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2016 QAI Team\Aging Data Profiles Project\Dashboard\"/>
    </mc:Choice>
  </mc:AlternateContent>
  <bookViews>
    <workbookView xWindow="0" yWindow="0" windowWidth="25200" windowHeight="10170" tabRatio="813"/>
  </bookViews>
  <sheets>
    <sheet name="ABOUT" sheetId="31" r:id="rId1"/>
    <sheet name="AGE" sheetId="20" r:id="rId2"/>
    <sheet name="DIVERSITY" sheetId="21" r:id="rId3"/>
    <sheet name="LIVING ALONE" sheetId="22" r:id="rId4"/>
    <sheet name="POVERTY" sheetId="23" r:id="rId5"/>
    <sheet name="DEPENDENCY" sheetId="24" r:id="rId6"/>
    <sheet name="CAREGIVER" sheetId="25" r:id="rId7"/>
    <sheet name="SPENDING" sheetId="28" r:id="rId8"/>
    <sheet name="HIGHER NEEDS" sheetId="9" r:id="rId9"/>
    <sheet name="UTILIZATION" sheetId="12" r:id="rId10"/>
    <sheet name="2000" sheetId="1" state="hidden" r:id="rId11"/>
    <sheet name="2005" sheetId="2" state="hidden" r:id="rId12"/>
    <sheet name="2010" sheetId="3" state="hidden" r:id="rId13"/>
    <sheet name="2015" sheetId="4" state="hidden" r:id="rId1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9" i="28" l="1"/>
  <c r="H349" i="28"/>
  <c r="I348" i="28"/>
  <c r="H348" i="28"/>
  <c r="I347" i="28"/>
  <c r="H347" i="28"/>
  <c r="I346" i="28"/>
  <c r="H346" i="28"/>
  <c r="I345" i="28"/>
  <c r="H345" i="28"/>
  <c r="I344" i="28"/>
  <c r="H344" i="28"/>
  <c r="I343" i="28"/>
  <c r="H343" i="28"/>
  <c r="I342" i="28"/>
  <c r="H342" i="28"/>
  <c r="I341" i="28"/>
  <c r="H341" i="28"/>
  <c r="I340" i="28"/>
  <c r="H340" i="28"/>
  <c r="I339" i="28"/>
  <c r="H339" i="28"/>
  <c r="I338" i="28"/>
  <c r="H338" i="28"/>
  <c r="I337" i="28"/>
  <c r="H337" i="28"/>
  <c r="I336" i="28"/>
  <c r="H336" i="28"/>
  <c r="I335" i="28"/>
  <c r="H335" i="28"/>
  <c r="I334" i="28"/>
  <c r="H334" i="28"/>
  <c r="I333" i="28"/>
  <c r="H333" i="28"/>
  <c r="I332" i="28"/>
  <c r="H332" i="28"/>
  <c r="I331" i="28"/>
  <c r="H331" i="28"/>
  <c r="I330" i="28"/>
  <c r="H330" i="28"/>
  <c r="I329" i="28"/>
  <c r="H329" i="28"/>
  <c r="I328" i="28"/>
  <c r="H328" i="28"/>
  <c r="I327" i="28"/>
  <c r="H327" i="28"/>
  <c r="I326" i="28"/>
  <c r="H326" i="28"/>
  <c r="I325" i="28"/>
  <c r="H325" i="28"/>
  <c r="I324" i="28"/>
  <c r="H324" i="28"/>
  <c r="I323" i="28"/>
  <c r="H323" i="28"/>
  <c r="I322" i="28"/>
  <c r="H322" i="28"/>
  <c r="I321" i="28"/>
  <c r="H321" i="28"/>
  <c r="I320" i="28"/>
  <c r="H320" i="28"/>
  <c r="I319" i="28"/>
  <c r="H319" i="28"/>
  <c r="I318" i="28"/>
  <c r="H318" i="28"/>
  <c r="I317" i="28"/>
  <c r="H317" i="28"/>
  <c r="I316" i="28"/>
  <c r="H316" i="28"/>
  <c r="I315" i="28"/>
  <c r="H315" i="28"/>
  <c r="I314" i="28"/>
  <c r="H314" i="28"/>
  <c r="I313" i="28"/>
  <c r="H313" i="28"/>
  <c r="I312" i="28"/>
  <c r="H312" i="28"/>
  <c r="I311" i="28"/>
  <c r="H311" i="28"/>
  <c r="I310" i="28"/>
  <c r="H310" i="28"/>
  <c r="I309" i="28"/>
  <c r="H309" i="28"/>
  <c r="I308" i="28"/>
  <c r="H308" i="28"/>
  <c r="I307" i="28"/>
  <c r="H307" i="28"/>
  <c r="I306" i="28"/>
  <c r="H306" i="28"/>
  <c r="I305" i="28"/>
  <c r="H305" i="28"/>
  <c r="I304" i="28"/>
  <c r="H304" i="28"/>
  <c r="I303" i="28"/>
  <c r="H303" i="28"/>
  <c r="I302" i="28"/>
  <c r="H302" i="28"/>
  <c r="I301" i="28"/>
  <c r="H301" i="28"/>
  <c r="I300" i="28"/>
  <c r="H300" i="28"/>
  <c r="I299" i="28"/>
  <c r="H299" i="28"/>
  <c r="I298" i="28"/>
  <c r="H298" i="28"/>
  <c r="I297" i="28"/>
  <c r="H297" i="28"/>
  <c r="I296" i="28"/>
  <c r="H296" i="28"/>
  <c r="I295" i="28"/>
  <c r="H295" i="28"/>
  <c r="I294" i="28"/>
  <c r="H294" i="28"/>
  <c r="I293" i="28"/>
  <c r="H293" i="28"/>
  <c r="I292" i="28"/>
  <c r="H292" i="28"/>
  <c r="I291" i="28"/>
  <c r="H291" i="28"/>
  <c r="I290" i="28"/>
  <c r="H290" i="28"/>
  <c r="I289" i="28"/>
  <c r="H289" i="28"/>
  <c r="I288" i="28"/>
  <c r="H288" i="28"/>
  <c r="I287" i="28"/>
  <c r="H287" i="28"/>
  <c r="I286" i="28"/>
  <c r="H286" i="28"/>
  <c r="I285" i="28"/>
  <c r="H285" i="28"/>
  <c r="I284" i="28"/>
  <c r="H284" i="28"/>
  <c r="I283" i="28"/>
  <c r="H283" i="28"/>
  <c r="I282" i="28"/>
  <c r="H282" i="28"/>
  <c r="I281" i="28"/>
  <c r="H281" i="28"/>
  <c r="I280" i="28"/>
  <c r="H280" i="28"/>
  <c r="I279" i="28"/>
  <c r="H279" i="28"/>
  <c r="I278" i="28"/>
  <c r="H278" i="28"/>
  <c r="I277" i="28"/>
  <c r="H277" i="28"/>
  <c r="I276" i="28"/>
  <c r="H276" i="28"/>
  <c r="I275" i="28"/>
  <c r="H275" i="28"/>
  <c r="I274" i="28"/>
  <c r="H274" i="28"/>
  <c r="I273" i="28"/>
  <c r="H273" i="28"/>
  <c r="I272" i="28"/>
  <c r="H272" i="28"/>
  <c r="I271" i="28"/>
  <c r="H271" i="28"/>
  <c r="I270" i="28"/>
  <c r="H270" i="28"/>
  <c r="I269" i="28"/>
  <c r="H269" i="28"/>
  <c r="I268" i="28"/>
  <c r="H268" i="28"/>
  <c r="I267" i="28"/>
  <c r="H267" i="28"/>
  <c r="I266" i="28"/>
  <c r="H266" i="28"/>
  <c r="I265" i="28"/>
  <c r="H265" i="28"/>
  <c r="I264" i="28"/>
  <c r="H264" i="28"/>
  <c r="I263" i="28"/>
  <c r="H263" i="28"/>
  <c r="I262" i="28"/>
  <c r="H262" i="28"/>
  <c r="I261" i="28"/>
  <c r="H261" i="28"/>
  <c r="I260" i="28"/>
  <c r="H260" i="28"/>
  <c r="I259" i="28"/>
  <c r="H259" i="28"/>
  <c r="I258" i="28"/>
  <c r="H258" i="28"/>
  <c r="I257" i="28"/>
  <c r="H257" i="28"/>
  <c r="I256" i="28"/>
  <c r="H256" i="28"/>
  <c r="I255" i="28"/>
  <c r="H255" i="28"/>
  <c r="I254" i="28"/>
  <c r="H254" i="28"/>
  <c r="I253" i="28"/>
  <c r="H253" i="28"/>
  <c r="I252" i="28"/>
  <c r="H252" i="28"/>
  <c r="I251" i="28"/>
  <c r="H251" i="28"/>
  <c r="I250" i="28"/>
  <c r="H250" i="28"/>
  <c r="I249" i="28"/>
  <c r="H249" i="28"/>
  <c r="I248" i="28"/>
  <c r="H248" i="28"/>
  <c r="I247" i="28"/>
  <c r="H247" i="28"/>
  <c r="I246" i="28"/>
  <c r="H246" i="28"/>
  <c r="I245" i="28"/>
  <c r="H245" i="28"/>
  <c r="I244" i="28"/>
  <c r="H244" i="28"/>
  <c r="I243" i="28"/>
  <c r="H243" i="28"/>
  <c r="I242" i="28"/>
  <c r="H242" i="28"/>
  <c r="I241" i="28"/>
  <c r="H241" i="28"/>
  <c r="I240" i="28"/>
  <c r="H240" i="28"/>
  <c r="I239" i="28"/>
  <c r="H239" i="28"/>
  <c r="I238" i="28"/>
  <c r="H238" i="28"/>
  <c r="I237" i="28"/>
  <c r="H237" i="28"/>
  <c r="I236" i="28"/>
  <c r="H236" i="28"/>
  <c r="I235" i="28"/>
  <c r="H235" i="28"/>
  <c r="I234" i="28"/>
  <c r="H234" i="28"/>
  <c r="I233" i="28"/>
  <c r="H233" i="28"/>
  <c r="I232" i="28"/>
  <c r="H232" i="28"/>
  <c r="I231" i="28"/>
  <c r="H231" i="28"/>
  <c r="I230" i="28"/>
  <c r="H230" i="28"/>
  <c r="I229" i="28"/>
  <c r="H229" i="28"/>
  <c r="I228" i="28"/>
  <c r="H228" i="28"/>
  <c r="I227" i="28"/>
  <c r="H227" i="28"/>
  <c r="I226" i="28"/>
  <c r="H226" i="28"/>
  <c r="I225" i="28"/>
  <c r="H225" i="28"/>
  <c r="I224" i="28"/>
  <c r="H224" i="28"/>
  <c r="I223" i="28"/>
  <c r="H223" i="28"/>
  <c r="I222" i="28"/>
  <c r="H222" i="28"/>
  <c r="I221" i="28"/>
  <c r="H221" i="28"/>
  <c r="I220" i="28"/>
  <c r="H220" i="28"/>
  <c r="I219" i="28"/>
  <c r="H219" i="28"/>
  <c r="I218" i="28"/>
  <c r="H218" i="28"/>
  <c r="I217" i="28"/>
  <c r="H217" i="28"/>
  <c r="I216" i="28"/>
  <c r="H216" i="28"/>
  <c r="I215" i="28"/>
  <c r="H215" i="28"/>
  <c r="I214" i="28"/>
  <c r="H214" i="28"/>
  <c r="I213" i="28"/>
  <c r="H213" i="28"/>
  <c r="I212" i="28"/>
  <c r="H212" i="28"/>
  <c r="I211" i="28"/>
  <c r="H211" i="28"/>
  <c r="I210" i="28"/>
  <c r="H210" i="28"/>
  <c r="I209" i="28"/>
  <c r="H209" i="28"/>
  <c r="I208" i="28"/>
  <c r="H208" i="28"/>
  <c r="I207" i="28"/>
  <c r="H207" i="28"/>
  <c r="I206" i="28"/>
  <c r="H206" i="28"/>
  <c r="I205" i="28"/>
  <c r="H205" i="28"/>
  <c r="I204" i="28"/>
  <c r="H204" i="28"/>
  <c r="I203" i="28"/>
  <c r="H203" i="28"/>
  <c r="I202" i="28"/>
  <c r="H202" i="28"/>
  <c r="I201" i="28"/>
  <c r="H201" i="28"/>
  <c r="I200" i="28"/>
  <c r="H200" i="28"/>
  <c r="I199" i="28"/>
  <c r="H199" i="28"/>
  <c r="I198" i="28"/>
  <c r="H198" i="28"/>
  <c r="I197" i="28"/>
  <c r="H197" i="28"/>
  <c r="I196" i="28"/>
  <c r="H196" i="28"/>
  <c r="I195" i="28"/>
  <c r="H195" i="28"/>
  <c r="I194" i="28"/>
  <c r="H194" i="28"/>
  <c r="I193" i="28"/>
  <c r="H193" i="28"/>
  <c r="I192" i="28"/>
  <c r="H192" i="28"/>
  <c r="I191" i="28"/>
  <c r="H191" i="28"/>
  <c r="I190" i="28"/>
  <c r="H190" i="28"/>
  <c r="I189" i="28"/>
  <c r="H189" i="28"/>
  <c r="I188" i="28"/>
  <c r="H188" i="28"/>
  <c r="I187" i="28"/>
  <c r="H187" i="28"/>
  <c r="I186" i="28"/>
  <c r="H186" i="28"/>
  <c r="I185" i="28"/>
  <c r="H185" i="28"/>
  <c r="I184" i="28"/>
  <c r="H184" i="28"/>
  <c r="I183" i="28"/>
  <c r="H183" i="28"/>
  <c r="I182" i="28"/>
  <c r="H182" i="28"/>
  <c r="I181" i="28"/>
  <c r="H181" i="28"/>
  <c r="I180" i="28"/>
  <c r="H180" i="28"/>
  <c r="I179" i="28"/>
  <c r="H179" i="28"/>
  <c r="I178" i="28"/>
  <c r="H178" i="28"/>
  <c r="I177" i="28"/>
  <c r="H177" i="28"/>
  <c r="I176" i="28"/>
  <c r="H176" i="28"/>
  <c r="M175" i="28"/>
  <c r="I175" i="28"/>
  <c r="H175" i="28"/>
  <c r="M174" i="28"/>
  <c r="I174" i="28"/>
  <c r="H174" i="28"/>
  <c r="M173" i="28"/>
  <c r="I173" i="28"/>
  <c r="H173" i="28"/>
  <c r="M172" i="28"/>
  <c r="I172" i="28"/>
  <c r="H172" i="28"/>
  <c r="M171" i="28"/>
  <c r="I171" i="28"/>
  <c r="H171" i="28"/>
  <c r="M170" i="28"/>
  <c r="I170" i="28"/>
  <c r="H170" i="28"/>
  <c r="M169" i="28"/>
  <c r="I169" i="28"/>
  <c r="H169" i="28"/>
  <c r="M168" i="28"/>
  <c r="I168" i="28"/>
  <c r="H168" i="28"/>
  <c r="M167" i="28"/>
  <c r="I167" i="28"/>
  <c r="H167" i="28"/>
  <c r="M166" i="28"/>
  <c r="I166" i="28"/>
  <c r="H166" i="28"/>
  <c r="M165" i="28"/>
  <c r="I165" i="28"/>
  <c r="H165" i="28"/>
  <c r="M164" i="28"/>
  <c r="I164" i="28"/>
  <c r="H164" i="28"/>
  <c r="M163" i="28"/>
  <c r="I163" i="28"/>
  <c r="H163" i="28"/>
  <c r="M162" i="28"/>
  <c r="I162" i="28"/>
  <c r="H162" i="28"/>
  <c r="M161" i="28"/>
  <c r="I161" i="28"/>
  <c r="H161" i="28"/>
  <c r="M160" i="28"/>
  <c r="I160" i="28"/>
  <c r="H160" i="28"/>
  <c r="M159" i="28"/>
  <c r="I159" i="28"/>
  <c r="H159" i="28"/>
  <c r="M158" i="28"/>
  <c r="I158" i="28"/>
  <c r="H158" i="28"/>
  <c r="M157" i="28"/>
  <c r="I157" i="28"/>
  <c r="H157" i="28"/>
  <c r="M156" i="28"/>
  <c r="I156" i="28"/>
  <c r="H156" i="28"/>
  <c r="M155" i="28"/>
  <c r="I155" i="28"/>
  <c r="H155" i="28"/>
  <c r="M154" i="28"/>
  <c r="I154" i="28"/>
  <c r="H154" i="28"/>
  <c r="M153" i="28"/>
  <c r="I153" i="28"/>
  <c r="H153" i="28"/>
  <c r="M152" i="28"/>
  <c r="I152" i="28"/>
  <c r="H152" i="28"/>
  <c r="M151" i="28"/>
  <c r="I151" i="28"/>
  <c r="H151" i="28"/>
  <c r="M150" i="28"/>
  <c r="I150" i="28"/>
  <c r="H150" i="28"/>
  <c r="M149" i="28"/>
  <c r="I149" i="28"/>
  <c r="H149" i="28"/>
  <c r="M148" i="28"/>
  <c r="I148" i="28"/>
  <c r="H148" i="28"/>
  <c r="M147" i="28"/>
  <c r="I147" i="28"/>
  <c r="H147" i="28"/>
  <c r="M146" i="28"/>
  <c r="I146" i="28"/>
  <c r="H146" i="28"/>
  <c r="M145" i="28"/>
  <c r="I145" i="28"/>
  <c r="H145" i="28"/>
  <c r="M144" i="28"/>
  <c r="I144" i="28"/>
  <c r="H144" i="28"/>
  <c r="M143" i="28"/>
  <c r="I143" i="28"/>
  <c r="H143" i="28"/>
  <c r="M142" i="28"/>
  <c r="I142" i="28"/>
  <c r="H142" i="28"/>
  <c r="M141" i="28"/>
  <c r="I141" i="28"/>
  <c r="H141" i="28"/>
  <c r="M140" i="28"/>
  <c r="I140" i="28"/>
  <c r="H140" i="28"/>
  <c r="M139" i="28"/>
  <c r="I139" i="28"/>
  <c r="H139" i="28"/>
  <c r="M138" i="28"/>
  <c r="I138" i="28"/>
  <c r="H138" i="28"/>
  <c r="M137" i="28"/>
  <c r="I137" i="28"/>
  <c r="H137" i="28"/>
  <c r="M136" i="28"/>
  <c r="I136" i="28"/>
  <c r="H136" i="28"/>
  <c r="M135" i="28"/>
  <c r="I135" i="28"/>
  <c r="H135" i="28"/>
  <c r="M134" i="28"/>
  <c r="I134" i="28"/>
  <c r="H134" i="28"/>
  <c r="M133" i="28"/>
  <c r="I133" i="28"/>
  <c r="H133" i="28"/>
  <c r="M132" i="28"/>
  <c r="I132" i="28"/>
  <c r="H132" i="28"/>
  <c r="M131" i="28"/>
  <c r="I131" i="28"/>
  <c r="H131" i="28"/>
  <c r="M130" i="28"/>
  <c r="I130" i="28"/>
  <c r="H130" i="28"/>
  <c r="M129" i="28"/>
  <c r="I129" i="28"/>
  <c r="H129" i="28"/>
  <c r="M128" i="28"/>
  <c r="I128" i="28"/>
  <c r="H128" i="28"/>
  <c r="M127" i="28"/>
  <c r="I127" i="28"/>
  <c r="H127" i="28"/>
  <c r="M126" i="28"/>
  <c r="I126" i="28"/>
  <c r="H126" i="28"/>
  <c r="M125" i="28"/>
  <c r="I125" i="28"/>
  <c r="H125" i="28"/>
  <c r="M124" i="28"/>
  <c r="I124" i="28"/>
  <c r="H124" i="28"/>
  <c r="M123" i="28"/>
  <c r="I123" i="28"/>
  <c r="H123" i="28"/>
  <c r="M122" i="28"/>
  <c r="I122" i="28"/>
  <c r="H122" i="28"/>
  <c r="M121" i="28"/>
  <c r="I121" i="28"/>
  <c r="H121" i="28"/>
  <c r="M120" i="28"/>
  <c r="I120" i="28"/>
  <c r="H120" i="28"/>
  <c r="M119" i="28"/>
  <c r="I119" i="28"/>
  <c r="H119" i="28"/>
  <c r="M118" i="28"/>
  <c r="I118" i="28"/>
  <c r="H118" i="28"/>
  <c r="M117" i="28"/>
  <c r="I117" i="28"/>
  <c r="H117" i="28"/>
  <c r="M116" i="28"/>
  <c r="I116" i="28"/>
  <c r="H116" i="28"/>
  <c r="M115" i="28"/>
  <c r="I115" i="28"/>
  <c r="H115" i="28"/>
  <c r="M114" i="28"/>
  <c r="I114" i="28"/>
  <c r="H114" i="28"/>
  <c r="M113" i="28"/>
  <c r="I113" i="28"/>
  <c r="H113" i="28"/>
  <c r="M112" i="28"/>
  <c r="I112" i="28"/>
  <c r="H112" i="28"/>
  <c r="M111" i="28"/>
  <c r="I111" i="28"/>
  <c r="H111" i="28"/>
  <c r="M110" i="28"/>
  <c r="I110" i="28"/>
  <c r="H110" i="28"/>
  <c r="M109" i="28"/>
  <c r="I109" i="28"/>
  <c r="H109" i="28"/>
  <c r="M108" i="28"/>
  <c r="I108" i="28"/>
  <c r="H108" i="28"/>
  <c r="M107" i="28"/>
  <c r="I107" i="28"/>
  <c r="H107" i="28"/>
  <c r="M106" i="28"/>
  <c r="I106" i="28"/>
  <c r="H106" i="28"/>
  <c r="M105" i="28"/>
  <c r="I105" i="28"/>
  <c r="H105" i="28"/>
  <c r="M104" i="28"/>
  <c r="I104" i="28"/>
  <c r="H104" i="28"/>
  <c r="M103" i="28"/>
  <c r="I103" i="28"/>
  <c r="H103" i="28"/>
  <c r="M102" i="28"/>
  <c r="I102" i="28"/>
  <c r="H102" i="28"/>
  <c r="M101" i="28"/>
  <c r="I101" i="28"/>
  <c r="H101" i="28"/>
  <c r="M100" i="28"/>
  <c r="I100" i="28"/>
  <c r="H100" i="28"/>
  <c r="M99" i="28"/>
  <c r="I99" i="28"/>
  <c r="H99" i="28"/>
  <c r="M98" i="28"/>
  <c r="I98" i="28"/>
  <c r="H98" i="28"/>
  <c r="M97" i="28"/>
  <c r="I97" i="28"/>
  <c r="H97" i="28"/>
  <c r="M96" i="28"/>
  <c r="I96" i="28"/>
  <c r="H96" i="28"/>
  <c r="M95" i="28"/>
  <c r="I95" i="28"/>
  <c r="H95" i="28"/>
  <c r="M94" i="28"/>
  <c r="I94" i="28"/>
  <c r="H94" i="28"/>
  <c r="M93" i="28"/>
  <c r="I93" i="28"/>
  <c r="H93" i="28"/>
  <c r="M92" i="28"/>
  <c r="I92" i="28"/>
  <c r="H92" i="28"/>
  <c r="M91" i="28"/>
  <c r="I91" i="28"/>
  <c r="H91" i="28"/>
  <c r="M90" i="28"/>
  <c r="I90" i="28"/>
  <c r="H90" i="28"/>
  <c r="M89" i="28"/>
  <c r="I89" i="28"/>
  <c r="H89" i="28"/>
  <c r="M88" i="28"/>
  <c r="I88" i="28"/>
  <c r="H88" i="28"/>
  <c r="M87" i="28"/>
  <c r="I87" i="28"/>
  <c r="H87" i="28"/>
  <c r="M86" i="28"/>
  <c r="I86" i="28"/>
  <c r="H86" i="28"/>
  <c r="M85" i="28"/>
  <c r="I85" i="28"/>
  <c r="H85" i="28"/>
  <c r="M84" i="28"/>
  <c r="I84" i="28"/>
  <c r="H84" i="28"/>
  <c r="M83" i="28"/>
  <c r="I83" i="28"/>
  <c r="H83" i="28"/>
  <c r="M82" i="28"/>
  <c r="I82" i="28"/>
  <c r="H82" i="28"/>
  <c r="M81" i="28"/>
  <c r="I81" i="28"/>
  <c r="H81" i="28"/>
  <c r="M80" i="28"/>
  <c r="I80" i="28"/>
  <c r="H80" i="28"/>
  <c r="M79" i="28"/>
  <c r="I79" i="28"/>
  <c r="H79" i="28"/>
  <c r="M78" i="28"/>
  <c r="I78" i="28"/>
  <c r="H78" i="28"/>
  <c r="M77" i="28"/>
  <c r="I77" i="28"/>
  <c r="H77" i="28"/>
  <c r="M76" i="28"/>
  <c r="I76" i="28"/>
  <c r="H76" i="28"/>
  <c r="M75" i="28"/>
  <c r="I75" i="28"/>
  <c r="H75" i="28"/>
  <c r="M74" i="28"/>
  <c r="I74" i="28"/>
  <c r="H74" i="28"/>
  <c r="M73" i="28"/>
  <c r="I73" i="28"/>
  <c r="H73" i="28"/>
  <c r="M72" i="28"/>
  <c r="I72" i="28"/>
  <c r="H72" i="28"/>
  <c r="M71" i="28"/>
  <c r="I71" i="28"/>
  <c r="H71" i="28"/>
  <c r="M70" i="28"/>
  <c r="I70" i="28"/>
  <c r="H70" i="28"/>
  <c r="M69" i="28"/>
  <c r="I69" i="28"/>
  <c r="H69" i="28"/>
  <c r="M68" i="28"/>
  <c r="I68" i="28"/>
  <c r="H68" i="28"/>
  <c r="M67" i="28"/>
  <c r="I67" i="28"/>
  <c r="H67" i="28"/>
  <c r="M66" i="28"/>
  <c r="I66" i="28"/>
  <c r="H66" i="28"/>
  <c r="M65" i="28"/>
  <c r="I65" i="28"/>
  <c r="H65" i="28"/>
  <c r="M64" i="28"/>
  <c r="I64" i="28"/>
  <c r="H64" i="28"/>
  <c r="M63" i="28"/>
  <c r="I63" i="28"/>
  <c r="H63" i="28"/>
  <c r="M62" i="28"/>
  <c r="I62" i="28"/>
  <c r="H62" i="28"/>
  <c r="M61" i="28"/>
  <c r="I61" i="28"/>
  <c r="H61" i="28"/>
  <c r="M60" i="28"/>
  <c r="I60" i="28"/>
  <c r="H60" i="28"/>
  <c r="M59" i="28"/>
  <c r="I59" i="28"/>
  <c r="H59" i="28"/>
  <c r="M58" i="28"/>
  <c r="I58" i="28"/>
  <c r="H58" i="28"/>
  <c r="M57" i="28"/>
  <c r="I57" i="28"/>
  <c r="H57" i="28"/>
  <c r="M56" i="28"/>
  <c r="I56" i="28"/>
  <c r="H56" i="28"/>
  <c r="M55" i="28"/>
  <c r="I55" i="28"/>
  <c r="H55" i="28"/>
  <c r="M54" i="28"/>
  <c r="I54" i="28"/>
  <c r="H54" i="28"/>
  <c r="M53" i="28"/>
  <c r="I53" i="28"/>
  <c r="H53" i="28"/>
  <c r="M52" i="28"/>
  <c r="I52" i="28"/>
  <c r="H52" i="28"/>
  <c r="M51" i="28"/>
  <c r="I51" i="28"/>
  <c r="H51" i="28"/>
  <c r="M50" i="28"/>
  <c r="I50" i="28"/>
  <c r="H50" i="28"/>
  <c r="M49" i="28"/>
  <c r="I49" i="28"/>
  <c r="H49" i="28"/>
  <c r="M48" i="28"/>
  <c r="I48" i="28"/>
  <c r="H48" i="28"/>
  <c r="M47" i="28"/>
  <c r="I47" i="28"/>
  <c r="H47" i="28"/>
  <c r="M46" i="28"/>
  <c r="I46" i="28"/>
  <c r="H46" i="28"/>
  <c r="M45" i="28"/>
  <c r="I45" i="28"/>
  <c r="H45" i="28"/>
  <c r="M44" i="28"/>
  <c r="I44" i="28"/>
  <c r="H44" i="28"/>
  <c r="M43" i="28"/>
  <c r="I43" i="28"/>
  <c r="H43" i="28"/>
  <c r="M42" i="28"/>
  <c r="I42" i="28"/>
  <c r="H42" i="28"/>
  <c r="M41" i="28"/>
  <c r="I41" i="28"/>
  <c r="H41" i="28"/>
  <c r="M40" i="28"/>
  <c r="I40" i="28"/>
  <c r="H40" i="28"/>
  <c r="M39" i="28"/>
  <c r="I39" i="28"/>
  <c r="H39" i="28"/>
  <c r="M38" i="28"/>
  <c r="I38" i="28"/>
  <c r="H38" i="28"/>
  <c r="M37" i="28"/>
  <c r="I37" i="28"/>
  <c r="H37" i="28"/>
  <c r="M36" i="28"/>
  <c r="I36" i="28"/>
  <c r="H36" i="28"/>
  <c r="M35" i="28"/>
  <c r="I35" i="28"/>
  <c r="H35" i="28"/>
  <c r="M34" i="28"/>
  <c r="I34" i="28"/>
  <c r="H34" i="28"/>
  <c r="M33" i="28"/>
  <c r="I33" i="28"/>
  <c r="H33" i="28"/>
  <c r="M32" i="28"/>
  <c r="I32" i="28"/>
  <c r="H32" i="28"/>
  <c r="M31" i="28"/>
  <c r="I31" i="28"/>
  <c r="H31" i="28"/>
  <c r="M30" i="28"/>
  <c r="I30" i="28"/>
  <c r="H30" i="28"/>
  <c r="M29" i="28"/>
  <c r="I29" i="28"/>
  <c r="H29" i="28"/>
  <c r="M28" i="28"/>
  <c r="I28" i="28"/>
  <c r="H28" i="28"/>
  <c r="M27" i="28"/>
  <c r="I27" i="28"/>
  <c r="H27" i="28"/>
  <c r="M26" i="28"/>
  <c r="I26" i="28"/>
  <c r="H26" i="28"/>
  <c r="M25" i="28"/>
  <c r="I25" i="28"/>
  <c r="H25" i="28"/>
  <c r="M24" i="28"/>
  <c r="I24" i="28"/>
  <c r="H24" i="28"/>
  <c r="M23" i="28"/>
  <c r="I23" i="28"/>
  <c r="H23" i="28"/>
  <c r="M22" i="28"/>
  <c r="I22" i="28"/>
  <c r="H22" i="28"/>
  <c r="M21" i="28"/>
  <c r="I21" i="28"/>
  <c r="H21" i="28"/>
  <c r="M20" i="28"/>
  <c r="I20" i="28"/>
  <c r="H20" i="28"/>
  <c r="M19" i="28"/>
  <c r="I19" i="28"/>
  <c r="H19" i="28"/>
  <c r="M18" i="28"/>
  <c r="I18" i="28"/>
  <c r="H18" i="28"/>
  <c r="M17" i="28"/>
  <c r="I17" i="28"/>
  <c r="H17" i="28"/>
  <c r="M16" i="28"/>
  <c r="I16" i="28"/>
  <c r="H16" i="28"/>
  <c r="M15" i="28"/>
  <c r="I15" i="28"/>
  <c r="H15" i="28"/>
  <c r="M14" i="28"/>
  <c r="I14" i="28"/>
  <c r="H14" i="28"/>
  <c r="M13" i="28"/>
  <c r="I13" i="28"/>
  <c r="H13" i="28"/>
  <c r="M12" i="28"/>
  <c r="I12" i="28"/>
  <c r="H12" i="28"/>
  <c r="M11" i="28"/>
  <c r="I11" i="28"/>
  <c r="H11" i="28"/>
  <c r="M10" i="28"/>
  <c r="I10" i="28"/>
  <c r="H10" i="28"/>
  <c r="M9" i="28"/>
  <c r="I9" i="28"/>
  <c r="H9" i="28"/>
  <c r="M8" i="28"/>
  <c r="I8" i="28"/>
  <c r="H8" i="28"/>
  <c r="M7" i="28"/>
  <c r="I7" i="28"/>
  <c r="H7" i="28"/>
  <c r="M6" i="28"/>
  <c r="I6" i="28"/>
  <c r="H6" i="28"/>
  <c r="M5" i="28"/>
  <c r="I5" i="28"/>
  <c r="H5" i="28"/>
  <c r="M4" i="28"/>
  <c r="I4" i="28"/>
  <c r="H4" i="28"/>
  <c r="M3" i="28"/>
  <c r="I3" i="28"/>
  <c r="H3" i="28"/>
  <c r="M2" i="28"/>
  <c r="I2" i="28"/>
  <c r="H2" i="28"/>
</calcChain>
</file>

<file path=xl/sharedStrings.xml><?xml version="1.0" encoding="utf-8"?>
<sst xmlns="http://schemas.openxmlformats.org/spreadsheetml/2006/main" count="4277" uniqueCount="207">
  <si>
    <t>County</t>
  </si>
  <si>
    <t>Year</t>
  </si>
  <si>
    <t>AAA</t>
  </si>
  <si>
    <t>EDR</t>
  </si>
  <si>
    <t>2000 Total Beds</t>
  </si>
  <si>
    <t>2000 Pop 65+</t>
  </si>
  <si>
    <t>2000 Pop 85+</t>
  </si>
  <si>
    <t>2000 bpt 65+</t>
  </si>
  <si>
    <t>2000 bpt 85+</t>
  </si>
  <si>
    <t>2000 avgres65+</t>
  </si>
  <si>
    <t>2000 util65+</t>
  </si>
  <si>
    <t>EW FFS Spending</t>
  </si>
  <si>
    <t>MSHO EW Spending</t>
  </si>
  <si>
    <t>Non-Waiver MA Spending</t>
  </si>
  <si>
    <t>Total County Eligibles (AC/EW Comb)</t>
  </si>
  <si>
    <t>County Non-A Casemix Combined</t>
  </si>
  <si>
    <t>% Non-A</t>
  </si>
  <si>
    <t>AC Spending</t>
  </si>
  <si>
    <t>NH Payments</t>
  </si>
  <si>
    <t>AITKIN</t>
  </si>
  <si>
    <t>Arrowhead AAA</t>
  </si>
  <si>
    <t>ANOKA</t>
  </si>
  <si>
    <t>Metro AAA</t>
  </si>
  <si>
    <t>BECKER</t>
  </si>
  <si>
    <t>Land of the Dancing 
Sky AAA</t>
  </si>
  <si>
    <t>BELTRAMI</t>
  </si>
  <si>
    <t>BENTON</t>
  </si>
  <si>
    <t>Central AAA</t>
  </si>
  <si>
    <t>7W</t>
  </si>
  <si>
    <t>BIG STONE</t>
  </si>
  <si>
    <t>Minnesota River AAA</t>
  </si>
  <si>
    <t>6W</t>
  </si>
  <si>
    <t>BLUE EARTH</t>
  </si>
  <si>
    <t>BROWN</t>
  </si>
  <si>
    <t>CARLTON</t>
  </si>
  <si>
    <t>CARVER</t>
  </si>
  <si>
    <t>CASS</t>
  </si>
  <si>
    <t>CHIPPEWA</t>
  </si>
  <si>
    <t>CHISAGO</t>
  </si>
  <si>
    <t>7E</t>
  </si>
  <si>
    <t>CLAY</t>
  </si>
  <si>
    <t>CLEARWATER</t>
  </si>
  <si>
    <t>COOK</t>
  </si>
  <si>
    <t>COTTONWOOD</t>
  </si>
  <si>
    <t>CROW WING</t>
  </si>
  <si>
    <t>DAKOTA</t>
  </si>
  <si>
    <t>DODGE</t>
  </si>
  <si>
    <t>SE MN AAA</t>
  </si>
  <si>
    <t>DOUGLAS</t>
  </si>
  <si>
    <t>FARIBAULT</t>
  </si>
  <si>
    <t>FILLMORE</t>
  </si>
  <si>
    <t>FREEBORN</t>
  </si>
  <si>
    <t>GOODHUE</t>
  </si>
  <si>
    <t>GRANT</t>
  </si>
  <si>
    <t>HENNEPIN</t>
  </si>
  <si>
    <t>HOUSTON</t>
  </si>
  <si>
    <t>HUBBARD</t>
  </si>
  <si>
    <t>ISANTI</t>
  </si>
  <si>
    <t>ITASCA</t>
  </si>
  <si>
    <t>JACKSON</t>
  </si>
  <si>
    <t>KANABEC</t>
  </si>
  <si>
    <t>KANDIYOHI</t>
  </si>
  <si>
    <t>6E</t>
  </si>
  <si>
    <t>KITTSON</t>
  </si>
  <si>
    <t>KOOCHICHING</t>
  </si>
  <si>
    <t>LAC QUI PARLE</t>
  </si>
  <si>
    <t>LAKE</t>
  </si>
  <si>
    <t>LAKE OF THE WOODS</t>
  </si>
  <si>
    <t>LE SUEUR</t>
  </si>
  <si>
    <t>LINCOLN</t>
  </si>
  <si>
    <t>LYON</t>
  </si>
  <si>
    <t>MAHNOMEN</t>
  </si>
  <si>
    <t>MARSHALL</t>
  </si>
  <si>
    <t>MARTIN</t>
  </si>
  <si>
    <t>MCLEOD</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</si>
  <si>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</si>
  <si>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</si>
  <si>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</si>
  <si>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</si>
  <si>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</si>
  <si>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</si>
  <si>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</si>
  <si>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</si>
  <si>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</si>
  <si>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</si>
  <si>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</si>
  <si>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</si>
  <si>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</si>
  <si>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</si>
  <si>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</si>
  <si>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</si>
  <si>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</si>
  <si>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</si>
  <si>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</si>
  <si>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</si>
  <si>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</si>
  <si>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</si>
  <si>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SAINT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</si>
  <si>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</si>
  <si>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</si>
  <si>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</si>
  <si>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</si>
  <si>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</si>
  <si>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</si>
  <si>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</si>
  <si>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</si>
  <si>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</si>
  <si>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</si>
  <si>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</si>
  <si>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</si>
  <si>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</si>
  <si>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</si>
  <si>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</si>
  <si>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</si>
  <si>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</si>
  <si>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</si>
  <si>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2005 Total Beds</t>
  </si>
  <si>
    <t>2005 Pop 65+</t>
  </si>
  <si>
    <t>2005 Pop 85+</t>
  </si>
  <si>
    <t>2005 bpt 65+</t>
  </si>
  <si>
    <t>2005 bpt 85+</t>
  </si>
  <si>
    <t>2005 avgres65+</t>
  </si>
  <si>
    <t>2005 'util65+</t>
  </si>
  <si>
    <t>2005 EW FFS Spending</t>
  </si>
  <si>
    <t>2005 MSHO EW Spending</t>
  </si>
  <si>
    <t>2005 Non-Waiver MA Spending</t>
  </si>
  <si>
    <t>2005 Total County Eligibles (AC/EW Comb)</t>
  </si>
  <si>
    <t>2005 County Non-A Casemix Combined</t>
  </si>
  <si>
    <t>2005 % Non-A</t>
  </si>
  <si>
    <t>2005 AC Spending</t>
  </si>
  <si>
    <t>2005 NH Payments</t>
  </si>
  <si>
    <t>0</t>
  </si>
  <si>
    <t>---</t>
  </si>
  <si>
    <t>Total Beds</t>
  </si>
  <si>
    <t>Pop 65+</t>
  </si>
  <si>
    <t>Pop 85+</t>
  </si>
  <si>
    <t>bpt 65+</t>
  </si>
  <si>
    <t xml:space="preserve"> bpt 85+</t>
  </si>
  <si>
    <t>avgres65+</t>
  </si>
  <si>
    <t>Util65+</t>
  </si>
  <si>
    <t>2010 EW FFS</t>
  </si>
  <si>
    <t>2010 MSHO EW Spending</t>
  </si>
  <si>
    <t>2010 Non-Waiver MA Spending</t>
  </si>
  <si>
    <t>2010 Total County Eligibles (AC/EW Comb)</t>
  </si>
  <si>
    <t>2010 County Non-A Casemix Combined</t>
  </si>
  <si>
    <t>2010 % Non - A, L</t>
  </si>
  <si>
    <t>2010 AC Spending</t>
  </si>
  <si>
    <t>2010 Total NH Spending</t>
  </si>
  <si>
    <t>bpt 85+</t>
  </si>
  <si>
    <t>Total NH Spending</t>
  </si>
  <si>
    <t>TOTAL PERSONS ELIGIBLE (AC/EW)- COUNTY</t>
  </si>
  <si>
    <t>TOTAL PERSONS W/HIGHER NEED- COUNTY</t>
  </si>
  <si>
    <t>PERCENT SERVED W/HIGHER NEED- COUNTY</t>
  </si>
  <si>
    <t>PERCENT SERVED W/HIGHER NEED- STATE</t>
  </si>
  <si>
    <t>YEAR</t>
  </si>
  <si>
    <t>COUNTY</t>
  </si>
  <si>
    <t>TOTAL ALTERNATIVE CARE (AC) SPENDING- COUNTY</t>
  </si>
  <si>
    <t>TOTAL ELDERLY WAIVER FEE FOR SERVICE SPENDING (EW FFS)- COUNTY</t>
  </si>
  <si>
    <t>TOTAL ELDERLY WAIVER MANAGED CARE ORGANIZATION SPENDING- COUNTY</t>
  </si>
  <si>
    <t>TOTAL NON-WAIVER MEDICAL ASSISTANCE (MA) SPENDING- COUNTY</t>
  </si>
  <si>
    <t>PERCENT NUSING HOME SPENDING- COUNTY</t>
  </si>
  <si>
    <t>PERCENT HCBS SPENDING- COUNTY</t>
  </si>
  <si>
    <t>PERCENT HCBS SPENDING- STATE</t>
  </si>
  <si>
    <t>PERCENT NUSING HOME SPENDING- STATE</t>
  </si>
  <si>
    <t>POPULATION 65+- COUNTY</t>
  </si>
  <si>
    <t>POPULATION 85+- COUNTY</t>
  </si>
  <si>
    <t>NURSING HOME BEDS PER 1,000 (65+)- COUNTY</t>
  </si>
  <si>
    <t>TOTAL NURSING HOME BEDS- COUNTY</t>
  </si>
  <si>
    <t>NURSING HOME BEDS PER 1,000 (85+)- COUNTY</t>
  </si>
  <si>
    <t>NURSING HOME BEDS PER 1,000 (85+)- STATE</t>
  </si>
  <si>
    <t>NURSING HOME BEDS PER 1,000 (65+)- STATE</t>
  </si>
  <si>
    <t>NURSING HOME BED UTILIZATION RATE (65+)- COUNTY</t>
  </si>
  <si>
    <t>NURSING HOME BED UTILIZATION RATE (65+)- STATE</t>
  </si>
  <si>
    <t>TOTAL POPULATION</t>
  </si>
  <si>
    <t>65+ POPULATION</t>
  </si>
  <si>
    <t>REGION % 65+</t>
  </si>
  <si>
    <t>STATE % 65+</t>
  </si>
  <si>
    <t>85+ POPULATION</t>
  </si>
  <si>
    <t>REGION % 85+</t>
  </si>
  <si>
    <t>STATE % 85+</t>
  </si>
  <si>
    <t>TOTAL 65+</t>
  </si>
  <si>
    <t>% WHITE NON-HISPANIC</t>
  </si>
  <si>
    <t>% BLACK OR AFRICAN AMERICAN</t>
  </si>
  <si>
    <t>% ASIAN</t>
  </si>
  <si>
    <t>% HISPANIC OR LATINO</t>
  </si>
  <si>
    <t>% AMERICAN INDIAN OR ALASKA NATIVE</t>
  </si>
  <si>
    <t>% TWO OR MORE RACES</t>
  </si>
  <si>
    <t>65+ LIVING ALONE</t>
  </si>
  <si>
    <t>REGION % 65+ LIVING ALONE</t>
  </si>
  <si>
    <t>STATE % 65+ LIVING ALONE</t>
  </si>
  <si>
    <t>65+ POPULATION BELOW POVERTY</t>
  </si>
  <si>
    <t>REGION 65+ BELOW POVERTY</t>
  </si>
  <si>
    <t>STATE 65+ BELOW POVERTY</t>
  </si>
  <si>
    <t>15-64 POPULATION</t>
  </si>
  <si>
    <t>REGION OLD-AGE DEPENDENCY RATIO</t>
  </si>
  <si>
    <t>STATE OLD-AGE DEPENDENCY RATIO</t>
  </si>
  <si>
    <t>65+ TOTAL</t>
  </si>
  <si>
    <t>REGION FAMILY CAREGIVER RATIO</t>
  </si>
  <si>
    <t>STATE FAMILY CAREGIVER RATIO</t>
  </si>
  <si>
    <t>TOTAL 85+</t>
  </si>
  <si>
    <t>FEMALE 45-64 POPULATION</t>
  </si>
  <si>
    <t>TOTAL MA NURSING HOME SPENDING- COUNTY</t>
  </si>
  <si>
    <t>TOTAL EXPENDITURES</t>
  </si>
  <si>
    <t>TOTAL HCBS EXPENDITURES</t>
  </si>
  <si>
    <t>util-temp</t>
  </si>
  <si>
    <t>ABOUT THE AGING DATA PROFILES DATA- COUNTY REGIONAL DATA</t>
  </si>
  <si>
    <t>The Aging Data Profiles contain statewide, regional, and county-level demographic and service data. The purpose of the profiles is to provide key data points to help inform those developing programs, services and supports that help older adults live, work and engage in their communities.
This excel document contains the following demographic and service data by COUNTY geographic area:
• AGE- Total population by age
• DIVERSITY- Total population by race and ethnicity
• LIVING ALONE- Persons age 65+ living alone
• POVERTY- Persons age 65+ in poverty
• DEPENDENCY- Old-age dependency ratio
• CAREGIVER- Family caregiver ratio
• SPENDING- Long-term Services and supports expenditures
• HIGHER NEEDS- Persons served with higher needs
• UTILIZATION- Nursing home bed utilization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</si>
</sst>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 numFmtId="167" formatCode="_(* #,##0_);_(* \(#,##0\);_(* &quot;-&quot;??_);_(@_)"/>
    <numFmt numFmtId="168" formatCode="0.0%"/>
    <numFmt numFmtId="169" formatCode="yyyy"/>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11"/>
      <name val="Arial"/>
      <family val="2"/>
    </font>
    <font>
      <sz val="11"/>
      <name val="Calibri"/>
      <family val="2"/>
      <scheme val="minor"/>
    </font>
    <font>
      <b/>
      <sz val="11"/>
      <name val="Calibri"/>
      <family val="2"/>
      <scheme val="minor"/>
    </font>
    <font>
      <sz val="10"/>
      <color rgb="FF222222"/>
      <name val="Arial"/>
      <family val="2"/>
    </font>
    <font>
      <sz val="11"/>
      <name val="Arial"/>
      <family val="2"/>
    </font>
    <font>
      <sz val="10"/>
      <color rgb="FF222222"/>
      <name val="Calibri"/>
      <family val="2"/>
      <scheme val="minor"/>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rgb="FFFFCC66"/>
        <bgColor indexed="64"/>
      </patternFill>
    </fill>
    <fill>
      <patternFill patternType="solid">
        <fgColor rgb="FF99FF99"/>
        <bgColor indexed="64"/>
      </patternFill>
    </fill>
    <fill>
      <patternFill patternType="solid">
        <fgColor rgb="FFC0C0C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23"/>
      </top>
      <bottom/>
      <diagonal/>
    </border>
    <border>
      <left/>
      <right/>
      <top style="thin">
        <color indexed="23"/>
      </top>
      <bottom style="thin">
        <color indexed="23"/>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cellStyleXfs>
  <cellXfs count="114">
    <xf numFmtId="0" fontId="0" fillId="0" borderId="0" xfId="0"/>
    <xf numFmtId="0" fontId="4" fillId="0" borderId="1" xfId="3" applyFont="1" applyFill="1" applyBorder="1"/>
    <xf numFmtId="0" fontId="0" fillId="0" borderId="0" xfId="0" applyFont="1" applyFill="1" applyAlignment="1">
      <alignment wrapText="1"/>
    </xf>
    <xf numFmtId="0" fontId="5" fillId="0" borderId="0" xfId="0" applyNumberFormat="1" applyFont="1" applyFill="1" applyBorder="1" applyAlignment="1">
      <alignment horizontal="right" wrapText="1"/>
    </xf>
    <xf numFmtId="0" fontId="0" fillId="0" borderId="0" xfId="0" applyFill="1" applyAlignment="1">
      <alignment horizontal="right" wrapText="1"/>
    </xf>
    <xf numFmtId="0" fontId="5" fillId="0" borderId="0" xfId="0" applyNumberFormat="1" applyFont="1" applyFill="1" applyAlignment="1">
      <alignment horizontal="right" wrapText="1"/>
    </xf>
    <xf numFmtId="0" fontId="0" fillId="0" borderId="0" xfId="0" applyNumberFormat="1" applyFill="1" applyAlignment="1">
      <alignment wrapText="1"/>
    </xf>
    <xf numFmtId="0" fontId="6" fillId="2" borderId="1" xfId="0" applyFont="1" applyFill="1" applyBorder="1" applyAlignment="1">
      <alignment horizontal="center" wrapText="1"/>
    </xf>
    <xf numFmtId="0" fontId="6" fillId="3" borderId="2" xfId="0" applyFont="1" applyFill="1" applyBorder="1" applyAlignment="1">
      <alignment horizontal="center" wrapText="1"/>
    </xf>
    <xf numFmtId="0" fontId="6" fillId="4" borderId="1" xfId="0" applyFont="1" applyFill="1" applyBorder="1" applyAlignment="1">
      <alignment horizontal="center" wrapText="1"/>
    </xf>
    <xf numFmtId="0" fontId="6" fillId="5" borderId="0" xfId="0" applyFont="1" applyFill="1" applyBorder="1" applyAlignment="1">
      <alignment horizontal="center" wrapText="1"/>
    </xf>
    <xf numFmtId="0" fontId="2" fillId="6" borderId="3" xfId="0" applyFont="1" applyFill="1" applyBorder="1" applyAlignment="1">
      <alignment horizontal="center" wrapText="1"/>
    </xf>
    <xf numFmtId="10" fontId="2" fillId="6" borderId="4" xfId="0" applyNumberFormat="1" applyFont="1" applyFill="1" applyBorder="1" applyAlignment="1">
      <alignment horizontal="center" wrapText="1"/>
    </xf>
    <xf numFmtId="0" fontId="0" fillId="0" borderId="1" xfId="0" applyBorder="1"/>
    <xf numFmtId="164" fontId="0" fillId="0" borderId="0" xfId="1" applyNumberFormat="1" applyFont="1"/>
    <xf numFmtId="14" fontId="0" fillId="0" borderId="0" xfId="0" applyNumberFormat="1"/>
    <xf numFmtId="3" fontId="0" fillId="0" borderId="0" xfId="0" quotePrefix="1" applyNumberFormat="1" applyFill="1" applyAlignment="1">
      <alignment wrapText="1"/>
    </xf>
    <xf numFmtId="3" fontId="0" fillId="0" borderId="0" xfId="0" applyNumberFormat="1" applyFill="1" applyAlignment="1">
      <alignment wrapText="1"/>
    </xf>
    <xf numFmtId="165" fontId="0" fillId="0" borderId="0" xfId="0" applyNumberFormat="1" applyFill="1" applyAlignment="1">
      <alignment wrapText="1"/>
    </xf>
    <xf numFmtId="41" fontId="0" fillId="0" borderId="1" xfId="0" applyNumberFormat="1" applyFill="1" applyBorder="1" applyAlignment="1"/>
    <xf numFmtId="41" fontId="0" fillId="0" borderId="1" xfId="0" applyNumberFormat="1" applyBorder="1"/>
    <xf numFmtId="3" fontId="0" fillId="0" borderId="1" xfId="0" applyNumberFormat="1" applyFill="1" applyBorder="1" applyAlignment="1">
      <alignment horizontal="center"/>
    </xf>
    <xf numFmtId="1" fontId="0" fillId="0" borderId="1" xfId="0" applyNumberFormat="1" applyFill="1" applyBorder="1" applyAlignment="1">
      <alignment horizontal="center"/>
    </xf>
    <xf numFmtId="165" fontId="0" fillId="0" borderId="1" xfId="0" applyNumberFormat="1" applyFill="1" applyBorder="1" applyAlignment="1">
      <alignment horizontal="center"/>
    </xf>
    <xf numFmtId="0" fontId="0" fillId="0" borderId="0" xfId="0" applyFont="1" applyFill="1" applyBorder="1" applyAlignment="1">
      <alignment vertical="top"/>
    </xf>
    <xf numFmtId="41" fontId="0" fillId="0" borderId="0" xfId="0" applyNumberFormat="1" applyFill="1" applyBorder="1" applyAlignment="1"/>
    <xf numFmtId="41" fontId="0" fillId="0" borderId="0" xfId="0" applyNumberFormat="1" applyBorder="1"/>
    <xf numFmtId="3" fontId="0" fillId="0" borderId="0" xfId="0" applyNumberFormat="1" applyFill="1" applyBorder="1" applyAlignment="1">
      <alignment horizontal="center"/>
    </xf>
    <xf numFmtId="1" fontId="0" fillId="0" borderId="0" xfId="0" applyNumberFormat="1" applyFill="1" applyBorder="1" applyAlignment="1">
      <alignment horizontal="center"/>
    </xf>
    <xf numFmtId="165" fontId="0" fillId="0" borderId="0" xfId="0" applyNumberFormat="1" applyFill="1" applyBorder="1" applyAlignment="1">
      <alignment horizontal="center"/>
    </xf>
    <xf numFmtId="0" fontId="7" fillId="0" borderId="0" xfId="0" applyFont="1"/>
    <xf numFmtId="41" fontId="0" fillId="0" borderId="5" xfId="0" applyNumberFormat="1" applyFill="1" applyBorder="1" applyAlignment="1"/>
    <xf numFmtId="41" fontId="0" fillId="0" borderId="6" xfId="0" applyNumberFormat="1" applyBorder="1"/>
    <xf numFmtId="41" fontId="0" fillId="0" borderId="5" xfId="0" applyNumberFormat="1" applyBorder="1"/>
    <xf numFmtId="2" fontId="0" fillId="0" borderId="0" xfId="2" quotePrefix="1" applyNumberFormat="1" applyFont="1" applyFill="1" applyAlignment="1">
      <alignment wrapText="1"/>
    </xf>
    <xf numFmtId="3" fontId="5" fillId="0" borderId="0" xfId="0" quotePrefix="1" applyNumberFormat="1" applyFont="1" applyFill="1" applyAlignment="1">
      <alignment wrapText="1"/>
    </xf>
    <xf numFmtId="165" fontId="5" fillId="0" borderId="0" xfId="0" applyNumberFormat="1" applyFont="1" applyFill="1" applyAlignment="1">
      <alignment wrapText="1"/>
    </xf>
    <xf numFmtId="44" fontId="5" fillId="2" borderId="7" xfId="1" applyFont="1" applyFill="1" applyBorder="1" applyAlignment="1">
      <alignment horizontal="center" wrapText="1"/>
    </xf>
    <xf numFmtId="0" fontId="8" fillId="3" borderId="1" xfId="3" quotePrefix="1" applyFont="1" applyFill="1" applyBorder="1" applyAlignment="1">
      <alignment horizontal="center" wrapText="1"/>
    </xf>
    <xf numFmtId="0" fontId="8" fillId="4" borderId="1" xfId="3" quotePrefix="1" applyFont="1" applyFill="1" applyBorder="1" applyAlignment="1">
      <alignment horizontal="center" wrapText="1"/>
    </xf>
    <xf numFmtId="0" fontId="5" fillId="5" borderId="7" xfId="0" applyFont="1" applyFill="1" applyBorder="1" applyAlignment="1">
      <alignment horizontal="center" wrapText="1"/>
    </xf>
    <xf numFmtId="0" fontId="0" fillId="6" borderId="8" xfId="0" applyFont="1" applyFill="1" applyBorder="1" applyAlignment="1">
      <alignment wrapText="1"/>
    </xf>
    <xf numFmtId="10" fontId="0" fillId="6" borderId="9" xfId="0" applyNumberFormat="1" applyFont="1" applyFill="1" applyBorder="1" applyAlignment="1">
      <alignment wrapText="1"/>
    </xf>
    <xf numFmtId="44" fontId="0" fillId="0" borderId="1" xfId="1" applyFont="1" applyBorder="1"/>
    <xf numFmtId="44" fontId="5" fillId="2" borderId="1" xfId="1" applyFont="1" applyFill="1" applyBorder="1" applyAlignment="1">
      <alignment horizontal="center" wrapText="1"/>
    </xf>
    <xf numFmtId="4" fontId="5" fillId="3" borderId="1" xfId="0" applyNumberFormat="1" applyFont="1" applyFill="1" applyBorder="1" applyAlignment="1">
      <alignment horizontal="center" wrapText="1"/>
    </xf>
    <xf numFmtId="166" fontId="5" fillId="4" borderId="1" xfId="0" applyNumberFormat="1" applyFont="1" applyFill="1" applyBorder="1" applyAlignment="1">
      <alignment horizontal="center" wrapText="1"/>
    </xf>
    <xf numFmtId="0" fontId="5" fillId="5" borderId="1" xfId="0" applyFont="1" applyFill="1" applyBorder="1" applyAlignment="1">
      <alignment horizontal="center" wrapText="1"/>
    </xf>
    <xf numFmtId="0" fontId="5" fillId="3" borderId="1" xfId="0" applyFont="1" applyFill="1" applyBorder="1" applyAlignment="1">
      <alignment horizontal="center" wrapText="1"/>
    </xf>
    <xf numFmtId="44" fontId="5" fillId="2" borderId="1" xfId="1" quotePrefix="1" applyFont="1" applyFill="1" applyBorder="1" applyAlignment="1">
      <alignment horizontal="center" wrapText="1"/>
    </xf>
    <xf numFmtId="0" fontId="5" fillId="5" borderId="1" xfId="0" quotePrefix="1" applyFont="1" applyFill="1" applyBorder="1" applyAlignment="1">
      <alignment horizontal="center" wrapText="1"/>
    </xf>
    <xf numFmtId="0" fontId="0" fillId="6" borderId="8" xfId="0" quotePrefix="1" applyFont="1" applyFill="1" applyBorder="1" applyAlignment="1">
      <alignment horizontal="center" wrapText="1"/>
    </xf>
    <xf numFmtId="0" fontId="0" fillId="6" borderId="9" xfId="0" quotePrefix="1" applyFont="1" applyFill="1" applyBorder="1" applyAlignment="1">
      <alignment horizontal="center" wrapText="1"/>
    </xf>
    <xf numFmtId="44" fontId="5" fillId="0" borderId="1" xfId="1" applyFont="1" applyFill="1" applyBorder="1" applyAlignment="1">
      <alignment horizontal="center" wrapText="1"/>
    </xf>
    <xf numFmtId="0" fontId="8" fillId="0" borderId="1" xfId="3" quotePrefix="1" applyFont="1" applyFill="1" applyBorder="1" applyAlignment="1">
      <alignment horizontal="center" wrapText="1"/>
    </xf>
    <xf numFmtId="0" fontId="5" fillId="0" borderId="1" xfId="0" applyFont="1" applyFill="1" applyBorder="1" applyAlignment="1">
      <alignment horizontal="center" wrapText="1"/>
    </xf>
    <xf numFmtId="0" fontId="0" fillId="0" borderId="8" xfId="0" applyFont="1" applyFill="1" applyBorder="1" applyAlignment="1">
      <alignment wrapText="1"/>
    </xf>
    <xf numFmtId="10" fontId="0" fillId="0" borderId="9" xfId="0" applyNumberFormat="1" applyFont="1" applyFill="1" applyBorder="1" applyAlignment="1">
      <alignment wrapText="1"/>
    </xf>
    <xf numFmtId="3" fontId="5" fillId="5" borderId="1" xfId="0" applyNumberFormat="1" applyFont="1" applyFill="1" applyBorder="1" applyAlignment="1">
      <alignment horizontal="center" wrapText="1"/>
    </xf>
    <xf numFmtId="0" fontId="5" fillId="2" borderId="1" xfId="0" quotePrefix="1" applyFont="1" applyFill="1" applyBorder="1" applyAlignment="1">
      <alignment horizontal="center" wrapText="1"/>
    </xf>
    <xf numFmtId="0" fontId="6" fillId="3" borderId="10" xfId="0" applyFont="1" applyFill="1" applyBorder="1" applyAlignment="1">
      <alignment horizontal="center" wrapText="1"/>
    </xf>
    <xf numFmtId="0" fontId="6" fillId="4" borderId="10" xfId="0" applyFont="1" applyFill="1" applyBorder="1" applyAlignment="1">
      <alignment horizontal="center" wrapText="1"/>
    </xf>
    <xf numFmtId="0" fontId="6" fillId="5" borderId="11" xfId="0" applyFont="1" applyFill="1" applyBorder="1" applyAlignment="1">
      <alignment horizontal="center" wrapText="1"/>
    </xf>
    <xf numFmtId="3" fontId="0" fillId="0" borderId="0" xfId="0" applyNumberFormat="1" applyFill="1" applyBorder="1" applyAlignment="1">
      <alignment vertical="top"/>
    </xf>
    <xf numFmtId="4" fontId="5" fillId="4" borderId="1" xfId="0" applyNumberFormat="1" applyFont="1" applyFill="1" applyBorder="1" applyAlignment="1">
      <alignment horizontal="center" wrapText="1"/>
    </xf>
    <xf numFmtId="0" fontId="5" fillId="5" borderId="12" xfId="0" applyFont="1" applyFill="1" applyBorder="1" applyAlignment="1">
      <alignment horizontal="center" wrapText="1"/>
    </xf>
    <xf numFmtId="0" fontId="5" fillId="5" borderId="11" xfId="0" applyFont="1" applyFill="1" applyBorder="1" applyAlignment="1">
      <alignment horizontal="center" wrapText="1"/>
    </xf>
    <xf numFmtId="0" fontId="5" fillId="5" borderId="11" xfId="0" quotePrefix="1" applyFont="1" applyFill="1" applyBorder="1" applyAlignment="1">
      <alignment horizontal="center" wrapText="1"/>
    </xf>
    <xf numFmtId="4" fontId="5" fillId="0" borderId="1" xfId="0" applyNumberFormat="1" applyFont="1" applyFill="1" applyBorder="1" applyAlignment="1">
      <alignment horizontal="center" wrapText="1"/>
    </xf>
    <xf numFmtId="0" fontId="5" fillId="0" borderId="11" xfId="0" applyFont="1" applyFill="1" applyBorder="1" applyAlignment="1">
      <alignment horizontal="center" wrapText="1"/>
    </xf>
    <xf numFmtId="3" fontId="5" fillId="5" borderId="11" xfId="0" applyNumberFormat="1" applyFont="1" applyFill="1" applyBorder="1" applyAlignment="1">
      <alignment horizontal="center" wrapText="1"/>
    </xf>
    <xf numFmtId="0" fontId="5" fillId="3" borderId="1" xfId="0" quotePrefix="1" applyFont="1" applyFill="1" applyBorder="1" applyAlignment="1">
      <alignment horizontal="center" wrapText="1"/>
    </xf>
    <xf numFmtId="164" fontId="5" fillId="0" borderId="0" xfId="1" applyNumberFormat="1" applyFont="1" applyFill="1" applyBorder="1" applyAlignment="1">
      <alignment horizontal="left" wrapText="1"/>
    </xf>
    <xf numFmtId="164" fontId="5" fillId="0" borderId="0" xfId="1" quotePrefix="1" applyNumberFormat="1" applyFont="1" applyFill="1" applyBorder="1" applyAlignment="1">
      <alignment horizontal="left" wrapText="1"/>
    </xf>
    <xf numFmtId="0" fontId="0" fillId="0" borderId="0" xfId="0" applyAlignment="1">
      <alignment horizontal="left" wrapText="1"/>
    </xf>
    <xf numFmtId="0" fontId="5" fillId="0" borderId="0" xfId="3" applyFont="1" applyFill="1" applyBorder="1" applyAlignment="1">
      <alignment horizontal="left" wrapText="1"/>
    </xf>
    <xf numFmtId="164" fontId="0" fillId="0" borderId="0" xfId="1" applyNumberFormat="1" applyFont="1" applyFill="1" applyBorder="1" applyAlignment="1">
      <alignment horizontal="left" wrapText="1"/>
    </xf>
    <xf numFmtId="168" fontId="0" fillId="0" borderId="0" xfId="2" applyNumberFormat="1" applyFont="1" applyFill="1" applyBorder="1" applyAlignment="1">
      <alignment horizontal="left" wrapText="1"/>
    </xf>
    <xf numFmtId="164" fontId="1" fillId="0" borderId="0" xfId="1" applyNumberFormat="1" applyFont="1" applyFill="1" applyBorder="1" applyAlignment="1">
      <alignment horizontal="left" wrapText="1"/>
    </xf>
    <xf numFmtId="168" fontId="0" fillId="0" borderId="0" xfId="2" applyNumberFormat="1" applyFont="1" applyFill="1" applyAlignment="1">
      <alignment horizontal="left" wrapText="1"/>
    </xf>
    <xf numFmtId="0" fontId="0" fillId="0" borderId="0" xfId="0" applyFill="1" applyAlignment="1">
      <alignment horizontal="left" wrapText="1"/>
    </xf>
    <xf numFmtId="16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169" fontId="0" fillId="0" borderId="0" xfId="0" applyNumberFormat="1" applyFill="1" applyAlignment="1">
      <alignment horizontal="left" wrapText="1"/>
    </xf>
    <xf numFmtId="164" fontId="0" fillId="0" borderId="0" xfId="1" applyNumberFormat="1" applyFont="1" applyFill="1" applyAlignment="1">
      <alignment horizontal="left" wrapText="1"/>
    </xf>
    <xf numFmtId="0" fontId="10" fillId="0" borderId="14" xfId="0" applyFont="1" applyFill="1" applyBorder="1" applyAlignment="1">
      <alignment horizontal="left" wrapText="1"/>
    </xf>
    <xf numFmtId="169" fontId="10" fillId="0" borderId="15" xfId="0" applyNumberFormat="1" applyFont="1" applyFill="1" applyBorder="1" applyAlignment="1">
      <alignment horizontal="left" wrapText="1"/>
    </xf>
    <xf numFmtId="167" fontId="10" fillId="0" borderId="15" xfId="4" applyNumberFormat="1" applyFont="1" applyFill="1" applyBorder="1" applyAlignment="1">
      <alignment horizontal="left" wrapText="1"/>
    </xf>
    <xf numFmtId="168" fontId="10" fillId="0" borderId="15" xfId="2" applyNumberFormat="1" applyFont="1" applyFill="1" applyBorder="1" applyAlignment="1">
      <alignment horizontal="left" wrapText="1"/>
    </xf>
    <xf numFmtId="168" fontId="10" fillId="0" borderId="16" xfId="2" applyNumberFormat="1" applyFont="1" applyFill="1" applyBorder="1" applyAlignment="1">
      <alignment horizontal="left" wrapText="1"/>
    </xf>
    <xf numFmtId="167" fontId="0" fillId="0" borderId="0" xfId="4" quotePrefix="1" applyNumberFormat="1" applyFont="1" applyFill="1" applyBorder="1" applyAlignment="1">
      <alignment horizontal="left" wrapText="1"/>
    </xf>
    <xf numFmtId="167" fontId="0" fillId="0" borderId="0" xfId="4" applyNumberFormat="1" applyFont="1" applyFill="1" applyBorder="1" applyAlignment="1">
      <alignment horizontal="left" wrapText="1"/>
    </xf>
    <xf numFmtId="167" fontId="5" fillId="0" borderId="0" xfId="4" quotePrefix="1" applyNumberFormat="1" applyFont="1" applyFill="1" applyBorder="1" applyAlignment="1">
      <alignment horizontal="left" wrapText="1"/>
    </xf>
    <xf numFmtId="167" fontId="5" fillId="0" borderId="0" xfId="4" applyNumberFormat="1" applyFont="1" applyFill="1" applyBorder="1" applyAlignment="1">
      <alignment horizontal="left" wrapText="1"/>
    </xf>
    <xf numFmtId="167" fontId="0" fillId="0" borderId="0" xfId="4" applyNumberFormat="1" applyFont="1" applyFill="1" applyAlignment="1">
      <alignment horizontal="left" wrapText="1"/>
    </xf>
    <xf numFmtId="164" fontId="10" fillId="0" borderId="15" xfId="1" applyNumberFormat="1" applyFont="1" applyFill="1" applyBorder="1" applyAlignment="1">
      <alignment horizontal="left" wrapText="1"/>
    </xf>
    <xf numFmtId="169" fontId="0" fillId="0" borderId="13" xfId="0" applyNumberFormat="1" applyFont="1" applyFill="1" applyBorder="1" applyAlignment="1">
      <alignment horizontal="left" wrapText="1"/>
    </xf>
    <xf numFmtId="169" fontId="10" fillId="0" borderId="0" xfId="0" applyNumberFormat="1" applyFont="1" applyFill="1" applyBorder="1" applyAlignment="1">
      <alignment horizontal="left" wrapText="1"/>
    </xf>
    <xf numFmtId="0" fontId="5" fillId="0" borderId="0" xfId="3" applyNumberFormat="1" applyFont="1" applyFill="1" applyBorder="1" applyAlignment="1">
      <alignment horizontal="left" wrapText="1"/>
    </xf>
    <xf numFmtId="169" fontId="11" fillId="0" borderId="0" xfId="0" applyNumberFormat="1" applyFont="1" applyFill="1" applyBorder="1" applyAlignment="1">
      <alignment horizontal="left" wrapText="1"/>
    </xf>
    <xf numFmtId="2" fontId="0" fillId="0" borderId="0" xfId="0" applyNumberFormat="1" applyFont="1" applyFill="1" applyBorder="1" applyAlignment="1">
      <alignment horizontal="left" wrapText="1"/>
    </xf>
    <xf numFmtId="0" fontId="0" fillId="0" borderId="0" xfId="0" applyAlignment="1">
      <alignment wrapText="1"/>
    </xf>
    <xf numFmtId="0" fontId="10" fillId="0" borderId="0" xfId="0" applyFont="1" applyFill="1" applyBorder="1" applyAlignment="1">
      <alignment wrapText="1"/>
    </xf>
    <xf numFmtId="1" fontId="0" fillId="0" borderId="0" xfId="0" applyNumberFormat="1" applyAlignment="1">
      <alignment wrapText="1"/>
    </xf>
    <xf numFmtId="0" fontId="6" fillId="0" borderId="0" xfId="0" applyFont="1" applyFill="1" applyBorder="1" applyAlignment="1">
      <alignment wrapText="1"/>
    </xf>
    <xf numFmtId="9" fontId="0" fillId="0" borderId="0" xfId="2" applyFont="1" applyAlignment="1">
      <alignment wrapText="1"/>
    </xf>
    <xf numFmtId="0" fontId="0" fillId="0" borderId="0" xfId="0" applyFill="1" applyBorder="1" applyAlignment="1">
      <alignment wrapText="1"/>
    </xf>
    <xf numFmtId="3" fontId="0" fillId="0" borderId="0" xfId="0" applyNumberFormat="1"/>
    <xf numFmtId="1" fontId="0" fillId="0" borderId="0" xfId="0" quotePrefix="1" applyNumberFormat="1" applyFont="1" applyFill="1" applyBorder="1" applyAlignment="1">
      <alignment wrapText="1"/>
    </xf>
    <xf numFmtId="1" fontId="0" fillId="0" borderId="0" xfId="0" applyNumberFormat="1" applyFont="1" applyFill="1" applyBorder="1"/>
    <xf numFmtId="2" fontId="0" fillId="0" borderId="0" xfId="0" applyNumberFormat="1" applyFont="1" applyFill="1" applyBorder="1"/>
    <xf numFmtId="2" fontId="0" fillId="0" borderId="0" xfId="2" applyNumberFormat="1" applyFont="1" applyFill="1" applyBorder="1" applyAlignment="1">
      <alignment horizontal="left" wrapText="1"/>
    </xf>
    <xf numFmtId="2" fontId="0" fillId="0" borderId="0" xfId="2" applyNumberFormat="1" applyFont="1" applyFill="1" applyAlignment="1">
      <alignment horizontal="left" wrapText="1"/>
    </xf>
    <xf numFmtId="167" fontId="0" fillId="0" borderId="0" xfId="4" applyNumberFormat="1" applyFont="1" applyAlignment="1">
      <alignment wrapText="1"/>
    </xf>
  </cellXfs>
  <cellStyles count="5">
    <cellStyle name="Comma" xfId="4" builtinId="3"/>
    <cellStyle name="Currency" xfId="1" builtinId="4"/>
    <cellStyle name="Normal" xfId="0" builtinId="0"/>
    <cellStyle name="Normal 2" xfId="3"/>
    <cellStyle name="Percent" xfId="2" builtinId="5"/>
  </cellStyles>
  <dxfs count="97">
    <dxf>
      <font>
        <b val="0"/>
        <i val="0"/>
        <strike val="0"/>
        <condense val="0"/>
        <extend val="0"/>
        <outline val="0"/>
        <shadow val="0"/>
        <u val="none"/>
        <vertAlign val="baseline"/>
        <sz val="11"/>
        <color theme="1"/>
        <name val="Calibri"/>
        <scheme val="minor"/>
      </font>
      <numFmt numFmtId="168" formatCode="0.0%"/>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0.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0.0%"/>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7" formatCode="_(* #,##0_);_(* \(#,##0\);_(* &quot;-&quot;??_);_(@_)"/>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7" formatCode="_(* #,##0_);_(* \(#,##0\);_(* &quot;-&quot;??_);_(@_)"/>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7" formatCode="_(* #,##0_);_(* \(#,##0\);_(* &quot;-&quot;??_);_(@_)"/>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7" formatCode="_(* #,##0_);_(* \(#,##0\);_(* &quot;-&quot;??_);_(@_)"/>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7" formatCode="_(* #,##0_);_(* \(#,##0\);_(* &quot;-&quot;??_);_(@_)"/>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7" formatCode="_(* #,##0_);_(* \(#,##0\);_(* &quot;-&quot;??_);_(@_)"/>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7" formatCode="_(* #,##0_);_(* \(#,##0\);_(* &quot;-&quot;??_);_(@_)"/>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numFmt numFmtId="169" formatCode="yyyy"/>
      <fill>
        <patternFill patternType="none">
          <fgColor indexed="64"/>
          <bgColor indexed="65"/>
        </patternFill>
      </fill>
      <alignment horizontal="left" vertical="bottom" textRotation="0" wrapText="1" indent="0" justifyLastLine="0" shrinkToFit="0" readingOrder="0"/>
    </dxf>
    <dxf>
      <border outline="0">
        <top style="thin">
          <color theme="1"/>
        </top>
      </border>
    </dxf>
    <dxf>
      <font>
        <b val="0"/>
        <i val="0"/>
        <strike val="0"/>
        <condense val="0"/>
        <extend val="0"/>
        <outline val="0"/>
        <shadow val="0"/>
        <u val="none"/>
        <vertAlign val="baseline"/>
        <sz val="11"/>
        <color theme="1"/>
        <name val="Calibri"/>
        <scheme val="minor"/>
      </font>
      <numFmt numFmtId="167" formatCode="_(* #,##0_);_(* \(#,##0\);_(* &quot;-&quot;??_);_(@_)"/>
      <fill>
        <patternFill patternType="none">
          <fgColor indexed="64"/>
          <bgColor auto="1"/>
        </patternFill>
      </fill>
      <alignment horizontal="left" vertical="bottom" textRotation="0" wrapText="1" indent="0" justifyLastLine="0" shrinkToFit="0" readingOrder="0"/>
    </dxf>
    <dxf>
      <border outline="0">
        <bottom style="thin">
          <color theme="1"/>
        </bottom>
      </border>
    </dxf>
    <dxf>
      <font>
        <b/>
        <i val="0"/>
        <strike val="0"/>
        <condense val="0"/>
        <extend val="0"/>
        <outline val="0"/>
        <shadow val="0"/>
        <u val="none"/>
        <vertAlign val="baseline"/>
        <sz val="11"/>
        <color theme="0"/>
        <name val="Calibri"/>
        <scheme val="minor"/>
      </font>
      <numFmt numFmtId="167" formatCode="_(* #,##0_);_(* \(#,##0\);_(* &quot;-&quot;??_);_(@_)"/>
      <fill>
        <patternFill patternType="none">
          <fgColor indexed="64"/>
          <bgColor auto="1"/>
        </patternFill>
      </fill>
      <alignment horizontal="left" vertical="bottom" textRotation="0" wrapText="1" indent="0" justifyLastLine="0" shrinkToFit="0" readingOrder="0"/>
    </dxf>
    <dxf>
      <numFmt numFmtId="168" formatCode="0.0%"/>
      <fill>
        <patternFill patternType="none">
          <bgColor auto="1"/>
        </patternFill>
      </fill>
      <alignment horizontal="left" vertical="bottom" textRotation="0" wrapText="1" indent="0" justifyLastLine="0" shrinkToFit="0" readingOrder="0"/>
    </dxf>
    <dxf>
      <numFmt numFmtId="168" formatCode="0.0%"/>
      <fill>
        <patternFill patternType="none">
          <bgColor auto="1"/>
        </patternFill>
      </fill>
      <alignment horizontal="left" vertical="bottom" textRotation="0" wrapText="1" indent="0" justifyLastLine="0" shrinkToFit="0" readingOrder="0"/>
    </dxf>
    <dxf>
      <fill>
        <patternFill patternType="none">
          <bgColor auto="1"/>
        </patternFill>
      </fill>
      <alignment horizontal="left" vertical="bottom" textRotation="0" wrapText="1" indent="0" justifyLastLine="0" shrinkToFit="0" readingOrder="0"/>
    </dxf>
    <dxf>
      <fill>
        <patternFill patternType="none">
          <bgColor auto="1"/>
        </patternFill>
      </fill>
      <alignment horizontal="left" vertical="bottom" textRotation="0" wrapText="1" indent="0" justifyLastLine="0" shrinkToFit="0" readingOrder="0"/>
    </dxf>
    <dxf>
      <fill>
        <patternFill patternType="none">
          <bgColor auto="1"/>
        </patternFill>
      </fill>
      <alignment horizontal="left" vertical="bottom" textRotation="0" wrapText="1" indent="0" justifyLastLine="0" shrinkToFit="0" readingOrder="0"/>
    </dxf>
    <dxf>
      <numFmt numFmtId="169" formatCode="yyyy"/>
      <fill>
        <patternFill patternType="none">
          <fgColor indexed="64"/>
          <bgColor indexed="65"/>
        </patternFill>
      </fill>
      <alignment horizontal="left" vertical="bottom" textRotation="0" wrapText="1" indent="0" justifyLastLine="0" shrinkToFit="0" readingOrder="0"/>
      <border diagonalUp="0" diagonalDown="0" outline="0">
        <left/>
        <right/>
        <top style="thin">
          <color theme="1"/>
        </top>
        <bottom style="thin">
          <color theme="1"/>
        </bottom>
      </border>
    </dxf>
    <dxf>
      <fill>
        <patternFill patternType="none">
          <bgColor auto="1"/>
        </patternFill>
      </fill>
      <alignment horizontal="left" vertical="bottom" textRotation="0" wrapText="1" indent="0" justifyLastLine="0" shrinkToFit="0" readingOrder="0"/>
    </dxf>
    <dxf>
      <fill>
        <patternFill patternType="none">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0.0%"/>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0.0%"/>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0.0%"/>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0.0%"/>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quot;$&quot;* #,##0_);_(&quot;$&quot;* \(#,##0\);_(&quot;$&quot;* &quot;-&quot;??_);_(@_)"/>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quot;$&quot;* #,##0_);_(&quot;$&quot;* \(#,##0\);_(&quot;$&quot;* &quot;-&quot;??_);_(@_)"/>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quot;$&quot;* #,##0_);_(&quot;$&quot;* \(#,##0\);_(&quot;$&quot;* &quot;-&quot;??_);_(@_)"/>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quot;$&quot;* #,##0_);_(&quot;$&quot;* \(#,##0\);_(&quot;$&quot;* &quot;-&quot;??_);_(@_)"/>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quot;$&quot;* #,##0_);_(&quot;$&quot;* \(#,##0\);_(&quot;$&quot;* &quot;-&quot;??_);_(@_)"/>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quot;$&quot;* #,##0_);_(&quot;$&quot;* \(#,##0\);_(&quot;$&quot;* &quot;-&quot;??_);_(@_)"/>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quot;$&quot;* #,##0_);_(&quot;$&quot;* \(#,##0\);_(&quot;$&quot;* &quot;-&quot;??_);_(@_)"/>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yyyy"/>
      <fill>
        <patternFill patternType="none">
          <fgColor indexed="64"/>
          <bgColor indexed="65"/>
        </patternFill>
      </fill>
      <alignment horizontal="left" vertical="bottom" textRotation="0" wrapText="1" indent="0" justifyLastLine="0" shrinkToFit="0" readingOrder="0"/>
    </dxf>
    <dxf>
      <border outline="0">
        <top style="thin">
          <color theme="1"/>
        </top>
      </border>
    </dxf>
    <dxf>
      <font>
        <b val="0"/>
        <i val="0"/>
        <strike val="0"/>
        <condense val="0"/>
        <extend val="0"/>
        <outline val="0"/>
        <shadow val="0"/>
        <u val="none"/>
        <vertAlign val="baseline"/>
        <sz val="11"/>
        <color theme="1"/>
        <name val="Calibri"/>
        <scheme val="minor"/>
      </font>
      <numFmt numFmtId="168" formatCode="0.0%"/>
      <fill>
        <patternFill patternType="none">
          <fgColor indexed="64"/>
          <bgColor auto="1"/>
        </patternFill>
      </fill>
      <alignment horizontal="left" vertical="bottom" textRotation="0" wrapText="1" indent="0" justifyLastLine="0" shrinkToFit="0" readingOrder="0"/>
    </dxf>
    <dxf>
      <border outline="0">
        <bottom style="thin">
          <color theme="1"/>
        </bottom>
      </border>
    </dxf>
    <dxf>
      <font>
        <b/>
        <i val="0"/>
        <strike val="0"/>
        <condense val="0"/>
        <extend val="0"/>
        <outline val="0"/>
        <shadow val="0"/>
        <u val="none"/>
        <vertAlign val="baseline"/>
        <sz val="11"/>
        <color theme="0"/>
        <name val="Calibri"/>
        <scheme val="minor"/>
      </font>
      <numFmt numFmtId="168" formatCode="0.0%"/>
      <fill>
        <patternFill patternType="none">
          <fgColor indexed="64"/>
          <bgColor auto="1"/>
        </patternFill>
      </fill>
      <alignment horizontal="left" vertical="bottom" textRotation="0" wrapText="1" indent="0" justifyLastLine="0" shrinkToFit="0" readingOrder="0"/>
    </dxf>
    <dxf>
      <numFmt numFmtId="1" formatCode="0"/>
      <alignment textRotation="0" wrapText="1" indent="0" justifyLastLine="0" shrinkToFit="0" readingOrder="0"/>
    </dxf>
    <dxf>
      <numFmt numFmtId="1" formatCode="0"/>
      <alignment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alignment textRotation="0" wrapText="1" indent="0" justifyLastLine="0" shrinkToFit="0" readingOrder="0"/>
      <border diagonalUp="0" diagonalDown="0" outline="0">
        <left/>
        <right/>
        <top style="thin">
          <color theme="8" tint="0.39997558519241921"/>
        </top>
        <bottom style="thin">
          <color theme="8" tint="0.39997558519241921"/>
        </bottom>
      </border>
    </dxf>
    <dxf>
      <alignment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yyyy"/>
      <fill>
        <patternFill patternType="none">
          <fgColor indexed="64"/>
          <bgColor indexed="65"/>
        </patternFill>
      </fill>
      <alignment horizontal="left" vertical="bottom" textRotation="0" wrapText="1" indent="0" justifyLastLine="0" shrinkToFit="0" readingOrder="0"/>
    </dxf>
    <dxf>
      <alignment textRotation="0" wrapText="1" indent="0" justifyLastLine="0" shrinkToFit="0" readingOrder="0"/>
    </dxf>
    <dxf>
      <alignment textRotation="0" wrapText="1" indent="0" justifyLastLine="0" shrinkToFit="0" readingOrder="0"/>
    </dxf>
    <dxf>
      <numFmt numFmtId="1" formatCode="0"/>
      <alignment textRotation="0" wrapText="1" indent="0" justifyLastLine="0" shrinkToFit="0" readingOrder="0"/>
    </dxf>
    <dxf>
      <numFmt numFmtId="1" formatCode="0"/>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yyyy"/>
      <fill>
        <patternFill patternType="none">
          <fgColor indexed="64"/>
          <bgColor indexed="65"/>
        </patternFill>
      </fill>
      <alignment horizontal="left" vertical="bottom"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yyyy"/>
      <fill>
        <patternFill patternType="none">
          <fgColor indexed="64"/>
          <bgColor indexed="65"/>
        </patternFill>
      </fill>
      <alignment horizontal="left" vertical="bottom"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yyyy"/>
      <fill>
        <patternFill patternType="none">
          <fgColor indexed="64"/>
          <bgColor indexed="65"/>
        </patternFill>
      </fill>
      <alignment horizontal="left" vertical="bottom" textRotation="0" wrapText="1" indent="0" justifyLastLine="0" shrinkToFit="0" readingOrder="0"/>
    </dxf>
    <dxf>
      <alignment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1"/>
        <color theme="1"/>
        <name val="Calibri"/>
        <scheme val="minor"/>
      </font>
      <alignment textRotation="0" wrapText="1" indent="0" justifyLastLine="0" shrinkToFit="0" readingOrder="0"/>
    </dxf>
    <dxf>
      <font>
        <b val="0"/>
        <i val="0"/>
        <strike val="0"/>
        <condense val="0"/>
        <extend val="0"/>
        <outline val="0"/>
        <shadow val="0"/>
        <u val="none"/>
        <vertAlign val="baseline"/>
        <sz val="11"/>
        <color theme="1"/>
        <name val="Calibri"/>
        <scheme val="minor"/>
      </font>
      <alignment textRotation="0" wrapText="1" indent="0" justifyLastLine="0" shrinkToFit="0" readingOrder="0"/>
    </dxf>
    <dxf>
      <font>
        <b val="0"/>
        <i val="0"/>
        <strike val="0"/>
        <condense val="0"/>
        <extend val="0"/>
        <outline val="0"/>
        <shadow val="0"/>
        <u val="none"/>
        <vertAlign val="baseline"/>
        <sz val="11"/>
        <color theme="1"/>
        <name val="Calibri"/>
        <scheme val="minor"/>
      </font>
      <alignment textRotation="0" wrapText="1" indent="0" justifyLastLine="0" shrinkToFit="0" readingOrder="0"/>
    </dxf>
    <dxf>
      <font>
        <b val="0"/>
        <i val="0"/>
        <strike val="0"/>
        <condense val="0"/>
        <extend val="0"/>
        <outline val="0"/>
        <shadow val="0"/>
        <u val="none"/>
        <vertAlign val="baseline"/>
        <sz val="11"/>
        <color theme="1"/>
        <name val="Calibri"/>
        <scheme val="minor"/>
      </font>
      <alignment textRotation="0" wrapText="1" indent="0" justifyLastLine="0" shrinkToFit="0" readingOrder="0"/>
    </dxf>
    <dxf>
      <font>
        <b val="0"/>
        <i val="0"/>
        <strike val="0"/>
        <condense val="0"/>
        <extend val="0"/>
        <outline val="0"/>
        <shadow val="0"/>
        <u val="none"/>
        <vertAlign val="baseline"/>
        <sz val="11"/>
        <color theme="1"/>
        <name val="Calibri"/>
        <scheme val="minor"/>
      </font>
      <alignment textRotation="0" wrapText="1" indent="0" justifyLastLine="0" shrinkToFit="0" readingOrder="0"/>
    </dxf>
    <dxf>
      <font>
        <b val="0"/>
        <i val="0"/>
        <strike val="0"/>
        <condense val="0"/>
        <extend val="0"/>
        <outline val="0"/>
        <shadow val="0"/>
        <u val="none"/>
        <vertAlign val="baseline"/>
        <sz val="11"/>
        <color theme="1"/>
        <name val="Calibri"/>
        <scheme val="minor"/>
      </font>
      <alignment textRotation="0" wrapText="1" indent="0" justifyLastLine="0" shrinkToFit="0" readingOrder="0"/>
    </dxf>
    <dxf>
      <numFmt numFmtId="167" formatCode="_(* #,##0_);_(* \(#,##0\);_(* &quot;-&quot;??_);_(@_)"/>
      <alignment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yyyy"/>
      <fill>
        <patternFill patternType="none">
          <fgColor indexed="64"/>
          <bgColor indexed="65"/>
        </patternFill>
      </fill>
      <alignment horizontal="left" vertical="bottom"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2" name="ABOUT" displayName="ABOUT" ref="A1:A2" totalsRowShown="0" dataDxfId="96">
  <autoFilter ref="A1:A2"/>
  <tableColumns count="1">
    <tableColumn id="1" name="ABOUT THE AGING DATA PROFILES DATA- COUNTY REGIONAL DATA" dataDxfId="95"/>
  </tableColumns>
  <tableStyleInfo name="TableStyleMedium2" showFirstColumn="0" showLastColumn="0" showRowStripes="1" showColumnStripes="0"/>
  <extLst>
    <ext xmlns:x14="http://schemas.microsoft.com/office/spreadsheetml/2009/9/main" uri="{504A1905-F514-4f6f-8877-14C23A59335A}">
      <x14:table altText="&quot;About&quot; Table" altTextSummary="This table explains what is contained in this file. "/>
    </ext>
  </extLst>
</table>
</file>

<file path=xl/tables/table10.xml><?xml version="1.0" encoding="utf-8"?>
<table xmlns="http://schemas.openxmlformats.org/spreadsheetml/2006/main" id="1" name="NURSING_HOME_BED_UTILIZATION_COUNTIES" displayName="NURSING_HOME_BED_UTILIZATION_COUNTIES" ref="A1:L261" totalsRowShown="0" headerRowDxfId="15" dataDxfId="13" headerRowBorderDxfId="14" tableBorderDxfId="12" headerRowCellStyle="Comma" dataCellStyle="Comma">
  <autoFilter ref="A1:L261"/>
  <tableColumns count="12">
    <tableColumn id="2" name="YEAR" dataDxfId="11"/>
    <tableColumn id="1" name="COUNTY" dataDxfId="10"/>
    <tableColumn id="5" name="TOTAL NURSING HOME BEDS- COUNTY" dataDxfId="9" dataCellStyle="Comma"/>
    <tableColumn id="6" name="POPULATION 65+- COUNTY" dataDxfId="8" dataCellStyle="Comma"/>
    <tableColumn id="7" name="POPULATION 85+- COUNTY" dataDxfId="7" dataCellStyle="Comma"/>
    <tableColumn id="8" name="NURSING HOME BEDS PER 1,000 (65+)- COUNTY" dataDxfId="6" dataCellStyle="Comma"/>
    <tableColumn id="9" name="NURSING HOME BEDS PER 1,000 (65+)- STATE" dataDxfId="5" dataCellStyle="Comma"/>
    <tableColumn id="10" name="NURSING HOME BEDS PER 1,000 (85+)- COUNTY" dataDxfId="4" dataCellStyle="Comma"/>
    <tableColumn id="11" name="NURSING HOME BEDS PER 1,000 (85+)- STATE" dataDxfId="3" dataCellStyle="Comma"/>
    <tableColumn id="12" name="NURSING HOME BED UTILIZATION RATE (65+)- COUNTY" dataDxfId="2" dataCellStyle="Percent"/>
    <tableColumn id="14" name="util-temp" dataDxfId="1" dataCellStyle="Percent"/>
    <tableColumn id="13" name="NURSING HOME BED UTILIZATION RATE (65+)- STATE" dataDxfId="0" dataCellStyle="Percent"/>
  </tableColumns>
  <tableStyleInfo name="TableStyleMedium1" showFirstColumn="0" showLastColumn="0" showRowStripes="1" showColumnStripes="0"/>
  <extLst>
    <ext xmlns:x14="http://schemas.microsoft.com/office/spreadsheetml/2009/9/main" uri="{504A1905-F514-4f6f-8877-14C23A59335A}">
      <x14:table altText="Nursing Home Bed Utilization- County Data"/>
    </ext>
  </extLst>
</table>
</file>

<file path=xl/tables/table2.xml><?xml version="1.0" encoding="utf-8"?>
<table xmlns="http://schemas.openxmlformats.org/spreadsheetml/2006/main" id="6" name="POPULATION_BY_AGE_COUNTIES" displayName="POPULATION_BY_AGE_COUNTIES" ref="A1:I523" totalsRowShown="0" headerRowDxfId="94" dataDxfId="93">
  <autoFilter ref="A1:I523"/>
  <tableColumns count="9">
    <tableColumn id="1" name="YEAR" dataDxfId="92"/>
    <tableColumn id="2" name="COUNTY" dataDxfId="91" dataCellStyle="Normal 2"/>
    <tableColumn id="5" name="TOTAL POPULATION" dataDxfId="90"/>
    <tableColumn id="6" name="65+ POPULATION" dataDxfId="89"/>
    <tableColumn id="7" name="REGION % 65+" dataDxfId="88"/>
    <tableColumn id="8" name="STATE % 65+" dataDxfId="87"/>
    <tableColumn id="9" name="85+ POPULATION" dataDxfId="86"/>
    <tableColumn id="10" name="REGION % 85+" dataDxfId="85" dataCellStyle="Percent"/>
    <tableColumn id="11" name="STATE % 85+" dataDxfId="84" dataCellStyle="Percent"/>
  </tableColumns>
  <tableStyleInfo name="TableStyleMedium1" showFirstColumn="0" showLastColumn="0" showRowStripes="1" showColumnStripes="0"/>
  <extLst>
    <ext xmlns:x14="http://schemas.microsoft.com/office/spreadsheetml/2009/9/main" uri="{504A1905-F514-4f6f-8877-14C23A59335A}">
      <x14:table altText="Age" altTextSummary="Contains data for total population, 65+ population, region percentage 65+, state percentage 65+, 85+ population, region percentage 85+, and state percentage 65+ by county, area agency on aging, and economic development region for the years 2000, 2010, 2015, 2020, 2030, and 2040. "/>
    </ext>
  </extLst>
</table>
</file>

<file path=xl/tables/table3.xml><?xml version="1.0" encoding="utf-8"?>
<table xmlns="http://schemas.openxmlformats.org/spreadsheetml/2006/main" id="8" name="POPULATION_BY_RACE_AND_ETHNICITY_COUNTIES" displayName="POPULATION_BY_RACE_AND_ETHNICITY_COUNTIES" ref="A1:I262" totalsRowShown="0" headerRowDxfId="83" dataDxfId="82" dataCellStyle="Percent">
  <autoFilter ref="A1:I262"/>
  <tableColumns count="9">
    <tableColumn id="1" name="YEAR" dataDxfId="81"/>
    <tableColumn id="2" name="COUNTY" dataDxfId="80"/>
    <tableColumn id="5" name="TOTAL 65+" dataDxfId="79" dataCellStyle="Comma"/>
    <tableColumn id="6" name="% WHITE NON-HISPANIC" dataDxfId="78" dataCellStyle="Percent"/>
    <tableColumn id="7" name="% BLACK OR AFRICAN AMERICAN" dataDxfId="77" dataCellStyle="Percent"/>
    <tableColumn id="8" name="% ASIAN" dataDxfId="76" dataCellStyle="Percent"/>
    <tableColumn id="9" name="% AMERICAN INDIAN OR ALASKA NATIVE" dataDxfId="75" dataCellStyle="Percent"/>
    <tableColumn id="10" name="% TWO OR MORE RACES" dataDxfId="74" dataCellStyle="Percent"/>
    <tableColumn id="11" name="% HISPANIC OR LATINO" dataDxfId="73" dataCellStyle="Percent"/>
  </tableColumns>
  <tableStyleInfo name="TableStyleMedium1" showFirstColumn="0" showLastColumn="0" showRowStripes="1" showColumnStripes="0"/>
  <extLst>
    <ext xmlns:x14="http://schemas.microsoft.com/office/spreadsheetml/2009/9/main" uri="{504A1905-F514-4f6f-8877-14C23A59335A}">
      <x14:table altText="Diversity" altTextSummary="Contains data for 65+ population, White Non-Hispanic %, Black or African American %, Asian %, American Indian or Alaska Native %, two or more races %, and Hispanic or Latino % by county, area agency on aging, and economic development region for the years 2000, 2010, and 2015. "/>
    </ext>
  </extLst>
</table>
</file>

<file path=xl/tables/table4.xml><?xml version="1.0" encoding="utf-8"?>
<table xmlns="http://schemas.openxmlformats.org/spreadsheetml/2006/main" id="9" name="PERSONS_65_LIVING_ALONE_COUNTIES" displayName="PERSONS_65_LIVING_ALONE_COUNTIES" ref="A1:F262" totalsRowShown="0" headerRowDxfId="72" dataDxfId="71">
  <autoFilter ref="A1:F262"/>
  <tableColumns count="6">
    <tableColumn id="1" name="YEAR" dataDxfId="70"/>
    <tableColumn id="2" name="COUNTY" dataDxfId="69"/>
    <tableColumn id="5" name="TOTAL 65+" dataDxfId="68"/>
    <tableColumn id="6" name="65+ LIVING ALONE" dataDxfId="67"/>
    <tableColumn id="7" name="REGION % 65+ LIVING ALONE" dataDxfId="66" dataCellStyle="Percent"/>
    <tableColumn id="8" name="STATE % 65+ LIVING ALONE" dataDxfId="65" dataCellStyle="Percent"/>
  </tableColumns>
  <tableStyleInfo name="TableStyleMedium1" showFirstColumn="0" showLastColumn="0" showRowStripes="1" showColumnStripes="0"/>
  <extLst>
    <ext xmlns:x14="http://schemas.microsoft.com/office/spreadsheetml/2009/9/main" uri="{504A1905-F514-4f6f-8877-14C23A59335A}">
      <x14:table altText="Living Alone" altTextSummary="Contains data for 65+ population, 65+ population living alone, region % 65+ living alone, and state % 65+ living alone by county, area agency on aging, and economic development region for the years 2000, 2010, and 2015. "/>
    </ext>
  </extLst>
</table>
</file>

<file path=xl/tables/table5.xml><?xml version="1.0" encoding="utf-8"?>
<table xmlns="http://schemas.openxmlformats.org/spreadsheetml/2006/main" id="10" name="PERSONS_65_IN_POVERTY_COUNTIES" displayName="PERSONS_65_IN_POVERTY_COUNTIES" ref="A1:F175" totalsRowShown="0" headerRowDxfId="64" dataDxfId="63">
  <autoFilter ref="A1:F175"/>
  <tableColumns count="6">
    <tableColumn id="1" name="YEAR" dataDxfId="62"/>
    <tableColumn id="2" name="COUNTY" dataDxfId="61"/>
    <tableColumn id="5" name="65+ POPULATION" dataDxfId="60"/>
    <tableColumn id="6" name="65+ POPULATION BELOW POVERTY" dataDxfId="59"/>
    <tableColumn id="7" name="REGION 65+ BELOW POVERTY" dataDxfId="58" dataCellStyle="Percent"/>
    <tableColumn id="8" name="STATE 65+ BELOW POVERTY" dataDxfId="57" dataCellStyle="Percent"/>
  </tableColumns>
  <tableStyleInfo name="TableStyleMedium1" showFirstColumn="0" showLastColumn="0" showRowStripes="1" showColumnStripes="0"/>
  <extLst>
    <ext xmlns:x14="http://schemas.microsoft.com/office/spreadsheetml/2009/9/main" uri="{504A1905-F514-4f6f-8877-14C23A59335A}">
      <x14:table altText="Poverty" altTextSummary="Contains data for 65+ population, 65+ population below poverty, region 65+ below poverty, and state 65+ below poverty by county, area agency on aging, and economic development region for the years 2010 and 2015. "/>
    </ext>
  </extLst>
</table>
</file>

<file path=xl/tables/table6.xml><?xml version="1.0" encoding="utf-8"?>
<table xmlns="http://schemas.openxmlformats.org/spreadsheetml/2006/main" id="3" name="OLD_AGE_DEPENDENCY_RATIO_COUNTIES" displayName="OLD_AGE_DEPENDENCY_RATIO_COUNTIES" ref="A1:F523" totalsRowShown="0" headerRowDxfId="56" dataDxfId="55">
  <autoFilter ref="A1:F523"/>
  <tableColumns count="6">
    <tableColumn id="1" name="YEAR" dataDxfId="54"/>
    <tableColumn id="2" name="COUNTY" dataDxfId="53"/>
    <tableColumn id="5" name="65+ TOTAL" dataDxfId="52"/>
    <tableColumn id="6" name="15-64 POPULATION" dataDxfId="51"/>
    <tableColumn id="7" name="REGION OLD-AGE DEPENDENCY RATIO" dataDxfId="50"/>
    <tableColumn id="8" name="STATE OLD-AGE DEPENDENCY RATIO" dataDxfId="49"/>
  </tableColumns>
  <tableStyleInfo name="TableStyleMedium1" showFirstColumn="0" showLastColumn="0" showRowStripes="1" showColumnStripes="0"/>
  <extLst>
    <ext xmlns:x14="http://schemas.microsoft.com/office/spreadsheetml/2009/9/main" uri="{504A1905-F514-4f6f-8877-14C23A59335A}">
      <x14:table altText="Elderly Dependency Ratio" altTextSummary="Contains data for 65+ population, 15-64 population region old-age dependency ratio, and state old-age dependency ratio by county, area agency on aging, and economic development region for the years 2000, 2010, 2015, 2020, 2030, and 2040. "/>
    </ext>
  </extLst>
</table>
</file>

<file path=xl/tables/table7.xml><?xml version="1.0" encoding="utf-8"?>
<table xmlns="http://schemas.openxmlformats.org/spreadsheetml/2006/main" id="4" name="FAMILY_CAREGIVER_RATIO_COUNTIES" displayName="FAMILY_CAREGIVER_RATIO_COUNTIES" ref="A1:F523" totalsRowShown="0" headerRowDxfId="48" dataDxfId="47">
  <autoFilter ref="A1:F523"/>
  <tableColumns count="6">
    <tableColumn id="1" name="YEAR" dataDxfId="46"/>
    <tableColumn id="2" name="COUNTY" dataDxfId="45"/>
    <tableColumn id="5" name="TOTAL 85+" dataDxfId="44"/>
    <tableColumn id="8" name="FEMALE 45-64 POPULATION" dataDxfId="43"/>
    <tableColumn id="6" name="REGION FAMILY CAREGIVER RATIO" dataDxfId="42"/>
    <tableColumn id="7" name="STATE FAMILY CAREGIVER RATIO" dataDxfId="41"/>
  </tableColumns>
  <tableStyleInfo name="TableStyleMedium1" showFirstColumn="0" showLastColumn="0" showRowStripes="1" showColumnStripes="0"/>
  <extLst>
    <ext xmlns:x14="http://schemas.microsoft.com/office/spreadsheetml/2009/9/main" uri="{504A1905-F514-4f6f-8877-14C23A59335A}">
      <x14:table altText="Family Caregiver Ratio" altTextSummary="Contains data for 85+ population, female 45-64 population, region family caregiver ratio, and state family caregiver ratio by county, area agency on aging, and economic development region for the years 2000, 2010, 2015, 2020, 2030, and 2040. "/>
    </ext>
  </extLst>
</table>
</file>

<file path=xl/tables/table8.xml><?xml version="1.0" encoding="utf-8"?>
<table xmlns="http://schemas.openxmlformats.org/spreadsheetml/2006/main" id="11" name="LONG_TERM_SERVICES_AND_SUPPORTS_EXPENDITURES_COUNTIES" displayName="LONG_TERM_SERVICES_AND_SUPPORTS_EXPENDITURES_COUNTIES" ref="A1:M349" totalsRowShown="0" headerRowDxfId="40" dataDxfId="38" headerRowBorderDxfId="39" tableBorderDxfId="37" headerRowCellStyle="Percent" dataCellStyle="Percent">
  <autoFilter ref="A1:M349"/>
  <tableColumns count="13">
    <tableColumn id="2" name="YEAR" dataDxfId="36"/>
    <tableColumn id="1" name="COUNTY" dataDxfId="35" dataCellStyle="Normal 2"/>
    <tableColumn id="5" name="TOTAL ALTERNATIVE CARE (AC) SPENDING- COUNTY" dataDxfId="34" dataCellStyle="Currency"/>
    <tableColumn id="6" name="TOTAL ELDERLY WAIVER FEE FOR SERVICE SPENDING (EW FFS)- COUNTY" dataDxfId="33" dataCellStyle="Currency"/>
    <tableColumn id="7" name="TOTAL ELDERLY WAIVER MANAGED CARE ORGANIZATION SPENDING- COUNTY" dataDxfId="32" dataCellStyle="Currency"/>
    <tableColumn id="8" name="TOTAL NON-WAIVER MEDICAL ASSISTANCE (MA) SPENDING- COUNTY" dataDxfId="31" dataCellStyle="Currency"/>
    <tableColumn id="9" name="TOTAL MA NURSING HOME SPENDING- COUNTY" dataDxfId="30" dataCellStyle="Currency"/>
    <tableColumn id="14" name="TOTAL EXPENDITURES" dataDxfId="29" dataCellStyle="Currency">
      <calculatedColumnFormula>SUM(LONG_TERM_SERVICES_AND_SUPPORTS_EXPENDITURES_COUNTIES[[#This Row],[TOTAL ALTERNATIVE CARE (AC) SPENDING- COUNTY]:[TOTAL MA NURSING HOME SPENDING- COUNTY]])</calculatedColumnFormula>
    </tableColumn>
    <tableColumn id="15" name="TOTAL HCBS EXPENDITURES" dataDxfId="28" dataCellStyle="Currency">
      <calculatedColumnFormula>SUM(LONG_TERM_SERVICES_AND_SUPPORTS_EXPENDITURES_COUNTIES[[#This Row],[TOTAL ALTERNATIVE CARE (AC) SPENDING- COUNTY]:[TOTAL NON-WAIVER MEDICAL ASSISTANCE (MA) SPENDING- COUNTY]])</calculatedColumnFormula>
    </tableColumn>
    <tableColumn id="10" name="PERCENT NUSING HOME SPENDING- COUNTY" dataDxfId="27" dataCellStyle="Percent"/>
    <tableColumn id="11" name="PERCENT NUSING HOME SPENDING- STATE" dataDxfId="26" dataCellStyle="Percent"/>
    <tableColumn id="12" name="PERCENT HCBS SPENDING- COUNTY" dataDxfId="25" dataCellStyle="Percent"/>
    <tableColumn id="13" name="PERCENT HCBS SPENDING- STATE" dataDxfId="24" dataCellStyle="Percent"/>
  </tableColumns>
  <tableStyleInfo name="TableStyleMedium1" showFirstColumn="0" showLastColumn="0" showRowStripes="1" showColumnStripes="0"/>
  <extLst>
    <ext xmlns:x14="http://schemas.microsoft.com/office/spreadsheetml/2009/9/main" uri="{504A1905-F514-4f6f-8877-14C23A59335A}">
      <x14:table altText="LTSS Expenditures- County Data"/>
    </ext>
  </extLst>
</table>
</file>

<file path=xl/tables/table9.xml><?xml version="1.0" encoding="utf-8"?>
<table xmlns="http://schemas.openxmlformats.org/spreadsheetml/2006/main" id="7" name="PERSONS_SERVED_WITH_HIGHER_NEEDS_COUNTIES" displayName="PERSONS_SERVED_WITH_HIGHER_NEEDS_COUNTIES" ref="A1:F349" totalsRowShown="0" headerRowDxfId="23" dataDxfId="22">
  <autoFilter ref="A1:F349"/>
  <tableColumns count="6">
    <tableColumn id="2" name="YEAR" dataDxfId="21"/>
    <tableColumn id="1" name="COUNTY" dataDxfId="20"/>
    <tableColumn id="5" name="TOTAL PERSONS ELIGIBLE (AC/EW)- COUNTY" dataDxfId="19"/>
    <tableColumn id="6" name="TOTAL PERSONS W/HIGHER NEED- COUNTY" dataDxfId="18"/>
    <tableColumn id="7" name="PERCENT SERVED W/HIGHER NEED- COUNTY" dataDxfId="17" dataCellStyle="Percent"/>
    <tableColumn id="8" name="PERCENT SERVED W/HIGHER NEED- STATE" dataDxfId="16" dataCellStyle="Percent"/>
  </tableColumns>
  <tableStyleInfo name="TableStyleMedium1" showFirstColumn="0" showLastColumn="0" showRowStripes="1" showColumnStripes="0"/>
  <extLst>
    <ext xmlns:x14="http://schemas.microsoft.com/office/spreadsheetml/2009/9/main" uri="{504A1905-F514-4f6f-8877-14C23A59335A}">
      <x14:table altText="Persons Served with Higher Needs- County Data"/>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2"/>
  <sheetViews>
    <sheetView tabSelected="1" workbookViewId="0">
      <selection activeCell="A2" sqref="A2"/>
    </sheetView>
  </sheetViews>
  <sheetFormatPr defaultRowHeight="15" x14ac:dyDescent="0.25"/>
  <cols>
    <col min="1" max="1" width="82.5703125" customWidth="1"/>
  </cols>
  <sheetData>
    <row r="1" spans="1:1" x14ac:dyDescent="0.25">
      <c r="A1" t="s">
        <v>205</v>
      </c>
    </row>
    <row r="2" spans="1:1" ht="225" x14ac:dyDescent="0.25">
      <c r="A2" s="101" t="s">
        <v>206</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1"/>
  <sheetViews>
    <sheetView workbookViewId="0">
      <pane ySplit="1" topLeftCell="A2" activePane="bottomLeft" state="frozen"/>
      <selection pane="bottomLeft" activeCell="I211" sqref="I211"/>
    </sheetView>
  </sheetViews>
  <sheetFormatPr defaultRowHeight="15" x14ac:dyDescent="0.25"/>
  <cols>
    <col min="1" max="1" width="12.7109375" style="83" customWidth="1"/>
    <col min="2" max="2" width="12.7109375" style="80" customWidth="1"/>
    <col min="3" max="9" width="12.7109375" style="94" customWidth="1"/>
    <col min="10" max="12" width="12.7109375" style="79" customWidth="1"/>
    <col min="13" max="16384" width="9.140625" style="80"/>
  </cols>
  <sheetData>
    <row r="1" spans="1:13" ht="75" x14ac:dyDescent="0.25">
      <c r="A1" s="86" t="s">
        <v>154</v>
      </c>
      <c r="B1" s="85" t="s">
        <v>155</v>
      </c>
      <c r="C1" s="87" t="s">
        <v>167</v>
      </c>
      <c r="D1" s="87" t="s">
        <v>164</v>
      </c>
      <c r="E1" s="87" t="s">
        <v>165</v>
      </c>
      <c r="F1" s="87" t="s">
        <v>166</v>
      </c>
      <c r="G1" s="87" t="s">
        <v>170</v>
      </c>
      <c r="H1" s="87" t="s">
        <v>168</v>
      </c>
      <c r="I1" s="87" t="s">
        <v>169</v>
      </c>
      <c r="J1" s="88" t="s">
        <v>171</v>
      </c>
      <c r="K1" s="88" t="s">
        <v>204</v>
      </c>
      <c r="L1" s="89" t="s">
        <v>172</v>
      </c>
    </row>
    <row r="2" spans="1:13" x14ac:dyDescent="0.25">
      <c r="A2" s="81">
        <v>38353</v>
      </c>
      <c r="B2" s="75" t="s">
        <v>19</v>
      </c>
      <c r="C2" s="90">
        <v>154</v>
      </c>
      <c r="D2" s="92">
        <v>3860</v>
      </c>
      <c r="E2" s="92">
        <v>511</v>
      </c>
      <c r="F2" s="93">
        <v>39.896373056994818</v>
      </c>
      <c r="G2" s="93">
        <v>61.1</v>
      </c>
      <c r="H2" s="93">
        <v>301.36986301369865</v>
      </c>
      <c r="I2" s="91">
        <v>382.6</v>
      </c>
      <c r="J2" s="77">
        <v>3.6678969408758595E-2</v>
      </c>
      <c r="K2" s="108">
        <v>141.58082191780818</v>
      </c>
      <c r="L2" s="77">
        <v>5.0091948958747273E-2</v>
      </c>
      <c r="M2" s="100"/>
    </row>
    <row r="3" spans="1:13" x14ac:dyDescent="0.25">
      <c r="A3" s="81">
        <v>38353</v>
      </c>
      <c r="B3" s="75" t="s">
        <v>21</v>
      </c>
      <c r="C3" s="90">
        <v>523</v>
      </c>
      <c r="D3" s="92">
        <v>25251</v>
      </c>
      <c r="E3" s="92">
        <v>2711</v>
      </c>
      <c r="F3" s="93">
        <v>20.712051007880877</v>
      </c>
      <c r="G3" s="93">
        <v>61.1</v>
      </c>
      <c r="H3" s="93">
        <v>192.91774253043158</v>
      </c>
      <c r="I3" s="91">
        <v>382.6</v>
      </c>
      <c r="J3" s="77">
        <v>1.8674426565501584E-2</v>
      </c>
      <c r="K3" s="108">
        <v>471.54794520548046</v>
      </c>
      <c r="L3" s="77">
        <v>5.0091948958747273E-2</v>
      </c>
      <c r="M3" s="100"/>
    </row>
    <row r="4" spans="1:13" x14ac:dyDescent="0.25">
      <c r="A4" s="81">
        <v>38353</v>
      </c>
      <c r="B4" s="75" t="s">
        <v>23</v>
      </c>
      <c r="C4" s="90">
        <v>381</v>
      </c>
      <c r="D4" s="92">
        <v>5223</v>
      </c>
      <c r="E4" s="92">
        <v>681</v>
      </c>
      <c r="F4" s="93">
        <v>72.946582423894313</v>
      </c>
      <c r="G4" s="93">
        <v>61.1</v>
      </c>
      <c r="H4" s="93">
        <v>559.47136563876654</v>
      </c>
      <c r="I4" s="91">
        <v>382.6</v>
      </c>
      <c r="J4" s="77">
        <v>7.0133943909840332E-2</v>
      </c>
      <c r="K4" s="108">
        <v>366.30958904109605</v>
      </c>
      <c r="L4" s="77">
        <v>5.0091948958747273E-2</v>
      </c>
      <c r="M4" s="100"/>
    </row>
    <row r="5" spans="1:13" x14ac:dyDescent="0.25">
      <c r="A5" s="81">
        <v>38353</v>
      </c>
      <c r="B5" s="75" t="s">
        <v>25</v>
      </c>
      <c r="C5" s="90">
        <v>298</v>
      </c>
      <c r="D5" s="92">
        <v>4961</v>
      </c>
      <c r="E5" s="92">
        <v>715</v>
      </c>
      <c r="F5" s="93">
        <v>60.068534569643219</v>
      </c>
      <c r="G5" s="93">
        <v>61.1</v>
      </c>
      <c r="H5" s="93">
        <v>416.7832167832168</v>
      </c>
      <c r="I5" s="91">
        <v>382.6</v>
      </c>
      <c r="J5" s="77">
        <v>5.1802415001394361E-2</v>
      </c>
      <c r="K5" s="108">
        <v>256.99178082191742</v>
      </c>
      <c r="L5" s="77">
        <v>5.0091948958747273E-2</v>
      </c>
      <c r="M5" s="100"/>
    </row>
    <row r="6" spans="1:13" x14ac:dyDescent="0.25">
      <c r="A6" s="81">
        <v>38353</v>
      </c>
      <c r="B6" s="75" t="s">
        <v>26</v>
      </c>
      <c r="C6" s="90">
        <v>427</v>
      </c>
      <c r="D6" s="92">
        <v>3929</v>
      </c>
      <c r="E6" s="92">
        <v>629</v>
      </c>
      <c r="F6" s="93">
        <v>108.679053194197</v>
      </c>
      <c r="G6" s="93">
        <v>61.1</v>
      </c>
      <c r="H6" s="93">
        <v>678.85532591414949</v>
      </c>
      <c r="I6" s="91">
        <v>382.6</v>
      </c>
      <c r="J6" s="77">
        <v>9.5723754170777942E-2</v>
      </c>
      <c r="K6" s="108">
        <v>376.09863013698651</v>
      </c>
      <c r="L6" s="77">
        <v>5.0091948958747273E-2</v>
      </c>
      <c r="M6" s="100"/>
    </row>
    <row r="7" spans="1:13" x14ac:dyDescent="0.25">
      <c r="A7" s="81">
        <v>38353</v>
      </c>
      <c r="B7" s="75" t="s">
        <v>29</v>
      </c>
      <c r="C7" s="90">
        <v>119</v>
      </c>
      <c r="D7" s="92">
        <v>1361</v>
      </c>
      <c r="E7" s="92">
        <v>237</v>
      </c>
      <c r="F7" s="93">
        <v>87.435709037472449</v>
      </c>
      <c r="G7" s="93">
        <v>61.1</v>
      </c>
      <c r="H7" s="93">
        <v>502.10970464135022</v>
      </c>
      <c r="I7" s="91">
        <v>382.6</v>
      </c>
      <c r="J7" s="77">
        <v>8.2652763379062508E-2</v>
      </c>
      <c r="K7" s="108">
        <v>112.49041095890406</v>
      </c>
      <c r="L7" s="77">
        <v>5.0091948958747273E-2</v>
      </c>
      <c r="M7" s="100"/>
    </row>
    <row r="8" spans="1:13" x14ac:dyDescent="0.25">
      <c r="A8" s="81">
        <v>38353</v>
      </c>
      <c r="B8" s="75" t="s">
        <v>32</v>
      </c>
      <c r="C8" s="90">
        <v>412</v>
      </c>
      <c r="D8" s="92">
        <v>6861</v>
      </c>
      <c r="E8" s="92">
        <v>1251</v>
      </c>
      <c r="F8" s="93">
        <v>60.049555458387992</v>
      </c>
      <c r="G8" s="93">
        <v>61.1</v>
      </c>
      <c r="H8" s="93">
        <v>329.33653077537969</v>
      </c>
      <c r="I8" s="91">
        <v>382.6</v>
      </c>
      <c r="J8" s="77">
        <v>5.424266201859633E-2</v>
      </c>
      <c r="K8" s="108">
        <v>372.1589041095894</v>
      </c>
      <c r="L8" s="77">
        <v>5.0091948958747273E-2</v>
      </c>
      <c r="M8" s="100"/>
    </row>
    <row r="9" spans="1:13" x14ac:dyDescent="0.25">
      <c r="A9" s="81">
        <v>38353</v>
      </c>
      <c r="B9" s="75" t="s">
        <v>33</v>
      </c>
      <c r="C9" s="90">
        <v>359</v>
      </c>
      <c r="D9" s="92">
        <v>4703</v>
      </c>
      <c r="E9" s="92">
        <v>925</v>
      </c>
      <c r="F9" s="93">
        <v>76.334254731022753</v>
      </c>
      <c r="G9" s="93">
        <v>61.1</v>
      </c>
      <c r="H9" s="93">
        <v>388.10810810810813</v>
      </c>
      <c r="I9" s="91">
        <v>382.6</v>
      </c>
      <c r="J9" s="77">
        <v>7.0592655809902816E-2</v>
      </c>
      <c r="K9" s="108">
        <v>331.99726027397293</v>
      </c>
      <c r="L9" s="77">
        <v>5.0091948958747273E-2</v>
      </c>
      <c r="M9" s="100"/>
    </row>
    <row r="10" spans="1:13" x14ac:dyDescent="0.25">
      <c r="A10" s="81">
        <v>38353</v>
      </c>
      <c r="B10" s="75" t="s">
        <v>34</v>
      </c>
      <c r="C10" s="90">
        <v>319</v>
      </c>
      <c r="D10" s="92">
        <v>4925</v>
      </c>
      <c r="E10" s="92">
        <v>722</v>
      </c>
      <c r="F10" s="93">
        <v>64.771573604060919</v>
      </c>
      <c r="G10" s="93">
        <v>61.1</v>
      </c>
      <c r="H10" s="93">
        <v>441.82825484764544</v>
      </c>
      <c r="I10" s="91">
        <v>382.6</v>
      </c>
      <c r="J10" s="77">
        <v>6.2675474584521287E-2</v>
      </c>
      <c r="K10" s="108">
        <v>308.67671232876734</v>
      </c>
      <c r="L10" s="77">
        <v>5.0091948958747273E-2</v>
      </c>
      <c r="M10" s="100"/>
    </row>
    <row r="11" spans="1:13" x14ac:dyDescent="0.25">
      <c r="A11" s="81">
        <v>38353</v>
      </c>
      <c r="B11" s="75" t="s">
        <v>35</v>
      </c>
      <c r="C11" s="90">
        <v>253</v>
      </c>
      <c r="D11" s="92">
        <v>6176</v>
      </c>
      <c r="E11" s="92">
        <v>913</v>
      </c>
      <c r="F11" s="93">
        <v>40.965025906735754</v>
      </c>
      <c r="G11" s="93">
        <v>61.1</v>
      </c>
      <c r="H11" s="93">
        <v>277.10843373493975</v>
      </c>
      <c r="I11" s="91">
        <v>382.6</v>
      </c>
      <c r="J11" s="77">
        <v>3.7637518631556545E-2</v>
      </c>
      <c r="K11" s="108">
        <v>232.44931506849321</v>
      </c>
      <c r="L11" s="77">
        <v>5.0091948958747273E-2</v>
      </c>
      <c r="M11" s="100"/>
    </row>
    <row r="12" spans="1:13" x14ac:dyDescent="0.25">
      <c r="A12" s="81">
        <v>38353</v>
      </c>
      <c r="B12" s="75" t="s">
        <v>36</v>
      </c>
      <c r="C12" s="90">
        <v>479</v>
      </c>
      <c r="D12" s="92">
        <v>5087</v>
      </c>
      <c r="E12" s="92">
        <v>628</v>
      </c>
      <c r="F12" s="93">
        <v>94.161588362492623</v>
      </c>
      <c r="G12" s="93">
        <v>61.1</v>
      </c>
      <c r="H12" s="93">
        <v>762.73885350318471</v>
      </c>
      <c r="I12" s="91">
        <v>382.6</v>
      </c>
      <c r="J12" s="77">
        <v>2.6691728310951075E-2</v>
      </c>
      <c r="K12" s="108">
        <v>135.78082191780811</v>
      </c>
      <c r="L12" s="77">
        <v>5.0091948958747273E-2</v>
      </c>
      <c r="M12" s="100"/>
    </row>
    <row r="13" spans="1:13" x14ac:dyDescent="0.25">
      <c r="A13" s="81">
        <v>38353</v>
      </c>
      <c r="B13" s="75" t="s">
        <v>37</v>
      </c>
      <c r="C13" s="90">
        <v>161</v>
      </c>
      <c r="D13" s="92">
        <v>2455</v>
      </c>
      <c r="E13" s="92">
        <v>523</v>
      </c>
      <c r="F13" s="93">
        <v>65.580448065173115</v>
      </c>
      <c r="G13" s="93">
        <v>61.1</v>
      </c>
      <c r="H13" s="93">
        <v>307.83938814531547</v>
      </c>
      <c r="I13" s="91">
        <v>382.6</v>
      </c>
      <c r="J13" s="77">
        <v>6.1165639036910975E-2</v>
      </c>
      <c r="K13" s="108">
        <v>150.16164383561645</v>
      </c>
      <c r="L13" s="77">
        <v>5.0091948958747273E-2</v>
      </c>
      <c r="M13" s="100"/>
    </row>
    <row r="14" spans="1:13" x14ac:dyDescent="0.25">
      <c r="A14" s="81">
        <v>38353</v>
      </c>
      <c r="B14" s="75" t="s">
        <v>38</v>
      </c>
      <c r="C14" s="90">
        <v>235</v>
      </c>
      <c r="D14" s="92">
        <v>4529</v>
      </c>
      <c r="E14" s="92">
        <v>666</v>
      </c>
      <c r="F14" s="93">
        <v>51.887833958931331</v>
      </c>
      <c r="G14" s="93">
        <v>61.1</v>
      </c>
      <c r="H14" s="93">
        <v>352.85285285285283</v>
      </c>
      <c r="I14" s="91">
        <v>382.6</v>
      </c>
      <c r="J14" s="77">
        <v>4.6783438238203093E-2</v>
      </c>
      <c r="K14" s="108">
        <v>211.88219178082181</v>
      </c>
      <c r="L14" s="77">
        <v>5.0091948958747273E-2</v>
      </c>
      <c r="M14" s="100"/>
    </row>
    <row r="15" spans="1:13" x14ac:dyDescent="0.25">
      <c r="A15" s="81">
        <v>38353</v>
      </c>
      <c r="B15" s="75" t="s">
        <v>40</v>
      </c>
      <c r="C15" s="90">
        <v>396</v>
      </c>
      <c r="D15" s="92">
        <v>6620</v>
      </c>
      <c r="E15" s="92">
        <v>1259</v>
      </c>
      <c r="F15" s="93">
        <v>59.818731117824775</v>
      </c>
      <c r="G15" s="93">
        <v>61.1</v>
      </c>
      <c r="H15" s="93">
        <v>314.53534551231138</v>
      </c>
      <c r="I15" s="91">
        <v>382.6</v>
      </c>
      <c r="J15" s="77">
        <v>5.3781815171957133E-2</v>
      </c>
      <c r="K15" s="108">
        <v>356.03561643835621</v>
      </c>
      <c r="L15" s="77">
        <v>5.0091948958747273E-2</v>
      </c>
      <c r="M15" s="100"/>
    </row>
    <row r="16" spans="1:13" x14ac:dyDescent="0.25">
      <c r="A16" s="81">
        <v>38353</v>
      </c>
      <c r="B16" s="75" t="s">
        <v>41</v>
      </c>
      <c r="C16" s="90">
        <v>117</v>
      </c>
      <c r="D16" s="92">
        <v>1458</v>
      </c>
      <c r="E16" s="92">
        <v>262</v>
      </c>
      <c r="F16" s="93">
        <v>80.246913580246911</v>
      </c>
      <c r="G16" s="93">
        <v>61.1</v>
      </c>
      <c r="H16" s="93">
        <v>446.56488549618319</v>
      </c>
      <c r="I16" s="91">
        <v>382.6</v>
      </c>
      <c r="J16" s="77">
        <v>7.31833812503523E-2</v>
      </c>
      <c r="K16" s="108">
        <v>106.70136986301365</v>
      </c>
      <c r="L16" s="77">
        <v>5.0091948958747273E-2</v>
      </c>
      <c r="M16" s="100"/>
    </row>
    <row r="17" spans="1:13" x14ac:dyDescent="0.25">
      <c r="A17" s="81">
        <v>38353</v>
      </c>
      <c r="B17" s="75" t="s">
        <v>42</v>
      </c>
      <c r="C17" s="90">
        <v>47</v>
      </c>
      <c r="D17" s="92">
        <v>958</v>
      </c>
      <c r="E17" s="92">
        <v>142</v>
      </c>
      <c r="F17" s="93">
        <v>49.060542797494783</v>
      </c>
      <c r="G17" s="93">
        <v>61.1</v>
      </c>
      <c r="H17" s="93">
        <v>330.98591549295776</v>
      </c>
      <c r="I17" s="91">
        <v>382.6</v>
      </c>
      <c r="J17" s="77">
        <v>4.0801326965424545E-2</v>
      </c>
      <c r="K17" s="108">
        <v>39.087671232876716</v>
      </c>
      <c r="L17" s="77">
        <v>5.0091948958747273E-2</v>
      </c>
      <c r="M17" s="100"/>
    </row>
    <row r="18" spans="1:13" ht="30" x14ac:dyDescent="0.25">
      <c r="A18" s="81">
        <v>38353</v>
      </c>
      <c r="B18" s="75" t="s">
        <v>43</v>
      </c>
      <c r="C18" s="90">
        <v>197</v>
      </c>
      <c r="D18" s="92">
        <v>2542</v>
      </c>
      <c r="E18" s="92">
        <v>530</v>
      </c>
      <c r="F18" s="93">
        <v>77.498033044846579</v>
      </c>
      <c r="G18" s="93">
        <v>61.1</v>
      </c>
      <c r="H18" s="93">
        <v>371.69811320754718</v>
      </c>
      <c r="I18" s="91">
        <v>382.6</v>
      </c>
      <c r="J18" s="77">
        <v>6.8952286518004363E-2</v>
      </c>
      <c r="K18" s="108">
        <v>175.27671232876708</v>
      </c>
      <c r="L18" s="77">
        <v>5.0091948958747273E-2</v>
      </c>
      <c r="M18" s="100"/>
    </row>
    <row r="19" spans="1:13" x14ac:dyDescent="0.25">
      <c r="A19" s="81">
        <v>38353</v>
      </c>
      <c r="B19" s="75" t="s">
        <v>44</v>
      </c>
      <c r="C19" s="90">
        <v>354</v>
      </c>
      <c r="D19" s="92">
        <v>10205</v>
      </c>
      <c r="E19" s="92">
        <v>1483</v>
      </c>
      <c r="F19" s="93">
        <v>34.688878000979912</v>
      </c>
      <c r="G19" s="93">
        <v>61.1</v>
      </c>
      <c r="H19" s="93">
        <v>238.70532703978421</v>
      </c>
      <c r="I19" s="91">
        <v>382.6</v>
      </c>
      <c r="J19" s="77">
        <v>3.3002355815373863E-2</v>
      </c>
      <c r="K19" s="108">
        <v>336.78904109589024</v>
      </c>
      <c r="L19" s="77">
        <v>5.0091948958747273E-2</v>
      </c>
      <c r="M19" s="100"/>
    </row>
    <row r="20" spans="1:13" x14ac:dyDescent="0.25">
      <c r="A20" s="81">
        <v>38353</v>
      </c>
      <c r="B20" s="75" t="s">
        <v>45</v>
      </c>
      <c r="C20" s="90">
        <v>1314</v>
      </c>
      <c r="D20" s="92">
        <v>29828</v>
      </c>
      <c r="E20" s="92">
        <v>3512</v>
      </c>
      <c r="F20" s="93">
        <v>44.052568056859329</v>
      </c>
      <c r="G20" s="93">
        <v>61.1</v>
      </c>
      <c r="H20" s="93">
        <v>374.14578587699316</v>
      </c>
      <c r="I20" s="91">
        <v>382.6</v>
      </c>
      <c r="J20" s="77">
        <v>3.4948591100391217E-2</v>
      </c>
      <c r="K20" s="108">
        <v>1042.4465753424693</v>
      </c>
      <c r="L20" s="77">
        <v>5.0091948958747273E-2</v>
      </c>
      <c r="M20" s="100"/>
    </row>
    <row r="21" spans="1:13" x14ac:dyDescent="0.25">
      <c r="A21" s="81">
        <v>38353</v>
      </c>
      <c r="B21" s="75" t="s">
        <v>46</v>
      </c>
      <c r="C21" s="90">
        <v>120</v>
      </c>
      <c r="D21" s="92">
        <v>2182</v>
      </c>
      <c r="E21" s="92">
        <v>380</v>
      </c>
      <c r="F21" s="93">
        <v>54.995417048579284</v>
      </c>
      <c r="G21" s="93">
        <v>61.1</v>
      </c>
      <c r="H21" s="93">
        <v>315.78947368421052</v>
      </c>
      <c r="I21" s="91">
        <v>382.6</v>
      </c>
      <c r="J21" s="77">
        <v>4.6697135969262851E-2</v>
      </c>
      <c r="K21" s="108">
        <v>101.89315068493154</v>
      </c>
      <c r="L21" s="77">
        <v>5.0091948958747273E-2</v>
      </c>
      <c r="M21" s="100"/>
    </row>
    <row r="22" spans="1:13" x14ac:dyDescent="0.25">
      <c r="A22" s="81">
        <v>38353</v>
      </c>
      <c r="B22" s="75" t="s">
        <v>48</v>
      </c>
      <c r="C22" s="90">
        <v>401</v>
      </c>
      <c r="D22" s="92">
        <v>6299</v>
      </c>
      <c r="E22" s="92">
        <v>1064</v>
      </c>
      <c r="F22" s="93">
        <v>63.660898555326241</v>
      </c>
      <c r="G22" s="93">
        <v>61.1</v>
      </c>
      <c r="H22" s="93">
        <v>376.87969924812029</v>
      </c>
      <c r="I22" s="91">
        <v>382.6</v>
      </c>
      <c r="J22" s="77">
        <v>5.55004382082828E-2</v>
      </c>
      <c r="K22" s="108">
        <v>349.59726027397335</v>
      </c>
      <c r="L22" s="77">
        <v>5.0091948958747273E-2</v>
      </c>
      <c r="M22" s="100"/>
    </row>
    <row r="23" spans="1:13" x14ac:dyDescent="0.25">
      <c r="A23" s="81">
        <v>38353</v>
      </c>
      <c r="B23" s="75" t="s">
        <v>49</v>
      </c>
      <c r="C23" s="90">
        <v>248</v>
      </c>
      <c r="D23" s="92">
        <v>3361</v>
      </c>
      <c r="E23" s="92">
        <v>662</v>
      </c>
      <c r="F23" s="93">
        <v>73.787563225230585</v>
      </c>
      <c r="G23" s="93">
        <v>61.1</v>
      </c>
      <c r="H23" s="93">
        <v>374.6223564954683</v>
      </c>
      <c r="I23" s="91">
        <v>382.6</v>
      </c>
      <c r="J23" s="77">
        <v>6.8886053971216957E-2</v>
      </c>
      <c r="K23" s="108">
        <v>231.52602739726021</v>
      </c>
      <c r="L23" s="77">
        <v>5.0091948958747273E-2</v>
      </c>
      <c r="M23" s="100"/>
    </row>
    <row r="24" spans="1:13" x14ac:dyDescent="0.25">
      <c r="A24" s="81">
        <v>38353</v>
      </c>
      <c r="B24" s="75" t="s">
        <v>50</v>
      </c>
      <c r="C24" s="90">
        <v>394</v>
      </c>
      <c r="D24" s="92">
        <v>3944</v>
      </c>
      <c r="E24" s="92">
        <v>730</v>
      </c>
      <c r="F24" s="93">
        <v>99.898580121703858</v>
      </c>
      <c r="G24" s="93">
        <v>61.1</v>
      </c>
      <c r="H24" s="93">
        <v>539.72602739726028</v>
      </c>
      <c r="I24" s="91">
        <v>382.6</v>
      </c>
      <c r="J24" s="77">
        <v>8.7999805496123851E-2</v>
      </c>
      <c r="K24" s="108">
        <v>347.07123287671249</v>
      </c>
      <c r="L24" s="77">
        <v>5.0091948958747273E-2</v>
      </c>
      <c r="M24" s="100"/>
    </row>
    <row r="25" spans="1:13" x14ac:dyDescent="0.25">
      <c r="A25" s="81">
        <v>38353</v>
      </c>
      <c r="B25" s="75" t="s">
        <v>51</v>
      </c>
      <c r="C25" s="90">
        <v>410</v>
      </c>
      <c r="D25" s="92">
        <v>6139</v>
      </c>
      <c r="E25" s="92">
        <v>1014</v>
      </c>
      <c r="F25" s="93">
        <v>66.786121518162574</v>
      </c>
      <c r="G25" s="93">
        <v>61.1</v>
      </c>
      <c r="H25" s="93">
        <v>404.33925049309664</v>
      </c>
      <c r="I25" s="91">
        <v>382.6</v>
      </c>
      <c r="J25" s="77">
        <v>5.9165407779143975E-2</v>
      </c>
      <c r="K25" s="108">
        <v>363.21643835616487</v>
      </c>
      <c r="L25" s="77">
        <v>5.0091948958747273E-2</v>
      </c>
      <c r="M25" s="100"/>
    </row>
    <row r="26" spans="1:13" x14ac:dyDescent="0.25">
      <c r="A26" s="81">
        <v>38353</v>
      </c>
      <c r="B26" s="75" t="s">
        <v>52</v>
      </c>
      <c r="C26" s="90">
        <v>643</v>
      </c>
      <c r="D26" s="92">
        <v>6806</v>
      </c>
      <c r="E26" s="92">
        <v>1177</v>
      </c>
      <c r="F26" s="93">
        <v>94.475462826917422</v>
      </c>
      <c r="G26" s="93">
        <v>61.1</v>
      </c>
      <c r="H26" s="93">
        <v>546.30416312659304</v>
      </c>
      <c r="I26" s="91">
        <v>382.6</v>
      </c>
      <c r="J26" s="77">
        <v>7.6340779086945768E-2</v>
      </c>
      <c r="K26" s="108">
        <v>519.5753424657529</v>
      </c>
      <c r="L26" s="77">
        <v>5.0091948958747273E-2</v>
      </c>
      <c r="M26" s="100"/>
    </row>
    <row r="27" spans="1:13" x14ac:dyDescent="0.25">
      <c r="A27" s="81">
        <v>38353</v>
      </c>
      <c r="B27" s="75" t="s">
        <v>53</v>
      </c>
      <c r="C27" s="90">
        <v>149</v>
      </c>
      <c r="D27" s="92">
        <v>1376</v>
      </c>
      <c r="E27" s="92">
        <v>266</v>
      </c>
      <c r="F27" s="93">
        <v>108.28488372093024</v>
      </c>
      <c r="G27" s="93">
        <v>61.1</v>
      </c>
      <c r="H27" s="93">
        <v>560.1503759398496</v>
      </c>
      <c r="I27" s="91">
        <v>382.6</v>
      </c>
      <c r="J27" s="77">
        <v>9.119743548900916E-2</v>
      </c>
      <c r="K27" s="108">
        <v>125.48767123287661</v>
      </c>
      <c r="L27" s="77">
        <v>5.0091948958747273E-2</v>
      </c>
      <c r="M27" s="100"/>
    </row>
    <row r="28" spans="1:13" x14ac:dyDescent="0.25">
      <c r="A28" s="81">
        <v>38353</v>
      </c>
      <c r="B28" s="75" t="s">
        <v>54</v>
      </c>
      <c r="C28" s="90">
        <v>8581</v>
      </c>
      <c r="D28" s="92">
        <v>122169</v>
      </c>
      <c r="E28" s="92">
        <v>19754</v>
      </c>
      <c r="F28" s="93">
        <v>70.238767608804196</v>
      </c>
      <c r="G28" s="93">
        <v>61.1</v>
      </c>
      <c r="H28" s="93">
        <v>434.39303432216258</v>
      </c>
      <c r="I28" s="91">
        <v>382.6</v>
      </c>
      <c r="J28" s="77">
        <v>4.9223437060071089E-2</v>
      </c>
      <c r="K28" s="108">
        <v>6013.5780821918252</v>
      </c>
      <c r="L28" s="77">
        <v>5.0091948958747273E-2</v>
      </c>
      <c r="M28" s="100"/>
    </row>
    <row r="29" spans="1:13" x14ac:dyDescent="0.25">
      <c r="A29" s="81">
        <v>38353</v>
      </c>
      <c r="B29" s="75" t="s">
        <v>55</v>
      </c>
      <c r="C29" s="90">
        <v>212</v>
      </c>
      <c r="D29" s="92">
        <v>3267</v>
      </c>
      <c r="E29" s="92">
        <v>570</v>
      </c>
      <c r="F29" s="93">
        <v>64.891337618610351</v>
      </c>
      <c r="G29" s="93">
        <v>61.1</v>
      </c>
      <c r="H29" s="93">
        <v>371.92982456140351</v>
      </c>
      <c r="I29" s="91">
        <v>382.6</v>
      </c>
      <c r="J29" s="77">
        <v>5.7043662024982039E-2</v>
      </c>
      <c r="K29" s="108">
        <v>186.36164383561632</v>
      </c>
      <c r="L29" s="77">
        <v>5.0091948958747273E-2</v>
      </c>
      <c r="M29" s="100"/>
    </row>
    <row r="30" spans="1:13" x14ac:dyDescent="0.25">
      <c r="A30" s="81">
        <v>38353</v>
      </c>
      <c r="B30" s="75" t="s">
        <v>56</v>
      </c>
      <c r="C30" s="90">
        <v>89</v>
      </c>
      <c r="D30" s="92">
        <v>3571</v>
      </c>
      <c r="E30" s="92">
        <v>455</v>
      </c>
      <c r="F30" s="93">
        <v>24.922990758891068</v>
      </c>
      <c r="G30" s="93">
        <v>61.1</v>
      </c>
      <c r="H30" s="93">
        <v>195.60439560439559</v>
      </c>
      <c r="I30" s="91">
        <v>382.6</v>
      </c>
      <c r="J30" s="77">
        <v>2.4803305163742902E-2</v>
      </c>
      <c r="K30" s="108">
        <v>88.572602739725909</v>
      </c>
      <c r="L30" s="77">
        <v>5.0091948958747273E-2</v>
      </c>
      <c r="M30" s="100"/>
    </row>
    <row r="31" spans="1:13" x14ac:dyDescent="0.25">
      <c r="A31" s="81">
        <v>38353</v>
      </c>
      <c r="B31" s="75" t="s">
        <v>57</v>
      </c>
      <c r="C31" s="90">
        <v>293</v>
      </c>
      <c r="D31" s="92">
        <v>3754</v>
      </c>
      <c r="E31" s="92">
        <v>647</v>
      </c>
      <c r="F31" s="93">
        <v>78.050079914757589</v>
      </c>
      <c r="G31" s="93">
        <v>61.1</v>
      </c>
      <c r="H31" s="93">
        <v>452.85935085007731</v>
      </c>
      <c r="I31" s="91">
        <v>382.6</v>
      </c>
      <c r="J31" s="77">
        <v>7.1587566869312044E-2</v>
      </c>
      <c r="K31" s="108">
        <v>268.73972602739741</v>
      </c>
      <c r="L31" s="77">
        <v>5.0091948958747273E-2</v>
      </c>
      <c r="M31" s="100"/>
    </row>
    <row r="32" spans="1:13" x14ac:dyDescent="0.25">
      <c r="A32" s="81">
        <v>38353</v>
      </c>
      <c r="B32" s="75" t="s">
        <v>58</v>
      </c>
      <c r="C32" s="90">
        <v>352</v>
      </c>
      <c r="D32" s="92">
        <v>7532</v>
      </c>
      <c r="E32" s="92">
        <v>1050</v>
      </c>
      <c r="F32" s="93">
        <v>46.733935209771644</v>
      </c>
      <c r="G32" s="93">
        <v>61.1</v>
      </c>
      <c r="H32" s="93">
        <v>335.23809523809524</v>
      </c>
      <c r="I32" s="91">
        <v>382.6</v>
      </c>
      <c r="J32" s="77">
        <v>4.4058955761354317E-2</v>
      </c>
      <c r="K32" s="108">
        <v>331.85205479452071</v>
      </c>
      <c r="L32" s="77">
        <v>5.0091948958747273E-2</v>
      </c>
      <c r="M32" s="100"/>
    </row>
    <row r="33" spans="1:13" x14ac:dyDescent="0.25">
      <c r="A33" s="81">
        <v>38353</v>
      </c>
      <c r="B33" s="75" t="s">
        <v>59</v>
      </c>
      <c r="C33" s="90">
        <v>147</v>
      </c>
      <c r="D33" s="92">
        <v>2198</v>
      </c>
      <c r="E33" s="92">
        <v>434</v>
      </c>
      <c r="F33" s="93">
        <v>66.878980891719749</v>
      </c>
      <c r="G33" s="93">
        <v>61.1</v>
      </c>
      <c r="H33" s="93">
        <v>338.70967741935482</v>
      </c>
      <c r="I33" s="91">
        <v>382.6</v>
      </c>
      <c r="J33" s="77">
        <v>5.9482468495643606E-2</v>
      </c>
      <c r="K33" s="108">
        <v>130.74246575342465</v>
      </c>
      <c r="L33" s="77">
        <v>5.0091948958747273E-2</v>
      </c>
      <c r="M33" s="100"/>
    </row>
    <row r="34" spans="1:13" x14ac:dyDescent="0.25">
      <c r="A34" s="81">
        <v>38353</v>
      </c>
      <c r="B34" s="75" t="s">
        <v>60</v>
      </c>
      <c r="C34" s="90">
        <v>77</v>
      </c>
      <c r="D34" s="92">
        <v>2308</v>
      </c>
      <c r="E34" s="92">
        <v>263</v>
      </c>
      <c r="F34" s="93">
        <v>33.36221837088388</v>
      </c>
      <c r="G34" s="93">
        <v>61.1</v>
      </c>
      <c r="H34" s="93">
        <v>292.77566539923953</v>
      </c>
      <c r="I34" s="91">
        <v>382.6</v>
      </c>
      <c r="J34" s="77">
        <v>3.2305738230336389E-2</v>
      </c>
      <c r="K34" s="108">
        <v>74.561643835616394</v>
      </c>
      <c r="L34" s="77">
        <v>5.0091948958747273E-2</v>
      </c>
      <c r="M34" s="100"/>
    </row>
    <row r="35" spans="1:13" x14ac:dyDescent="0.25">
      <c r="A35" s="81">
        <v>38353</v>
      </c>
      <c r="B35" s="75" t="s">
        <v>61</v>
      </c>
      <c r="C35" s="90">
        <v>447</v>
      </c>
      <c r="D35" s="92">
        <v>6295</v>
      </c>
      <c r="E35" s="92">
        <v>1165</v>
      </c>
      <c r="F35" s="93">
        <v>71.0087370929309</v>
      </c>
      <c r="G35" s="93">
        <v>61.1</v>
      </c>
      <c r="H35" s="93">
        <v>383.6909871244635</v>
      </c>
      <c r="I35" s="91">
        <v>382.6</v>
      </c>
      <c r="J35" s="77">
        <v>6.4338516108675178E-2</v>
      </c>
      <c r="K35" s="108">
        <v>405.01095890411023</v>
      </c>
      <c r="L35" s="77">
        <v>5.0091948958747273E-2</v>
      </c>
      <c r="M35" s="100"/>
    </row>
    <row r="36" spans="1:13" x14ac:dyDescent="0.25">
      <c r="A36" s="81">
        <v>38353</v>
      </c>
      <c r="B36" s="75" t="s">
        <v>63</v>
      </c>
      <c r="C36" s="90">
        <v>129</v>
      </c>
      <c r="D36" s="92">
        <v>1061</v>
      </c>
      <c r="E36" s="92">
        <v>231</v>
      </c>
      <c r="F36" s="93">
        <v>121.58341187558906</v>
      </c>
      <c r="G36" s="93">
        <v>61.1</v>
      </c>
      <c r="H36" s="93">
        <v>558.44155844155841</v>
      </c>
      <c r="I36" s="91">
        <v>382.6</v>
      </c>
      <c r="J36" s="77">
        <v>0.10649296993015109</v>
      </c>
      <c r="K36" s="108">
        <v>112.9890410958903</v>
      </c>
      <c r="L36" s="77">
        <v>5.0091948958747273E-2</v>
      </c>
      <c r="M36" s="100"/>
    </row>
    <row r="37" spans="1:13" ht="30" x14ac:dyDescent="0.25">
      <c r="A37" s="81">
        <v>38353</v>
      </c>
      <c r="B37" s="75" t="s">
        <v>64</v>
      </c>
      <c r="C37" s="90">
        <v>171</v>
      </c>
      <c r="D37" s="92">
        <v>2616</v>
      </c>
      <c r="E37" s="92">
        <v>378</v>
      </c>
      <c r="F37" s="93">
        <v>65.366972477064223</v>
      </c>
      <c r="G37" s="93">
        <v>61.1</v>
      </c>
      <c r="H37" s="93">
        <v>452.38095238095241</v>
      </c>
      <c r="I37" s="91">
        <v>382.6</v>
      </c>
      <c r="J37" s="77">
        <v>5.4510703363914371E-2</v>
      </c>
      <c r="K37" s="108">
        <v>142.6</v>
      </c>
      <c r="L37" s="77">
        <v>5.0091948958747273E-2</v>
      </c>
      <c r="M37" s="100"/>
    </row>
    <row r="38" spans="1:13" ht="30" x14ac:dyDescent="0.25">
      <c r="A38" s="81">
        <v>38353</v>
      </c>
      <c r="B38" s="75" t="s">
        <v>65</v>
      </c>
      <c r="C38" s="90">
        <v>161</v>
      </c>
      <c r="D38" s="92">
        <v>1768</v>
      </c>
      <c r="E38" s="92">
        <v>333</v>
      </c>
      <c r="F38" s="93">
        <v>91.0633484162896</v>
      </c>
      <c r="G38" s="93">
        <v>61.1</v>
      </c>
      <c r="H38" s="93">
        <v>483.4834834834835</v>
      </c>
      <c r="I38" s="91">
        <v>382.6</v>
      </c>
      <c r="J38" s="77">
        <v>7.6995909006384394E-2</v>
      </c>
      <c r="K38" s="108">
        <v>136.12876712328762</v>
      </c>
      <c r="L38" s="77">
        <v>5.0091948958747273E-2</v>
      </c>
      <c r="M38" s="100"/>
    </row>
    <row r="39" spans="1:13" x14ac:dyDescent="0.25">
      <c r="A39" s="81">
        <v>38353</v>
      </c>
      <c r="B39" s="75" t="s">
        <v>66</v>
      </c>
      <c r="C39" s="90">
        <v>194</v>
      </c>
      <c r="D39" s="92">
        <v>2345</v>
      </c>
      <c r="E39" s="92">
        <v>293</v>
      </c>
      <c r="F39" s="93">
        <v>82.72921108742004</v>
      </c>
      <c r="G39" s="93">
        <v>61.1</v>
      </c>
      <c r="H39" s="93">
        <v>662.11604095563143</v>
      </c>
      <c r="I39" s="91">
        <v>382.6</v>
      </c>
      <c r="J39" s="77">
        <v>4.0283903379384839E-2</v>
      </c>
      <c r="K39" s="108">
        <v>94.46575342465745</v>
      </c>
      <c r="L39" s="77">
        <v>5.0091948958747273E-2</v>
      </c>
      <c r="M39" s="100"/>
    </row>
    <row r="40" spans="1:13" ht="30" x14ac:dyDescent="0.25">
      <c r="A40" s="81">
        <v>38353</v>
      </c>
      <c r="B40" s="75" t="s">
        <v>67</v>
      </c>
      <c r="C40" s="90">
        <v>52</v>
      </c>
      <c r="D40" s="92">
        <v>849</v>
      </c>
      <c r="E40" s="92">
        <v>137</v>
      </c>
      <c r="F40" s="93">
        <v>61.248527679623088</v>
      </c>
      <c r="G40" s="93">
        <v>61.1</v>
      </c>
      <c r="H40" s="93">
        <v>379.56204379562041</v>
      </c>
      <c r="I40" s="91">
        <v>382.6</v>
      </c>
      <c r="J40" s="77">
        <v>5.4368556077254472E-2</v>
      </c>
      <c r="K40" s="108">
        <v>46.158904109589045</v>
      </c>
      <c r="L40" s="77">
        <v>5.0091948958747273E-2</v>
      </c>
      <c r="M40" s="100"/>
    </row>
    <row r="41" spans="1:13" x14ac:dyDescent="0.25">
      <c r="A41" s="81">
        <v>38353</v>
      </c>
      <c r="B41" s="75" t="s">
        <v>68</v>
      </c>
      <c r="C41" s="90">
        <v>207</v>
      </c>
      <c r="D41" s="92">
        <v>3710</v>
      </c>
      <c r="E41" s="92">
        <v>643</v>
      </c>
      <c r="F41" s="93">
        <v>55.795148247978439</v>
      </c>
      <c r="G41" s="93">
        <v>61.1</v>
      </c>
      <c r="H41" s="93">
        <v>321.9284603421462</v>
      </c>
      <c r="I41" s="91">
        <v>382.6</v>
      </c>
      <c r="J41" s="77">
        <v>4.5412989698334724E-2</v>
      </c>
      <c r="K41" s="108">
        <v>168.48219178082184</v>
      </c>
      <c r="L41" s="77">
        <v>5.0091948958747273E-2</v>
      </c>
      <c r="M41" s="100"/>
    </row>
    <row r="42" spans="1:13" x14ac:dyDescent="0.25">
      <c r="A42" s="81">
        <v>38353</v>
      </c>
      <c r="B42" s="75" t="s">
        <v>69</v>
      </c>
      <c r="C42" s="90">
        <v>151</v>
      </c>
      <c r="D42" s="92">
        <v>1576</v>
      </c>
      <c r="E42" s="92">
        <v>302</v>
      </c>
      <c r="F42" s="93">
        <v>95.812182741116757</v>
      </c>
      <c r="G42" s="93">
        <v>61.1</v>
      </c>
      <c r="H42" s="93">
        <v>500</v>
      </c>
      <c r="I42" s="91">
        <v>382.6</v>
      </c>
      <c r="J42" s="77">
        <v>8.3987553021347652E-2</v>
      </c>
      <c r="K42" s="108">
        <v>132.3643835616439</v>
      </c>
      <c r="L42" s="77">
        <v>5.0091948958747273E-2</v>
      </c>
      <c r="M42" s="100"/>
    </row>
    <row r="43" spans="1:13" x14ac:dyDescent="0.25">
      <c r="A43" s="81">
        <v>38353</v>
      </c>
      <c r="B43" s="75" t="s">
        <v>70</v>
      </c>
      <c r="C43" s="90">
        <v>280</v>
      </c>
      <c r="D43" s="92">
        <v>3622</v>
      </c>
      <c r="E43" s="92">
        <v>758</v>
      </c>
      <c r="F43" s="93">
        <v>77.305356156819443</v>
      </c>
      <c r="G43" s="93">
        <v>61.1</v>
      </c>
      <c r="H43" s="93">
        <v>369.39313984168865</v>
      </c>
      <c r="I43" s="91">
        <v>382.6</v>
      </c>
      <c r="J43" s="77">
        <v>6.4823793711186586E-2</v>
      </c>
      <c r="K43" s="108">
        <v>234.79178082191783</v>
      </c>
      <c r="L43" s="77">
        <v>5.0091948958747273E-2</v>
      </c>
      <c r="M43" s="100"/>
    </row>
    <row r="44" spans="1:13" x14ac:dyDescent="0.25">
      <c r="A44" s="81">
        <v>38353</v>
      </c>
      <c r="B44" s="75" t="s">
        <v>71</v>
      </c>
      <c r="C44" s="90">
        <v>303</v>
      </c>
      <c r="D44" s="92">
        <v>869</v>
      </c>
      <c r="E44" s="92">
        <v>193</v>
      </c>
      <c r="F44" s="93">
        <v>348.67663981588032</v>
      </c>
      <c r="G44" s="93">
        <v>61.1</v>
      </c>
      <c r="H44" s="93">
        <v>1569.9481865284974</v>
      </c>
      <c r="I44" s="91">
        <v>382.6</v>
      </c>
      <c r="J44" s="77">
        <v>4.8044516607027445E-2</v>
      </c>
      <c r="K44" s="108">
        <v>41.750684931506846</v>
      </c>
      <c r="L44" s="77">
        <v>5.0091948958747273E-2</v>
      </c>
      <c r="M44" s="100"/>
    </row>
    <row r="45" spans="1:13" x14ac:dyDescent="0.25">
      <c r="A45" s="81">
        <v>38353</v>
      </c>
      <c r="B45" s="75" t="s">
        <v>72</v>
      </c>
      <c r="C45" s="90">
        <v>46</v>
      </c>
      <c r="D45" s="92">
        <v>1880</v>
      </c>
      <c r="E45" s="92">
        <v>338</v>
      </c>
      <c r="F45" s="93">
        <v>24.468085106382979</v>
      </c>
      <c r="G45" s="93">
        <v>61.1</v>
      </c>
      <c r="H45" s="93">
        <v>136.09467455621302</v>
      </c>
      <c r="I45" s="91">
        <v>382.6</v>
      </c>
      <c r="J45" s="77">
        <v>4.3893908481492279E-2</v>
      </c>
      <c r="K45" s="108">
        <v>82.520547945205479</v>
      </c>
      <c r="L45" s="77">
        <v>5.0091948958747273E-2</v>
      </c>
      <c r="M45" s="100"/>
    </row>
    <row r="46" spans="1:13" x14ac:dyDescent="0.25">
      <c r="A46" s="81">
        <v>38353</v>
      </c>
      <c r="B46" s="75" t="s">
        <v>73</v>
      </c>
      <c r="C46" s="90">
        <v>85</v>
      </c>
      <c r="D46" s="92">
        <v>4219</v>
      </c>
      <c r="E46" s="92">
        <v>852</v>
      </c>
      <c r="F46" s="93">
        <v>20.146954254562694</v>
      </c>
      <c r="G46" s="93">
        <v>61.1</v>
      </c>
      <c r="H46" s="93">
        <v>99.765258215962447</v>
      </c>
      <c r="I46" s="91">
        <v>382.6</v>
      </c>
      <c r="J46" s="77">
        <v>6.2287693961108642E-2</v>
      </c>
      <c r="K46" s="108">
        <v>262.79178082191737</v>
      </c>
      <c r="L46" s="77">
        <v>5.0091948958747273E-2</v>
      </c>
      <c r="M46" s="100"/>
    </row>
    <row r="47" spans="1:13" x14ac:dyDescent="0.25">
      <c r="A47" s="81">
        <v>38353</v>
      </c>
      <c r="B47" s="75" t="s">
        <v>74</v>
      </c>
      <c r="C47" s="90">
        <v>285</v>
      </c>
      <c r="D47" s="92">
        <v>4943</v>
      </c>
      <c r="E47" s="92">
        <v>874</v>
      </c>
      <c r="F47" s="93">
        <v>57.657293141816709</v>
      </c>
      <c r="G47" s="93">
        <v>61.1</v>
      </c>
      <c r="H47" s="93">
        <v>326.08695652173913</v>
      </c>
      <c r="I47" s="91">
        <v>382.6</v>
      </c>
      <c r="J47" s="77">
        <v>5.6401331341678747E-2</v>
      </c>
      <c r="K47" s="108">
        <v>278.79178082191805</v>
      </c>
      <c r="L47" s="77">
        <v>5.0091948958747273E-2</v>
      </c>
      <c r="M47" s="100"/>
    </row>
    <row r="48" spans="1:13" x14ac:dyDescent="0.25">
      <c r="A48" s="81">
        <v>38353</v>
      </c>
      <c r="B48" s="75" t="s">
        <v>75</v>
      </c>
      <c r="C48" s="90">
        <v>234</v>
      </c>
      <c r="D48" s="92">
        <v>3720</v>
      </c>
      <c r="E48" s="92">
        <v>649</v>
      </c>
      <c r="F48" s="93">
        <v>62.903225806451616</v>
      </c>
      <c r="G48" s="93">
        <v>61.1</v>
      </c>
      <c r="H48" s="93">
        <v>360.55469953775037</v>
      </c>
      <c r="I48" s="91">
        <v>382.6</v>
      </c>
      <c r="J48" s="77">
        <v>5.7037118868758251E-2</v>
      </c>
      <c r="K48" s="108">
        <v>212.1780821917807</v>
      </c>
      <c r="L48" s="77">
        <v>5.0091948958747273E-2</v>
      </c>
      <c r="M48" s="100"/>
    </row>
    <row r="49" spans="1:13" x14ac:dyDescent="0.25">
      <c r="A49" s="81">
        <v>38353</v>
      </c>
      <c r="B49" s="82" t="s">
        <v>76</v>
      </c>
      <c r="C49" s="90">
        <v>301</v>
      </c>
      <c r="D49" s="92">
        <v>3817</v>
      </c>
      <c r="E49" s="92">
        <v>605</v>
      </c>
      <c r="F49" s="93">
        <v>78.857741681949179</v>
      </c>
      <c r="G49" s="93">
        <v>61.1</v>
      </c>
      <c r="H49" s="93">
        <v>497.52066115702479</v>
      </c>
      <c r="I49" s="91">
        <v>382.6</v>
      </c>
      <c r="J49" s="77">
        <v>7.1390785993446712E-2</v>
      </c>
      <c r="K49" s="108">
        <v>272.49863013698609</v>
      </c>
      <c r="L49" s="77">
        <v>5.0091948958747273E-2</v>
      </c>
      <c r="M49" s="100"/>
    </row>
    <row r="50" spans="1:13" x14ac:dyDescent="0.25">
      <c r="A50" s="81">
        <v>38353</v>
      </c>
      <c r="B50" s="75" t="s">
        <v>77</v>
      </c>
      <c r="C50" s="90">
        <v>270</v>
      </c>
      <c r="D50" s="92">
        <v>5049</v>
      </c>
      <c r="E50" s="92">
        <v>838</v>
      </c>
      <c r="F50" s="93">
        <v>53.475935828877006</v>
      </c>
      <c r="G50" s="93">
        <v>61.1</v>
      </c>
      <c r="H50" s="93">
        <v>322.19570405727922</v>
      </c>
      <c r="I50" s="91">
        <v>382.6</v>
      </c>
      <c r="J50" s="77">
        <v>4.9105071667521302E-2</v>
      </c>
      <c r="K50" s="108">
        <v>247.93150684931504</v>
      </c>
      <c r="L50" s="77">
        <v>5.0091948958747273E-2</v>
      </c>
      <c r="M50" s="100"/>
    </row>
    <row r="51" spans="1:13" x14ac:dyDescent="0.25">
      <c r="A51" s="81">
        <v>38353</v>
      </c>
      <c r="B51" s="75" t="s">
        <v>78</v>
      </c>
      <c r="C51" s="90">
        <v>336</v>
      </c>
      <c r="D51" s="92">
        <v>7202</v>
      </c>
      <c r="E51" s="92">
        <v>1431</v>
      </c>
      <c r="F51" s="93">
        <v>46.653707303526801</v>
      </c>
      <c r="G51" s="93">
        <v>61.1</v>
      </c>
      <c r="H51" s="93">
        <v>234.80083857442349</v>
      </c>
      <c r="I51" s="91">
        <v>382.6</v>
      </c>
      <c r="J51" s="77">
        <v>4.2566942972461976E-2</v>
      </c>
      <c r="K51" s="108">
        <v>306.56712328767117</v>
      </c>
      <c r="L51" s="77">
        <v>5.0091948958747273E-2</v>
      </c>
      <c r="M51" s="100"/>
    </row>
    <row r="52" spans="1:13" x14ac:dyDescent="0.25">
      <c r="A52" s="81">
        <v>38353</v>
      </c>
      <c r="B52" s="75" t="s">
        <v>79</v>
      </c>
      <c r="C52" s="90">
        <v>124</v>
      </c>
      <c r="D52" s="92">
        <v>1946</v>
      </c>
      <c r="E52" s="92">
        <v>378</v>
      </c>
      <c r="F52" s="93">
        <v>63.720452209660841</v>
      </c>
      <c r="G52" s="93">
        <v>61.1</v>
      </c>
      <c r="H52" s="93">
        <v>328.04232804232805</v>
      </c>
      <c r="I52" s="91">
        <v>382.6</v>
      </c>
      <c r="J52" s="77">
        <v>6.4218840192034235E-2</v>
      </c>
      <c r="K52" s="108">
        <v>124.96986301369863</v>
      </c>
      <c r="L52" s="77">
        <v>5.0091948958747273E-2</v>
      </c>
      <c r="M52" s="100"/>
    </row>
    <row r="53" spans="1:13" x14ac:dyDescent="0.25">
      <c r="A53" s="81">
        <v>38353</v>
      </c>
      <c r="B53" s="75" t="s">
        <v>80</v>
      </c>
      <c r="C53" s="90">
        <v>135</v>
      </c>
      <c r="D53" s="92">
        <v>3304</v>
      </c>
      <c r="E53" s="92">
        <v>538</v>
      </c>
      <c r="F53" s="93">
        <v>40.859564164648909</v>
      </c>
      <c r="G53" s="93">
        <v>61.1</v>
      </c>
      <c r="H53" s="93">
        <v>250.92936802973978</v>
      </c>
      <c r="I53" s="91">
        <v>382.6</v>
      </c>
      <c r="J53" s="77">
        <v>3.4841951640187059E-2</v>
      </c>
      <c r="K53" s="108">
        <v>115.11780821917804</v>
      </c>
      <c r="L53" s="77">
        <v>5.0091948958747273E-2</v>
      </c>
      <c r="M53" s="100"/>
    </row>
    <row r="54" spans="1:13" x14ac:dyDescent="0.25">
      <c r="A54" s="81">
        <v>38353</v>
      </c>
      <c r="B54" s="75" t="s">
        <v>81</v>
      </c>
      <c r="C54" s="90">
        <v>212</v>
      </c>
      <c r="D54" s="92">
        <v>3475</v>
      </c>
      <c r="E54" s="92">
        <v>734</v>
      </c>
      <c r="F54" s="93">
        <v>61.007194244604314</v>
      </c>
      <c r="G54" s="93">
        <v>61.1</v>
      </c>
      <c r="H54" s="93">
        <v>288.82833787465938</v>
      </c>
      <c r="I54" s="91">
        <v>382.6</v>
      </c>
      <c r="J54" s="77">
        <v>5.1264018921848814E-2</v>
      </c>
      <c r="K54" s="108">
        <v>178.14246575342463</v>
      </c>
      <c r="L54" s="77">
        <v>5.0091948958747273E-2</v>
      </c>
      <c r="M54" s="100"/>
    </row>
    <row r="55" spans="1:13" x14ac:dyDescent="0.25">
      <c r="A55" s="81">
        <v>38353</v>
      </c>
      <c r="B55" s="75" t="s">
        <v>82</v>
      </c>
      <c r="C55" s="90">
        <v>180</v>
      </c>
      <c r="D55" s="92">
        <v>1415</v>
      </c>
      <c r="E55" s="92">
        <v>232</v>
      </c>
      <c r="F55" s="93">
        <v>127.20848056537102</v>
      </c>
      <c r="G55" s="93">
        <v>61.1</v>
      </c>
      <c r="H55" s="93">
        <v>775.86206896551721</v>
      </c>
      <c r="I55" s="91">
        <v>382.6</v>
      </c>
      <c r="J55" s="77">
        <v>0.1106888039111283</v>
      </c>
      <c r="K55" s="108">
        <v>156.62465753424655</v>
      </c>
      <c r="L55" s="77">
        <v>5.0091948958747273E-2</v>
      </c>
      <c r="M55" s="100"/>
    </row>
    <row r="56" spans="1:13" x14ac:dyDescent="0.25">
      <c r="A56" s="81">
        <v>38353</v>
      </c>
      <c r="B56" s="75" t="s">
        <v>83</v>
      </c>
      <c r="C56" s="90">
        <v>636</v>
      </c>
      <c r="D56" s="92">
        <v>14929</v>
      </c>
      <c r="E56" s="92">
        <v>2372</v>
      </c>
      <c r="F56" s="93">
        <v>42.601647799584704</v>
      </c>
      <c r="G56" s="93">
        <v>61.1</v>
      </c>
      <c r="H56" s="93">
        <v>268.12816188870153</v>
      </c>
      <c r="I56" s="91">
        <v>382.6</v>
      </c>
      <c r="J56" s="77">
        <v>3.7484458399896545E-2</v>
      </c>
      <c r="K56" s="108">
        <v>559.60547945205553</v>
      </c>
      <c r="L56" s="77">
        <v>5.0091948958747273E-2</v>
      </c>
      <c r="M56" s="100"/>
    </row>
    <row r="57" spans="1:13" x14ac:dyDescent="0.25">
      <c r="A57" s="81">
        <v>38353</v>
      </c>
      <c r="B57" s="75" t="s">
        <v>84</v>
      </c>
      <c r="C57" s="90">
        <v>839</v>
      </c>
      <c r="D57" s="92">
        <v>11168</v>
      </c>
      <c r="E57" s="92">
        <v>1939</v>
      </c>
      <c r="F57" s="93">
        <v>75.125358166189116</v>
      </c>
      <c r="G57" s="93">
        <v>61.1</v>
      </c>
      <c r="H57" s="93">
        <v>432.69726663228471</v>
      </c>
      <c r="I57" s="91">
        <v>382.6</v>
      </c>
      <c r="J57" s="77">
        <v>6.2571387918514756E-2</v>
      </c>
      <c r="K57" s="108">
        <v>698.79726027397282</v>
      </c>
      <c r="L57" s="77">
        <v>5.0091948958747273E-2</v>
      </c>
      <c r="M57" s="100"/>
    </row>
    <row r="58" spans="1:13" ht="30" x14ac:dyDescent="0.25">
      <c r="A58" s="81">
        <v>38353</v>
      </c>
      <c r="B58" s="75" t="s">
        <v>85</v>
      </c>
      <c r="C58" s="90">
        <v>137</v>
      </c>
      <c r="D58" s="92">
        <v>2130</v>
      </c>
      <c r="E58" s="92">
        <v>419</v>
      </c>
      <c r="F58" s="93">
        <v>64.319248826291073</v>
      </c>
      <c r="G58" s="93">
        <v>61.1</v>
      </c>
      <c r="H58" s="93">
        <v>326.96897374701672</v>
      </c>
      <c r="I58" s="91">
        <v>382.6</v>
      </c>
      <c r="J58" s="77">
        <v>5.9344009261045688E-2</v>
      </c>
      <c r="K58" s="108">
        <v>126.40273972602732</v>
      </c>
      <c r="L58" s="77">
        <v>5.0091948958747273E-2</v>
      </c>
      <c r="M58" s="100"/>
    </row>
    <row r="59" spans="1:13" x14ac:dyDescent="0.25">
      <c r="A59" s="81">
        <v>38353</v>
      </c>
      <c r="B59" s="75" t="s">
        <v>86</v>
      </c>
      <c r="C59" s="90">
        <v>141</v>
      </c>
      <c r="D59" s="92">
        <v>4294</v>
      </c>
      <c r="E59" s="92">
        <v>575</v>
      </c>
      <c r="F59" s="93">
        <v>32.836516068933392</v>
      </c>
      <c r="G59" s="93">
        <v>61.1</v>
      </c>
      <c r="H59" s="93">
        <v>245.21739130434781</v>
      </c>
      <c r="I59" s="91">
        <v>382.6</v>
      </c>
      <c r="J59" s="77">
        <v>3.1075537066693894E-2</v>
      </c>
      <c r="K59" s="108">
        <v>133.43835616438358</v>
      </c>
      <c r="L59" s="77">
        <v>5.0091948958747273E-2</v>
      </c>
      <c r="M59" s="100"/>
    </row>
    <row r="60" spans="1:13" x14ac:dyDescent="0.25">
      <c r="A60" s="81">
        <v>38353</v>
      </c>
      <c r="B60" s="75" t="s">
        <v>87</v>
      </c>
      <c r="C60" s="90">
        <v>201</v>
      </c>
      <c r="D60" s="92">
        <v>2063</v>
      </c>
      <c r="E60" s="92">
        <v>415</v>
      </c>
      <c r="F60" s="93">
        <v>97.430925836160924</v>
      </c>
      <c r="G60" s="93">
        <v>61.1</v>
      </c>
      <c r="H60" s="93">
        <v>484.33734939759034</v>
      </c>
      <c r="I60" s="91">
        <v>382.6</v>
      </c>
      <c r="J60" s="77">
        <v>9.0266203626850047E-2</v>
      </c>
      <c r="K60" s="108">
        <v>186.21917808219166</v>
      </c>
      <c r="L60" s="77">
        <v>5.0091948958747273E-2</v>
      </c>
      <c r="M60" s="100"/>
    </row>
    <row r="61" spans="1:13" x14ac:dyDescent="0.25">
      <c r="A61" s="81">
        <v>38353</v>
      </c>
      <c r="B61" s="75" t="s">
        <v>88</v>
      </c>
      <c r="C61" s="90">
        <v>458</v>
      </c>
      <c r="D61" s="92">
        <v>5217</v>
      </c>
      <c r="E61" s="92">
        <v>992</v>
      </c>
      <c r="F61" s="93">
        <v>87.789917577151613</v>
      </c>
      <c r="G61" s="93">
        <v>61.1</v>
      </c>
      <c r="H61" s="93">
        <v>461.69354838709677</v>
      </c>
      <c r="I61" s="91">
        <v>382.6</v>
      </c>
      <c r="J61" s="77">
        <v>7.800998316882897E-2</v>
      </c>
      <c r="K61" s="108">
        <v>406.97808219178074</v>
      </c>
      <c r="L61" s="77">
        <v>5.0091948958747273E-2</v>
      </c>
      <c r="M61" s="100"/>
    </row>
    <row r="62" spans="1:13" x14ac:dyDescent="0.25">
      <c r="A62" s="81">
        <v>38353</v>
      </c>
      <c r="B62" s="75" t="s">
        <v>89</v>
      </c>
      <c r="C62" s="90">
        <v>201</v>
      </c>
      <c r="D62" s="92">
        <v>2334</v>
      </c>
      <c r="E62" s="92">
        <v>416</v>
      </c>
      <c r="F62" s="93">
        <v>86.11825192802057</v>
      </c>
      <c r="G62" s="93">
        <v>61.1</v>
      </c>
      <c r="H62" s="93">
        <v>483.17307692307691</v>
      </c>
      <c r="I62" s="91">
        <v>382.6</v>
      </c>
      <c r="J62" s="77">
        <v>8.0756183164888251E-2</v>
      </c>
      <c r="K62" s="108">
        <v>188.48493150684919</v>
      </c>
      <c r="L62" s="77">
        <v>5.0091948958747273E-2</v>
      </c>
      <c r="M62" s="100"/>
    </row>
    <row r="63" spans="1:13" x14ac:dyDescent="0.25">
      <c r="A63" s="81">
        <v>38353</v>
      </c>
      <c r="B63" s="75" t="s">
        <v>90</v>
      </c>
      <c r="C63" s="90">
        <v>3845</v>
      </c>
      <c r="D63" s="92">
        <v>60617</v>
      </c>
      <c r="E63" s="92">
        <v>10167</v>
      </c>
      <c r="F63" s="93">
        <v>63.431050695349491</v>
      </c>
      <c r="G63" s="93">
        <v>61.1</v>
      </c>
      <c r="H63" s="93">
        <v>378.1843218255139</v>
      </c>
      <c r="I63" s="91">
        <v>382.6</v>
      </c>
      <c r="J63" s="77">
        <v>5.0248212389444172E-2</v>
      </c>
      <c r="K63" s="108">
        <v>3045.8958904109372</v>
      </c>
      <c r="L63" s="77">
        <v>5.0091948958747273E-2</v>
      </c>
      <c r="M63" s="100"/>
    </row>
    <row r="64" spans="1:13" x14ac:dyDescent="0.25">
      <c r="A64" s="81">
        <v>38353</v>
      </c>
      <c r="B64" s="75" t="s">
        <v>91</v>
      </c>
      <c r="C64" s="90">
        <v>55</v>
      </c>
      <c r="D64" s="92">
        <v>751</v>
      </c>
      <c r="E64" s="92">
        <v>145</v>
      </c>
      <c r="F64" s="93">
        <v>73.235685752330227</v>
      </c>
      <c r="G64" s="93">
        <v>61.1</v>
      </c>
      <c r="H64" s="93">
        <v>379.31034482758622</v>
      </c>
      <c r="I64" s="91">
        <v>382.6</v>
      </c>
      <c r="J64" s="77">
        <v>5.5079072651989115E-2</v>
      </c>
      <c r="K64" s="108">
        <v>41.364383561643827</v>
      </c>
      <c r="L64" s="77">
        <v>5.0091948958747273E-2</v>
      </c>
      <c r="M64" s="100"/>
    </row>
    <row r="65" spans="1:13" x14ac:dyDescent="0.25">
      <c r="A65" s="81">
        <v>38353</v>
      </c>
      <c r="B65" s="75" t="s">
        <v>92</v>
      </c>
      <c r="C65" s="90">
        <v>300</v>
      </c>
      <c r="D65" s="92">
        <v>3154</v>
      </c>
      <c r="E65" s="92">
        <v>684</v>
      </c>
      <c r="F65" s="93">
        <v>95.117311350665815</v>
      </c>
      <c r="G65" s="93">
        <v>61.1</v>
      </c>
      <c r="H65" s="93">
        <v>438.59649122807019</v>
      </c>
      <c r="I65" s="91">
        <v>382.6</v>
      </c>
      <c r="J65" s="77">
        <v>7.7065001172679226E-2</v>
      </c>
      <c r="K65" s="108">
        <v>243.06301369863027</v>
      </c>
      <c r="L65" s="77">
        <v>5.0091948958747273E-2</v>
      </c>
      <c r="M65" s="100"/>
    </row>
    <row r="66" spans="1:13" x14ac:dyDescent="0.25">
      <c r="A66" s="81">
        <v>38353</v>
      </c>
      <c r="B66" s="75" t="s">
        <v>93</v>
      </c>
      <c r="C66" s="90">
        <v>291</v>
      </c>
      <c r="D66" s="92">
        <v>3144</v>
      </c>
      <c r="E66" s="92">
        <v>626</v>
      </c>
      <c r="F66" s="93">
        <v>92.55725190839695</v>
      </c>
      <c r="G66" s="93">
        <v>61.1</v>
      </c>
      <c r="H66" s="93">
        <v>464.85623003194888</v>
      </c>
      <c r="I66" s="91">
        <v>382.6</v>
      </c>
      <c r="J66" s="77">
        <v>7.2657638816271047E-2</v>
      </c>
      <c r="K66" s="108">
        <v>228.43561643835616</v>
      </c>
      <c r="L66" s="77">
        <v>5.0091948958747273E-2</v>
      </c>
      <c r="M66" s="100"/>
    </row>
    <row r="67" spans="1:13" x14ac:dyDescent="0.25">
      <c r="A67" s="81">
        <v>38353</v>
      </c>
      <c r="B67" s="75" t="s">
        <v>94</v>
      </c>
      <c r="C67" s="90">
        <v>440</v>
      </c>
      <c r="D67" s="92">
        <v>6790</v>
      </c>
      <c r="E67" s="92">
        <v>1047</v>
      </c>
      <c r="F67" s="93">
        <v>64.801178203240056</v>
      </c>
      <c r="G67" s="93">
        <v>61.1</v>
      </c>
      <c r="H67" s="93">
        <v>420.24832855778413</v>
      </c>
      <c r="I67" s="91">
        <v>382.6</v>
      </c>
      <c r="J67" s="77">
        <v>5.3692981217342221E-2</v>
      </c>
      <c r="K67" s="108">
        <v>364.57534246575369</v>
      </c>
      <c r="L67" s="77">
        <v>5.0091948958747273E-2</v>
      </c>
      <c r="M67" s="100"/>
    </row>
    <row r="68" spans="1:13" x14ac:dyDescent="0.25">
      <c r="A68" s="81">
        <v>38353</v>
      </c>
      <c r="B68" s="75" t="s">
        <v>95</v>
      </c>
      <c r="C68" s="90">
        <v>197</v>
      </c>
      <c r="D68" s="92">
        <v>1837</v>
      </c>
      <c r="E68" s="92">
        <v>339</v>
      </c>
      <c r="F68" s="93">
        <v>107.24006532389765</v>
      </c>
      <c r="G68" s="93">
        <v>61.1</v>
      </c>
      <c r="H68" s="93">
        <v>581.12094395280235</v>
      </c>
      <c r="I68" s="91">
        <v>382.6</v>
      </c>
      <c r="J68" s="77">
        <v>5.3207656915310118E-2</v>
      </c>
      <c r="K68" s="108">
        <v>97.742465753424682</v>
      </c>
      <c r="L68" s="77">
        <v>5.0091948958747273E-2</v>
      </c>
      <c r="M68" s="100"/>
    </row>
    <row r="69" spans="1:13" x14ac:dyDescent="0.25">
      <c r="A69" s="81">
        <v>38353</v>
      </c>
      <c r="B69" s="75" t="s">
        <v>96</v>
      </c>
      <c r="C69" s="90">
        <v>165</v>
      </c>
      <c r="D69" s="92">
        <v>2032</v>
      </c>
      <c r="E69" s="92">
        <v>378</v>
      </c>
      <c r="F69" s="93">
        <v>81.2007874015748</v>
      </c>
      <c r="G69" s="93">
        <v>61.1</v>
      </c>
      <c r="H69" s="93">
        <v>436.50793650793651</v>
      </c>
      <c r="I69" s="91">
        <v>382.6</v>
      </c>
      <c r="J69" s="77">
        <v>7.3462948980692486E-2</v>
      </c>
      <c r="K69" s="108">
        <v>149.27671232876713</v>
      </c>
      <c r="L69" s="77">
        <v>5.0091948958747273E-2</v>
      </c>
      <c r="M69" s="100"/>
    </row>
    <row r="70" spans="1:13" x14ac:dyDescent="0.25">
      <c r="A70" s="81">
        <v>38353</v>
      </c>
      <c r="B70" s="75" t="s">
        <v>97</v>
      </c>
      <c r="C70" s="90">
        <v>1870</v>
      </c>
      <c r="D70" s="92">
        <v>31044</v>
      </c>
      <c r="E70" s="92">
        <v>5472</v>
      </c>
      <c r="F70" s="93">
        <v>60.237082850148177</v>
      </c>
      <c r="G70" s="93">
        <v>61.1</v>
      </c>
      <c r="H70" s="93">
        <v>341.73976608187132</v>
      </c>
      <c r="I70" s="91">
        <v>382.6</v>
      </c>
      <c r="J70" s="77">
        <v>5.214931347993932E-2</v>
      </c>
      <c r="K70" s="108">
        <v>1618.9232876712363</v>
      </c>
      <c r="L70" s="77">
        <v>5.0091948958747273E-2</v>
      </c>
      <c r="M70" s="100"/>
    </row>
    <row r="71" spans="1:13" x14ac:dyDescent="0.25">
      <c r="A71" s="81">
        <v>38353</v>
      </c>
      <c r="B71" s="75" t="s">
        <v>98</v>
      </c>
      <c r="C71" s="90">
        <v>363</v>
      </c>
      <c r="D71" s="92">
        <v>6797</v>
      </c>
      <c r="E71" s="92">
        <v>888</v>
      </c>
      <c r="F71" s="93">
        <v>53.405914373988523</v>
      </c>
      <c r="G71" s="93">
        <v>61.1</v>
      </c>
      <c r="H71" s="93">
        <v>408.7837837837838</v>
      </c>
      <c r="I71" s="91">
        <v>382.6</v>
      </c>
      <c r="J71" s="77">
        <v>4.957021731988933E-2</v>
      </c>
      <c r="K71" s="108">
        <v>336.9287671232878</v>
      </c>
      <c r="L71" s="77">
        <v>5.0091948958747273E-2</v>
      </c>
      <c r="M71" s="100"/>
    </row>
    <row r="72" spans="1:13" x14ac:dyDescent="0.25">
      <c r="A72" s="81">
        <v>38353</v>
      </c>
      <c r="B72" s="75" t="s">
        <v>99</v>
      </c>
      <c r="C72" s="90">
        <v>416</v>
      </c>
      <c r="D72" s="92">
        <v>5642</v>
      </c>
      <c r="E72" s="92">
        <v>784</v>
      </c>
      <c r="F72" s="93">
        <v>73.73271889400921</v>
      </c>
      <c r="G72" s="93">
        <v>61.1</v>
      </c>
      <c r="H72" s="93">
        <v>530.61224489795916</v>
      </c>
      <c r="I72" s="91">
        <v>382.6</v>
      </c>
      <c r="J72" s="77">
        <v>6.1664230599272618E-2</v>
      </c>
      <c r="K72" s="108">
        <v>347.90958904109613</v>
      </c>
      <c r="L72" s="77">
        <v>5.0091948958747273E-2</v>
      </c>
      <c r="M72" s="100"/>
    </row>
    <row r="73" spans="1:13" x14ac:dyDescent="0.25">
      <c r="A73" s="81">
        <v>38353</v>
      </c>
      <c r="B73" s="75" t="s">
        <v>100</v>
      </c>
      <c r="C73" s="90">
        <v>149</v>
      </c>
      <c r="D73" s="92">
        <v>2430</v>
      </c>
      <c r="E73" s="92">
        <v>455</v>
      </c>
      <c r="F73" s="93">
        <v>61.31687242798354</v>
      </c>
      <c r="G73" s="93">
        <v>61.1</v>
      </c>
      <c r="H73" s="93">
        <v>327.47252747252747</v>
      </c>
      <c r="I73" s="91">
        <v>382.6</v>
      </c>
      <c r="J73" s="77">
        <v>5.4812559896273753E-2</v>
      </c>
      <c r="K73" s="108">
        <v>133.19452054794522</v>
      </c>
      <c r="L73" s="77">
        <v>5.0091948958747273E-2</v>
      </c>
      <c r="M73" s="100"/>
    </row>
    <row r="74" spans="1:13" x14ac:dyDescent="0.25">
      <c r="A74" s="81">
        <v>38353</v>
      </c>
      <c r="B74" s="75" t="s">
        <v>101</v>
      </c>
      <c r="C74" s="90">
        <v>463</v>
      </c>
      <c r="D74" s="92">
        <v>15981</v>
      </c>
      <c r="E74" s="92">
        <v>2327</v>
      </c>
      <c r="F74" s="93">
        <v>28.97190413616169</v>
      </c>
      <c r="G74" s="93">
        <v>61.1</v>
      </c>
      <c r="H74" s="93">
        <v>198.96862913622689</v>
      </c>
      <c r="I74" s="91">
        <v>382.6</v>
      </c>
      <c r="J74" s="77">
        <v>2.5762442215199098E-2</v>
      </c>
      <c r="K74" s="108">
        <v>411.70958904109676</v>
      </c>
      <c r="L74" s="77">
        <v>5.0091948958747273E-2</v>
      </c>
      <c r="M74" s="100"/>
    </row>
    <row r="75" spans="1:13" x14ac:dyDescent="0.25">
      <c r="A75" s="81">
        <v>38353</v>
      </c>
      <c r="B75" s="75" t="s">
        <v>102</v>
      </c>
      <c r="C75" s="90">
        <v>258</v>
      </c>
      <c r="D75" s="92">
        <v>4591</v>
      </c>
      <c r="E75" s="92">
        <v>812</v>
      </c>
      <c r="F75" s="93">
        <v>56.19690699194075</v>
      </c>
      <c r="G75" s="93">
        <v>61.1</v>
      </c>
      <c r="H75" s="93">
        <v>317.73399014778323</v>
      </c>
      <c r="I75" s="91">
        <v>382.6</v>
      </c>
      <c r="J75" s="77">
        <v>4.7074830743891363E-2</v>
      </c>
      <c r="K75" s="108">
        <v>216.12054794520526</v>
      </c>
      <c r="L75" s="77">
        <v>5.0091948958747273E-2</v>
      </c>
      <c r="M75" s="100"/>
    </row>
    <row r="76" spans="1:13" x14ac:dyDescent="0.25">
      <c r="A76" s="81">
        <v>38353</v>
      </c>
      <c r="B76" s="75" t="s">
        <v>103</v>
      </c>
      <c r="C76" s="90">
        <v>104</v>
      </c>
      <c r="D76" s="92">
        <v>1631</v>
      </c>
      <c r="E76" s="92">
        <v>351</v>
      </c>
      <c r="F76" s="93">
        <v>63.764561618638872</v>
      </c>
      <c r="G76" s="93">
        <v>61.1</v>
      </c>
      <c r="H76" s="93">
        <v>296.2962962962963</v>
      </c>
      <c r="I76" s="91">
        <v>382.6</v>
      </c>
      <c r="J76" s="77">
        <v>5.8778965757624167E-2</v>
      </c>
      <c r="K76" s="108">
        <v>95.868493150685012</v>
      </c>
      <c r="L76" s="77">
        <v>5.0091948958747273E-2</v>
      </c>
      <c r="M76" s="100"/>
    </row>
    <row r="77" spans="1:13" x14ac:dyDescent="0.25">
      <c r="A77" s="81">
        <v>38353</v>
      </c>
      <c r="B77" s="75" t="s">
        <v>104</v>
      </c>
      <c r="C77" s="90">
        <v>139</v>
      </c>
      <c r="D77" s="92">
        <v>2095</v>
      </c>
      <c r="E77" s="92">
        <v>444</v>
      </c>
      <c r="F77" s="93">
        <v>66.348448687350839</v>
      </c>
      <c r="G77" s="93">
        <v>61.1</v>
      </c>
      <c r="H77" s="93">
        <v>313.06306306306305</v>
      </c>
      <c r="I77" s="91">
        <v>382.6</v>
      </c>
      <c r="J77" s="77">
        <v>5.9539019845032182E-2</v>
      </c>
      <c r="K77" s="108">
        <v>124.73424657534242</v>
      </c>
      <c r="L77" s="77">
        <v>5.0091948958747273E-2</v>
      </c>
      <c r="M77" s="100"/>
    </row>
    <row r="78" spans="1:13" x14ac:dyDescent="0.25">
      <c r="A78" s="81">
        <v>38353</v>
      </c>
      <c r="B78" s="75" t="s">
        <v>105</v>
      </c>
      <c r="C78" s="90">
        <v>173</v>
      </c>
      <c r="D78" s="92">
        <v>3905</v>
      </c>
      <c r="E78" s="92">
        <v>587</v>
      </c>
      <c r="F78" s="93">
        <v>44.302176696542894</v>
      </c>
      <c r="G78" s="93">
        <v>61.1</v>
      </c>
      <c r="H78" s="93">
        <v>294.71890971039181</v>
      </c>
      <c r="I78" s="91">
        <v>382.6</v>
      </c>
      <c r="J78" s="77">
        <v>4.0935926893866298E-2</v>
      </c>
      <c r="K78" s="108">
        <v>159.8547945205479</v>
      </c>
      <c r="L78" s="77">
        <v>5.0091948958747273E-2</v>
      </c>
      <c r="M78" s="100"/>
    </row>
    <row r="79" spans="1:13" x14ac:dyDescent="0.25">
      <c r="A79" s="81">
        <v>38353</v>
      </c>
      <c r="B79" s="75" t="s">
        <v>106</v>
      </c>
      <c r="C79" s="90">
        <v>91</v>
      </c>
      <c r="D79" s="92">
        <v>1052</v>
      </c>
      <c r="E79" s="92">
        <v>255</v>
      </c>
      <c r="F79" s="93">
        <v>86.50190114068441</v>
      </c>
      <c r="G79" s="93">
        <v>61.1</v>
      </c>
      <c r="H79" s="93">
        <v>356.86274509803923</v>
      </c>
      <c r="I79" s="91">
        <v>382.6</v>
      </c>
      <c r="J79" s="77">
        <v>7.6509193187145122E-2</v>
      </c>
      <c r="K79" s="108">
        <v>80.487671232876664</v>
      </c>
      <c r="L79" s="77">
        <v>5.0091948958747273E-2</v>
      </c>
      <c r="M79" s="100"/>
    </row>
    <row r="80" spans="1:13" x14ac:dyDescent="0.25">
      <c r="A80" s="81">
        <v>38353</v>
      </c>
      <c r="B80" s="75" t="s">
        <v>107</v>
      </c>
      <c r="C80" s="90">
        <v>173</v>
      </c>
      <c r="D80" s="92">
        <v>3330</v>
      </c>
      <c r="E80" s="92">
        <v>549</v>
      </c>
      <c r="F80" s="93">
        <v>51.951951951951955</v>
      </c>
      <c r="G80" s="93">
        <v>61.1</v>
      </c>
      <c r="H80" s="93">
        <v>315.11839708561018</v>
      </c>
      <c r="I80" s="91">
        <v>382.6</v>
      </c>
      <c r="J80" s="77">
        <v>4.260973302069191E-2</v>
      </c>
      <c r="K80" s="108">
        <v>141.89041095890406</v>
      </c>
      <c r="L80" s="77">
        <v>5.0091948958747273E-2</v>
      </c>
      <c r="M80" s="100"/>
    </row>
    <row r="81" spans="1:13" x14ac:dyDescent="0.25">
      <c r="A81" s="81">
        <v>38353</v>
      </c>
      <c r="B81" s="75" t="s">
        <v>108</v>
      </c>
      <c r="C81" s="90">
        <v>266</v>
      </c>
      <c r="D81" s="92">
        <v>2802</v>
      </c>
      <c r="E81" s="92">
        <v>422</v>
      </c>
      <c r="F81" s="93">
        <v>94.93219129193433</v>
      </c>
      <c r="G81" s="93">
        <v>61.1</v>
      </c>
      <c r="H81" s="93">
        <v>630.33175355450237</v>
      </c>
      <c r="I81" s="91">
        <v>382.6</v>
      </c>
      <c r="J81" s="77">
        <v>8.5037106567715876E-2</v>
      </c>
      <c r="K81" s="108">
        <v>238.27397260273989</v>
      </c>
      <c r="L81" s="77">
        <v>5.0091948958747273E-2</v>
      </c>
      <c r="M81" s="100"/>
    </row>
    <row r="82" spans="1:13" x14ac:dyDescent="0.25">
      <c r="A82" s="81">
        <v>38353</v>
      </c>
      <c r="B82" s="75" t="s">
        <v>109</v>
      </c>
      <c r="C82" s="90">
        <v>180</v>
      </c>
      <c r="D82" s="92">
        <v>2640</v>
      </c>
      <c r="E82" s="92">
        <v>483</v>
      </c>
      <c r="F82" s="93">
        <v>68.181818181818187</v>
      </c>
      <c r="G82" s="93">
        <v>61.1</v>
      </c>
      <c r="H82" s="93">
        <v>372.67080745341616</v>
      </c>
      <c r="I82" s="91">
        <v>382.6</v>
      </c>
      <c r="J82" s="77">
        <v>5.962536322125362E-2</v>
      </c>
      <c r="K82" s="108">
        <v>157.41095890410955</v>
      </c>
      <c r="L82" s="77">
        <v>5.0091948958747273E-2</v>
      </c>
      <c r="M82" s="100"/>
    </row>
    <row r="83" spans="1:13" ht="30" x14ac:dyDescent="0.25">
      <c r="A83" s="81">
        <v>38353</v>
      </c>
      <c r="B83" s="75" t="s">
        <v>110</v>
      </c>
      <c r="C83" s="90">
        <v>620</v>
      </c>
      <c r="D83" s="92">
        <v>18213</v>
      </c>
      <c r="E83" s="92">
        <v>1835</v>
      </c>
      <c r="F83" s="93">
        <v>34.041618624059737</v>
      </c>
      <c r="G83" s="93">
        <v>61.1</v>
      </c>
      <c r="H83" s="93">
        <v>337.87465940054494</v>
      </c>
      <c r="I83" s="91">
        <v>382.6</v>
      </c>
      <c r="J83" s="77">
        <v>3.1245783344577803E-2</v>
      </c>
      <c r="K83" s="108">
        <v>569.07945205479552</v>
      </c>
      <c r="L83" s="77">
        <v>5.0091948958747273E-2</v>
      </c>
      <c r="M83" s="100"/>
    </row>
    <row r="84" spans="1:13" x14ac:dyDescent="0.25">
      <c r="A84" s="81">
        <v>38353</v>
      </c>
      <c r="B84" s="75" t="s">
        <v>111</v>
      </c>
      <c r="C84" s="90">
        <v>146</v>
      </c>
      <c r="D84" s="92">
        <v>2182</v>
      </c>
      <c r="E84" s="92">
        <v>418</v>
      </c>
      <c r="F84" s="93">
        <v>66.911090742438134</v>
      </c>
      <c r="G84" s="93">
        <v>61.1</v>
      </c>
      <c r="H84" s="93">
        <v>349.28229665071768</v>
      </c>
      <c r="I84" s="91">
        <v>382.6</v>
      </c>
      <c r="J84" s="77">
        <v>6.3292442524766748E-2</v>
      </c>
      <c r="K84" s="108">
        <v>138.10410958904106</v>
      </c>
      <c r="L84" s="77">
        <v>5.0091948958747273E-2</v>
      </c>
      <c r="M84" s="100"/>
    </row>
    <row r="85" spans="1:13" x14ac:dyDescent="0.25">
      <c r="A85" s="81">
        <v>38353</v>
      </c>
      <c r="B85" s="75" t="s">
        <v>112</v>
      </c>
      <c r="C85" s="90">
        <v>120</v>
      </c>
      <c r="D85" s="92">
        <v>1104</v>
      </c>
      <c r="E85" s="92">
        <v>214</v>
      </c>
      <c r="F85" s="93">
        <v>108.69565217391305</v>
      </c>
      <c r="G85" s="93">
        <v>61.1</v>
      </c>
      <c r="H85" s="93">
        <v>560.74766355140184</v>
      </c>
      <c r="I85" s="91">
        <v>382.6</v>
      </c>
      <c r="J85" s="77">
        <v>0.10347925352392293</v>
      </c>
      <c r="K85" s="108">
        <v>114.2410958904109</v>
      </c>
      <c r="L85" s="77">
        <v>5.0091948958747273E-2</v>
      </c>
      <c r="M85" s="100"/>
    </row>
    <row r="86" spans="1:13" x14ac:dyDescent="0.25">
      <c r="A86" s="81">
        <v>38353</v>
      </c>
      <c r="B86" s="75" t="s">
        <v>113</v>
      </c>
      <c r="C86" s="90">
        <v>471</v>
      </c>
      <c r="D86" s="92">
        <v>6586</v>
      </c>
      <c r="E86" s="92">
        <v>1103</v>
      </c>
      <c r="F86" s="93">
        <v>71.515335560279382</v>
      </c>
      <c r="G86" s="93">
        <v>61.1</v>
      </c>
      <c r="H86" s="93">
        <v>427.01722574796008</v>
      </c>
      <c r="I86" s="91">
        <v>382.6</v>
      </c>
      <c r="J86" s="77">
        <v>6.3547000902703599E-2</v>
      </c>
      <c r="K86" s="108">
        <v>418.52054794520586</v>
      </c>
      <c r="L86" s="77">
        <v>5.0091948958747273E-2</v>
      </c>
      <c r="M86" s="100"/>
    </row>
    <row r="87" spans="1:13" x14ac:dyDescent="0.25">
      <c r="A87" s="81">
        <v>38353</v>
      </c>
      <c r="B87" s="75" t="s">
        <v>114</v>
      </c>
      <c r="C87" s="90">
        <v>512</v>
      </c>
      <c r="D87" s="92">
        <v>9021</v>
      </c>
      <c r="E87" s="92">
        <v>1170</v>
      </c>
      <c r="F87" s="93">
        <v>56.756457155525993</v>
      </c>
      <c r="G87" s="93">
        <v>61.1</v>
      </c>
      <c r="H87" s="93">
        <v>437.60683760683759</v>
      </c>
      <c r="I87" s="91">
        <v>382.6</v>
      </c>
      <c r="J87" s="77">
        <v>5.0980284966736768E-2</v>
      </c>
      <c r="K87" s="108">
        <v>459.89315068493238</v>
      </c>
      <c r="L87" s="77">
        <v>5.0091948958747273E-2</v>
      </c>
      <c r="M87" s="100"/>
    </row>
    <row r="88" spans="1:13" ht="30" x14ac:dyDescent="0.25">
      <c r="A88" s="81">
        <v>38353</v>
      </c>
      <c r="B88" s="75" t="s">
        <v>115</v>
      </c>
      <c r="C88" s="90">
        <v>192</v>
      </c>
      <c r="D88" s="92">
        <v>2154</v>
      </c>
      <c r="E88" s="92">
        <v>464</v>
      </c>
      <c r="F88" s="93">
        <v>89.136490250696383</v>
      </c>
      <c r="G88" s="93">
        <v>61.1</v>
      </c>
      <c r="H88" s="93">
        <v>413.79310344827587</v>
      </c>
      <c r="I88" s="91">
        <v>382.6</v>
      </c>
      <c r="J88" s="77">
        <v>7.9839991859681173E-2</v>
      </c>
      <c r="K88" s="108">
        <v>171.97534246575324</v>
      </c>
      <c r="L88" s="77">
        <v>5.0091948958747273E-2</v>
      </c>
      <c r="M88" s="100"/>
    </row>
    <row r="89" spans="1:13" x14ac:dyDescent="0.25">
      <c r="A89" s="81">
        <v>39814</v>
      </c>
      <c r="B89" s="75" t="s">
        <v>19</v>
      </c>
      <c r="C89" s="93">
        <v>137</v>
      </c>
      <c r="D89" s="93">
        <v>4083.5</v>
      </c>
      <c r="E89" s="93">
        <v>604.5</v>
      </c>
      <c r="F89" s="91">
        <v>33.549651034651646</v>
      </c>
      <c r="G89" s="93">
        <v>51.1</v>
      </c>
      <c r="H89" s="91">
        <v>226.63358147229116</v>
      </c>
      <c r="I89" s="91">
        <v>309.39999999999998</v>
      </c>
      <c r="J89" s="77">
        <v>2.781122157161044E-2</v>
      </c>
      <c r="K89" s="107">
        <v>113.56712328767124</v>
      </c>
      <c r="L89" s="77">
        <v>4.0094015872453856E-2</v>
      </c>
      <c r="M89" s="100"/>
    </row>
    <row r="90" spans="1:13" x14ac:dyDescent="0.25">
      <c r="A90" s="81">
        <v>39814</v>
      </c>
      <c r="B90" s="75" t="s">
        <v>21</v>
      </c>
      <c r="C90" s="93">
        <v>522</v>
      </c>
      <c r="D90" s="93">
        <v>29122.5</v>
      </c>
      <c r="E90" s="93">
        <v>2801</v>
      </c>
      <c r="F90" s="91">
        <v>17.924285346381666</v>
      </c>
      <c r="G90" s="93">
        <v>51.1</v>
      </c>
      <c r="H90" s="91">
        <v>186.36201356658336</v>
      </c>
      <c r="I90" s="91">
        <v>309.39999999999998</v>
      </c>
      <c r="J90" s="77">
        <v>1.5682550210083291E-2</v>
      </c>
      <c r="K90" s="107">
        <v>456.71506849315068</v>
      </c>
      <c r="L90" s="77">
        <v>4.0094015872453856E-2</v>
      </c>
      <c r="M90" s="100"/>
    </row>
    <row r="91" spans="1:13" x14ac:dyDescent="0.25">
      <c r="A91" s="81">
        <v>39814</v>
      </c>
      <c r="B91" s="75" t="s">
        <v>23</v>
      </c>
      <c r="C91" s="93">
        <v>371</v>
      </c>
      <c r="D91" s="93">
        <v>5538</v>
      </c>
      <c r="E91" s="93">
        <v>888.5</v>
      </c>
      <c r="F91" s="91">
        <v>66.991693752257135</v>
      </c>
      <c r="G91" s="93">
        <v>51.1</v>
      </c>
      <c r="H91" s="91">
        <v>417.55768148564999</v>
      </c>
      <c r="I91" s="91">
        <v>309.39999999999998</v>
      </c>
      <c r="J91" s="77">
        <v>5.1480431588477121E-2</v>
      </c>
      <c r="K91" s="107">
        <v>285.09863013698629</v>
      </c>
      <c r="L91" s="77">
        <v>4.0094015872453856E-2</v>
      </c>
      <c r="M91" s="100"/>
    </row>
    <row r="92" spans="1:13" x14ac:dyDescent="0.25">
      <c r="A92" s="81">
        <v>39814</v>
      </c>
      <c r="B92" s="75" t="s">
        <v>25</v>
      </c>
      <c r="C92" s="93">
        <v>250</v>
      </c>
      <c r="D92" s="93">
        <v>5936</v>
      </c>
      <c r="E92" s="93">
        <v>907.5</v>
      </c>
      <c r="F92" s="91">
        <v>42.115902964959567</v>
      </c>
      <c r="G92" s="93">
        <v>51.1</v>
      </c>
      <c r="H92" s="91">
        <v>275.48209366391183</v>
      </c>
      <c r="I92" s="91">
        <v>309.39999999999998</v>
      </c>
      <c r="J92" s="77">
        <v>3.2429476055089911E-2</v>
      </c>
      <c r="K92" s="107">
        <v>192.50136986301371</v>
      </c>
      <c r="L92" s="77">
        <v>4.0094015872453856E-2</v>
      </c>
      <c r="M92" s="100"/>
    </row>
    <row r="93" spans="1:13" x14ac:dyDescent="0.25">
      <c r="A93" s="81">
        <v>39814</v>
      </c>
      <c r="B93" s="75" t="s">
        <v>26</v>
      </c>
      <c r="C93" s="93">
        <v>414</v>
      </c>
      <c r="D93" s="93">
        <v>4185</v>
      </c>
      <c r="E93" s="93">
        <v>767.5</v>
      </c>
      <c r="F93" s="91">
        <v>98.924731182795696</v>
      </c>
      <c r="G93" s="93">
        <v>51.1</v>
      </c>
      <c r="H93" s="91">
        <v>539.4136807817589</v>
      </c>
      <c r="I93" s="91">
        <v>309.39999999999998</v>
      </c>
      <c r="J93" s="77">
        <v>8.3659514574229543E-2</v>
      </c>
      <c r="K93" s="107">
        <v>350.11506849315066</v>
      </c>
      <c r="L93" s="77">
        <v>4.0094015872453856E-2</v>
      </c>
      <c r="M93" s="100"/>
    </row>
    <row r="94" spans="1:13" x14ac:dyDescent="0.25">
      <c r="A94" s="81">
        <v>39814</v>
      </c>
      <c r="B94" s="75" t="s">
        <v>29</v>
      </c>
      <c r="C94" s="93">
        <v>114</v>
      </c>
      <c r="D94" s="93">
        <v>1425.5</v>
      </c>
      <c r="E94" s="93">
        <v>307.5</v>
      </c>
      <c r="F94" s="91">
        <v>79.971939670291121</v>
      </c>
      <c r="G94" s="93">
        <v>51.1</v>
      </c>
      <c r="H94" s="91">
        <v>370.73170731707319</v>
      </c>
      <c r="I94" s="91">
        <v>309.39999999999998</v>
      </c>
      <c r="J94" s="77">
        <v>6.9610759022308927E-2</v>
      </c>
      <c r="K94" s="107">
        <v>99.230136986301375</v>
      </c>
      <c r="L94" s="77">
        <v>4.0094015872453856E-2</v>
      </c>
      <c r="M94" s="100"/>
    </row>
    <row r="95" spans="1:13" x14ac:dyDescent="0.25">
      <c r="A95" s="81">
        <v>39814</v>
      </c>
      <c r="B95" s="75" t="s">
        <v>32</v>
      </c>
      <c r="C95" s="93">
        <v>376</v>
      </c>
      <c r="D95" s="93">
        <v>7022</v>
      </c>
      <c r="E95" s="93">
        <v>1441</v>
      </c>
      <c r="F95" s="91">
        <v>53.545998291085162</v>
      </c>
      <c r="G95" s="93">
        <v>51.1</v>
      </c>
      <c r="H95" s="91">
        <v>260.92990978487165</v>
      </c>
      <c r="I95" s="91">
        <v>309.39999999999998</v>
      </c>
      <c r="J95" s="77">
        <v>4.3213696289157749E-2</v>
      </c>
      <c r="K95" s="107">
        <v>303.44657534246574</v>
      </c>
      <c r="L95" s="77">
        <v>4.0094015872453856E-2</v>
      </c>
      <c r="M95" s="100"/>
    </row>
    <row r="96" spans="1:13" x14ac:dyDescent="0.25">
      <c r="A96" s="81">
        <v>39814</v>
      </c>
      <c r="B96" s="75" t="s">
        <v>33</v>
      </c>
      <c r="C96" s="93">
        <v>342</v>
      </c>
      <c r="D96" s="93">
        <v>4854</v>
      </c>
      <c r="E96" s="93">
        <v>949</v>
      </c>
      <c r="F96" s="91">
        <v>70.457354758961685</v>
      </c>
      <c r="G96" s="93">
        <v>51.1</v>
      </c>
      <c r="H96" s="91">
        <v>360.37934668071654</v>
      </c>
      <c r="I96" s="91">
        <v>309.39999999999998</v>
      </c>
      <c r="J96" s="77">
        <v>5.7688899424849442E-2</v>
      </c>
      <c r="K96" s="107">
        <v>280.0219178082192</v>
      </c>
      <c r="L96" s="77">
        <v>4.0094015872453856E-2</v>
      </c>
      <c r="M96" s="100"/>
    </row>
    <row r="97" spans="1:13" x14ac:dyDescent="0.25">
      <c r="A97" s="81">
        <v>39814</v>
      </c>
      <c r="B97" s="75" t="s">
        <v>34</v>
      </c>
      <c r="C97" s="93">
        <v>268</v>
      </c>
      <c r="D97" s="93">
        <v>5145.5</v>
      </c>
      <c r="E97" s="93">
        <v>878.5</v>
      </c>
      <c r="F97" s="91">
        <v>52.084345544650667</v>
      </c>
      <c r="G97" s="93">
        <v>51.1</v>
      </c>
      <c r="H97" s="91">
        <v>305.06545247581107</v>
      </c>
      <c r="I97" s="91">
        <v>309.39999999999998</v>
      </c>
      <c r="J97" s="77">
        <v>5.0550354545732867E-2</v>
      </c>
      <c r="K97" s="107">
        <v>260.10684931506847</v>
      </c>
      <c r="L97" s="77">
        <v>4.0094015872453856E-2</v>
      </c>
      <c r="M97" s="100"/>
    </row>
    <row r="98" spans="1:13" x14ac:dyDescent="0.25">
      <c r="A98" s="81">
        <v>39814</v>
      </c>
      <c r="B98" s="75" t="s">
        <v>35</v>
      </c>
      <c r="C98" s="93">
        <v>253</v>
      </c>
      <c r="D98" s="93">
        <v>7553.5</v>
      </c>
      <c r="E98" s="93">
        <v>1068.5</v>
      </c>
      <c r="F98" s="91">
        <v>33.494406566492351</v>
      </c>
      <c r="G98" s="93">
        <v>51.1</v>
      </c>
      <c r="H98" s="91">
        <v>236.78053345811887</v>
      </c>
      <c r="I98" s="91">
        <v>309.39999999999998</v>
      </c>
      <c r="J98" s="77">
        <v>2.9549215595419339E-2</v>
      </c>
      <c r="K98" s="107">
        <v>223.2</v>
      </c>
      <c r="L98" s="77">
        <v>4.0094015872453856E-2</v>
      </c>
      <c r="M98" s="100"/>
    </row>
    <row r="99" spans="1:13" x14ac:dyDescent="0.25">
      <c r="A99" s="81">
        <v>39814</v>
      </c>
      <c r="B99" s="75" t="s">
        <v>36</v>
      </c>
      <c r="C99" s="93">
        <v>110</v>
      </c>
      <c r="D99" s="93">
        <v>5665.5</v>
      </c>
      <c r="E99" s="93">
        <v>703.5</v>
      </c>
      <c r="F99" s="91">
        <v>19.415762068661195</v>
      </c>
      <c r="G99" s="93">
        <v>51.1</v>
      </c>
      <c r="H99" s="91">
        <v>156.36105188343996</v>
      </c>
      <c r="I99" s="91">
        <v>309.39999999999998</v>
      </c>
      <c r="J99" s="77">
        <v>1.4905889165738796E-2</v>
      </c>
      <c r="K99" s="107">
        <v>84.449315068493149</v>
      </c>
      <c r="L99" s="77">
        <v>4.0094015872453856E-2</v>
      </c>
      <c r="M99" s="100"/>
    </row>
    <row r="100" spans="1:13" x14ac:dyDescent="0.25">
      <c r="A100" s="81">
        <v>39814</v>
      </c>
      <c r="B100" s="75" t="s">
        <v>37</v>
      </c>
      <c r="C100" s="93">
        <v>163</v>
      </c>
      <c r="D100" s="93">
        <v>2387</v>
      </c>
      <c r="E100" s="93">
        <v>533.5</v>
      </c>
      <c r="F100" s="91">
        <v>68.286552157519893</v>
      </c>
      <c r="G100" s="93">
        <v>51.1</v>
      </c>
      <c r="H100" s="91">
        <v>305.5295220243674</v>
      </c>
      <c r="I100" s="91">
        <v>309.39999999999998</v>
      </c>
      <c r="J100" s="77">
        <v>5.8532806124498571E-2</v>
      </c>
      <c r="K100" s="107">
        <v>139.7178082191781</v>
      </c>
      <c r="L100" s="77">
        <v>4.0094015872453856E-2</v>
      </c>
      <c r="M100" s="100"/>
    </row>
    <row r="101" spans="1:13" x14ac:dyDescent="0.25">
      <c r="A101" s="81">
        <v>39814</v>
      </c>
      <c r="B101" s="75" t="s">
        <v>38</v>
      </c>
      <c r="C101" s="93">
        <v>218</v>
      </c>
      <c r="D101" s="93">
        <v>5345</v>
      </c>
      <c r="E101" s="93">
        <v>703</v>
      </c>
      <c r="F101" s="91">
        <v>40.785781103835362</v>
      </c>
      <c r="G101" s="93">
        <v>51.1</v>
      </c>
      <c r="H101" s="91">
        <v>310.09957325746797</v>
      </c>
      <c r="I101" s="91">
        <v>309.39999999999998</v>
      </c>
      <c r="J101" s="77">
        <v>3.6304829760241936E-2</v>
      </c>
      <c r="K101" s="107">
        <v>194.04931506849314</v>
      </c>
      <c r="L101" s="77">
        <v>4.0094015872453856E-2</v>
      </c>
      <c r="M101" s="100"/>
    </row>
    <row r="102" spans="1:13" x14ac:dyDescent="0.25">
      <c r="A102" s="81">
        <v>39814</v>
      </c>
      <c r="B102" s="75" t="s">
        <v>40</v>
      </c>
      <c r="C102" s="93">
        <v>374</v>
      </c>
      <c r="D102" s="93">
        <v>7119</v>
      </c>
      <c r="E102" s="93">
        <v>1393</v>
      </c>
      <c r="F102" s="91">
        <v>52.535468464672007</v>
      </c>
      <c r="G102" s="93">
        <v>51.1</v>
      </c>
      <c r="H102" s="91">
        <v>268.48528356066043</v>
      </c>
      <c r="I102" s="91">
        <v>309.39999999999998</v>
      </c>
      <c r="J102" s="77">
        <v>4.5430037695766881E-2</v>
      </c>
      <c r="K102" s="107">
        <v>323.41643835616441</v>
      </c>
      <c r="L102" s="77">
        <v>4.0094015872453856E-2</v>
      </c>
      <c r="M102" s="100"/>
    </row>
    <row r="103" spans="1:13" x14ac:dyDescent="0.25">
      <c r="A103" s="81">
        <v>39814</v>
      </c>
      <c r="B103" s="75" t="s">
        <v>41</v>
      </c>
      <c r="C103" s="93">
        <v>91</v>
      </c>
      <c r="D103" s="93">
        <v>1587</v>
      </c>
      <c r="E103" s="93">
        <v>297.5</v>
      </c>
      <c r="F103" s="91">
        <v>57.340894770006301</v>
      </c>
      <c r="G103" s="93">
        <v>51.1</v>
      </c>
      <c r="H103" s="91">
        <v>305.88235294117646</v>
      </c>
      <c r="I103" s="91">
        <v>309.39999999999998</v>
      </c>
      <c r="J103" s="77">
        <v>4.835348853268423E-2</v>
      </c>
      <c r="K103" s="107">
        <v>76.736986301369868</v>
      </c>
      <c r="L103" s="77">
        <v>4.0094015872453856E-2</v>
      </c>
      <c r="M103" s="100"/>
    </row>
    <row r="104" spans="1:13" x14ac:dyDescent="0.25">
      <c r="A104" s="81">
        <v>39814</v>
      </c>
      <c r="B104" s="75" t="s">
        <v>42</v>
      </c>
      <c r="C104" s="93">
        <v>47</v>
      </c>
      <c r="D104" s="93">
        <v>951.5</v>
      </c>
      <c r="E104" s="93">
        <v>133</v>
      </c>
      <c r="F104" s="91">
        <v>49.395691014188131</v>
      </c>
      <c r="G104" s="93">
        <v>51.1</v>
      </c>
      <c r="H104" s="91">
        <v>353.38345864661653</v>
      </c>
      <c r="I104" s="91">
        <v>309.39999999999998</v>
      </c>
      <c r="J104" s="77">
        <v>3.9959976677056412E-2</v>
      </c>
      <c r="K104" s="107">
        <v>38.021917808219179</v>
      </c>
      <c r="L104" s="77">
        <v>4.0094015872453856E-2</v>
      </c>
      <c r="M104" s="100"/>
    </row>
    <row r="105" spans="1:13" ht="30" x14ac:dyDescent="0.25">
      <c r="A105" s="81">
        <v>39814</v>
      </c>
      <c r="B105" s="75" t="s">
        <v>43</v>
      </c>
      <c r="C105" s="93">
        <v>182</v>
      </c>
      <c r="D105" s="93">
        <v>2218.5</v>
      </c>
      <c r="E105" s="93">
        <v>554.5</v>
      </c>
      <c r="F105" s="91">
        <v>82.037412666215914</v>
      </c>
      <c r="G105" s="93">
        <v>51.1</v>
      </c>
      <c r="H105" s="91">
        <v>328.22362488728584</v>
      </c>
      <c r="I105" s="91">
        <v>309.39999999999998</v>
      </c>
      <c r="J105" s="77">
        <v>7.3196439652856896E-2</v>
      </c>
      <c r="K105" s="107">
        <v>162.38630136986302</v>
      </c>
      <c r="L105" s="77">
        <v>4.0094015872453856E-2</v>
      </c>
      <c r="M105" s="100"/>
    </row>
    <row r="106" spans="1:13" x14ac:dyDescent="0.25">
      <c r="A106" s="81">
        <v>39814</v>
      </c>
      <c r="B106" s="75" t="s">
        <v>44</v>
      </c>
      <c r="C106" s="93">
        <v>314</v>
      </c>
      <c r="D106" s="93">
        <v>11513.5</v>
      </c>
      <c r="E106" s="93">
        <v>1799</v>
      </c>
      <c r="F106" s="91">
        <v>27.272332479263472</v>
      </c>
      <c r="G106" s="93">
        <v>51.1</v>
      </c>
      <c r="H106" s="91">
        <v>174.5414118954975</v>
      </c>
      <c r="I106" s="91">
        <v>309.39999999999998</v>
      </c>
      <c r="J106" s="77">
        <v>2.3024549501448867E-2</v>
      </c>
      <c r="K106" s="107">
        <v>265.09315068493152</v>
      </c>
      <c r="L106" s="77">
        <v>4.0094015872453856E-2</v>
      </c>
      <c r="M106" s="100"/>
    </row>
    <row r="107" spans="1:13" x14ac:dyDescent="0.25">
      <c r="A107" s="81">
        <v>39814</v>
      </c>
      <c r="B107" s="75" t="s">
        <v>45</v>
      </c>
      <c r="C107" s="93">
        <v>1310</v>
      </c>
      <c r="D107" s="93">
        <v>34900.5</v>
      </c>
      <c r="E107" s="93">
        <v>3715.5</v>
      </c>
      <c r="F107" s="91">
        <v>37.535278864199654</v>
      </c>
      <c r="G107" s="93">
        <v>51.1</v>
      </c>
      <c r="H107" s="91">
        <v>352.57704212084514</v>
      </c>
      <c r="I107" s="91">
        <v>309.39999999999998</v>
      </c>
      <c r="J107" s="77">
        <v>2.7992533764775125E-2</v>
      </c>
      <c r="K107" s="107">
        <v>976.95342465753424</v>
      </c>
      <c r="L107" s="77">
        <v>4.0094015872453856E-2</v>
      </c>
      <c r="M107" s="100"/>
    </row>
    <row r="108" spans="1:13" x14ac:dyDescent="0.25">
      <c r="A108" s="81">
        <v>39814</v>
      </c>
      <c r="B108" s="75" t="s">
        <v>46</v>
      </c>
      <c r="C108" s="93">
        <v>111</v>
      </c>
      <c r="D108" s="93">
        <v>2453</v>
      </c>
      <c r="E108" s="93">
        <v>429.5</v>
      </c>
      <c r="F108" s="91">
        <v>45.250713412148386</v>
      </c>
      <c r="G108" s="93">
        <v>51.1</v>
      </c>
      <c r="H108" s="91">
        <v>258.4400465657742</v>
      </c>
      <c r="I108" s="91">
        <v>309.39999999999998</v>
      </c>
      <c r="J108" s="77">
        <v>3.2843205691660757E-2</v>
      </c>
      <c r="K108" s="107">
        <v>80.564383561643837</v>
      </c>
      <c r="L108" s="77">
        <v>4.0094015872453856E-2</v>
      </c>
      <c r="M108" s="100"/>
    </row>
    <row r="109" spans="1:13" x14ac:dyDescent="0.25">
      <c r="A109" s="81">
        <v>39814</v>
      </c>
      <c r="B109" s="75" t="s">
        <v>48</v>
      </c>
      <c r="C109" s="93">
        <v>369</v>
      </c>
      <c r="D109" s="93">
        <v>7158</v>
      </c>
      <c r="E109" s="93">
        <v>1365</v>
      </c>
      <c r="F109" s="91">
        <v>51.550712489522219</v>
      </c>
      <c r="G109" s="93">
        <v>51.1</v>
      </c>
      <c r="H109" s="91">
        <v>270.32967032967031</v>
      </c>
      <c r="I109" s="91">
        <v>309.39999999999998</v>
      </c>
      <c r="J109" s="77">
        <v>3.8244784071467121E-2</v>
      </c>
      <c r="K109" s="107">
        <v>273.75616438356167</v>
      </c>
      <c r="L109" s="77">
        <v>4.0094015872453856E-2</v>
      </c>
      <c r="M109" s="100"/>
    </row>
    <row r="110" spans="1:13" x14ac:dyDescent="0.25">
      <c r="A110" s="81">
        <v>39814</v>
      </c>
      <c r="B110" s="75" t="s">
        <v>49</v>
      </c>
      <c r="C110" s="93">
        <v>232</v>
      </c>
      <c r="D110" s="93">
        <v>3079</v>
      </c>
      <c r="E110" s="93">
        <v>680.5</v>
      </c>
      <c r="F110" s="91">
        <v>75.349139330951616</v>
      </c>
      <c r="G110" s="93">
        <v>51.1</v>
      </c>
      <c r="H110" s="91">
        <v>340.92578986039678</v>
      </c>
      <c r="I110" s="91">
        <v>309.39999999999998</v>
      </c>
      <c r="J110" s="77">
        <v>6.5290723282332361E-2</v>
      </c>
      <c r="K110" s="107">
        <v>201.03013698630136</v>
      </c>
      <c r="L110" s="77">
        <v>4.0094015872453856E-2</v>
      </c>
      <c r="M110" s="100"/>
    </row>
    <row r="111" spans="1:13" x14ac:dyDescent="0.25">
      <c r="A111" s="81">
        <v>39814</v>
      </c>
      <c r="B111" s="75" t="s">
        <v>50</v>
      </c>
      <c r="C111" s="93">
        <v>332</v>
      </c>
      <c r="D111" s="93">
        <v>3830.5</v>
      </c>
      <c r="E111" s="93">
        <v>775.5</v>
      </c>
      <c r="F111" s="91">
        <v>86.672758125571065</v>
      </c>
      <c r="G111" s="93">
        <v>51.1</v>
      </c>
      <c r="H111" s="91">
        <v>428.11089619600256</v>
      </c>
      <c r="I111" s="91">
        <v>309.39999999999998</v>
      </c>
      <c r="J111" s="77">
        <v>7.5678092026327984E-2</v>
      </c>
      <c r="K111" s="107">
        <v>289.88493150684934</v>
      </c>
      <c r="L111" s="77">
        <v>4.0094015872453856E-2</v>
      </c>
      <c r="M111" s="100"/>
    </row>
    <row r="112" spans="1:13" x14ac:dyDescent="0.25">
      <c r="A112" s="81">
        <v>39814</v>
      </c>
      <c r="B112" s="75" t="s">
        <v>51</v>
      </c>
      <c r="C112" s="93">
        <v>356</v>
      </c>
      <c r="D112" s="93">
        <v>6006</v>
      </c>
      <c r="E112" s="93">
        <v>1111</v>
      </c>
      <c r="F112" s="91">
        <v>59.274059274059276</v>
      </c>
      <c r="G112" s="93">
        <v>51.1</v>
      </c>
      <c r="H112" s="91">
        <v>320.43204320432045</v>
      </c>
      <c r="I112" s="91">
        <v>309.39999999999998</v>
      </c>
      <c r="J112" s="77">
        <v>5.1027511301483905E-2</v>
      </c>
      <c r="K112" s="107">
        <v>306.47123287671235</v>
      </c>
      <c r="L112" s="77">
        <v>4.0094015872453856E-2</v>
      </c>
      <c r="M112" s="100"/>
    </row>
    <row r="113" spans="1:13" x14ac:dyDescent="0.25">
      <c r="A113" s="81">
        <v>39814</v>
      </c>
      <c r="B113" s="75" t="s">
        <v>52</v>
      </c>
      <c r="C113" s="93">
        <v>643</v>
      </c>
      <c r="D113" s="93">
        <v>7262</v>
      </c>
      <c r="E113" s="93">
        <v>1300.5</v>
      </c>
      <c r="F113" s="91">
        <v>88.543101074084262</v>
      </c>
      <c r="G113" s="93">
        <v>51.1</v>
      </c>
      <c r="H113" s="91">
        <v>494.42522106881972</v>
      </c>
      <c r="I113" s="91">
        <v>309.39999999999998</v>
      </c>
      <c r="J113" s="77">
        <v>7.5886487363381536E-2</v>
      </c>
      <c r="K113" s="107">
        <v>551.08767123287669</v>
      </c>
      <c r="L113" s="77">
        <v>4.0094015872453856E-2</v>
      </c>
      <c r="M113" s="100"/>
    </row>
    <row r="114" spans="1:13" x14ac:dyDescent="0.25">
      <c r="A114" s="81">
        <v>39814</v>
      </c>
      <c r="B114" s="75" t="s">
        <v>53</v>
      </c>
      <c r="C114" s="93">
        <v>87</v>
      </c>
      <c r="D114" s="93">
        <v>1437.5</v>
      </c>
      <c r="E114" s="93">
        <v>320</v>
      </c>
      <c r="F114" s="91">
        <v>60.521739130434781</v>
      </c>
      <c r="G114" s="93">
        <v>51.1</v>
      </c>
      <c r="H114" s="91">
        <v>271.875</v>
      </c>
      <c r="I114" s="91">
        <v>309.39999999999998</v>
      </c>
      <c r="J114" s="77">
        <v>5.2932459797498513E-2</v>
      </c>
      <c r="K114" s="107">
        <v>76.090410958904116</v>
      </c>
      <c r="L114" s="77">
        <v>4.0094015872453856E-2</v>
      </c>
      <c r="M114" s="100"/>
    </row>
    <row r="115" spans="1:13" x14ac:dyDescent="0.25">
      <c r="A115" s="81">
        <v>39814</v>
      </c>
      <c r="B115" s="75" t="s">
        <v>54</v>
      </c>
      <c r="C115" s="93">
        <v>7603</v>
      </c>
      <c r="D115" s="93">
        <v>126353.5</v>
      </c>
      <c r="E115" s="93">
        <v>20825.5</v>
      </c>
      <c r="F115" s="91">
        <v>60.172452682355448</v>
      </c>
      <c r="G115" s="93">
        <v>51.1</v>
      </c>
      <c r="H115" s="91">
        <v>365.08127055772974</v>
      </c>
      <c r="I115" s="91">
        <v>309.39999999999998</v>
      </c>
      <c r="J115" s="77">
        <v>4.0168735127816817E-2</v>
      </c>
      <c r="K115" s="107">
        <v>5075.4602739726024</v>
      </c>
      <c r="L115" s="77">
        <v>4.0094015872453856E-2</v>
      </c>
      <c r="M115" s="100"/>
    </row>
    <row r="116" spans="1:13" x14ac:dyDescent="0.25">
      <c r="A116" s="81">
        <v>39814</v>
      </c>
      <c r="B116" s="75" t="s">
        <v>55</v>
      </c>
      <c r="C116" s="93">
        <v>188</v>
      </c>
      <c r="D116" s="93">
        <v>3250.5</v>
      </c>
      <c r="E116" s="93">
        <v>660.5</v>
      </c>
      <c r="F116" s="91">
        <v>57.837255806798957</v>
      </c>
      <c r="G116" s="93">
        <v>51.1</v>
      </c>
      <c r="H116" s="91">
        <v>284.63285389856173</v>
      </c>
      <c r="I116" s="91">
        <v>309.39999999999998</v>
      </c>
      <c r="J116" s="77">
        <v>4.9290625467525544E-2</v>
      </c>
      <c r="K116" s="107">
        <v>160.21917808219177</v>
      </c>
      <c r="L116" s="77">
        <v>4.0094015872453856E-2</v>
      </c>
      <c r="M116" s="100"/>
    </row>
    <row r="117" spans="1:13" x14ac:dyDescent="0.25">
      <c r="A117" s="81">
        <v>39814</v>
      </c>
      <c r="B117" s="75" t="s">
        <v>56</v>
      </c>
      <c r="C117" s="93">
        <v>74</v>
      </c>
      <c r="D117" s="93">
        <v>4018</v>
      </c>
      <c r="E117" s="93">
        <v>577</v>
      </c>
      <c r="F117" s="91">
        <v>18.417122946739671</v>
      </c>
      <c r="G117" s="93">
        <v>51.1</v>
      </c>
      <c r="H117" s="91">
        <v>128.24956672443673</v>
      </c>
      <c r="I117" s="91">
        <v>309.39999999999998</v>
      </c>
      <c r="J117" s="77">
        <v>1.4980532807844154E-2</v>
      </c>
      <c r="K117" s="107">
        <v>60.19178082191781</v>
      </c>
      <c r="L117" s="77">
        <v>4.0094015872453856E-2</v>
      </c>
      <c r="M117" s="100"/>
    </row>
    <row r="118" spans="1:13" x14ac:dyDescent="0.25">
      <c r="A118" s="81">
        <v>39814</v>
      </c>
      <c r="B118" s="75" t="s">
        <v>57</v>
      </c>
      <c r="C118" s="93">
        <v>287</v>
      </c>
      <c r="D118" s="93">
        <v>4259</v>
      </c>
      <c r="E118" s="93">
        <v>662.5</v>
      </c>
      <c r="F118" s="91">
        <v>67.386710495421468</v>
      </c>
      <c r="G118" s="93">
        <v>51.1</v>
      </c>
      <c r="H118" s="91">
        <v>433.20754716981133</v>
      </c>
      <c r="I118" s="91">
        <v>309.39999999999998</v>
      </c>
      <c r="J118" s="77">
        <v>5.5100078158420364E-2</v>
      </c>
      <c r="K118" s="107">
        <v>234.67123287671234</v>
      </c>
      <c r="L118" s="77">
        <v>4.0094015872453856E-2</v>
      </c>
      <c r="M118" s="100"/>
    </row>
    <row r="119" spans="1:13" x14ac:dyDescent="0.25">
      <c r="A119" s="81">
        <v>39814</v>
      </c>
      <c r="B119" s="75" t="s">
        <v>58</v>
      </c>
      <c r="C119" s="93">
        <v>334</v>
      </c>
      <c r="D119" s="93">
        <v>8327.5</v>
      </c>
      <c r="E119" s="93">
        <v>1198.5</v>
      </c>
      <c r="F119" s="91">
        <v>40.108075652957069</v>
      </c>
      <c r="G119" s="93">
        <v>51.1</v>
      </c>
      <c r="H119" s="91">
        <v>278.68168544013349</v>
      </c>
      <c r="I119" s="91">
        <v>309.39999999999998</v>
      </c>
      <c r="J119" s="77">
        <v>3.0827058392929842E-2</v>
      </c>
      <c r="K119" s="107">
        <v>256.71232876712327</v>
      </c>
      <c r="L119" s="77">
        <v>4.0094015872453856E-2</v>
      </c>
      <c r="M119" s="100"/>
    </row>
    <row r="120" spans="1:13" x14ac:dyDescent="0.25">
      <c r="A120" s="81">
        <v>39814</v>
      </c>
      <c r="B120" s="75" t="s">
        <v>59</v>
      </c>
      <c r="C120" s="93">
        <v>111</v>
      </c>
      <c r="D120" s="93">
        <v>2227.5</v>
      </c>
      <c r="E120" s="93">
        <v>514.5</v>
      </c>
      <c r="F120" s="91">
        <v>49.831649831649834</v>
      </c>
      <c r="G120" s="93">
        <v>51.1</v>
      </c>
      <c r="H120" s="91">
        <v>215.74344023323616</v>
      </c>
      <c r="I120" s="91">
        <v>309.39999999999998</v>
      </c>
      <c r="J120" s="77">
        <v>4.2916839629168396E-2</v>
      </c>
      <c r="K120" s="107">
        <v>95.597260273972609</v>
      </c>
      <c r="L120" s="77">
        <v>4.0094015872453856E-2</v>
      </c>
      <c r="M120" s="100"/>
    </row>
    <row r="121" spans="1:13" x14ac:dyDescent="0.25">
      <c r="A121" s="81">
        <v>39814</v>
      </c>
      <c r="B121" s="75" t="s">
        <v>60</v>
      </c>
      <c r="C121" s="93">
        <v>80</v>
      </c>
      <c r="D121" s="93">
        <v>2451.5</v>
      </c>
      <c r="E121" s="93">
        <v>334.5</v>
      </c>
      <c r="F121" s="91">
        <v>32.633081786661229</v>
      </c>
      <c r="G121" s="93">
        <v>51.1</v>
      </c>
      <c r="H121" s="91">
        <v>239.16292974588939</v>
      </c>
      <c r="I121" s="91">
        <v>309.39999999999998</v>
      </c>
      <c r="J121" s="77">
        <v>2.7597305535610014E-2</v>
      </c>
      <c r="K121" s="107">
        <v>67.654794520547952</v>
      </c>
      <c r="L121" s="77">
        <v>4.0094015872453856E-2</v>
      </c>
      <c r="M121" s="100"/>
    </row>
    <row r="122" spans="1:13" x14ac:dyDescent="0.25">
      <c r="A122" s="81">
        <v>39814</v>
      </c>
      <c r="B122" s="75" t="s">
        <v>61</v>
      </c>
      <c r="C122" s="93">
        <v>444</v>
      </c>
      <c r="D122" s="93">
        <v>6403.5</v>
      </c>
      <c r="E122" s="93">
        <v>1194</v>
      </c>
      <c r="F122" s="91">
        <v>69.337081283672987</v>
      </c>
      <c r="G122" s="93">
        <v>51.1</v>
      </c>
      <c r="H122" s="91">
        <v>371.85929648241205</v>
      </c>
      <c r="I122" s="91">
        <v>309.39999999999998</v>
      </c>
      <c r="J122" s="77">
        <v>5.7409100973247723E-2</v>
      </c>
      <c r="K122" s="107">
        <v>367.61917808219181</v>
      </c>
      <c r="L122" s="77">
        <v>4.0094015872453856E-2</v>
      </c>
      <c r="M122" s="100"/>
    </row>
    <row r="123" spans="1:13" x14ac:dyDescent="0.25">
      <c r="A123" s="81">
        <v>39814</v>
      </c>
      <c r="B123" s="75" t="s">
        <v>63</v>
      </c>
      <c r="C123" s="93">
        <v>118</v>
      </c>
      <c r="D123" s="93">
        <v>1050</v>
      </c>
      <c r="E123" s="93">
        <v>234.5</v>
      </c>
      <c r="F123" s="91">
        <v>112.38095238095238</v>
      </c>
      <c r="G123" s="93">
        <v>51.1</v>
      </c>
      <c r="H123" s="91">
        <v>503.19829424307034</v>
      </c>
      <c r="I123" s="91">
        <v>309.39999999999998</v>
      </c>
      <c r="J123" s="77">
        <v>9.0606653620352251E-2</v>
      </c>
      <c r="K123" s="107">
        <v>95.136986301369859</v>
      </c>
      <c r="L123" s="77">
        <v>4.0094015872453856E-2</v>
      </c>
      <c r="M123" s="100"/>
    </row>
    <row r="124" spans="1:13" ht="30" x14ac:dyDescent="0.25">
      <c r="A124" s="81">
        <v>39814</v>
      </c>
      <c r="B124" s="75" t="s">
        <v>64</v>
      </c>
      <c r="C124" s="93">
        <v>157</v>
      </c>
      <c r="D124" s="93">
        <v>2687</v>
      </c>
      <c r="E124" s="93">
        <v>459.5</v>
      </c>
      <c r="F124" s="91">
        <v>58.429475251209531</v>
      </c>
      <c r="G124" s="93">
        <v>51.1</v>
      </c>
      <c r="H124" s="91">
        <v>341.67573449401522</v>
      </c>
      <c r="I124" s="91">
        <v>309.39999999999998</v>
      </c>
      <c r="J124" s="77">
        <v>4.6708913031287123E-2</v>
      </c>
      <c r="K124" s="107">
        <v>125.50684931506849</v>
      </c>
      <c r="L124" s="77">
        <v>4.0094015872453856E-2</v>
      </c>
      <c r="M124" s="100"/>
    </row>
    <row r="125" spans="1:13" ht="30" x14ac:dyDescent="0.25">
      <c r="A125" s="81">
        <v>39814</v>
      </c>
      <c r="B125" s="75" t="s">
        <v>65</v>
      </c>
      <c r="C125" s="93">
        <v>143</v>
      </c>
      <c r="D125" s="93">
        <v>1588.5</v>
      </c>
      <c r="E125" s="93">
        <v>400.5</v>
      </c>
      <c r="F125" s="91">
        <v>90.022033364809573</v>
      </c>
      <c r="G125" s="93">
        <v>51.1</v>
      </c>
      <c r="H125" s="91">
        <v>357.05368289637948</v>
      </c>
      <c r="I125" s="91">
        <v>309.39999999999998</v>
      </c>
      <c r="J125" s="77">
        <v>7.6044860103224796E-2</v>
      </c>
      <c r="K125" s="107">
        <v>120.7972602739726</v>
      </c>
      <c r="L125" s="77">
        <v>4.0094015872453856E-2</v>
      </c>
      <c r="M125" s="100"/>
    </row>
    <row r="126" spans="1:13" x14ac:dyDescent="0.25">
      <c r="A126" s="81">
        <v>39814</v>
      </c>
      <c r="B126" s="75" t="s">
        <v>66</v>
      </c>
      <c r="C126" s="93">
        <v>144</v>
      </c>
      <c r="D126" s="93">
        <v>2175</v>
      </c>
      <c r="E126" s="93">
        <v>318</v>
      </c>
      <c r="F126" s="91">
        <v>66.206896551724142</v>
      </c>
      <c r="G126" s="93">
        <v>51.1</v>
      </c>
      <c r="H126" s="91">
        <v>452.83018867924534</v>
      </c>
      <c r="I126" s="91">
        <v>309.39999999999998</v>
      </c>
      <c r="J126" s="77">
        <v>2.4704141080144858E-2</v>
      </c>
      <c r="K126" s="107">
        <v>53.731506849315068</v>
      </c>
      <c r="L126" s="77">
        <v>4.0094015872453856E-2</v>
      </c>
      <c r="M126" s="100"/>
    </row>
    <row r="127" spans="1:13" ht="30" x14ac:dyDescent="0.25">
      <c r="A127" s="81">
        <v>39814</v>
      </c>
      <c r="B127" s="75" t="s">
        <v>67</v>
      </c>
      <c r="C127" s="93">
        <v>44</v>
      </c>
      <c r="D127" s="93">
        <v>861.5</v>
      </c>
      <c r="E127" s="93">
        <v>136.5</v>
      </c>
      <c r="F127" s="91">
        <v>51.073708647707484</v>
      </c>
      <c r="G127" s="93">
        <v>51.1</v>
      </c>
      <c r="H127" s="91">
        <v>322.34432234432234</v>
      </c>
      <c r="I127" s="91">
        <v>309.39999999999998</v>
      </c>
      <c r="J127" s="77">
        <v>5.0275483188767602E-2</v>
      </c>
      <c r="K127" s="107">
        <v>43.31232876712329</v>
      </c>
      <c r="L127" s="77">
        <v>4.0094015872453856E-2</v>
      </c>
      <c r="M127" s="100"/>
    </row>
    <row r="128" spans="1:13" x14ac:dyDescent="0.25">
      <c r="A128" s="81">
        <v>39814</v>
      </c>
      <c r="B128" s="75" t="s">
        <v>68</v>
      </c>
      <c r="C128" s="93">
        <v>202</v>
      </c>
      <c r="D128" s="93">
        <v>4053.5</v>
      </c>
      <c r="E128" s="93">
        <v>688.5</v>
      </c>
      <c r="F128" s="91">
        <v>49.833477241889724</v>
      </c>
      <c r="G128" s="93">
        <v>51.1</v>
      </c>
      <c r="H128" s="91">
        <v>293.39143064633259</v>
      </c>
      <c r="I128" s="91">
        <v>309.39999999999998</v>
      </c>
      <c r="J128" s="77">
        <v>3.38121461074566E-2</v>
      </c>
      <c r="K128" s="107">
        <v>137.05753424657533</v>
      </c>
      <c r="L128" s="77">
        <v>4.0094015872453856E-2</v>
      </c>
      <c r="M128" s="100"/>
    </row>
    <row r="129" spans="1:13" x14ac:dyDescent="0.25">
      <c r="A129" s="81">
        <v>39814</v>
      </c>
      <c r="B129" s="75" t="s">
        <v>69</v>
      </c>
      <c r="C129" s="93">
        <v>124</v>
      </c>
      <c r="D129" s="93">
        <v>1468</v>
      </c>
      <c r="E129" s="93">
        <v>352.5</v>
      </c>
      <c r="F129" s="91">
        <v>84.468664850136236</v>
      </c>
      <c r="G129" s="93">
        <v>51.1</v>
      </c>
      <c r="H129" s="91">
        <v>351.77304964539007</v>
      </c>
      <c r="I129" s="91">
        <v>309.39999999999998</v>
      </c>
      <c r="J129" s="77">
        <v>7.5073718786159524E-2</v>
      </c>
      <c r="K129" s="107">
        <v>110.20821917808219</v>
      </c>
      <c r="L129" s="77">
        <v>4.0094015872453856E-2</v>
      </c>
      <c r="M129" s="100"/>
    </row>
    <row r="130" spans="1:13" x14ac:dyDescent="0.25">
      <c r="A130" s="81">
        <v>39814</v>
      </c>
      <c r="B130" s="75" t="s">
        <v>70</v>
      </c>
      <c r="C130" s="93">
        <v>244</v>
      </c>
      <c r="D130" s="93">
        <v>3757</v>
      </c>
      <c r="E130" s="93">
        <v>805.5</v>
      </c>
      <c r="F130" s="91">
        <v>64.945435187649721</v>
      </c>
      <c r="G130" s="93">
        <v>51.1</v>
      </c>
      <c r="H130" s="91">
        <v>302.91744258224708</v>
      </c>
      <c r="I130" s="91">
        <v>309.39999999999998</v>
      </c>
      <c r="J130" s="77">
        <v>5.4865256088178778E-2</v>
      </c>
      <c r="K130" s="107">
        <v>206.12876712328767</v>
      </c>
      <c r="L130" s="77">
        <v>4.0094015872453856E-2</v>
      </c>
      <c r="M130" s="100"/>
    </row>
    <row r="131" spans="1:13" x14ac:dyDescent="0.25">
      <c r="A131" s="81">
        <v>39814</v>
      </c>
      <c r="B131" s="75" t="s">
        <v>71</v>
      </c>
      <c r="C131" s="93">
        <v>48</v>
      </c>
      <c r="D131" s="93">
        <v>930</v>
      </c>
      <c r="E131" s="93">
        <v>168</v>
      </c>
      <c r="F131" s="91">
        <v>51.612903225806448</v>
      </c>
      <c r="G131" s="93">
        <v>51.1</v>
      </c>
      <c r="H131" s="91">
        <v>285.71428571428572</v>
      </c>
      <c r="I131" s="91">
        <v>309.39999999999998</v>
      </c>
      <c r="J131" s="77">
        <v>4.2916482545293858E-2</v>
      </c>
      <c r="K131" s="107">
        <v>39.912328767123284</v>
      </c>
      <c r="L131" s="77">
        <v>4.0094015872453856E-2</v>
      </c>
      <c r="M131" s="100"/>
    </row>
    <row r="132" spans="1:13" x14ac:dyDescent="0.25">
      <c r="A132" s="81">
        <v>39814</v>
      </c>
      <c r="B132" s="75" t="s">
        <v>72</v>
      </c>
      <c r="C132" s="93">
        <v>60</v>
      </c>
      <c r="D132" s="93">
        <v>1987</v>
      </c>
      <c r="E132" s="93">
        <v>414</v>
      </c>
      <c r="F132" s="91">
        <v>30.196275792652241</v>
      </c>
      <c r="G132" s="93">
        <v>51.1</v>
      </c>
      <c r="H132" s="91">
        <v>144.92753623188406</v>
      </c>
      <c r="I132" s="91">
        <v>309.39999999999998</v>
      </c>
      <c r="J132" s="77">
        <v>2.6314882351724564E-2</v>
      </c>
      <c r="K132" s="107">
        <v>52.287671232876711</v>
      </c>
      <c r="L132" s="77">
        <v>4.0094015872453856E-2</v>
      </c>
      <c r="M132" s="100"/>
    </row>
    <row r="133" spans="1:13" x14ac:dyDescent="0.25">
      <c r="A133" s="81">
        <v>39814</v>
      </c>
      <c r="B133" s="75" t="s">
        <v>73</v>
      </c>
      <c r="C133" s="93">
        <v>228</v>
      </c>
      <c r="D133" s="93">
        <v>4461.5</v>
      </c>
      <c r="E133" s="93">
        <v>1022</v>
      </c>
      <c r="F133" s="91">
        <v>51.103888826627816</v>
      </c>
      <c r="G133" s="93">
        <v>51.1</v>
      </c>
      <c r="H133" s="91">
        <v>223.09197651663405</v>
      </c>
      <c r="I133" s="91">
        <v>309.39999999999998</v>
      </c>
      <c r="J133" s="77">
        <v>4.5540307562878142E-2</v>
      </c>
      <c r="K133" s="107">
        <v>203.17808219178082</v>
      </c>
      <c r="L133" s="77">
        <v>4.0094015872453856E-2</v>
      </c>
      <c r="M133" s="100"/>
    </row>
    <row r="134" spans="1:13" x14ac:dyDescent="0.25">
      <c r="A134" s="81">
        <v>39814</v>
      </c>
      <c r="B134" s="75" t="s">
        <v>74</v>
      </c>
      <c r="C134" s="93">
        <v>300</v>
      </c>
      <c r="D134" s="93">
        <v>5397.5</v>
      </c>
      <c r="E134" s="93">
        <v>969</v>
      </c>
      <c r="F134" s="91">
        <v>55.581287633163498</v>
      </c>
      <c r="G134" s="93">
        <v>51.1</v>
      </c>
      <c r="H134" s="91">
        <v>309.59752321981426</v>
      </c>
      <c r="I134" s="91">
        <v>309.39999999999998</v>
      </c>
      <c r="J134" s="77">
        <v>4.6061913493690002E-2</v>
      </c>
      <c r="K134" s="107">
        <v>248.61917808219178</v>
      </c>
      <c r="L134" s="77">
        <v>4.0094015872453856E-2</v>
      </c>
      <c r="M134" s="100"/>
    </row>
    <row r="135" spans="1:13" x14ac:dyDescent="0.25">
      <c r="A135" s="81">
        <v>39814</v>
      </c>
      <c r="B135" s="75" t="s">
        <v>75</v>
      </c>
      <c r="C135" s="93">
        <v>208</v>
      </c>
      <c r="D135" s="93">
        <v>3719.5</v>
      </c>
      <c r="E135" s="93">
        <v>712</v>
      </c>
      <c r="F135" s="91">
        <v>55.921494824573188</v>
      </c>
      <c r="G135" s="93">
        <v>51.1</v>
      </c>
      <c r="H135" s="91">
        <v>292.13483146067415</v>
      </c>
      <c r="I135" s="91">
        <v>309.39999999999998</v>
      </c>
      <c r="J135" s="77">
        <v>4.7952387178273707E-2</v>
      </c>
      <c r="K135" s="107">
        <v>178.35890410958905</v>
      </c>
      <c r="L135" s="77">
        <v>4.0094015872453856E-2</v>
      </c>
      <c r="M135" s="100"/>
    </row>
    <row r="136" spans="1:13" x14ac:dyDescent="0.25">
      <c r="A136" s="81">
        <v>39814</v>
      </c>
      <c r="B136" s="82" t="s">
        <v>76</v>
      </c>
      <c r="C136" s="93">
        <v>285</v>
      </c>
      <c r="D136" s="93">
        <v>4482.5</v>
      </c>
      <c r="E136" s="93">
        <v>733.5</v>
      </c>
      <c r="F136" s="91">
        <v>63.580591187953146</v>
      </c>
      <c r="G136" s="93">
        <v>51.1</v>
      </c>
      <c r="H136" s="91">
        <v>388.54805725971369</v>
      </c>
      <c r="I136" s="91">
        <v>309.39999999999998</v>
      </c>
      <c r="J136" s="77">
        <v>5.7175774893230134E-2</v>
      </c>
      <c r="K136" s="107">
        <v>256.29041095890409</v>
      </c>
      <c r="L136" s="77">
        <v>4.0094015872453856E-2</v>
      </c>
      <c r="M136" s="100"/>
    </row>
    <row r="137" spans="1:13" x14ac:dyDescent="0.25">
      <c r="A137" s="81">
        <v>39814</v>
      </c>
      <c r="B137" s="75" t="s">
        <v>77</v>
      </c>
      <c r="C137" s="93">
        <v>221</v>
      </c>
      <c r="D137" s="93">
        <v>5170.5</v>
      </c>
      <c r="E137" s="93">
        <v>878.5</v>
      </c>
      <c r="F137" s="91">
        <v>42.742481384779033</v>
      </c>
      <c r="G137" s="93">
        <v>51.1</v>
      </c>
      <c r="H137" s="91">
        <v>251.56516789982925</v>
      </c>
      <c r="I137" s="91">
        <v>309.39999999999998</v>
      </c>
      <c r="J137" s="77">
        <v>3.5298247566211374E-2</v>
      </c>
      <c r="K137" s="107">
        <v>182.50958904109589</v>
      </c>
      <c r="L137" s="77">
        <v>4.0094015872453856E-2</v>
      </c>
      <c r="M137" s="100"/>
    </row>
    <row r="138" spans="1:13" x14ac:dyDescent="0.25">
      <c r="A138" s="81">
        <v>39814</v>
      </c>
      <c r="B138" s="75" t="s">
        <v>78</v>
      </c>
      <c r="C138" s="93">
        <v>322</v>
      </c>
      <c r="D138" s="93">
        <v>6962.5</v>
      </c>
      <c r="E138" s="93">
        <v>1514</v>
      </c>
      <c r="F138" s="91">
        <v>46.247755834829448</v>
      </c>
      <c r="G138" s="93">
        <v>51.1</v>
      </c>
      <c r="H138" s="91">
        <v>212.68163804491414</v>
      </c>
      <c r="I138" s="91">
        <v>309.39999999999998</v>
      </c>
      <c r="J138" s="77">
        <v>3.8994417254863384E-2</v>
      </c>
      <c r="K138" s="107">
        <v>271.49863013698632</v>
      </c>
      <c r="L138" s="77">
        <v>4.0094015872453856E-2</v>
      </c>
      <c r="M138" s="100"/>
    </row>
    <row r="139" spans="1:13" x14ac:dyDescent="0.25">
      <c r="A139" s="81">
        <v>39814</v>
      </c>
      <c r="B139" s="75" t="s">
        <v>79</v>
      </c>
      <c r="C139" s="93">
        <v>124</v>
      </c>
      <c r="D139" s="93">
        <v>1815</v>
      </c>
      <c r="E139" s="93">
        <v>365</v>
      </c>
      <c r="F139" s="91">
        <v>68.319559228650135</v>
      </c>
      <c r="G139" s="93">
        <v>51.1</v>
      </c>
      <c r="H139" s="91">
        <v>339.72602739726028</v>
      </c>
      <c r="I139" s="91">
        <v>309.39999999999998</v>
      </c>
      <c r="J139" s="77">
        <v>6.1298916940261898E-2</v>
      </c>
      <c r="K139" s="107">
        <v>111.25753424657535</v>
      </c>
      <c r="L139" s="77">
        <v>4.0094015872453856E-2</v>
      </c>
      <c r="M139" s="100"/>
    </row>
    <row r="140" spans="1:13" x14ac:dyDescent="0.25">
      <c r="A140" s="81">
        <v>39814</v>
      </c>
      <c r="B140" s="75" t="s">
        <v>80</v>
      </c>
      <c r="C140" s="93">
        <v>148</v>
      </c>
      <c r="D140" s="93">
        <v>4255</v>
      </c>
      <c r="E140" s="93">
        <v>603.5</v>
      </c>
      <c r="F140" s="91">
        <v>34.782608695652172</v>
      </c>
      <c r="G140" s="93">
        <v>51.1</v>
      </c>
      <c r="H140" s="91">
        <v>245.23612261806133</v>
      </c>
      <c r="I140" s="91">
        <v>309.39999999999998</v>
      </c>
      <c r="J140" s="77">
        <v>2.4973681245271478E-2</v>
      </c>
      <c r="K140" s="107">
        <v>106.26301369863013</v>
      </c>
      <c r="L140" s="77">
        <v>4.0094015872453856E-2</v>
      </c>
      <c r="M140" s="100"/>
    </row>
    <row r="141" spans="1:13" x14ac:dyDescent="0.25">
      <c r="A141" s="81">
        <v>39814</v>
      </c>
      <c r="B141" s="75" t="s">
        <v>81</v>
      </c>
      <c r="C141" s="93">
        <v>212</v>
      </c>
      <c r="D141" s="93">
        <v>3435</v>
      </c>
      <c r="E141" s="93">
        <v>765.5</v>
      </c>
      <c r="F141" s="91">
        <v>61.71761280931586</v>
      </c>
      <c r="G141" s="93">
        <v>51.1</v>
      </c>
      <c r="H141" s="91">
        <v>276.94317439581977</v>
      </c>
      <c r="I141" s="91">
        <v>309.39999999999998</v>
      </c>
      <c r="J141" s="77">
        <v>4.9338996231381223E-2</v>
      </c>
      <c r="K141" s="107">
        <v>169.47945205479451</v>
      </c>
      <c r="L141" s="77">
        <v>4.0094015872453856E-2</v>
      </c>
      <c r="M141" s="100"/>
    </row>
    <row r="142" spans="1:13" x14ac:dyDescent="0.25">
      <c r="A142" s="81">
        <v>39814</v>
      </c>
      <c r="B142" s="75" t="s">
        <v>82</v>
      </c>
      <c r="C142" s="93">
        <v>161</v>
      </c>
      <c r="D142" s="93">
        <v>1409.5</v>
      </c>
      <c r="E142" s="93">
        <v>266.5</v>
      </c>
      <c r="F142" s="91">
        <v>114.22490244767648</v>
      </c>
      <c r="G142" s="93">
        <v>51.1</v>
      </c>
      <c r="H142" s="91">
        <v>604.12757973733585</v>
      </c>
      <c r="I142" s="91">
        <v>309.39999999999998</v>
      </c>
      <c r="J142" s="77">
        <v>5.4559325904940545E-2</v>
      </c>
      <c r="K142" s="107">
        <v>76.901369863013699</v>
      </c>
      <c r="L142" s="77">
        <v>4.0094015872453856E-2</v>
      </c>
      <c r="M142" s="100"/>
    </row>
    <row r="143" spans="1:13" x14ac:dyDescent="0.25">
      <c r="A143" s="81">
        <v>39814</v>
      </c>
      <c r="B143" s="75" t="s">
        <v>83</v>
      </c>
      <c r="C143" s="93">
        <v>616</v>
      </c>
      <c r="D143" s="93">
        <v>17616</v>
      </c>
      <c r="E143" s="93">
        <v>2877.5</v>
      </c>
      <c r="F143" s="91">
        <v>34.968210717529516</v>
      </c>
      <c r="G143" s="93">
        <v>51.1</v>
      </c>
      <c r="H143" s="91">
        <v>214.07471763683753</v>
      </c>
      <c r="I143" s="91">
        <v>309.39999999999998</v>
      </c>
      <c r="J143" s="77">
        <v>3.0541039901459444E-2</v>
      </c>
      <c r="K143" s="107">
        <v>538.01095890410954</v>
      </c>
      <c r="L143" s="77">
        <v>4.0094015872453856E-2</v>
      </c>
      <c r="M143" s="100"/>
    </row>
    <row r="144" spans="1:13" x14ac:dyDescent="0.25">
      <c r="A144" s="81">
        <v>39814</v>
      </c>
      <c r="B144" s="75" t="s">
        <v>84</v>
      </c>
      <c r="C144" s="93">
        <v>780</v>
      </c>
      <c r="D144" s="93">
        <v>11821</v>
      </c>
      <c r="E144" s="93">
        <v>2187.5</v>
      </c>
      <c r="F144" s="91">
        <v>65.98426529058456</v>
      </c>
      <c r="G144" s="93">
        <v>51.1</v>
      </c>
      <c r="H144" s="91">
        <v>356.57142857142856</v>
      </c>
      <c r="I144" s="91">
        <v>309.39999999999998</v>
      </c>
      <c r="J144" s="77">
        <v>4.8040346121888948E-2</v>
      </c>
      <c r="K144" s="107">
        <v>567.88493150684928</v>
      </c>
      <c r="L144" s="77">
        <v>4.0094015872453856E-2</v>
      </c>
      <c r="M144" s="100"/>
    </row>
    <row r="145" spans="1:13" ht="30" x14ac:dyDescent="0.25">
      <c r="A145" s="81">
        <v>39814</v>
      </c>
      <c r="B145" s="75" t="s">
        <v>85</v>
      </c>
      <c r="C145" s="93">
        <v>117</v>
      </c>
      <c r="D145" s="93">
        <v>2121</v>
      </c>
      <c r="E145" s="93">
        <v>435</v>
      </c>
      <c r="F145" s="91">
        <v>55.162659123055164</v>
      </c>
      <c r="G145" s="93">
        <v>51.1</v>
      </c>
      <c r="H145" s="91">
        <v>268.9655172413793</v>
      </c>
      <c r="I145" s="91">
        <v>309.39999999999998</v>
      </c>
      <c r="J145" s="77">
        <v>4.5101496451014966E-2</v>
      </c>
      <c r="K145" s="107">
        <v>95.660273972602738</v>
      </c>
      <c r="L145" s="77">
        <v>4.0094015872453856E-2</v>
      </c>
      <c r="M145" s="100"/>
    </row>
    <row r="146" spans="1:13" x14ac:dyDescent="0.25">
      <c r="A146" s="81">
        <v>39814</v>
      </c>
      <c r="B146" s="75" t="s">
        <v>86</v>
      </c>
      <c r="C146" s="93">
        <v>106</v>
      </c>
      <c r="D146" s="93">
        <v>4534.5</v>
      </c>
      <c r="E146" s="93">
        <v>695.5</v>
      </c>
      <c r="F146" s="91">
        <v>23.37633697210277</v>
      </c>
      <c r="G146" s="93">
        <v>51.1</v>
      </c>
      <c r="H146" s="91">
        <v>152.40833932422717</v>
      </c>
      <c r="I146" s="91">
        <v>309.39999999999998</v>
      </c>
      <c r="J146" s="77">
        <v>2.0424236107649572E-2</v>
      </c>
      <c r="K146" s="107">
        <v>92.61369863013698</v>
      </c>
      <c r="L146" s="77">
        <v>4.0094015872453856E-2</v>
      </c>
      <c r="M146" s="100"/>
    </row>
    <row r="147" spans="1:13" x14ac:dyDescent="0.25">
      <c r="A147" s="81">
        <v>39814</v>
      </c>
      <c r="B147" s="75" t="s">
        <v>87</v>
      </c>
      <c r="C147" s="93">
        <v>185</v>
      </c>
      <c r="D147" s="93">
        <v>2004.5</v>
      </c>
      <c r="E147" s="93">
        <v>484.5</v>
      </c>
      <c r="F147" s="91">
        <v>92.292342229982538</v>
      </c>
      <c r="G147" s="93">
        <v>51.1</v>
      </c>
      <c r="H147" s="91">
        <v>381.83694530443756</v>
      </c>
      <c r="I147" s="91">
        <v>309.39999999999998</v>
      </c>
      <c r="J147" s="77">
        <v>8.1146188199838043E-2</v>
      </c>
      <c r="K147" s="107">
        <v>162.65753424657535</v>
      </c>
      <c r="L147" s="77">
        <v>4.0094015872453856E-2</v>
      </c>
      <c r="M147" s="100"/>
    </row>
    <row r="148" spans="1:13" x14ac:dyDescent="0.25">
      <c r="A148" s="81">
        <v>39814</v>
      </c>
      <c r="B148" s="75" t="s">
        <v>88</v>
      </c>
      <c r="C148" s="93">
        <v>413</v>
      </c>
      <c r="D148" s="93">
        <v>5317</v>
      </c>
      <c r="E148" s="93">
        <v>1138</v>
      </c>
      <c r="F148" s="91">
        <v>77.675380853864965</v>
      </c>
      <c r="G148" s="93">
        <v>51.1</v>
      </c>
      <c r="H148" s="91">
        <v>362.91739894551847</v>
      </c>
      <c r="I148" s="91">
        <v>309.39999999999998</v>
      </c>
      <c r="J148" s="77">
        <v>6.4065378303245477E-2</v>
      </c>
      <c r="K148" s="107">
        <v>340.63561643835618</v>
      </c>
      <c r="L148" s="77">
        <v>4.0094015872453856E-2</v>
      </c>
      <c r="M148" s="100"/>
    </row>
    <row r="149" spans="1:13" x14ac:dyDescent="0.25">
      <c r="A149" s="81">
        <v>39814</v>
      </c>
      <c r="B149" s="75" t="s">
        <v>89</v>
      </c>
      <c r="C149" s="93">
        <v>183</v>
      </c>
      <c r="D149" s="93">
        <v>2363.5</v>
      </c>
      <c r="E149" s="93">
        <v>478.5</v>
      </c>
      <c r="F149" s="91">
        <v>77.427543896763268</v>
      </c>
      <c r="G149" s="93">
        <v>51.1</v>
      </c>
      <c r="H149" s="91">
        <v>382.44514106583074</v>
      </c>
      <c r="I149" s="91">
        <v>309.39999999999998</v>
      </c>
      <c r="J149" s="77">
        <v>6.2442801626331972E-2</v>
      </c>
      <c r="K149" s="107">
        <v>147.58356164383562</v>
      </c>
      <c r="L149" s="77">
        <v>4.0094015872453856E-2</v>
      </c>
      <c r="M149" s="100"/>
    </row>
    <row r="150" spans="1:13" x14ac:dyDescent="0.25">
      <c r="A150" s="81">
        <v>39814</v>
      </c>
      <c r="B150" s="75" t="s">
        <v>90</v>
      </c>
      <c r="C150" s="93">
        <v>3273</v>
      </c>
      <c r="D150" s="93">
        <v>66634.5</v>
      </c>
      <c r="E150" s="93">
        <v>11991</v>
      </c>
      <c r="F150" s="91">
        <v>49.118699772640298</v>
      </c>
      <c r="G150" s="93">
        <v>51.1</v>
      </c>
      <c r="H150" s="91">
        <v>272.95471603702777</v>
      </c>
      <c r="I150" s="91">
        <v>309.39999999999998</v>
      </c>
      <c r="J150" s="77">
        <v>3.9782715708274449E-2</v>
      </c>
      <c r="K150" s="107">
        <v>2650.9013698630138</v>
      </c>
      <c r="L150" s="77">
        <v>4.0094015872453856E-2</v>
      </c>
      <c r="M150" s="100"/>
    </row>
    <row r="151" spans="1:13" x14ac:dyDescent="0.25">
      <c r="A151" s="81">
        <v>39814</v>
      </c>
      <c r="B151" s="75" t="s">
        <v>91</v>
      </c>
      <c r="C151" s="93">
        <v>30</v>
      </c>
      <c r="D151" s="93">
        <v>672</v>
      </c>
      <c r="E151" s="93">
        <v>129</v>
      </c>
      <c r="F151" s="91">
        <v>44.642857142857146</v>
      </c>
      <c r="G151" s="93">
        <v>51.1</v>
      </c>
      <c r="H151" s="91">
        <v>232.55813953488371</v>
      </c>
      <c r="I151" s="91">
        <v>309.39999999999998</v>
      </c>
      <c r="J151" s="77">
        <v>4.814905414220483E-3</v>
      </c>
      <c r="K151" s="107">
        <v>3.2356164383561645</v>
      </c>
      <c r="L151" s="77">
        <v>4.0094015872453856E-2</v>
      </c>
      <c r="M151" s="100"/>
    </row>
    <row r="152" spans="1:13" x14ac:dyDescent="0.25">
      <c r="A152" s="81">
        <v>39814</v>
      </c>
      <c r="B152" s="75" t="s">
        <v>92</v>
      </c>
      <c r="C152" s="93">
        <v>289</v>
      </c>
      <c r="D152" s="93">
        <v>2978</v>
      </c>
      <c r="E152" s="93">
        <v>705.5</v>
      </c>
      <c r="F152" s="91">
        <v>97.044996642041625</v>
      </c>
      <c r="G152" s="93">
        <v>51.1</v>
      </c>
      <c r="H152" s="91">
        <v>409.63855421686748</v>
      </c>
      <c r="I152" s="91">
        <v>309.39999999999998</v>
      </c>
      <c r="J152" s="77">
        <v>7.5170427886694202E-2</v>
      </c>
      <c r="K152" s="107">
        <v>223.85753424657534</v>
      </c>
      <c r="L152" s="77">
        <v>4.0094015872453856E-2</v>
      </c>
      <c r="M152" s="100"/>
    </row>
    <row r="153" spans="1:13" x14ac:dyDescent="0.25">
      <c r="A153" s="81">
        <v>39814</v>
      </c>
      <c r="B153" s="75" t="s">
        <v>93</v>
      </c>
      <c r="C153" s="93">
        <v>275</v>
      </c>
      <c r="D153" s="93">
        <v>2892</v>
      </c>
      <c r="E153" s="93">
        <v>656</v>
      </c>
      <c r="F153" s="91">
        <v>95.089903181189484</v>
      </c>
      <c r="G153" s="93">
        <v>51.1</v>
      </c>
      <c r="H153" s="91">
        <v>419.20731707317071</v>
      </c>
      <c r="I153" s="91">
        <v>309.39999999999998</v>
      </c>
      <c r="J153" s="77">
        <v>7.1493396995016958E-2</v>
      </c>
      <c r="K153" s="107">
        <v>206.75890410958905</v>
      </c>
      <c r="L153" s="77">
        <v>4.0094015872453856E-2</v>
      </c>
      <c r="M153" s="100"/>
    </row>
    <row r="154" spans="1:13" x14ac:dyDescent="0.25">
      <c r="A154" s="81">
        <v>39814</v>
      </c>
      <c r="B154" s="75" t="s">
        <v>94</v>
      </c>
      <c r="C154" s="93">
        <v>388</v>
      </c>
      <c r="D154" s="93">
        <v>7600</v>
      </c>
      <c r="E154" s="93">
        <v>1243</v>
      </c>
      <c r="F154" s="91">
        <v>51.052631578947363</v>
      </c>
      <c r="G154" s="93">
        <v>51.1</v>
      </c>
      <c r="H154" s="91">
        <v>312.14802896218828</v>
      </c>
      <c r="I154" s="91">
        <v>309.39999999999998</v>
      </c>
      <c r="J154" s="77">
        <v>4.081470800288392E-2</v>
      </c>
      <c r="K154" s="107">
        <v>310.1917808219178</v>
      </c>
      <c r="L154" s="77">
        <v>4.0094015872453856E-2</v>
      </c>
      <c r="M154" s="100"/>
    </row>
    <row r="155" spans="1:13" x14ac:dyDescent="0.25">
      <c r="A155" s="81">
        <v>39814</v>
      </c>
      <c r="B155" s="75" t="s">
        <v>95</v>
      </c>
      <c r="C155" s="93">
        <v>197</v>
      </c>
      <c r="D155" s="93">
        <v>1835.5</v>
      </c>
      <c r="E155" s="93">
        <v>394.5</v>
      </c>
      <c r="F155" s="91">
        <v>107.32770362299102</v>
      </c>
      <c r="G155" s="93">
        <v>51.1</v>
      </c>
      <c r="H155" s="91">
        <v>499.36628643852981</v>
      </c>
      <c r="I155" s="91">
        <v>309.39999999999998</v>
      </c>
      <c r="J155" s="77">
        <v>5.2657071530656796E-2</v>
      </c>
      <c r="K155" s="107">
        <v>96.652054794520552</v>
      </c>
      <c r="L155" s="77">
        <v>4.0094015872453856E-2</v>
      </c>
      <c r="M155" s="100"/>
    </row>
    <row r="156" spans="1:13" x14ac:dyDescent="0.25">
      <c r="A156" s="81">
        <v>39814</v>
      </c>
      <c r="B156" s="75" t="s">
        <v>96</v>
      </c>
      <c r="C156" s="93">
        <v>173</v>
      </c>
      <c r="D156" s="93">
        <v>1985.5</v>
      </c>
      <c r="E156" s="93">
        <v>393</v>
      </c>
      <c r="F156" s="91">
        <v>87.131704860236709</v>
      </c>
      <c r="G156" s="93">
        <v>51.1</v>
      </c>
      <c r="H156" s="91">
        <v>440.20356234096693</v>
      </c>
      <c r="I156" s="91">
        <v>309.39999999999998</v>
      </c>
      <c r="J156" s="77">
        <v>6.9600493992403825E-2</v>
      </c>
      <c r="K156" s="107">
        <v>138.1917808219178</v>
      </c>
      <c r="L156" s="77">
        <v>4.0094015872453856E-2</v>
      </c>
      <c r="M156" s="100"/>
    </row>
    <row r="157" spans="1:13" x14ac:dyDescent="0.25">
      <c r="A157" s="81">
        <v>39814</v>
      </c>
      <c r="B157" s="75" t="s">
        <v>97</v>
      </c>
      <c r="C157" s="93">
        <v>1555</v>
      </c>
      <c r="D157" s="93">
        <v>31107.5</v>
      </c>
      <c r="E157" s="93">
        <v>5869</v>
      </c>
      <c r="F157" s="91">
        <v>49.987945029333765</v>
      </c>
      <c r="G157" s="93">
        <v>51.1</v>
      </c>
      <c r="H157" s="91">
        <v>264.95143976827399</v>
      </c>
      <c r="I157" s="91">
        <v>309.39999999999998</v>
      </c>
      <c r="J157" s="77">
        <v>4.444772271145464E-2</v>
      </c>
      <c r="K157" s="107">
        <v>1382.6575342465753</v>
      </c>
      <c r="L157" s="77">
        <v>4.0094015872453856E-2</v>
      </c>
      <c r="M157" s="100"/>
    </row>
    <row r="158" spans="1:13" x14ac:dyDescent="0.25">
      <c r="A158" s="81">
        <v>39814</v>
      </c>
      <c r="B158" s="75" t="s">
        <v>98</v>
      </c>
      <c r="C158" s="93">
        <v>342</v>
      </c>
      <c r="D158" s="93">
        <v>9205</v>
      </c>
      <c r="E158" s="93">
        <v>994.5</v>
      </c>
      <c r="F158" s="91">
        <v>37.153720803910922</v>
      </c>
      <c r="G158" s="93">
        <v>51.1</v>
      </c>
      <c r="H158" s="91">
        <v>343.8914027149321</v>
      </c>
      <c r="I158" s="91">
        <v>309.39999999999998</v>
      </c>
      <c r="J158" s="77">
        <v>3.1805823219959374E-2</v>
      </c>
      <c r="K158" s="107">
        <v>292.77260273972604</v>
      </c>
      <c r="L158" s="77">
        <v>4.0094015872453856E-2</v>
      </c>
      <c r="M158" s="100"/>
    </row>
    <row r="159" spans="1:13" x14ac:dyDescent="0.25">
      <c r="A159" s="81">
        <v>39814</v>
      </c>
      <c r="B159" s="75" t="s">
        <v>99</v>
      </c>
      <c r="C159" s="93">
        <v>419</v>
      </c>
      <c r="D159" s="93">
        <v>6946</v>
      </c>
      <c r="E159" s="93">
        <v>888.5</v>
      </c>
      <c r="F159" s="91">
        <v>60.32248776274114</v>
      </c>
      <c r="G159" s="93">
        <v>51.1</v>
      </c>
      <c r="H159" s="91">
        <v>471.58131682611145</v>
      </c>
      <c r="I159" s="91">
        <v>309.39999999999998</v>
      </c>
      <c r="J159" s="77">
        <v>5.0096833103905274E-2</v>
      </c>
      <c r="K159" s="107">
        <v>347.97260273972603</v>
      </c>
      <c r="L159" s="77">
        <v>4.0094015872453856E-2</v>
      </c>
      <c r="M159" s="100"/>
    </row>
    <row r="160" spans="1:13" x14ac:dyDescent="0.25">
      <c r="A160" s="81">
        <v>39814</v>
      </c>
      <c r="B160" s="75" t="s">
        <v>100</v>
      </c>
      <c r="C160" s="93">
        <v>143</v>
      </c>
      <c r="D160" s="93">
        <v>2286.5</v>
      </c>
      <c r="E160" s="93">
        <v>443.5</v>
      </c>
      <c r="F160" s="91">
        <v>62.541001530723811</v>
      </c>
      <c r="G160" s="93">
        <v>51.1</v>
      </c>
      <c r="H160" s="91">
        <v>322.43517474633592</v>
      </c>
      <c r="I160" s="91">
        <v>309.39999999999998</v>
      </c>
      <c r="J160" s="77">
        <v>5.1784596305294028E-2</v>
      </c>
      <c r="K160" s="107">
        <v>118.40547945205479</v>
      </c>
      <c r="L160" s="77">
        <v>4.0094015872453856E-2</v>
      </c>
      <c r="M160" s="100"/>
    </row>
    <row r="161" spans="1:13" x14ac:dyDescent="0.25">
      <c r="A161" s="81">
        <v>39814</v>
      </c>
      <c r="B161" s="75" t="s">
        <v>101</v>
      </c>
      <c r="C161" s="93">
        <v>457</v>
      </c>
      <c r="D161" s="93">
        <v>18359</v>
      </c>
      <c r="E161" s="93">
        <v>2933</v>
      </c>
      <c r="F161" s="91">
        <v>24.892423334604281</v>
      </c>
      <c r="G161" s="93">
        <v>51.1</v>
      </c>
      <c r="H161" s="91">
        <v>155.81316058643029</v>
      </c>
      <c r="I161" s="91">
        <v>309.39999999999998</v>
      </c>
      <c r="J161" s="77">
        <v>2.1776785227953593E-2</v>
      </c>
      <c r="K161" s="107">
        <v>399.8</v>
      </c>
      <c r="L161" s="77">
        <v>4.0094015872453856E-2</v>
      </c>
      <c r="M161" s="100"/>
    </row>
    <row r="162" spans="1:13" x14ac:dyDescent="0.25">
      <c r="A162" s="81">
        <v>39814</v>
      </c>
      <c r="B162" s="75" t="s">
        <v>102</v>
      </c>
      <c r="C162" s="93">
        <v>228</v>
      </c>
      <c r="D162" s="93">
        <v>5134</v>
      </c>
      <c r="E162" s="93">
        <v>858.5</v>
      </c>
      <c r="F162" s="91">
        <v>44.409816906895209</v>
      </c>
      <c r="G162" s="93">
        <v>51.1</v>
      </c>
      <c r="H162" s="91">
        <v>265.57949912638321</v>
      </c>
      <c r="I162" s="91">
        <v>309.39999999999998</v>
      </c>
      <c r="J162" s="77">
        <v>3.5303723231105019E-2</v>
      </c>
      <c r="K162" s="107">
        <v>181.24931506849316</v>
      </c>
      <c r="L162" s="77">
        <v>4.0094015872453856E-2</v>
      </c>
      <c r="M162" s="100"/>
    </row>
    <row r="163" spans="1:13" x14ac:dyDescent="0.25">
      <c r="A163" s="81">
        <v>39814</v>
      </c>
      <c r="B163" s="75" t="s">
        <v>103</v>
      </c>
      <c r="C163" s="93">
        <v>104</v>
      </c>
      <c r="D163" s="93">
        <v>1656</v>
      </c>
      <c r="E163" s="93">
        <v>400.5</v>
      </c>
      <c r="F163" s="91">
        <v>62.80193236714976</v>
      </c>
      <c r="G163" s="93">
        <v>51.1</v>
      </c>
      <c r="H163" s="91">
        <v>259.67540574282145</v>
      </c>
      <c r="I163" s="91">
        <v>309.39999999999998</v>
      </c>
      <c r="J163" s="77">
        <v>5.3159949705512542E-2</v>
      </c>
      <c r="K163" s="107">
        <v>88.032876712328772</v>
      </c>
      <c r="L163" s="77">
        <v>4.0094015872453856E-2</v>
      </c>
      <c r="M163" s="100"/>
    </row>
    <row r="164" spans="1:13" x14ac:dyDescent="0.25">
      <c r="A164" s="81">
        <v>39814</v>
      </c>
      <c r="B164" s="75" t="s">
        <v>104</v>
      </c>
      <c r="C164" s="93">
        <v>137</v>
      </c>
      <c r="D164" s="93">
        <v>2035.5</v>
      </c>
      <c r="E164" s="93">
        <v>508.5</v>
      </c>
      <c r="F164" s="91">
        <v>67.305330385654628</v>
      </c>
      <c r="G164" s="93">
        <v>51.1</v>
      </c>
      <c r="H164" s="91">
        <v>269.4198623402163</v>
      </c>
      <c r="I164" s="91">
        <v>309.39999999999998</v>
      </c>
      <c r="J164" s="77">
        <v>5.9609062429546777E-2</v>
      </c>
      <c r="K164" s="107">
        <v>121.33424657534246</v>
      </c>
      <c r="L164" s="77">
        <v>4.0094015872453856E-2</v>
      </c>
      <c r="M164" s="100"/>
    </row>
    <row r="165" spans="1:13" x14ac:dyDescent="0.25">
      <c r="A165" s="81">
        <v>39814</v>
      </c>
      <c r="B165" s="75" t="s">
        <v>105</v>
      </c>
      <c r="C165" s="93">
        <v>163</v>
      </c>
      <c r="D165" s="93">
        <v>4042</v>
      </c>
      <c r="E165" s="93">
        <v>665</v>
      </c>
      <c r="F165" s="91">
        <v>40.326571004453243</v>
      </c>
      <c r="G165" s="93">
        <v>51.1</v>
      </c>
      <c r="H165" s="91">
        <v>245.1127819548872</v>
      </c>
      <c r="I165" s="91">
        <v>309.39999999999998</v>
      </c>
      <c r="J165" s="77">
        <v>3.4435685575430586E-2</v>
      </c>
      <c r="K165" s="107">
        <v>139.18904109589042</v>
      </c>
      <c r="L165" s="77">
        <v>4.0094015872453856E-2</v>
      </c>
      <c r="M165" s="100"/>
    </row>
    <row r="166" spans="1:13" x14ac:dyDescent="0.25">
      <c r="A166" s="81">
        <v>39814</v>
      </c>
      <c r="B166" s="75" t="s">
        <v>106</v>
      </c>
      <c r="C166" s="93">
        <v>91</v>
      </c>
      <c r="D166" s="93">
        <v>1059.5</v>
      </c>
      <c r="E166" s="93">
        <v>274</v>
      </c>
      <c r="F166" s="91">
        <v>85.889570552147234</v>
      </c>
      <c r="G166" s="93">
        <v>51.1</v>
      </c>
      <c r="H166" s="91">
        <v>332.11678832116786</v>
      </c>
      <c r="I166" s="91">
        <v>309.39999999999998</v>
      </c>
      <c r="J166" s="77">
        <v>7.8000090505343039E-2</v>
      </c>
      <c r="K166" s="107">
        <v>82.641095890410952</v>
      </c>
      <c r="L166" s="77">
        <v>4.0094015872453856E-2</v>
      </c>
      <c r="M166" s="100"/>
    </row>
    <row r="167" spans="1:13" x14ac:dyDescent="0.25">
      <c r="A167" s="81">
        <v>39814</v>
      </c>
      <c r="B167" s="75" t="s">
        <v>107</v>
      </c>
      <c r="C167" s="93">
        <v>153</v>
      </c>
      <c r="D167" s="93">
        <v>3649</v>
      </c>
      <c r="E167" s="93">
        <v>676</v>
      </c>
      <c r="F167" s="91">
        <v>41.929295697451359</v>
      </c>
      <c r="G167" s="93">
        <v>51.1</v>
      </c>
      <c r="H167" s="91">
        <v>226.33136094674558</v>
      </c>
      <c r="I167" s="91">
        <v>309.39999999999998</v>
      </c>
      <c r="J167" s="77">
        <v>3.5878472991286783E-2</v>
      </c>
      <c r="K167" s="107">
        <v>130.92054794520547</v>
      </c>
      <c r="L167" s="77">
        <v>4.0094015872453856E-2</v>
      </c>
      <c r="M167" s="100"/>
    </row>
    <row r="168" spans="1:13" x14ac:dyDescent="0.25">
      <c r="A168" s="81">
        <v>39814</v>
      </c>
      <c r="B168" s="75" t="s">
        <v>108</v>
      </c>
      <c r="C168" s="93">
        <v>240</v>
      </c>
      <c r="D168" s="93">
        <v>2848.5</v>
      </c>
      <c r="E168" s="93">
        <v>517</v>
      </c>
      <c r="F168" s="91">
        <v>84.254870984728797</v>
      </c>
      <c r="G168" s="93">
        <v>51.1</v>
      </c>
      <c r="H168" s="91">
        <v>464.21663442940041</v>
      </c>
      <c r="I168" s="91">
        <v>309.39999999999998</v>
      </c>
      <c r="J168" s="77">
        <v>7.541772766728945E-2</v>
      </c>
      <c r="K168" s="107">
        <v>214.82739726027398</v>
      </c>
      <c r="L168" s="77">
        <v>4.0094015872453856E-2</v>
      </c>
      <c r="M168" s="100"/>
    </row>
    <row r="169" spans="1:13" x14ac:dyDescent="0.25">
      <c r="A169" s="81">
        <v>39814</v>
      </c>
      <c r="B169" s="75" t="s">
        <v>109</v>
      </c>
      <c r="C169" s="93">
        <v>165</v>
      </c>
      <c r="D169" s="93">
        <v>2729</v>
      </c>
      <c r="E169" s="93">
        <v>534</v>
      </c>
      <c r="F169" s="91">
        <v>60.461707585196045</v>
      </c>
      <c r="G169" s="93">
        <v>51.1</v>
      </c>
      <c r="H169" s="91">
        <v>308.98876404494382</v>
      </c>
      <c r="I169" s="91">
        <v>309.39999999999998</v>
      </c>
      <c r="J169" s="77">
        <v>5.0323014602167489E-2</v>
      </c>
      <c r="K169" s="107">
        <v>137.33150684931508</v>
      </c>
      <c r="L169" s="77">
        <v>4.0094015872453856E-2</v>
      </c>
      <c r="M169" s="100"/>
    </row>
    <row r="170" spans="1:13" ht="30" x14ac:dyDescent="0.25">
      <c r="A170" s="81">
        <v>39814</v>
      </c>
      <c r="B170" s="75" t="s">
        <v>110</v>
      </c>
      <c r="C170" s="93">
        <v>693</v>
      </c>
      <c r="D170" s="93">
        <v>21107</v>
      </c>
      <c r="E170" s="93">
        <v>2002.5</v>
      </c>
      <c r="F170" s="91">
        <v>32.832709527644852</v>
      </c>
      <c r="G170" s="93">
        <v>51.1</v>
      </c>
      <c r="H170" s="91">
        <v>346.06741573033707</v>
      </c>
      <c r="I170" s="91">
        <v>309.39999999999998</v>
      </c>
      <c r="J170" s="77">
        <v>2.3095369905848283E-2</v>
      </c>
      <c r="K170" s="107">
        <v>487.47397260273971</v>
      </c>
      <c r="L170" s="77">
        <v>4.0094015872453856E-2</v>
      </c>
      <c r="M170" s="100"/>
    </row>
    <row r="171" spans="1:13" x14ac:dyDescent="0.25">
      <c r="A171" s="81">
        <v>39814</v>
      </c>
      <c r="B171" s="75" t="s">
        <v>111</v>
      </c>
      <c r="C171" s="93">
        <v>131</v>
      </c>
      <c r="D171" s="93">
        <v>2180</v>
      </c>
      <c r="E171" s="93">
        <v>443.5</v>
      </c>
      <c r="F171" s="91">
        <v>60.091743119266056</v>
      </c>
      <c r="G171" s="93">
        <v>51.1</v>
      </c>
      <c r="H171" s="91">
        <v>295.37767756482521</v>
      </c>
      <c r="I171" s="91">
        <v>309.39999999999998</v>
      </c>
      <c r="J171" s="77">
        <v>5.0999120271459093E-2</v>
      </c>
      <c r="K171" s="107">
        <v>111.17808219178082</v>
      </c>
      <c r="L171" s="77">
        <v>4.0094015872453856E-2</v>
      </c>
      <c r="M171" s="100"/>
    </row>
    <row r="172" spans="1:13" x14ac:dyDescent="0.25">
      <c r="A172" s="81">
        <v>39814</v>
      </c>
      <c r="B172" s="75" t="s">
        <v>112</v>
      </c>
      <c r="C172" s="93">
        <v>120</v>
      </c>
      <c r="D172" s="93">
        <v>1002.5</v>
      </c>
      <c r="E172" s="93">
        <v>181.5</v>
      </c>
      <c r="F172" s="91">
        <v>119.70074812967582</v>
      </c>
      <c r="G172" s="93">
        <v>51.1</v>
      </c>
      <c r="H172" s="91">
        <v>661.15702479338836</v>
      </c>
      <c r="I172" s="91">
        <v>309.39999999999998</v>
      </c>
      <c r="J172" s="77">
        <v>0.11016021589860964</v>
      </c>
      <c r="K172" s="107">
        <v>110.43561643835616</v>
      </c>
      <c r="L172" s="77">
        <v>4.0094015872453856E-2</v>
      </c>
      <c r="M172" s="100"/>
    </row>
    <row r="173" spans="1:13" x14ac:dyDescent="0.25">
      <c r="A173" s="81">
        <v>39814</v>
      </c>
      <c r="B173" s="75" t="s">
        <v>113</v>
      </c>
      <c r="C173" s="93">
        <v>436</v>
      </c>
      <c r="D173" s="93">
        <v>7153</v>
      </c>
      <c r="E173" s="93">
        <v>1386</v>
      </c>
      <c r="F173" s="91">
        <v>60.95344610652873</v>
      </c>
      <c r="G173" s="93">
        <v>51.1</v>
      </c>
      <c r="H173" s="91">
        <v>314.5743145743146</v>
      </c>
      <c r="I173" s="91">
        <v>309.39999999999998</v>
      </c>
      <c r="J173" s="77">
        <v>4.8960394048670072E-2</v>
      </c>
      <c r="K173" s="107">
        <v>350.213698630137</v>
      </c>
      <c r="L173" s="77">
        <v>4.0094015872453856E-2</v>
      </c>
      <c r="M173" s="100"/>
    </row>
    <row r="174" spans="1:13" x14ac:dyDescent="0.25">
      <c r="A174" s="81">
        <v>39814</v>
      </c>
      <c r="B174" s="75" t="s">
        <v>114</v>
      </c>
      <c r="C174" s="93">
        <v>492</v>
      </c>
      <c r="D174" s="93">
        <v>10794.5</v>
      </c>
      <c r="E174" s="93">
        <v>1373</v>
      </c>
      <c r="F174" s="91">
        <v>45.578766964657923</v>
      </c>
      <c r="G174" s="93">
        <v>51.1</v>
      </c>
      <c r="H174" s="91">
        <v>358.33940276766208</v>
      </c>
      <c r="I174" s="91">
        <v>309.39999999999998</v>
      </c>
      <c r="J174" s="77">
        <v>3.8202864599361543E-2</v>
      </c>
      <c r="K174" s="107">
        <v>412.38082191780819</v>
      </c>
      <c r="L174" s="77">
        <v>4.0094015872453856E-2</v>
      </c>
      <c r="M174" s="100"/>
    </row>
    <row r="175" spans="1:13" ht="30" x14ac:dyDescent="0.25">
      <c r="A175" s="81">
        <v>39814</v>
      </c>
      <c r="B175" s="75" t="s">
        <v>115</v>
      </c>
      <c r="C175" s="93">
        <v>184</v>
      </c>
      <c r="D175" s="93">
        <v>2132</v>
      </c>
      <c r="E175" s="93">
        <v>526.5</v>
      </c>
      <c r="F175" s="91">
        <v>86.303939962476548</v>
      </c>
      <c r="G175" s="93">
        <v>51.1</v>
      </c>
      <c r="H175" s="91">
        <v>349.47768281101617</v>
      </c>
      <c r="I175" s="91">
        <v>309.39999999999998</v>
      </c>
      <c r="J175" s="77">
        <v>7.9673083348325582E-2</v>
      </c>
      <c r="K175" s="107">
        <v>169.86301369863014</v>
      </c>
      <c r="L175" s="77">
        <v>4.0094015872453856E-2</v>
      </c>
      <c r="M175" s="100"/>
    </row>
    <row r="176" spans="1:13" x14ac:dyDescent="0.25">
      <c r="A176" s="81">
        <v>42005</v>
      </c>
      <c r="B176" s="75" t="s">
        <v>19</v>
      </c>
      <c r="C176" s="91">
        <v>119</v>
      </c>
      <c r="D176" s="91">
        <v>4624</v>
      </c>
      <c r="E176" s="91">
        <v>439</v>
      </c>
      <c r="F176" s="91">
        <v>25.735294117647062</v>
      </c>
      <c r="G176" s="91">
        <v>39.745902532207204</v>
      </c>
      <c r="H176" s="91">
        <v>271.07061503416855</v>
      </c>
      <c r="I176" s="91">
        <v>269.50827350766099</v>
      </c>
      <c r="J176" s="77">
        <v>2.1193771626297576E-2</v>
      </c>
      <c r="K176" s="109">
        <v>98</v>
      </c>
      <c r="L176" s="77">
        <v>3.1124989049750543E-2</v>
      </c>
      <c r="M176" s="100"/>
    </row>
    <row r="177" spans="1:13" x14ac:dyDescent="0.25">
      <c r="A177" s="81">
        <v>42005</v>
      </c>
      <c r="B177" s="75" t="s">
        <v>21</v>
      </c>
      <c r="C177" s="91">
        <v>581</v>
      </c>
      <c r="D177" s="91">
        <v>38427</v>
      </c>
      <c r="E177" s="91">
        <v>4298</v>
      </c>
      <c r="F177" s="91">
        <v>15.119577380487677</v>
      </c>
      <c r="G177" s="91">
        <v>39.745902532207204</v>
      </c>
      <c r="H177" s="91">
        <v>135.17915309446255</v>
      </c>
      <c r="I177" s="91">
        <v>269.50827350766099</v>
      </c>
      <c r="J177" s="77">
        <v>1.1721139281705109E-2</v>
      </c>
      <c r="K177" s="109">
        <v>450.40821917808222</v>
      </c>
      <c r="L177" s="77">
        <v>3.1124989049750543E-2</v>
      </c>
      <c r="M177" s="100"/>
    </row>
    <row r="178" spans="1:13" x14ac:dyDescent="0.25">
      <c r="A178" s="81">
        <v>42005</v>
      </c>
      <c r="B178" s="75" t="s">
        <v>23</v>
      </c>
      <c r="C178" s="91">
        <v>306</v>
      </c>
      <c r="D178" s="91">
        <v>6213</v>
      </c>
      <c r="E178" s="91">
        <v>913</v>
      </c>
      <c r="F178" s="91">
        <v>49.251569290197978</v>
      </c>
      <c r="G178" s="91">
        <v>39.745902532207204</v>
      </c>
      <c r="H178" s="91">
        <v>335.15881708652796</v>
      </c>
      <c r="I178" s="91">
        <v>269.50827350766099</v>
      </c>
      <c r="J178" s="77">
        <v>4.019720030250315E-2</v>
      </c>
      <c r="K178" s="109">
        <v>249.74520547945207</v>
      </c>
      <c r="L178" s="77">
        <v>3.1124989049750543E-2</v>
      </c>
      <c r="M178" s="100"/>
    </row>
    <row r="179" spans="1:13" x14ac:dyDescent="0.25">
      <c r="A179" s="81">
        <v>42005</v>
      </c>
      <c r="B179" s="75" t="s">
        <v>25</v>
      </c>
      <c r="C179" s="91">
        <v>245</v>
      </c>
      <c r="D179" s="91">
        <v>6342</v>
      </c>
      <c r="E179" s="91">
        <v>915</v>
      </c>
      <c r="F179" s="91">
        <v>38.631346578366447</v>
      </c>
      <c r="G179" s="91">
        <v>39.745902532207204</v>
      </c>
      <c r="H179" s="91">
        <v>267.75956284153006</v>
      </c>
      <c r="I179" s="91">
        <v>269.50827350766099</v>
      </c>
      <c r="J179" s="77">
        <v>2.7764889862322503E-2</v>
      </c>
      <c r="K179" s="109">
        <v>176.0849315068493</v>
      </c>
      <c r="L179" s="77">
        <v>3.1124989049750543E-2</v>
      </c>
      <c r="M179" s="100"/>
    </row>
    <row r="180" spans="1:13" x14ac:dyDescent="0.25">
      <c r="A180" s="81">
        <v>42005</v>
      </c>
      <c r="B180" s="75" t="s">
        <v>26</v>
      </c>
      <c r="C180" s="91">
        <v>416</v>
      </c>
      <c r="D180" s="91">
        <v>5146</v>
      </c>
      <c r="E180" s="91">
        <v>769</v>
      </c>
      <c r="F180" s="91">
        <v>80.839486980178776</v>
      </c>
      <c r="G180" s="91">
        <v>39.745902532207204</v>
      </c>
      <c r="H180" s="91">
        <v>540.96228868660592</v>
      </c>
      <c r="I180" s="91">
        <v>269.50827350766099</v>
      </c>
      <c r="J180" s="77">
        <v>7.2970095139728158E-2</v>
      </c>
      <c r="K180" s="109">
        <v>375.50410958904109</v>
      </c>
      <c r="L180" s="77">
        <v>3.1124989049750543E-2</v>
      </c>
      <c r="M180" s="100"/>
    </row>
    <row r="181" spans="1:13" x14ac:dyDescent="0.25">
      <c r="A181" s="81">
        <v>42005</v>
      </c>
      <c r="B181" s="75" t="s">
        <v>29</v>
      </c>
      <c r="C181" s="91">
        <v>109</v>
      </c>
      <c r="D181" s="91">
        <v>1313</v>
      </c>
      <c r="E181" s="91">
        <v>233</v>
      </c>
      <c r="F181" s="91">
        <v>83.015993907083015</v>
      </c>
      <c r="G181" s="91">
        <v>39.745902532207204</v>
      </c>
      <c r="H181" s="91">
        <v>467.8111587982832</v>
      </c>
      <c r="I181" s="91">
        <v>269.50827350766099</v>
      </c>
      <c r="J181" s="77">
        <v>6.6661102358918714E-2</v>
      </c>
      <c r="K181" s="109">
        <v>87.526027397260265</v>
      </c>
      <c r="L181" s="77">
        <v>3.1124989049750543E-2</v>
      </c>
      <c r="M181" s="100"/>
    </row>
    <row r="182" spans="1:13" x14ac:dyDescent="0.25">
      <c r="A182" s="81">
        <v>42005</v>
      </c>
      <c r="B182" s="75" t="s">
        <v>32</v>
      </c>
      <c r="C182" s="91">
        <v>356</v>
      </c>
      <c r="D182" s="91">
        <v>8132</v>
      </c>
      <c r="E182" s="91">
        <v>1379</v>
      </c>
      <c r="F182" s="91">
        <v>43.777668470241025</v>
      </c>
      <c r="G182" s="91">
        <v>39.745902532207204</v>
      </c>
      <c r="H182" s="91">
        <v>258.1580855692531</v>
      </c>
      <c r="I182" s="91">
        <v>269.50827350766099</v>
      </c>
      <c r="J182" s="77">
        <v>3.6135948628452458E-2</v>
      </c>
      <c r="K182" s="109">
        <v>293.85753424657537</v>
      </c>
      <c r="L182" s="77">
        <v>3.1124989049750543E-2</v>
      </c>
      <c r="M182" s="100"/>
    </row>
    <row r="183" spans="1:13" x14ac:dyDescent="0.25">
      <c r="A183" s="81">
        <v>42005</v>
      </c>
      <c r="B183" s="75" t="s">
        <v>33</v>
      </c>
      <c r="C183" s="91">
        <v>297</v>
      </c>
      <c r="D183" s="91">
        <v>4997</v>
      </c>
      <c r="E183" s="91">
        <v>958</v>
      </c>
      <c r="F183" s="91">
        <v>59.4356613968381</v>
      </c>
      <c r="G183" s="91">
        <v>39.745902532207204</v>
      </c>
      <c r="H183" s="91">
        <v>310.02087682672237</v>
      </c>
      <c r="I183" s="91">
        <v>269.50827350766099</v>
      </c>
      <c r="J183" s="77">
        <v>5.2802640488402636E-2</v>
      </c>
      <c r="K183" s="109">
        <v>263.85479452054796</v>
      </c>
      <c r="L183" s="77">
        <v>3.1124989049750543E-2</v>
      </c>
      <c r="M183" s="100"/>
    </row>
    <row r="184" spans="1:13" x14ac:dyDescent="0.25">
      <c r="A184" s="81">
        <v>42005</v>
      </c>
      <c r="B184" s="75" t="s">
        <v>34</v>
      </c>
      <c r="C184" s="91">
        <v>212</v>
      </c>
      <c r="D184" s="91">
        <v>5624</v>
      </c>
      <c r="E184" s="91">
        <v>875</v>
      </c>
      <c r="F184" s="91">
        <v>37.69559032716927</v>
      </c>
      <c r="G184" s="91">
        <v>39.745902532207204</v>
      </c>
      <c r="H184" s="91">
        <v>242.28571428571428</v>
      </c>
      <c r="I184" s="91">
        <v>269.50827350766099</v>
      </c>
      <c r="J184" s="77">
        <v>3.4666497788343499E-2</v>
      </c>
      <c r="K184" s="109">
        <v>194.96438356164384</v>
      </c>
      <c r="L184" s="77">
        <v>3.1124989049750543E-2</v>
      </c>
      <c r="M184" s="100"/>
    </row>
    <row r="185" spans="1:13" x14ac:dyDescent="0.25">
      <c r="A185" s="81">
        <v>42005</v>
      </c>
      <c r="B185" s="75" t="s">
        <v>35</v>
      </c>
      <c r="C185" s="91">
        <v>240</v>
      </c>
      <c r="D185" s="91">
        <v>9158</v>
      </c>
      <c r="E185" s="91">
        <v>1259</v>
      </c>
      <c r="F185" s="91">
        <v>26.2065953264905</v>
      </c>
      <c r="G185" s="91">
        <v>39.745902532207204</v>
      </c>
      <c r="H185" s="91">
        <v>190.62748212867353</v>
      </c>
      <c r="I185" s="91">
        <v>269.50827350766099</v>
      </c>
      <c r="J185" s="77">
        <v>2.3088130147456972E-2</v>
      </c>
      <c r="K185" s="109">
        <v>211.44109589041096</v>
      </c>
      <c r="L185" s="77">
        <v>3.1124989049750543E-2</v>
      </c>
      <c r="M185" s="100"/>
    </row>
    <row r="186" spans="1:13" x14ac:dyDescent="0.25">
      <c r="A186" s="81">
        <v>42005</v>
      </c>
      <c r="B186" s="75" t="s">
        <v>36</v>
      </c>
      <c r="C186" s="91">
        <v>90</v>
      </c>
      <c r="D186" s="91">
        <v>6607</v>
      </c>
      <c r="E186" s="91">
        <v>600</v>
      </c>
      <c r="F186" s="91">
        <v>13.621916149538368</v>
      </c>
      <c r="G186" s="91">
        <v>39.745902532207204</v>
      </c>
      <c r="H186" s="91">
        <v>150</v>
      </c>
      <c r="I186" s="91">
        <v>269.50827350766099</v>
      </c>
      <c r="J186" s="77">
        <v>1.0246086031626897E-2</v>
      </c>
      <c r="K186" s="109">
        <v>67.69589041095891</v>
      </c>
      <c r="L186" s="77">
        <v>3.1124989049750543E-2</v>
      </c>
      <c r="M186" s="100"/>
    </row>
    <row r="187" spans="1:13" x14ac:dyDescent="0.25">
      <c r="A187" s="81">
        <v>42005</v>
      </c>
      <c r="B187" s="75" t="s">
        <v>37</v>
      </c>
      <c r="C187" s="91">
        <v>201</v>
      </c>
      <c r="D187" s="91">
        <v>2391</v>
      </c>
      <c r="E187" s="91">
        <v>593</v>
      </c>
      <c r="F187" s="91">
        <v>84.065244667503137</v>
      </c>
      <c r="G187" s="91">
        <v>39.745902532207204</v>
      </c>
      <c r="H187" s="91">
        <v>338.95446880269816</v>
      </c>
      <c r="I187" s="91">
        <v>269.50827350766099</v>
      </c>
      <c r="J187" s="77">
        <v>6.0023031573881509E-2</v>
      </c>
      <c r="K187" s="109">
        <v>143.51506849315069</v>
      </c>
      <c r="L187" s="77">
        <v>3.1124989049750543E-2</v>
      </c>
      <c r="M187" s="100"/>
    </row>
    <row r="188" spans="1:13" x14ac:dyDescent="0.25">
      <c r="A188" s="81">
        <v>42005</v>
      </c>
      <c r="B188" s="75" t="s">
        <v>38</v>
      </c>
      <c r="C188" s="91">
        <v>231</v>
      </c>
      <c r="D188" s="91">
        <v>7169</v>
      </c>
      <c r="E188" s="91">
        <v>835</v>
      </c>
      <c r="F188" s="91">
        <v>32.222067233923838</v>
      </c>
      <c r="G188" s="91">
        <v>39.745902532207204</v>
      </c>
      <c r="H188" s="91">
        <v>276.64670658682633</v>
      </c>
      <c r="I188" s="91">
        <v>269.50827350766099</v>
      </c>
      <c r="J188" s="77">
        <v>2.6113575000429934E-2</v>
      </c>
      <c r="K188" s="109">
        <v>187.2082191780822</v>
      </c>
      <c r="L188" s="77">
        <v>3.1124989049750543E-2</v>
      </c>
      <c r="M188" s="100"/>
    </row>
    <row r="189" spans="1:13" x14ac:dyDescent="0.25">
      <c r="A189" s="81">
        <v>42005</v>
      </c>
      <c r="B189" s="75" t="s">
        <v>40</v>
      </c>
      <c r="C189" s="91">
        <v>362</v>
      </c>
      <c r="D189" s="91">
        <v>7567</v>
      </c>
      <c r="E189" s="91">
        <v>1310</v>
      </c>
      <c r="F189" s="91">
        <v>47.839302233381787</v>
      </c>
      <c r="G189" s="91">
        <v>39.745902532207204</v>
      </c>
      <c r="H189" s="91">
        <v>276.33587786259545</v>
      </c>
      <c r="I189" s="91">
        <v>269.50827350766099</v>
      </c>
      <c r="J189" s="77">
        <v>3.9929687485856936E-2</v>
      </c>
      <c r="K189" s="109">
        <v>302.14794520547946</v>
      </c>
      <c r="L189" s="77">
        <v>3.1124989049750543E-2</v>
      </c>
      <c r="M189" s="100"/>
    </row>
    <row r="190" spans="1:13" x14ac:dyDescent="0.25">
      <c r="A190" s="81">
        <v>42005</v>
      </c>
      <c r="B190" s="75" t="s">
        <v>41</v>
      </c>
      <c r="C190" s="91">
        <v>86</v>
      </c>
      <c r="D190" s="91">
        <v>1665</v>
      </c>
      <c r="E190" s="91">
        <v>244</v>
      </c>
      <c r="F190" s="91">
        <v>51.651651651651655</v>
      </c>
      <c r="G190" s="91">
        <v>39.745902532207204</v>
      </c>
      <c r="H190" s="91">
        <v>352.4590163934426</v>
      </c>
      <c r="I190" s="91">
        <v>269.50827350766099</v>
      </c>
      <c r="J190" s="77">
        <v>3.8861327080505159E-2</v>
      </c>
      <c r="K190" s="109">
        <v>64.704109589041096</v>
      </c>
      <c r="L190" s="77">
        <v>3.1124989049750543E-2</v>
      </c>
      <c r="M190" s="100"/>
    </row>
    <row r="191" spans="1:13" x14ac:dyDescent="0.25">
      <c r="A191" s="81">
        <v>42005</v>
      </c>
      <c r="B191" s="75" t="s">
        <v>42</v>
      </c>
      <c r="C191" s="91">
        <v>37</v>
      </c>
      <c r="D191" s="91">
        <v>1225</v>
      </c>
      <c r="E191" s="91">
        <v>107</v>
      </c>
      <c r="F191" s="91">
        <v>30.204081632653061</v>
      </c>
      <c r="G191" s="91">
        <v>39.745902532207204</v>
      </c>
      <c r="H191" s="91">
        <v>345.79439252336448</v>
      </c>
      <c r="I191" s="91">
        <v>269.50827350766099</v>
      </c>
      <c r="J191" s="77">
        <v>2.3586245457086943E-2</v>
      </c>
      <c r="K191" s="109">
        <v>28.893150684931506</v>
      </c>
      <c r="L191" s="77">
        <v>3.1124989049750543E-2</v>
      </c>
      <c r="M191" s="100"/>
    </row>
    <row r="192" spans="1:13" ht="30" x14ac:dyDescent="0.25">
      <c r="A192" s="81">
        <v>42005</v>
      </c>
      <c r="B192" s="75" t="s">
        <v>43</v>
      </c>
      <c r="C192" s="91">
        <v>167</v>
      </c>
      <c r="D192" s="91">
        <v>2570</v>
      </c>
      <c r="E192" s="91">
        <v>494</v>
      </c>
      <c r="F192" s="91">
        <v>64.980544747081709</v>
      </c>
      <c r="G192" s="91">
        <v>39.745902532207204</v>
      </c>
      <c r="H192" s="91">
        <v>338.05668016194335</v>
      </c>
      <c r="I192" s="91">
        <v>269.50827350766099</v>
      </c>
      <c r="J192" s="77">
        <v>6.0869889664730024E-2</v>
      </c>
      <c r="K192" s="109">
        <v>156.43561643835616</v>
      </c>
      <c r="L192" s="77">
        <v>3.1124989049750543E-2</v>
      </c>
      <c r="M192" s="100"/>
    </row>
    <row r="193" spans="1:13" x14ac:dyDescent="0.25">
      <c r="A193" s="81">
        <v>42005</v>
      </c>
      <c r="B193" s="75" t="s">
        <v>44</v>
      </c>
      <c r="C193" s="91">
        <v>270</v>
      </c>
      <c r="D193" s="91">
        <v>12646</v>
      </c>
      <c r="E193" s="91">
        <v>1664</v>
      </c>
      <c r="F193" s="91">
        <v>21.350624703463549</v>
      </c>
      <c r="G193" s="91">
        <v>39.745902532207204</v>
      </c>
      <c r="H193" s="91">
        <v>162.25961538461539</v>
      </c>
      <c r="I193" s="91">
        <v>269.50827350766099</v>
      </c>
      <c r="J193" s="77">
        <v>1.6871868087586308E-2</v>
      </c>
      <c r="K193" s="109">
        <v>213.36164383561646</v>
      </c>
      <c r="L193" s="77">
        <v>3.1124989049750543E-2</v>
      </c>
      <c r="M193" s="100"/>
    </row>
    <row r="194" spans="1:13" x14ac:dyDescent="0.25">
      <c r="A194" s="81">
        <v>42005</v>
      </c>
      <c r="B194" s="75" t="s">
        <v>45</v>
      </c>
      <c r="C194" s="91">
        <v>951</v>
      </c>
      <c r="D194" s="91">
        <v>47358</v>
      </c>
      <c r="E194" s="91">
        <v>5455</v>
      </c>
      <c r="F194" s="91">
        <v>20.081084505257824</v>
      </c>
      <c r="G194" s="91">
        <v>39.745902532207204</v>
      </c>
      <c r="H194" s="91">
        <v>174.33547204399633</v>
      </c>
      <c r="I194" s="91">
        <v>269.50827350766099</v>
      </c>
      <c r="J194" s="77">
        <v>1.6988580714545634E-2</v>
      </c>
      <c r="K194" s="109">
        <v>804.54520547945219</v>
      </c>
      <c r="L194" s="77">
        <v>3.1124989049750543E-2</v>
      </c>
      <c r="M194" s="100"/>
    </row>
    <row r="195" spans="1:13" x14ac:dyDescent="0.25">
      <c r="A195" s="81">
        <v>42005</v>
      </c>
      <c r="B195" s="75" t="s">
        <v>46</v>
      </c>
      <c r="C195" s="91">
        <v>100</v>
      </c>
      <c r="D195" s="91">
        <v>2637</v>
      </c>
      <c r="E195" s="91">
        <v>332</v>
      </c>
      <c r="F195" s="91">
        <v>37.921880925293891</v>
      </c>
      <c r="G195" s="91">
        <v>39.745902532207204</v>
      </c>
      <c r="H195" s="91">
        <v>301.20481927710847</v>
      </c>
      <c r="I195" s="91">
        <v>269.50827350766099</v>
      </c>
      <c r="J195" s="77">
        <v>3.1064773689487329E-2</v>
      </c>
      <c r="K195" s="109">
        <v>81.917808219178085</v>
      </c>
      <c r="L195" s="77">
        <v>3.1124989049750543E-2</v>
      </c>
      <c r="M195" s="100"/>
    </row>
    <row r="196" spans="1:13" x14ac:dyDescent="0.25">
      <c r="A196" s="81">
        <v>42005</v>
      </c>
      <c r="B196" s="75" t="s">
        <v>48</v>
      </c>
      <c r="C196" s="91">
        <v>261</v>
      </c>
      <c r="D196" s="91">
        <v>7724</v>
      </c>
      <c r="E196" s="91">
        <v>1028</v>
      </c>
      <c r="F196" s="91">
        <v>33.790781978249612</v>
      </c>
      <c r="G196" s="91">
        <v>39.745902532207204</v>
      </c>
      <c r="H196" s="91">
        <v>253.89105058365757</v>
      </c>
      <c r="I196" s="91">
        <v>269.50827350766099</v>
      </c>
      <c r="J196" s="77">
        <v>2.8895525776267531E-2</v>
      </c>
      <c r="K196" s="109">
        <v>223.18904109589042</v>
      </c>
      <c r="L196" s="77">
        <v>3.1124989049750543E-2</v>
      </c>
      <c r="M196" s="100"/>
    </row>
    <row r="197" spans="1:13" x14ac:dyDescent="0.25">
      <c r="A197" s="81">
        <v>42005</v>
      </c>
      <c r="B197" s="75" t="s">
        <v>49</v>
      </c>
      <c r="C197" s="91">
        <v>154</v>
      </c>
      <c r="D197" s="91">
        <v>3206</v>
      </c>
      <c r="E197" s="91">
        <v>532</v>
      </c>
      <c r="F197" s="91">
        <v>48.034934497816593</v>
      </c>
      <c r="G197" s="91">
        <v>39.745902532207204</v>
      </c>
      <c r="H197" s="91">
        <v>289.4736842105263</v>
      </c>
      <c r="I197" s="91">
        <v>269.50827350766099</v>
      </c>
      <c r="J197" s="77">
        <v>4.3440808757552192E-2</v>
      </c>
      <c r="K197" s="109">
        <v>139.27123287671233</v>
      </c>
      <c r="L197" s="77">
        <v>3.1124989049750543E-2</v>
      </c>
      <c r="M197" s="100"/>
    </row>
    <row r="198" spans="1:13" x14ac:dyDescent="0.25">
      <c r="A198" s="81">
        <v>42005</v>
      </c>
      <c r="B198" s="75" t="s">
        <v>50</v>
      </c>
      <c r="C198" s="91">
        <v>322</v>
      </c>
      <c r="D198" s="91">
        <v>4159</v>
      </c>
      <c r="E198" s="91">
        <v>828</v>
      </c>
      <c r="F198" s="91">
        <v>77.422457321471498</v>
      </c>
      <c r="G198" s="91">
        <v>39.745902532207204</v>
      </c>
      <c r="H198" s="91">
        <v>388.88888888888891</v>
      </c>
      <c r="I198" s="91">
        <v>269.50827350766099</v>
      </c>
      <c r="J198" s="77">
        <v>6.4445813172950561E-2</v>
      </c>
      <c r="K198" s="109">
        <v>268.03013698630139</v>
      </c>
      <c r="L198" s="77">
        <v>3.1124989049750543E-2</v>
      </c>
      <c r="M198" s="100"/>
    </row>
    <row r="199" spans="1:13" x14ac:dyDescent="0.25">
      <c r="A199" s="81">
        <v>42005</v>
      </c>
      <c r="B199" s="75" t="s">
        <v>51</v>
      </c>
      <c r="C199" s="91">
        <v>287</v>
      </c>
      <c r="D199" s="91">
        <v>6528</v>
      </c>
      <c r="E199" s="91">
        <v>1244</v>
      </c>
      <c r="F199" s="91">
        <v>43.964460784313729</v>
      </c>
      <c r="G199" s="91">
        <v>39.745902532207204</v>
      </c>
      <c r="H199" s="91">
        <v>230.70739549839226</v>
      </c>
      <c r="I199" s="91">
        <v>269.50827350766099</v>
      </c>
      <c r="J199" s="77">
        <v>4.0755103411227511E-2</v>
      </c>
      <c r="K199" s="109">
        <v>266.04931506849317</v>
      </c>
      <c r="L199" s="77">
        <v>3.1124989049750543E-2</v>
      </c>
      <c r="M199" s="100"/>
    </row>
    <row r="200" spans="1:13" x14ac:dyDescent="0.25">
      <c r="A200" s="81">
        <v>42005</v>
      </c>
      <c r="B200" s="75" t="s">
        <v>52</v>
      </c>
      <c r="C200" s="91">
        <v>449</v>
      </c>
      <c r="D200" s="91">
        <v>8289</v>
      </c>
      <c r="E200" s="91">
        <v>1388</v>
      </c>
      <c r="F200" s="91">
        <v>54.168174689347325</v>
      </c>
      <c r="G200" s="91">
        <v>39.745902532207204</v>
      </c>
      <c r="H200" s="91">
        <v>323.48703170028818</v>
      </c>
      <c r="I200" s="91">
        <v>269.50827350766099</v>
      </c>
      <c r="J200" s="77">
        <v>4.5198703678914293E-2</v>
      </c>
      <c r="K200" s="109">
        <v>374.65205479452055</v>
      </c>
      <c r="L200" s="77">
        <v>3.1124989049750543E-2</v>
      </c>
      <c r="M200" s="100"/>
    </row>
    <row r="201" spans="1:13" x14ac:dyDescent="0.25">
      <c r="A201" s="81">
        <v>42005</v>
      </c>
      <c r="B201" s="75" t="s">
        <v>53</v>
      </c>
      <c r="C201" s="91">
        <v>45</v>
      </c>
      <c r="D201" s="91">
        <v>1363</v>
      </c>
      <c r="E201" s="91">
        <v>223</v>
      </c>
      <c r="F201" s="91">
        <v>33.01540719002201</v>
      </c>
      <c r="G201" s="91">
        <v>39.745902532207204</v>
      </c>
      <c r="H201" s="91">
        <v>201.79372197309416</v>
      </c>
      <c r="I201" s="91">
        <v>269.50827350766099</v>
      </c>
      <c r="J201" s="77">
        <v>2.8858581493281341E-2</v>
      </c>
      <c r="K201" s="109">
        <v>39.334246575342469</v>
      </c>
      <c r="L201" s="77">
        <v>3.1124989049750543E-2</v>
      </c>
      <c r="M201" s="100"/>
    </row>
    <row r="202" spans="1:13" x14ac:dyDescent="0.25">
      <c r="A202" s="81">
        <v>42005</v>
      </c>
      <c r="B202" s="75" t="s">
        <v>54</v>
      </c>
      <c r="C202" s="91">
        <v>6763</v>
      </c>
      <c r="D202" s="91">
        <v>145939</v>
      </c>
      <c r="E202" s="91">
        <v>23007</v>
      </c>
      <c r="F202" s="91">
        <v>46.341279575713145</v>
      </c>
      <c r="G202" s="91">
        <v>39.745902532207204</v>
      </c>
      <c r="H202" s="91">
        <v>293.95401399574041</v>
      </c>
      <c r="I202" s="91">
        <v>269.50827350766099</v>
      </c>
      <c r="J202" s="77">
        <v>3.1706397878565704E-2</v>
      </c>
      <c r="K202" s="109">
        <v>4627.2</v>
      </c>
      <c r="L202" s="77">
        <v>3.1124989049750543E-2</v>
      </c>
      <c r="M202" s="100"/>
    </row>
    <row r="203" spans="1:13" x14ac:dyDescent="0.25">
      <c r="A203" s="81">
        <v>42005</v>
      </c>
      <c r="B203" s="75" t="s">
        <v>55</v>
      </c>
      <c r="C203" s="91">
        <v>190</v>
      </c>
      <c r="D203" s="91">
        <v>3610</v>
      </c>
      <c r="E203" s="91">
        <v>595</v>
      </c>
      <c r="F203" s="91">
        <v>52.631578947368425</v>
      </c>
      <c r="G203" s="91">
        <v>39.745902532207204</v>
      </c>
      <c r="H203" s="91">
        <v>319.32773109243698</v>
      </c>
      <c r="I203" s="91">
        <v>269.50827350766099</v>
      </c>
      <c r="J203" s="77">
        <v>4.471673054301218E-2</v>
      </c>
      <c r="K203" s="109">
        <v>161.42739726027398</v>
      </c>
      <c r="L203" s="77">
        <v>3.1124989049750543E-2</v>
      </c>
      <c r="M203" s="100"/>
    </row>
    <row r="204" spans="1:13" x14ac:dyDescent="0.25">
      <c r="A204" s="81">
        <v>42005</v>
      </c>
      <c r="B204" s="75" t="s">
        <v>56</v>
      </c>
      <c r="C204" s="91">
        <v>52</v>
      </c>
      <c r="D204" s="91">
        <v>4691</v>
      </c>
      <c r="E204" s="91">
        <v>441</v>
      </c>
      <c r="F204" s="91">
        <v>11.085056491153273</v>
      </c>
      <c r="G204" s="91">
        <v>39.745902532207204</v>
      </c>
      <c r="H204" s="91">
        <v>117.91383219954649</v>
      </c>
      <c r="I204" s="91">
        <v>269.50827350766099</v>
      </c>
      <c r="J204" s="77">
        <v>8.993029496879773E-3</v>
      </c>
      <c r="K204" s="109">
        <v>42.186301369863017</v>
      </c>
      <c r="L204" s="77">
        <v>3.1124989049750543E-2</v>
      </c>
      <c r="M204" s="100"/>
    </row>
    <row r="205" spans="1:13" x14ac:dyDescent="0.25">
      <c r="A205" s="81">
        <v>42005</v>
      </c>
      <c r="B205" s="75" t="s">
        <v>57</v>
      </c>
      <c r="C205" s="91">
        <v>198</v>
      </c>
      <c r="D205" s="91">
        <v>5323</v>
      </c>
      <c r="E205" s="91">
        <v>722</v>
      </c>
      <c r="F205" s="91">
        <v>37.197069321811014</v>
      </c>
      <c r="G205" s="91">
        <v>39.745902532207204</v>
      </c>
      <c r="H205" s="91">
        <v>274.23822714681444</v>
      </c>
      <c r="I205" s="91">
        <v>269.50827350766099</v>
      </c>
      <c r="J205" s="77">
        <v>3.2077904364363488E-2</v>
      </c>
      <c r="K205" s="109">
        <v>170.75068493150684</v>
      </c>
      <c r="L205" s="77">
        <v>3.1124989049750543E-2</v>
      </c>
      <c r="M205" s="100"/>
    </row>
    <row r="206" spans="1:13" x14ac:dyDescent="0.25">
      <c r="A206" s="81">
        <v>42005</v>
      </c>
      <c r="B206" s="75" t="s">
        <v>58</v>
      </c>
      <c r="C206" s="91">
        <v>307</v>
      </c>
      <c r="D206" s="91">
        <v>9274</v>
      </c>
      <c r="E206" s="91">
        <v>1119</v>
      </c>
      <c r="F206" s="91">
        <v>33.103299547120983</v>
      </c>
      <c r="G206" s="91">
        <v>39.745902532207204</v>
      </c>
      <c r="H206" s="91">
        <v>274.35210008936548</v>
      </c>
      <c r="I206" s="91">
        <v>269.50827350766099</v>
      </c>
      <c r="J206" s="77">
        <v>2.3524893574908199E-2</v>
      </c>
      <c r="K206" s="109">
        <v>218.16986301369863</v>
      </c>
      <c r="L206" s="77">
        <v>3.1124989049750543E-2</v>
      </c>
      <c r="M206" s="100"/>
    </row>
    <row r="207" spans="1:13" x14ac:dyDescent="0.25">
      <c r="A207" s="81">
        <v>42005</v>
      </c>
      <c r="B207" s="75" t="s">
        <v>59</v>
      </c>
      <c r="C207" s="91">
        <v>100</v>
      </c>
      <c r="D207" s="91">
        <v>2045</v>
      </c>
      <c r="E207" s="91">
        <v>438</v>
      </c>
      <c r="F207" s="91">
        <v>48.899755501222494</v>
      </c>
      <c r="G207" s="91">
        <v>39.745902532207204</v>
      </c>
      <c r="H207" s="91">
        <v>228.31050228310502</v>
      </c>
      <c r="I207" s="91">
        <v>269.50827350766099</v>
      </c>
      <c r="J207" s="77">
        <v>3.7478648223197235E-2</v>
      </c>
      <c r="K207" s="109">
        <v>76.643835616438352</v>
      </c>
      <c r="L207" s="77">
        <v>3.1124989049750543E-2</v>
      </c>
      <c r="M207" s="100"/>
    </row>
    <row r="208" spans="1:13" x14ac:dyDescent="0.25">
      <c r="A208" s="81">
        <v>42005</v>
      </c>
      <c r="B208" s="75" t="s">
        <v>60</v>
      </c>
      <c r="C208" s="91">
        <v>65</v>
      </c>
      <c r="D208" s="91">
        <v>2896</v>
      </c>
      <c r="E208" s="91">
        <v>254</v>
      </c>
      <c r="F208" s="91">
        <v>22.444751381215472</v>
      </c>
      <c r="G208" s="91">
        <v>39.745902532207204</v>
      </c>
      <c r="H208" s="91">
        <v>255.90551181102364</v>
      </c>
      <c r="I208" s="91">
        <v>269.50827350766099</v>
      </c>
      <c r="J208" s="77">
        <v>1.6630401876939378E-2</v>
      </c>
      <c r="K208" s="109">
        <v>48.161643835616438</v>
      </c>
      <c r="L208" s="77">
        <v>3.1124989049750543E-2</v>
      </c>
      <c r="M208" s="100"/>
    </row>
    <row r="209" spans="1:13" x14ac:dyDescent="0.25">
      <c r="A209" s="81">
        <v>42005</v>
      </c>
      <c r="B209" s="75" t="s">
        <v>61</v>
      </c>
      <c r="C209" s="91">
        <v>378</v>
      </c>
      <c r="D209" s="91">
        <v>7188</v>
      </c>
      <c r="E209" s="91">
        <v>1231</v>
      </c>
      <c r="F209" s="91">
        <v>52.587646076794655</v>
      </c>
      <c r="G209" s="91">
        <v>39.745902532207204</v>
      </c>
      <c r="H209" s="91">
        <v>307.06742485783911</v>
      </c>
      <c r="I209" s="91">
        <v>269.50827350766099</v>
      </c>
      <c r="J209" s="77">
        <v>4.4329590413245822E-2</v>
      </c>
      <c r="K209" s="109">
        <v>318.64109589041095</v>
      </c>
      <c r="L209" s="77">
        <v>3.1124989049750543E-2</v>
      </c>
      <c r="M209" s="100"/>
    </row>
    <row r="210" spans="1:13" x14ac:dyDescent="0.25">
      <c r="A210" s="81">
        <v>42005</v>
      </c>
      <c r="B210" s="75" t="s">
        <v>63</v>
      </c>
      <c r="C210" s="91">
        <v>106</v>
      </c>
      <c r="D210" s="91">
        <v>1038</v>
      </c>
      <c r="E210" s="91">
        <v>222</v>
      </c>
      <c r="F210" s="91">
        <v>102.11946050096338</v>
      </c>
      <c r="G210" s="91">
        <v>39.745902532207204</v>
      </c>
      <c r="H210" s="91">
        <v>477.47747747747752</v>
      </c>
      <c r="I210" s="91">
        <v>269.50827350766099</v>
      </c>
      <c r="J210" s="77">
        <v>9.0278987515506642E-2</v>
      </c>
      <c r="K210" s="109">
        <v>93.709589041095896</v>
      </c>
      <c r="L210" s="77">
        <v>3.1124989049750543E-2</v>
      </c>
      <c r="M210" s="100"/>
    </row>
    <row r="211" spans="1:13" ht="30" x14ac:dyDescent="0.25">
      <c r="A211" s="81">
        <v>42005</v>
      </c>
      <c r="B211" s="75" t="s">
        <v>64</v>
      </c>
      <c r="C211" s="91">
        <v>103</v>
      </c>
      <c r="D211" s="91">
        <v>2722</v>
      </c>
      <c r="E211" s="91">
        <v>432</v>
      </c>
      <c r="F211" s="91">
        <v>37.839823659074213</v>
      </c>
      <c r="G211" s="91">
        <v>39.745902532207204</v>
      </c>
      <c r="H211" s="91">
        <v>238.42592592592592</v>
      </c>
      <c r="I211" s="91">
        <v>269.50827350766099</v>
      </c>
      <c r="J211" s="77">
        <v>3.1425321832254688E-2</v>
      </c>
      <c r="K211" s="109">
        <v>85.539726027397265</v>
      </c>
      <c r="L211" s="77">
        <v>3.1124989049750543E-2</v>
      </c>
      <c r="M211" s="100"/>
    </row>
    <row r="212" spans="1:13" ht="30" x14ac:dyDescent="0.25">
      <c r="A212" s="81">
        <v>42005</v>
      </c>
      <c r="B212" s="75" t="s">
        <v>65</v>
      </c>
      <c r="C212" s="91">
        <v>121</v>
      </c>
      <c r="D212" s="91">
        <v>1719</v>
      </c>
      <c r="E212" s="91">
        <v>374</v>
      </c>
      <c r="F212" s="91">
        <v>70.389761489237927</v>
      </c>
      <c r="G212" s="91">
        <v>39.745902532207204</v>
      </c>
      <c r="H212" s="91">
        <v>323.52941176470591</v>
      </c>
      <c r="I212" s="91">
        <v>269.50827350766099</v>
      </c>
      <c r="J212" s="77">
        <v>6.2634376469275707E-2</v>
      </c>
      <c r="K212" s="109">
        <v>107.66849315068494</v>
      </c>
      <c r="L212" s="77">
        <v>3.1124989049750543E-2</v>
      </c>
      <c r="M212" s="100"/>
    </row>
    <row r="213" spans="1:13" x14ac:dyDescent="0.25">
      <c r="A213" s="81">
        <v>42005</v>
      </c>
      <c r="B213" s="75" t="s">
        <v>66</v>
      </c>
      <c r="C213" s="91">
        <v>127</v>
      </c>
      <c r="D213" s="91">
        <v>2634</v>
      </c>
      <c r="E213" s="91">
        <v>374</v>
      </c>
      <c r="F213" s="91">
        <v>48.215641609719064</v>
      </c>
      <c r="G213" s="91">
        <v>39.745902532207204</v>
      </c>
      <c r="H213" s="91">
        <v>339.57219251336898</v>
      </c>
      <c r="I213" s="91">
        <v>269.50827350766099</v>
      </c>
      <c r="J213" s="77">
        <v>1.5459585400609523E-2</v>
      </c>
      <c r="K213" s="109">
        <v>40.720547945205482</v>
      </c>
      <c r="L213" s="77">
        <v>3.1124989049750543E-2</v>
      </c>
      <c r="M213" s="100"/>
    </row>
    <row r="214" spans="1:13" ht="30" x14ac:dyDescent="0.25">
      <c r="A214" s="81">
        <v>42005</v>
      </c>
      <c r="B214" s="75" t="s">
        <v>67</v>
      </c>
      <c r="C214" s="91">
        <v>36</v>
      </c>
      <c r="D214" s="91">
        <v>840</v>
      </c>
      <c r="E214" s="91">
        <v>131</v>
      </c>
      <c r="F214" s="91">
        <v>42.857142857142854</v>
      </c>
      <c r="G214" s="91">
        <v>39.745902532207204</v>
      </c>
      <c r="H214" s="91">
        <v>274.80916030534354</v>
      </c>
      <c r="I214" s="91">
        <v>269.50827350766099</v>
      </c>
      <c r="J214" s="77">
        <v>3.7990867579908674E-2</v>
      </c>
      <c r="K214" s="109">
        <v>31.912328767123288</v>
      </c>
      <c r="L214" s="77">
        <v>3.1124989049750543E-2</v>
      </c>
      <c r="M214" s="100"/>
    </row>
    <row r="215" spans="1:13" x14ac:dyDescent="0.25">
      <c r="A215" s="81">
        <v>42005</v>
      </c>
      <c r="B215" s="75" t="s">
        <v>68</v>
      </c>
      <c r="C215" s="91">
        <v>95</v>
      </c>
      <c r="D215" s="91">
        <v>4321</v>
      </c>
      <c r="E215" s="91">
        <v>528</v>
      </c>
      <c r="F215" s="91">
        <v>21.98565146956723</v>
      </c>
      <c r="G215" s="91">
        <v>39.745902532207204</v>
      </c>
      <c r="H215" s="91">
        <v>179.92424242424244</v>
      </c>
      <c r="I215" s="91">
        <v>269.50827350766099</v>
      </c>
      <c r="J215" s="77">
        <v>1.6431381624623931E-2</v>
      </c>
      <c r="K215" s="109">
        <v>71</v>
      </c>
      <c r="L215" s="77">
        <v>3.1124989049750543E-2</v>
      </c>
      <c r="M215" s="100"/>
    </row>
    <row r="216" spans="1:13" x14ac:dyDescent="0.25">
      <c r="A216" s="81">
        <v>42005</v>
      </c>
      <c r="B216" s="75" t="s">
        <v>69</v>
      </c>
      <c r="C216" s="91">
        <v>121</v>
      </c>
      <c r="D216" s="91">
        <v>1448</v>
      </c>
      <c r="E216" s="91">
        <v>324</v>
      </c>
      <c r="F216" s="91">
        <v>83.563535911602216</v>
      </c>
      <c r="G216" s="91">
        <v>39.745902532207204</v>
      </c>
      <c r="H216" s="91">
        <v>373.45679012345676</v>
      </c>
      <c r="I216" s="91">
        <v>269.50827350766099</v>
      </c>
      <c r="J216" s="77">
        <v>7.3211988193445848E-2</v>
      </c>
      <c r="K216" s="109">
        <v>106.01095890410959</v>
      </c>
      <c r="L216" s="77">
        <v>3.1124989049750543E-2</v>
      </c>
      <c r="M216" s="100"/>
    </row>
    <row r="217" spans="1:13" x14ac:dyDescent="0.25">
      <c r="A217" s="81">
        <v>42005</v>
      </c>
      <c r="B217" s="75" t="s">
        <v>70</v>
      </c>
      <c r="C217" s="91">
        <v>231</v>
      </c>
      <c r="D217" s="91">
        <v>3600</v>
      </c>
      <c r="E217" s="91">
        <v>723</v>
      </c>
      <c r="F217" s="91">
        <v>64.166666666666671</v>
      </c>
      <c r="G217" s="91">
        <v>39.745902532207204</v>
      </c>
      <c r="H217" s="91">
        <v>319.50207468879665</v>
      </c>
      <c r="I217" s="91">
        <v>269.50827350766099</v>
      </c>
      <c r="J217" s="77">
        <v>5.1428462709284625E-2</v>
      </c>
      <c r="K217" s="109">
        <v>185.14246575342466</v>
      </c>
      <c r="L217" s="77">
        <v>3.1124989049750543E-2</v>
      </c>
      <c r="M217" s="100"/>
    </row>
    <row r="218" spans="1:13" x14ac:dyDescent="0.25">
      <c r="A218" s="81">
        <v>42005</v>
      </c>
      <c r="B218" s="75" t="s">
        <v>71</v>
      </c>
      <c r="C218" s="91">
        <v>32</v>
      </c>
      <c r="D218" s="91">
        <v>908</v>
      </c>
      <c r="E218" s="91">
        <v>130</v>
      </c>
      <c r="F218" s="91">
        <v>35.242290748898675</v>
      </c>
      <c r="G218" s="91">
        <v>39.745902532207204</v>
      </c>
      <c r="H218" s="91">
        <v>246.15384615384616</v>
      </c>
      <c r="I218" s="91">
        <v>269.50827350766099</v>
      </c>
      <c r="J218" s="77">
        <v>2.9551626335163839E-2</v>
      </c>
      <c r="K218" s="109">
        <v>26.832876712328765</v>
      </c>
      <c r="L218" s="77">
        <v>3.1124989049750543E-2</v>
      </c>
      <c r="M218" s="100"/>
    </row>
    <row r="219" spans="1:13" x14ac:dyDescent="0.25">
      <c r="A219" s="81">
        <v>42005</v>
      </c>
      <c r="B219" s="75" t="s">
        <v>72</v>
      </c>
      <c r="C219" s="91">
        <v>45</v>
      </c>
      <c r="D219" s="91">
        <v>1855</v>
      </c>
      <c r="E219" s="91">
        <v>342</v>
      </c>
      <c r="F219" s="91">
        <v>24.258760107816709</v>
      </c>
      <c r="G219" s="91">
        <v>39.745902532207204</v>
      </c>
      <c r="H219" s="91">
        <v>131.57894736842107</v>
      </c>
      <c r="I219" s="91">
        <v>269.50827350766099</v>
      </c>
      <c r="J219" s="77">
        <v>2.1300446774729535E-2</v>
      </c>
      <c r="K219" s="109">
        <v>39.512328767123286</v>
      </c>
      <c r="L219" s="77">
        <v>3.1124989049750543E-2</v>
      </c>
      <c r="M219" s="100"/>
    </row>
    <row r="220" spans="1:13" x14ac:dyDescent="0.25">
      <c r="A220" s="81">
        <v>42005</v>
      </c>
      <c r="B220" s="75" t="s">
        <v>73</v>
      </c>
      <c r="C220" s="91">
        <v>196</v>
      </c>
      <c r="D220" s="91">
        <v>4376</v>
      </c>
      <c r="E220" s="91">
        <v>879</v>
      </c>
      <c r="F220" s="91">
        <v>44.78976234003656</v>
      </c>
      <c r="G220" s="91">
        <v>39.745902532207204</v>
      </c>
      <c r="H220" s="91">
        <v>222.98065984072809</v>
      </c>
      <c r="I220" s="91">
        <v>269.50827350766099</v>
      </c>
      <c r="J220" s="77">
        <v>3.7912899752072321E-2</v>
      </c>
      <c r="K220" s="109">
        <v>165.90684931506848</v>
      </c>
      <c r="L220" s="77">
        <v>3.1124989049750543E-2</v>
      </c>
      <c r="M220" s="100"/>
    </row>
    <row r="221" spans="1:13" x14ac:dyDescent="0.25">
      <c r="A221" s="81">
        <v>42005</v>
      </c>
      <c r="B221" s="75" t="s">
        <v>74</v>
      </c>
      <c r="C221" s="91">
        <v>295</v>
      </c>
      <c r="D221" s="91">
        <v>6160</v>
      </c>
      <c r="E221" s="91">
        <v>959</v>
      </c>
      <c r="F221" s="91">
        <v>47.88961038961039</v>
      </c>
      <c r="G221" s="91">
        <v>39.745902532207204</v>
      </c>
      <c r="H221" s="91">
        <v>307.61209593326384</v>
      </c>
      <c r="I221" s="91">
        <v>269.50827350766099</v>
      </c>
      <c r="J221" s="77">
        <v>4.2008539405799683E-2</v>
      </c>
      <c r="K221" s="109">
        <v>258.77260273972604</v>
      </c>
      <c r="L221" s="77">
        <v>3.1124989049750543E-2</v>
      </c>
      <c r="M221" s="100"/>
    </row>
    <row r="222" spans="1:13" x14ac:dyDescent="0.25">
      <c r="A222" s="81">
        <v>42005</v>
      </c>
      <c r="B222" s="75" t="s">
        <v>75</v>
      </c>
      <c r="C222" s="91">
        <v>194</v>
      </c>
      <c r="D222" s="91">
        <v>4064</v>
      </c>
      <c r="E222" s="91">
        <v>567</v>
      </c>
      <c r="F222" s="91">
        <v>47.736220472440948</v>
      </c>
      <c r="G222" s="91">
        <v>39.745902532207204</v>
      </c>
      <c r="H222" s="91">
        <v>342.15167548500881</v>
      </c>
      <c r="I222" s="91">
        <v>269.50827350766099</v>
      </c>
      <c r="J222" s="77">
        <v>4.142959227699277E-2</v>
      </c>
      <c r="K222" s="109">
        <v>168.36986301369862</v>
      </c>
      <c r="L222" s="77">
        <v>3.1124989049750543E-2</v>
      </c>
      <c r="M222" s="100"/>
    </row>
    <row r="223" spans="1:13" x14ac:dyDescent="0.25">
      <c r="A223" s="81">
        <v>42005</v>
      </c>
      <c r="B223" s="82" t="s">
        <v>76</v>
      </c>
      <c r="C223" s="91">
        <v>249</v>
      </c>
      <c r="D223" s="91">
        <v>4490</v>
      </c>
      <c r="E223" s="91">
        <v>735</v>
      </c>
      <c r="F223" s="91">
        <v>55.456570155902007</v>
      </c>
      <c r="G223" s="91">
        <v>39.745902532207204</v>
      </c>
      <c r="H223" s="91">
        <v>338.77551020408163</v>
      </c>
      <c r="I223" s="91">
        <v>269.50827350766099</v>
      </c>
      <c r="J223" s="77">
        <v>4.8082496872807155E-2</v>
      </c>
      <c r="K223" s="109">
        <v>215.89041095890414</v>
      </c>
      <c r="L223" s="77">
        <v>3.1124989049750543E-2</v>
      </c>
      <c r="M223" s="100"/>
    </row>
    <row r="224" spans="1:13" x14ac:dyDescent="0.25">
      <c r="A224" s="81">
        <v>42005</v>
      </c>
      <c r="B224" s="75" t="s">
        <v>77</v>
      </c>
      <c r="C224" s="91">
        <v>175</v>
      </c>
      <c r="D224" s="91">
        <v>5641</v>
      </c>
      <c r="E224" s="91">
        <v>806</v>
      </c>
      <c r="F224" s="91">
        <v>31.022868285764936</v>
      </c>
      <c r="G224" s="91">
        <v>39.745902532207204</v>
      </c>
      <c r="H224" s="91">
        <v>217.12158808933</v>
      </c>
      <c r="I224" s="91">
        <v>269.50827350766099</v>
      </c>
      <c r="J224" s="77">
        <v>2.7574048126121617E-2</v>
      </c>
      <c r="K224" s="109">
        <v>155.54520547945205</v>
      </c>
      <c r="L224" s="77">
        <v>3.1124989049750543E-2</v>
      </c>
      <c r="M224" s="100"/>
    </row>
    <row r="225" spans="1:13" x14ac:dyDescent="0.25">
      <c r="A225" s="81">
        <v>42005</v>
      </c>
      <c r="B225" s="75" t="s">
        <v>78</v>
      </c>
      <c r="C225" s="91">
        <v>257</v>
      </c>
      <c r="D225" s="91">
        <v>6919</v>
      </c>
      <c r="E225" s="91">
        <v>1285</v>
      </c>
      <c r="F225" s="91">
        <v>37.144095967625375</v>
      </c>
      <c r="G225" s="91">
        <v>39.745902532207204</v>
      </c>
      <c r="H225" s="91">
        <v>200</v>
      </c>
      <c r="I225" s="91">
        <v>269.50827350766099</v>
      </c>
      <c r="J225" s="77">
        <v>3.1446067707147481E-2</v>
      </c>
      <c r="K225" s="109">
        <v>217.57534246575341</v>
      </c>
      <c r="L225" s="77">
        <v>3.1124989049750543E-2</v>
      </c>
      <c r="M225" s="100"/>
    </row>
    <row r="226" spans="1:13" x14ac:dyDescent="0.25">
      <c r="A226" s="81">
        <v>42005</v>
      </c>
      <c r="B226" s="75" t="s">
        <v>79</v>
      </c>
      <c r="C226" s="91">
        <v>109</v>
      </c>
      <c r="D226" s="91">
        <v>2005</v>
      </c>
      <c r="E226" s="91">
        <v>310</v>
      </c>
      <c r="F226" s="91">
        <v>54.364089775561098</v>
      </c>
      <c r="G226" s="91">
        <v>39.745902532207204</v>
      </c>
      <c r="H226" s="91">
        <v>351.61290322580641</v>
      </c>
      <c r="I226" s="91">
        <v>269.50827350766099</v>
      </c>
      <c r="J226" s="77">
        <v>4.3204317972192811E-2</v>
      </c>
      <c r="K226" s="109">
        <v>86.62465753424658</v>
      </c>
      <c r="L226" s="77">
        <v>3.1124989049750543E-2</v>
      </c>
      <c r="M226" s="100"/>
    </row>
    <row r="227" spans="1:13" x14ac:dyDescent="0.25">
      <c r="A227" s="81">
        <v>42005</v>
      </c>
      <c r="B227" s="75" t="s">
        <v>80</v>
      </c>
      <c r="C227" s="91">
        <v>127</v>
      </c>
      <c r="D227" s="91">
        <v>4446</v>
      </c>
      <c r="E227" s="91">
        <v>712</v>
      </c>
      <c r="F227" s="91">
        <v>28.565002249212778</v>
      </c>
      <c r="G227" s="91">
        <v>39.745902532207204</v>
      </c>
      <c r="H227" s="91">
        <v>178.37078651685394</v>
      </c>
      <c r="I227" s="91">
        <v>269.50827350766099</v>
      </c>
      <c r="J227" s="77">
        <v>1.5969410706252813E-2</v>
      </c>
      <c r="K227" s="109">
        <v>71</v>
      </c>
      <c r="L227" s="77">
        <v>3.1124989049750543E-2</v>
      </c>
      <c r="M227" s="100"/>
    </row>
    <row r="228" spans="1:13" x14ac:dyDescent="0.25">
      <c r="A228" s="81">
        <v>42005</v>
      </c>
      <c r="B228" s="75" t="s">
        <v>81</v>
      </c>
      <c r="C228" s="91">
        <v>141</v>
      </c>
      <c r="D228" s="91">
        <v>3290</v>
      </c>
      <c r="E228" s="91">
        <v>719</v>
      </c>
      <c r="F228" s="91">
        <v>42.857142857142854</v>
      </c>
      <c r="G228" s="91">
        <v>39.745902532207204</v>
      </c>
      <c r="H228" s="91">
        <v>196.10570236439497</v>
      </c>
      <c r="I228" s="91">
        <v>269.50827350766099</v>
      </c>
      <c r="J228" s="77">
        <v>3.5944539284673359E-2</v>
      </c>
      <c r="K228" s="109">
        <v>118.25753424657535</v>
      </c>
      <c r="L228" s="77">
        <v>3.1124989049750543E-2</v>
      </c>
      <c r="M228" s="100"/>
    </row>
    <row r="229" spans="1:13" x14ac:dyDescent="0.25">
      <c r="A229" s="81">
        <v>42005</v>
      </c>
      <c r="B229" s="75" t="s">
        <v>82</v>
      </c>
      <c r="C229" s="91">
        <v>151</v>
      </c>
      <c r="D229" s="91">
        <v>1452</v>
      </c>
      <c r="E229" s="91">
        <v>269</v>
      </c>
      <c r="F229" s="91">
        <v>103.99449035812671</v>
      </c>
      <c r="G229" s="91">
        <v>39.745902532207204</v>
      </c>
      <c r="H229" s="91">
        <v>561.33828996282523</v>
      </c>
      <c r="I229" s="91">
        <v>269.50827350766099</v>
      </c>
      <c r="J229" s="77">
        <v>9.0471338541077029E-2</v>
      </c>
      <c r="K229" s="109">
        <v>131.36438356164385</v>
      </c>
      <c r="L229" s="77">
        <v>3.1124989049750543E-2</v>
      </c>
      <c r="M229" s="100"/>
    </row>
    <row r="230" spans="1:13" x14ac:dyDescent="0.25">
      <c r="A230" s="81">
        <v>42005</v>
      </c>
      <c r="B230" s="75" t="s">
        <v>83</v>
      </c>
      <c r="C230" s="91">
        <v>613</v>
      </c>
      <c r="D230" s="91">
        <v>20161</v>
      </c>
      <c r="E230" s="91">
        <v>2899</v>
      </c>
      <c r="F230" s="91">
        <v>30.405237835424831</v>
      </c>
      <c r="G230" s="91">
        <v>39.745902532207204</v>
      </c>
      <c r="H230" s="91">
        <v>211.45222490513973</v>
      </c>
      <c r="I230" s="91">
        <v>269.50827350766099</v>
      </c>
      <c r="J230" s="77">
        <v>2.4453423910126223E-2</v>
      </c>
      <c r="K230" s="109">
        <v>493.00547945205477</v>
      </c>
      <c r="L230" s="77">
        <v>3.1124989049750543E-2</v>
      </c>
      <c r="M230" s="100"/>
    </row>
    <row r="231" spans="1:13" x14ac:dyDescent="0.25">
      <c r="A231" s="81">
        <v>42005</v>
      </c>
      <c r="B231" s="75" t="s">
        <v>84</v>
      </c>
      <c r="C231" s="91">
        <v>642</v>
      </c>
      <c r="D231" s="91">
        <v>12659</v>
      </c>
      <c r="E231" s="91">
        <v>1628</v>
      </c>
      <c r="F231" s="91">
        <v>50.714906390710162</v>
      </c>
      <c r="G231" s="91">
        <v>39.745902532207204</v>
      </c>
      <c r="H231" s="91">
        <v>394.34889434889431</v>
      </c>
      <c r="I231" s="91">
        <v>269.50827350766099</v>
      </c>
      <c r="J231" s="77">
        <v>3.5985010393818032E-2</v>
      </c>
      <c r="K231" s="109">
        <v>455.53424657534248</v>
      </c>
      <c r="L231" s="77">
        <v>3.1124989049750543E-2</v>
      </c>
      <c r="M231" s="100"/>
    </row>
    <row r="232" spans="1:13" ht="30" x14ac:dyDescent="0.25">
      <c r="A232" s="81">
        <v>42005</v>
      </c>
      <c r="B232" s="75" t="s">
        <v>85</v>
      </c>
      <c r="C232" s="91">
        <v>105</v>
      </c>
      <c r="D232" s="91">
        <v>2270</v>
      </c>
      <c r="E232" s="91">
        <v>411</v>
      </c>
      <c r="F232" s="91">
        <v>46.255506607929512</v>
      </c>
      <c r="G232" s="91">
        <v>39.745902532207204</v>
      </c>
      <c r="H232" s="91">
        <v>255.47445255474454</v>
      </c>
      <c r="I232" s="91">
        <v>269.50827350766099</v>
      </c>
      <c r="J232" s="77">
        <v>4.1464003379397742E-2</v>
      </c>
      <c r="K232" s="109">
        <v>94.123287671232873</v>
      </c>
      <c r="L232" s="77">
        <v>3.1124989049750543E-2</v>
      </c>
      <c r="M232" s="100"/>
    </row>
    <row r="233" spans="1:13" x14ac:dyDescent="0.25">
      <c r="A233" s="81">
        <v>42005</v>
      </c>
      <c r="B233" s="75" t="s">
        <v>86</v>
      </c>
      <c r="C233" s="91">
        <v>91</v>
      </c>
      <c r="D233" s="91">
        <v>5206</v>
      </c>
      <c r="E233" s="91">
        <v>575</v>
      </c>
      <c r="F233" s="91">
        <v>17.479830964271994</v>
      </c>
      <c r="G233" s="91">
        <v>39.745902532207204</v>
      </c>
      <c r="H233" s="91">
        <v>158.26086956521738</v>
      </c>
      <c r="I233" s="91">
        <v>269.50827350766099</v>
      </c>
      <c r="J233" s="77">
        <v>1.140517527194649E-2</v>
      </c>
      <c r="K233" s="109">
        <v>59.375342465753427</v>
      </c>
      <c r="L233" s="77">
        <v>3.1124989049750543E-2</v>
      </c>
      <c r="M233" s="100"/>
    </row>
    <row r="234" spans="1:13" x14ac:dyDescent="0.25">
      <c r="A234" s="81">
        <v>42005</v>
      </c>
      <c r="B234" s="75" t="s">
        <v>87</v>
      </c>
      <c r="C234" s="91">
        <v>150</v>
      </c>
      <c r="D234" s="91">
        <v>1882</v>
      </c>
      <c r="E234" s="91">
        <v>373</v>
      </c>
      <c r="F234" s="91">
        <v>79.702444208289052</v>
      </c>
      <c r="G234" s="91">
        <v>39.745902532207204</v>
      </c>
      <c r="H234" s="91">
        <v>402.14477211796248</v>
      </c>
      <c r="I234" s="91">
        <v>269.50827350766099</v>
      </c>
      <c r="J234" s="77">
        <v>7.0384173059845984E-2</v>
      </c>
      <c r="K234" s="109">
        <v>132.46301369863014</v>
      </c>
      <c r="L234" s="77">
        <v>3.1124989049750543E-2</v>
      </c>
      <c r="M234" s="100"/>
    </row>
    <row r="235" spans="1:13" x14ac:dyDescent="0.25">
      <c r="A235" s="81">
        <v>42005</v>
      </c>
      <c r="B235" s="75" t="s">
        <v>88</v>
      </c>
      <c r="C235" s="91">
        <v>333</v>
      </c>
      <c r="D235" s="91">
        <v>5349</v>
      </c>
      <c r="E235" s="91">
        <v>900</v>
      </c>
      <c r="F235" s="91">
        <v>62.254627033090301</v>
      </c>
      <c r="G235" s="91">
        <v>39.745902532207204</v>
      </c>
      <c r="H235" s="91">
        <v>370</v>
      </c>
      <c r="I235" s="91">
        <v>269.50827350766099</v>
      </c>
      <c r="J235" s="77">
        <v>5.5868591491944466E-2</v>
      </c>
      <c r="K235" s="109">
        <v>298.84109589041094</v>
      </c>
      <c r="L235" s="77">
        <v>3.1124989049750543E-2</v>
      </c>
      <c r="M235" s="100"/>
    </row>
    <row r="236" spans="1:13" x14ac:dyDescent="0.25">
      <c r="A236" s="81">
        <v>42005</v>
      </c>
      <c r="B236" s="75" t="s">
        <v>89</v>
      </c>
      <c r="C236" s="91">
        <v>107</v>
      </c>
      <c r="D236" s="91">
        <v>2487</v>
      </c>
      <c r="E236" s="91">
        <v>416</v>
      </c>
      <c r="F236" s="91">
        <v>43.023723361479689</v>
      </c>
      <c r="G236" s="91">
        <v>39.745902532207204</v>
      </c>
      <c r="H236" s="91">
        <v>257.21153846153845</v>
      </c>
      <c r="I236" s="91">
        <v>269.50827350766099</v>
      </c>
      <c r="J236" s="77">
        <v>4.6648049308458783E-2</v>
      </c>
      <c r="K236" s="109">
        <v>116.013698630137</v>
      </c>
      <c r="L236" s="77">
        <v>3.1124989049750543E-2</v>
      </c>
      <c r="M236" s="100"/>
    </row>
    <row r="237" spans="1:13" x14ac:dyDescent="0.25">
      <c r="A237" s="81">
        <v>42005</v>
      </c>
      <c r="B237" s="75" t="s">
        <v>90</v>
      </c>
      <c r="C237" s="91">
        <v>3043</v>
      </c>
      <c r="D237" s="91">
        <v>66865</v>
      </c>
      <c r="E237" s="91">
        <v>10617</v>
      </c>
      <c r="F237" s="91">
        <v>45.509608913482388</v>
      </c>
      <c r="G237" s="91">
        <v>39.745902532207204</v>
      </c>
      <c r="H237" s="91">
        <v>286.61580484129229</v>
      </c>
      <c r="I237" s="91">
        <v>269.50827350766099</v>
      </c>
      <c r="J237" s="77">
        <v>3.6993492305596329E-2</v>
      </c>
      <c r="K237" s="109">
        <v>2473.5698630136985</v>
      </c>
      <c r="L237" s="77">
        <v>3.1124989049750543E-2</v>
      </c>
      <c r="M237" s="100"/>
    </row>
    <row r="238" spans="1:13" x14ac:dyDescent="0.25">
      <c r="A238" s="81">
        <v>42005</v>
      </c>
      <c r="B238" s="75" t="s">
        <v>92</v>
      </c>
      <c r="C238" s="91">
        <v>242</v>
      </c>
      <c r="D238" s="91">
        <v>3255</v>
      </c>
      <c r="E238" s="91">
        <v>654</v>
      </c>
      <c r="F238" s="91">
        <v>74.347158218125969</v>
      </c>
      <c r="G238" s="91">
        <v>39.745902532207204</v>
      </c>
      <c r="H238" s="91">
        <v>370.03058103975536</v>
      </c>
      <c r="I238" s="91">
        <v>269.50827350766099</v>
      </c>
      <c r="J238" s="77">
        <v>5.3803000652315719E-2</v>
      </c>
      <c r="K238" s="110">
        <v>175.12876712328767</v>
      </c>
      <c r="L238" s="77">
        <v>3.1124989049750543E-2</v>
      </c>
      <c r="M238" s="100"/>
    </row>
    <row r="239" spans="1:13" x14ac:dyDescent="0.25">
      <c r="A239" s="81">
        <v>42005</v>
      </c>
      <c r="B239" s="75" t="s">
        <v>93</v>
      </c>
      <c r="C239" s="91">
        <v>248</v>
      </c>
      <c r="D239" s="91">
        <v>3019</v>
      </c>
      <c r="E239" s="91">
        <v>536</v>
      </c>
      <c r="F239" s="91">
        <v>82.146406094733351</v>
      </c>
      <c r="G239" s="91">
        <v>39.745902532207204</v>
      </c>
      <c r="H239" s="91">
        <v>462.68656716417911</v>
      </c>
      <c r="I239" s="91">
        <v>269.50827350766099</v>
      </c>
      <c r="J239" s="77">
        <v>6.5112733509689782E-2</v>
      </c>
      <c r="K239" s="111">
        <v>196.57534246575347</v>
      </c>
      <c r="L239" s="77">
        <v>3.1124989049750543E-2</v>
      </c>
      <c r="M239" s="100"/>
    </row>
    <row r="240" spans="1:13" x14ac:dyDescent="0.25">
      <c r="A240" s="81">
        <v>42005</v>
      </c>
      <c r="B240" s="75" t="s">
        <v>94</v>
      </c>
      <c r="C240" s="91">
        <v>317</v>
      </c>
      <c r="D240" s="91">
        <v>8816</v>
      </c>
      <c r="E240" s="91">
        <v>1195</v>
      </c>
      <c r="F240" s="91">
        <v>35.957350272232304</v>
      </c>
      <c r="G240" s="91">
        <v>39.745902532207204</v>
      </c>
      <c r="H240" s="91">
        <v>265.27196652719664</v>
      </c>
      <c r="I240" s="91">
        <v>269.50827350766099</v>
      </c>
      <c r="J240" s="77">
        <v>2.9851390995201746E-2</v>
      </c>
      <c r="K240" s="111">
        <v>263.1698630136986</v>
      </c>
      <c r="L240" s="77">
        <v>3.1124989049750543E-2</v>
      </c>
      <c r="M240" s="100"/>
    </row>
    <row r="241" spans="1:13" x14ac:dyDescent="0.25">
      <c r="A241" s="81">
        <v>42005</v>
      </c>
      <c r="B241" s="75" t="s">
        <v>95</v>
      </c>
      <c r="C241" s="91">
        <v>186</v>
      </c>
      <c r="D241" s="91">
        <v>1907</v>
      </c>
      <c r="E241" s="91">
        <v>333</v>
      </c>
      <c r="F241" s="91">
        <v>97.535395909805985</v>
      </c>
      <c r="G241" s="91">
        <v>39.745902532207204</v>
      </c>
      <c r="H241" s="91">
        <v>558.5585585585585</v>
      </c>
      <c r="I241" s="91">
        <v>269.50827350766099</v>
      </c>
      <c r="J241" s="77">
        <v>4.8017757217461265E-2</v>
      </c>
      <c r="K241" s="111">
        <v>91.569863013698637</v>
      </c>
      <c r="L241" s="77">
        <v>3.1124989049750543E-2</v>
      </c>
      <c r="M241" s="100"/>
    </row>
    <row r="242" spans="1:13" x14ac:dyDescent="0.25">
      <c r="A242" s="81">
        <v>42005</v>
      </c>
      <c r="B242" s="75" t="s">
        <v>96</v>
      </c>
      <c r="C242" s="91">
        <v>139</v>
      </c>
      <c r="D242" s="91">
        <v>2375</v>
      </c>
      <c r="E242" s="91">
        <v>343</v>
      </c>
      <c r="F242" s="91">
        <v>58.526315789473678</v>
      </c>
      <c r="G242" s="91">
        <v>39.745902532207204</v>
      </c>
      <c r="H242" s="91">
        <v>405.24781341107871</v>
      </c>
      <c r="I242" s="91">
        <v>269.50827350766099</v>
      </c>
      <c r="J242" s="77">
        <v>5.2579668348954577E-2</v>
      </c>
      <c r="K242" s="111">
        <v>124.87671232876711</v>
      </c>
      <c r="L242" s="77">
        <v>3.1124989049750543E-2</v>
      </c>
      <c r="M242" s="100"/>
    </row>
    <row r="243" spans="1:13" x14ac:dyDescent="0.25">
      <c r="A243" s="81">
        <v>42005</v>
      </c>
      <c r="B243" s="75" t="s">
        <v>97</v>
      </c>
      <c r="C243" s="91">
        <v>372</v>
      </c>
      <c r="D243" s="91">
        <v>33745</v>
      </c>
      <c r="E243" s="91">
        <v>5121</v>
      </c>
      <c r="F243" s="91">
        <v>11.023855385983108</v>
      </c>
      <c r="G243" s="91">
        <v>39.745902532207204</v>
      </c>
      <c r="H243" s="91">
        <v>72.642062097246622</v>
      </c>
      <c r="I243" s="91">
        <v>269.50827350766099</v>
      </c>
      <c r="J243" s="77">
        <v>3.1214203220365475E-2</v>
      </c>
      <c r="K243" s="111">
        <v>1053.3232876712329</v>
      </c>
      <c r="L243" s="77">
        <v>3.1124989049750543E-2</v>
      </c>
      <c r="M243" s="100"/>
    </row>
    <row r="244" spans="1:13" x14ac:dyDescent="0.25">
      <c r="A244" s="81">
        <v>42005</v>
      </c>
      <c r="B244" s="75" t="s">
        <v>98</v>
      </c>
      <c r="C244" s="91">
        <v>395</v>
      </c>
      <c r="D244" s="91">
        <v>12243</v>
      </c>
      <c r="E244" s="91">
        <v>1243</v>
      </c>
      <c r="F244" s="91">
        <v>32.263334150126603</v>
      </c>
      <c r="G244" s="91">
        <v>39.745902532207204</v>
      </c>
      <c r="H244" s="91">
        <v>317.77956556717618</v>
      </c>
      <c r="I244" s="91">
        <v>269.50827350766099</v>
      </c>
      <c r="J244" s="77">
        <v>2.6908750765044384E-2</v>
      </c>
      <c r="K244" s="111">
        <v>329.44383561643838</v>
      </c>
      <c r="L244" s="77">
        <v>3.1124989049750543E-2</v>
      </c>
      <c r="M244" s="100"/>
    </row>
    <row r="245" spans="1:13" x14ac:dyDescent="0.25">
      <c r="A245" s="81">
        <v>42005</v>
      </c>
      <c r="B245" s="75" t="s">
        <v>99</v>
      </c>
      <c r="C245" s="91">
        <v>117</v>
      </c>
      <c r="D245" s="91">
        <v>8619</v>
      </c>
      <c r="E245" s="91">
        <v>1134</v>
      </c>
      <c r="F245" s="91">
        <v>13.574660633484163</v>
      </c>
      <c r="G245" s="91">
        <v>39.745902532207204</v>
      </c>
      <c r="H245" s="91">
        <v>103.17460317460316</v>
      </c>
      <c r="I245" s="91">
        <v>269.50827350766099</v>
      </c>
      <c r="J245" s="77">
        <v>3.8768760320858506E-2</v>
      </c>
      <c r="K245" s="111">
        <v>334.14794520547946</v>
      </c>
      <c r="L245" s="77">
        <v>3.1124989049750543E-2</v>
      </c>
      <c r="M245" s="100"/>
    </row>
    <row r="246" spans="1:13" x14ac:dyDescent="0.25">
      <c r="A246" s="81">
        <v>42005</v>
      </c>
      <c r="B246" s="75" t="s">
        <v>100</v>
      </c>
      <c r="C246" s="91">
        <v>1517</v>
      </c>
      <c r="D246" s="91">
        <v>2593</v>
      </c>
      <c r="E246" s="91">
        <v>409</v>
      </c>
      <c r="F246" s="91">
        <v>585.03663709988427</v>
      </c>
      <c r="G246" s="91">
        <v>39.745902532207204</v>
      </c>
      <c r="H246" s="91">
        <v>3709.0464547677266</v>
      </c>
      <c r="I246" s="91">
        <v>269.50827350766099</v>
      </c>
      <c r="J246" s="77">
        <v>3.4321064615482143E-2</v>
      </c>
      <c r="K246" s="111">
        <v>88.9945205479452</v>
      </c>
      <c r="L246" s="77">
        <v>3.1124989049750543E-2</v>
      </c>
      <c r="M246" s="100"/>
    </row>
    <row r="247" spans="1:13" x14ac:dyDescent="0.25">
      <c r="A247" s="81">
        <v>42005</v>
      </c>
      <c r="B247" s="75" t="s">
        <v>101</v>
      </c>
      <c r="C247" s="91">
        <v>472</v>
      </c>
      <c r="D247" s="91">
        <v>19800</v>
      </c>
      <c r="E247" s="91">
        <v>2909</v>
      </c>
      <c r="F247" s="91">
        <v>23.838383838383837</v>
      </c>
      <c r="G247" s="91">
        <v>39.745902532207204</v>
      </c>
      <c r="H247" s="91">
        <v>162.25507047095223</v>
      </c>
      <c r="I247" s="91">
        <v>269.50827350766099</v>
      </c>
      <c r="J247" s="77">
        <v>1.9284765462847655E-2</v>
      </c>
      <c r="K247" s="111">
        <v>381.83835616438358</v>
      </c>
      <c r="L247" s="77">
        <v>3.1124989049750543E-2</v>
      </c>
      <c r="M247" s="100"/>
    </row>
    <row r="248" spans="1:13" x14ac:dyDescent="0.25">
      <c r="A248" s="81">
        <v>42005</v>
      </c>
      <c r="B248" s="75" t="s">
        <v>102</v>
      </c>
      <c r="C248" s="91">
        <v>131</v>
      </c>
      <c r="D248" s="91">
        <v>5667</v>
      </c>
      <c r="E248" s="91">
        <v>1073</v>
      </c>
      <c r="F248" s="91">
        <v>23.116287277218987</v>
      </c>
      <c r="G248" s="91">
        <v>39.745902532207204</v>
      </c>
      <c r="H248" s="91">
        <v>122.08760484622555</v>
      </c>
      <c r="I248" s="91">
        <v>269.50827350766099</v>
      </c>
      <c r="J248" s="77">
        <v>2.2272662446125246E-2</v>
      </c>
      <c r="K248" s="111">
        <v>126.21917808219177</v>
      </c>
      <c r="L248" s="77">
        <v>3.1124989049750543E-2</v>
      </c>
      <c r="M248" s="100"/>
    </row>
    <row r="249" spans="1:13" x14ac:dyDescent="0.25">
      <c r="A249" s="81">
        <v>42005</v>
      </c>
      <c r="B249" s="75" t="s">
        <v>103</v>
      </c>
      <c r="C249" s="91">
        <v>85</v>
      </c>
      <c r="D249" s="91">
        <v>1634</v>
      </c>
      <c r="E249" s="91">
        <v>463</v>
      </c>
      <c r="F249" s="91">
        <v>52.019583843329251</v>
      </c>
      <c r="G249" s="91">
        <v>39.745902532207204</v>
      </c>
      <c r="H249" s="91">
        <v>183.58531317494598</v>
      </c>
      <c r="I249" s="91">
        <v>269.50827350766099</v>
      </c>
      <c r="J249" s="77">
        <v>4.5792324072366324E-2</v>
      </c>
      <c r="K249" s="111">
        <v>74.824657534246569</v>
      </c>
      <c r="L249" s="77">
        <v>3.1124989049750543E-2</v>
      </c>
      <c r="M249" s="100"/>
    </row>
    <row r="250" spans="1:13" x14ac:dyDescent="0.25">
      <c r="A250" s="81">
        <v>42005</v>
      </c>
      <c r="B250" s="75" t="s">
        <v>104</v>
      </c>
      <c r="C250" s="91">
        <v>112</v>
      </c>
      <c r="D250" s="91">
        <v>1991</v>
      </c>
      <c r="E250" s="91">
        <v>367</v>
      </c>
      <c r="F250" s="91">
        <v>56.253139126067303</v>
      </c>
      <c r="G250" s="91">
        <v>39.745902532207204</v>
      </c>
      <c r="H250" s="91">
        <v>305.17711171662125</v>
      </c>
      <c r="I250" s="91">
        <v>269.50827350766099</v>
      </c>
      <c r="J250" s="77">
        <v>0.10160516846356549</v>
      </c>
      <c r="K250" s="111">
        <v>202.29589041095889</v>
      </c>
      <c r="L250" s="77">
        <v>3.1124989049750543E-2</v>
      </c>
      <c r="M250" s="100"/>
    </row>
    <row r="251" spans="1:13" x14ac:dyDescent="0.25">
      <c r="A251" s="81">
        <v>42005</v>
      </c>
      <c r="B251" s="75" t="s">
        <v>105</v>
      </c>
      <c r="C251" s="91">
        <v>130</v>
      </c>
      <c r="D251" s="91">
        <v>4604</v>
      </c>
      <c r="E251" s="91">
        <v>625</v>
      </c>
      <c r="F251" s="91">
        <v>28.236316246741964</v>
      </c>
      <c r="G251" s="91">
        <v>39.745902532207204</v>
      </c>
      <c r="H251" s="91">
        <v>208</v>
      </c>
      <c r="I251" s="91">
        <v>269.50827350766099</v>
      </c>
      <c r="J251" s="77">
        <v>2.626899777441891E-2</v>
      </c>
      <c r="K251" s="111">
        <v>120.94246575342466</v>
      </c>
      <c r="L251" s="77">
        <v>3.1124989049750543E-2</v>
      </c>
      <c r="M251" s="100"/>
    </row>
    <row r="252" spans="1:13" x14ac:dyDescent="0.25">
      <c r="A252" s="81">
        <v>42005</v>
      </c>
      <c r="B252" s="75" t="s">
        <v>106</v>
      </c>
      <c r="C252" s="91">
        <v>90</v>
      </c>
      <c r="D252" s="91">
        <v>889</v>
      </c>
      <c r="E252" s="91">
        <v>210</v>
      </c>
      <c r="F252" s="91">
        <v>101.23734533183352</v>
      </c>
      <c r="G252" s="91">
        <v>39.745902532207204</v>
      </c>
      <c r="H252" s="91">
        <v>428.57142857142856</v>
      </c>
      <c r="I252" s="91">
        <v>269.50827350766099</v>
      </c>
      <c r="J252" s="77">
        <v>8.6444673867821328E-2</v>
      </c>
      <c r="K252" s="111">
        <v>76.849315068493155</v>
      </c>
      <c r="L252" s="77">
        <v>3.1124989049750543E-2</v>
      </c>
      <c r="M252" s="100"/>
    </row>
    <row r="253" spans="1:13" x14ac:dyDescent="0.25">
      <c r="A253" s="81">
        <v>42005</v>
      </c>
      <c r="B253" s="75" t="s">
        <v>107</v>
      </c>
      <c r="C253" s="91">
        <v>243</v>
      </c>
      <c r="D253" s="91">
        <v>3975</v>
      </c>
      <c r="E253" s="91">
        <v>524</v>
      </c>
      <c r="F253" s="91">
        <v>61.132075471698116</v>
      </c>
      <c r="G253" s="91">
        <v>39.745902532207204</v>
      </c>
      <c r="H253" s="91">
        <v>463.74045801526717</v>
      </c>
      <c r="I253" s="91">
        <v>269.50827350766099</v>
      </c>
      <c r="J253" s="77">
        <v>3.4664598948910136E-2</v>
      </c>
      <c r="K253" s="111">
        <v>137.7917808219178</v>
      </c>
      <c r="L253" s="77">
        <v>3.1124989049750543E-2</v>
      </c>
      <c r="M253" s="100"/>
    </row>
    <row r="254" spans="1:13" x14ac:dyDescent="0.25">
      <c r="A254" s="81">
        <v>42005</v>
      </c>
      <c r="B254" s="75" t="s">
        <v>108</v>
      </c>
      <c r="C254" s="91">
        <v>240</v>
      </c>
      <c r="D254" s="91">
        <v>2993</v>
      </c>
      <c r="E254" s="91">
        <v>425</v>
      </c>
      <c r="F254" s="91">
        <v>80.187103240895425</v>
      </c>
      <c r="G254" s="91">
        <v>39.745902532207204</v>
      </c>
      <c r="H254" s="91">
        <v>564.70588235294122</v>
      </c>
      <c r="I254" s="91">
        <v>269.50827350766099</v>
      </c>
      <c r="J254" s="77">
        <v>6.6526918975325991E-2</v>
      </c>
      <c r="K254" s="111">
        <v>199.11506849315069</v>
      </c>
      <c r="L254" s="77">
        <v>3.1124989049750543E-2</v>
      </c>
      <c r="M254" s="100"/>
    </row>
    <row r="255" spans="1:13" x14ac:dyDescent="0.25">
      <c r="A255" s="81">
        <v>42005</v>
      </c>
      <c r="B255" s="75" t="s">
        <v>109</v>
      </c>
      <c r="C255" s="91">
        <v>145</v>
      </c>
      <c r="D255" s="91">
        <v>3005</v>
      </c>
      <c r="E255" s="91">
        <v>515</v>
      </c>
      <c r="F255" s="91">
        <v>48.252911813643927</v>
      </c>
      <c r="G255" s="91">
        <v>39.745902532207204</v>
      </c>
      <c r="H255" s="91">
        <v>281.55339805825241</v>
      </c>
      <c r="I255" s="91">
        <v>269.50827350766099</v>
      </c>
      <c r="J255" s="77">
        <v>4.1049392564903246E-2</v>
      </c>
      <c r="K255" s="111">
        <v>123.35342465753425</v>
      </c>
      <c r="L255" s="77">
        <v>3.1124989049750543E-2</v>
      </c>
      <c r="M255" s="100"/>
    </row>
    <row r="256" spans="1:13" ht="30" x14ac:dyDescent="0.25">
      <c r="A256" s="81">
        <v>42005</v>
      </c>
      <c r="B256" s="75" t="s">
        <v>110</v>
      </c>
      <c r="C256" s="91">
        <v>671</v>
      </c>
      <c r="D256" s="91">
        <v>30206</v>
      </c>
      <c r="E256" s="91">
        <v>3661</v>
      </c>
      <c r="F256" s="91">
        <v>22.214129643117261</v>
      </c>
      <c r="G256" s="91">
        <v>39.745902532207204</v>
      </c>
      <c r="H256" s="91">
        <v>183.28325594099974</v>
      </c>
      <c r="I256" s="91">
        <v>269.50827350766099</v>
      </c>
      <c r="J256" s="77">
        <v>1.7265552793194493E-2</v>
      </c>
      <c r="K256" s="111">
        <v>521.52328767123288</v>
      </c>
      <c r="L256" s="77">
        <v>3.1124989049750543E-2</v>
      </c>
      <c r="M256" s="100"/>
    </row>
    <row r="257" spans="1:13" x14ac:dyDescent="0.25">
      <c r="A257" s="81">
        <v>42005</v>
      </c>
      <c r="B257" s="75" t="s">
        <v>111</v>
      </c>
      <c r="C257" s="91">
        <v>116</v>
      </c>
      <c r="D257" s="91">
        <v>2101</v>
      </c>
      <c r="E257" s="91">
        <v>430</v>
      </c>
      <c r="F257" s="91">
        <v>55.211803902903377</v>
      </c>
      <c r="G257" s="91">
        <v>39.745902532207204</v>
      </c>
      <c r="H257" s="91">
        <v>269.76744186046511</v>
      </c>
      <c r="I257" s="91">
        <v>269.50827350766099</v>
      </c>
      <c r="J257" s="77">
        <v>4.6494493815730273E-2</v>
      </c>
      <c r="K257" s="111">
        <v>97.68493150684931</v>
      </c>
      <c r="L257" s="77">
        <v>3.1124989049750543E-2</v>
      </c>
      <c r="M257" s="100"/>
    </row>
    <row r="258" spans="1:13" x14ac:dyDescent="0.25">
      <c r="A258" s="81">
        <v>42005</v>
      </c>
      <c r="B258" s="75" t="s">
        <v>112</v>
      </c>
      <c r="C258" s="91">
        <v>80</v>
      </c>
      <c r="D258" s="91">
        <v>1178</v>
      </c>
      <c r="E258" s="91">
        <v>200</v>
      </c>
      <c r="F258" s="91">
        <v>67.911714770797971</v>
      </c>
      <c r="G258" s="91">
        <v>39.745902532207204</v>
      </c>
      <c r="H258" s="91">
        <v>400</v>
      </c>
      <c r="I258" s="91">
        <v>269.50827350766099</v>
      </c>
      <c r="J258" s="77">
        <v>6.6430216061585695E-2</v>
      </c>
      <c r="K258" s="111">
        <v>78.254794520547946</v>
      </c>
      <c r="L258" s="77">
        <v>3.1124989049750543E-2</v>
      </c>
      <c r="M258" s="100"/>
    </row>
    <row r="259" spans="1:13" x14ac:dyDescent="0.25">
      <c r="A259" s="81">
        <v>42005</v>
      </c>
      <c r="B259" s="75" t="s">
        <v>113</v>
      </c>
      <c r="C259" s="91">
        <v>360</v>
      </c>
      <c r="D259" s="91">
        <v>7482</v>
      </c>
      <c r="E259" s="91">
        <v>1100</v>
      </c>
      <c r="F259" s="91">
        <v>48.115477145148354</v>
      </c>
      <c r="G259" s="91">
        <v>39.745902532207204</v>
      </c>
      <c r="H259" s="91">
        <v>327.27272727272725</v>
      </c>
      <c r="I259" s="91">
        <v>269.50827350766099</v>
      </c>
      <c r="J259" s="77">
        <v>4.1397252950460102E-2</v>
      </c>
      <c r="K259" s="111">
        <v>309.73424657534247</v>
      </c>
      <c r="L259" s="77">
        <v>3.1124989049750543E-2</v>
      </c>
      <c r="M259" s="100"/>
    </row>
    <row r="260" spans="1:13" x14ac:dyDescent="0.25">
      <c r="A260" s="81">
        <v>42005</v>
      </c>
      <c r="B260" s="75" t="s">
        <v>114</v>
      </c>
      <c r="C260" s="91">
        <v>470</v>
      </c>
      <c r="D260" s="91">
        <v>13815</v>
      </c>
      <c r="E260" s="91">
        <v>1821</v>
      </c>
      <c r="F260" s="91">
        <v>34.020991675714804</v>
      </c>
      <c r="G260" s="91">
        <v>39.745902532207204</v>
      </c>
      <c r="H260" s="91">
        <v>258.09994508511807</v>
      </c>
      <c r="I260" s="91">
        <v>269.50827350766099</v>
      </c>
      <c r="J260" s="77">
        <v>2.8464989910708529E-2</v>
      </c>
      <c r="K260" s="111">
        <v>393.24383561643833</v>
      </c>
      <c r="L260" s="77">
        <v>3.1124989049750543E-2</v>
      </c>
      <c r="M260" s="100"/>
    </row>
    <row r="261" spans="1:13" ht="30" x14ac:dyDescent="0.25">
      <c r="A261" s="81">
        <v>42005</v>
      </c>
      <c r="B261" s="75" t="s">
        <v>115</v>
      </c>
      <c r="C261" s="91">
        <v>100</v>
      </c>
      <c r="D261" s="91">
        <v>2017</v>
      </c>
      <c r="E261" s="91">
        <v>364</v>
      </c>
      <c r="F261" s="91">
        <v>49.578582052553301</v>
      </c>
      <c r="G261" s="91">
        <v>39.745902532207204</v>
      </c>
      <c r="H261" s="91">
        <v>274.72527472527474</v>
      </c>
      <c r="I261" s="91">
        <v>269.50827350766099</v>
      </c>
      <c r="J261" s="77">
        <v>5.9384274760426785E-2</v>
      </c>
      <c r="K261" s="112">
        <v>119.77808219178083</v>
      </c>
      <c r="L261" s="77">
        <v>3.1124989049750543E-2</v>
      </c>
      <c r="M261" s="100"/>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workbookViewId="0"/>
  </sheetViews>
  <sheetFormatPr defaultRowHeight="15" x14ac:dyDescent="0.25"/>
  <sheetData>
    <row r="1" spans="1:19" ht="75" x14ac:dyDescent="0.25">
      <c r="A1" s="1" t="s">
        <v>0</v>
      </c>
      <c r="B1" s="2" t="s">
        <v>1</v>
      </c>
      <c r="C1" s="2" t="s">
        <v>2</v>
      </c>
      <c r="D1" s="2" t="s">
        <v>3</v>
      </c>
      <c r="E1" s="3" t="s">
        <v>4</v>
      </c>
      <c r="F1" s="4" t="s">
        <v>5</v>
      </c>
      <c r="G1" s="4" t="s">
        <v>6</v>
      </c>
      <c r="H1" s="5" t="s">
        <v>7</v>
      </c>
      <c r="I1" s="5" t="s">
        <v>8</v>
      </c>
      <c r="J1" s="6" t="s">
        <v>9</v>
      </c>
      <c r="K1" t="s">
        <v>10</v>
      </c>
      <c r="L1" s="7" t="s">
        <v>11</v>
      </c>
      <c r="M1" s="8" t="s">
        <v>12</v>
      </c>
      <c r="N1" s="9" t="s">
        <v>13</v>
      </c>
      <c r="O1" s="10" t="s">
        <v>14</v>
      </c>
      <c r="P1" s="11" t="s">
        <v>15</v>
      </c>
      <c r="Q1" s="12" t="s">
        <v>16</v>
      </c>
      <c r="R1" s="13" t="s">
        <v>17</v>
      </c>
      <c r="S1" s="14" t="s">
        <v>18</v>
      </c>
    </row>
    <row r="2" spans="1:19" x14ac:dyDescent="0.25">
      <c r="A2" s="1" t="s">
        <v>19</v>
      </c>
      <c r="B2" s="15">
        <v>36526</v>
      </c>
      <c r="C2" t="s">
        <v>20</v>
      </c>
      <c r="D2">
        <v>3</v>
      </c>
      <c r="E2" s="16">
        <v>154</v>
      </c>
      <c r="F2" s="17">
        <v>3517</v>
      </c>
      <c r="G2" s="17">
        <v>394</v>
      </c>
      <c r="H2" s="18">
        <v>43.787318737560419</v>
      </c>
      <c r="I2" s="18">
        <v>390.86294416243652</v>
      </c>
      <c r="J2" s="17">
        <v>184.01300000000001</v>
      </c>
      <c r="K2">
        <v>5.2321012226329261E-2</v>
      </c>
      <c r="L2" s="19">
        <v>325129.24</v>
      </c>
      <c r="M2">
        <v>0</v>
      </c>
      <c r="N2" s="20">
        <v>0</v>
      </c>
      <c r="O2" s="21">
        <v>213</v>
      </c>
      <c r="P2" s="22">
        <v>82</v>
      </c>
      <c r="Q2" s="23">
        <v>38.497652582159624</v>
      </c>
      <c r="R2" s="19">
        <v>371387.85</v>
      </c>
      <c r="S2" s="19">
        <v>4589694.33</v>
      </c>
    </row>
    <row r="3" spans="1:19" x14ac:dyDescent="0.25">
      <c r="A3" s="1" t="s">
        <v>21</v>
      </c>
      <c r="B3" s="15">
        <v>36526</v>
      </c>
      <c r="C3" t="s">
        <v>22</v>
      </c>
      <c r="D3">
        <v>11</v>
      </c>
      <c r="E3" s="16">
        <v>635</v>
      </c>
      <c r="F3" s="17">
        <v>21082</v>
      </c>
      <c r="G3" s="17">
        <v>1862</v>
      </c>
      <c r="H3" s="18">
        <v>30.120481927710845</v>
      </c>
      <c r="I3" s="18">
        <v>341.03114930182602</v>
      </c>
      <c r="J3" s="17">
        <v>754.1</v>
      </c>
      <c r="K3">
        <v>3.5769851057774409E-2</v>
      </c>
      <c r="L3" s="19">
        <v>1473931.43</v>
      </c>
      <c r="M3">
        <v>0</v>
      </c>
      <c r="N3" s="20">
        <v>68731.199999999997</v>
      </c>
      <c r="O3" s="21">
        <v>751</v>
      </c>
      <c r="P3" s="22">
        <v>302</v>
      </c>
      <c r="Q3" s="23">
        <v>40.213049267643143</v>
      </c>
      <c r="R3" s="19">
        <v>2856773.8</v>
      </c>
      <c r="S3" s="19">
        <v>19111498.25</v>
      </c>
    </row>
    <row r="4" spans="1:19" x14ac:dyDescent="0.25">
      <c r="A4" s="1" t="s">
        <v>23</v>
      </c>
      <c r="B4" s="15">
        <v>36526</v>
      </c>
      <c r="C4" s="24" t="s">
        <v>24</v>
      </c>
      <c r="D4">
        <v>4</v>
      </c>
      <c r="E4" s="16">
        <v>409</v>
      </c>
      <c r="F4" s="17">
        <v>4918</v>
      </c>
      <c r="G4" s="17">
        <v>685</v>
      </c>
      <c r="H4" s="18">
        <v>83.163887759251722</v>
      </c>
      <c r="I4" s="18">
        <v>597.08029197080293</v>
      </c>
      <c r="J4" s="17">
        <v>499.17999999999995</v>
      </c>
      <c r="K4">
        <v>0.10150061000406668</v>
      </c>
      <c r="L4" s="19">
        <v>428911.25</v>
      </c>
      <c r="M4">
        <v>0</v>
      </c>
      <c r="N4" s="20">
        <v>51928.57</v>
      </c>
      <c r="O4" s="21">
        <v>217</v>
      </c>
      <c r="P4" s="22">
        <v>60</v>
      </c>
      <c r="Q4" s="23">
        <v>27.649769585253459</v>
      </c>
      <c r="R4" s="19">
        <v>386655.54</v>
      </c>
      <c r="S4" s="19">
        <v>7048430.9199999999</v>
      </c>
    </row>
    <row r="5" spans="1:19" x14ac:dyDescent="0.25">
      <c r="A5" s="1" t="s">
        <v>25</v>
      </c>
      <c r="B5" s="15">
        <v>36526</v>
      </c>
      <c r="C5" s="24" t="s">
        <v>24</v>
      </c>
      <c r="D5">
        <v>2</v>
      </c>
      <c r="E5" s="16">
        <v>268</v>
      </c>
      <c r="F5" s="17">
        <v>4622</v>
      </c>
      <c r="G5" s="17">
        <v>646</v>
      </c>
      <c r="H5" s="18">
        <v>57.983556901774122</v>
      </c>
      <c r="I5" s="18">
        <v>414.86068111455108</v>
      </c>
      <c r="J5" s="17">
        <v>384.03</v>
      </c>
      <c r="K5">
        <v>8.3087408048463859E-2</v>
      </c>
      <c r="L5" s="19">
        <v>877511.74</v>
      </c>
      <c r="M5">
        <v>0</v>
      </c>
      <c r="N5" s="20">
        <v>94330.72</v>
      </c>
      <c r="O5" s="21">
        <v>440</v>
      </c>
      <c r="P5" s="22">
        <v>124</v>
      </c>
      <c r="Q5" s="23">
        <v>28.18181818181818</v>
      </c>
      <c r="R5" s="19">
        <v>839315.94</v>
      </c>
      <c r="S5" s="19">
        <v>7107180.21</v>
      </c>
    </row>
    <row r="6" spans="1:19" x14ac:dyDescent="0.25">
      <c r="A6" s="1" t="s">
        <v>26</v>
      </c>
      <c r="B6" s="15">
        <v>36526</v>
      </c>
      <c r="C6" t="s">
        <v>27</v>
      </c>
      <c r="D6" t="s">
        <v>28</v>
      </c>
      <c r="E6" s="16">
        <v>457</v>
      </c>
      <c r="F6" s="17">
        <v>3765</v>
      </c>
      <c r="G6" s="17">
        <v>704</v>
      </c>
      <c r="H6" s="18">
        <v>121.38114209827357</v>
      </c>
      <c r="I6" s="18">
        <v>649.14772727272725</v>
      </c>
      <c r="J6" s="17">
        <v>554.1</v>
      </c>
      <c r="K6">
        <v>0.14717131474103587</v>
      </c>
      <c r="L6" s="25">
        <v>352995.62</v>
      </c>
      <c r="M6">
        <v>0</v>
      </c>
      <c r="N6" s="26">
        <v>1535.84</v>
      </c>
      <c r="O6" s="21">
        <v>218</v>
      </c>
      <c r="P6" s="22">
        <v>82</v>
      </c>
      <c r="Q6" s="23">
        <v>37.61467889908257</v>
      </c>
      <c r="R6" s="25">
        <v>500618.5</v>
      </c>
      <c r="S6" s="19">
        <v>5821483.1699999999</v>
      </c>
    </row>
    <row r="7" spans="1:19" x14ac:dyDescent="0.25">
      <c r="A7" s="1" t="s">
        <v>29</v>
      </c>
      <c r="B7" s="15">
        <v>36526</v>
      </c>
      <c r="C7" s="24" t="s">
        <v>30</v>
      </c>
      <c r="D7" t="s">
        <v>31</v>
      </c>
      <c r="E7" s="16">
        <v>166</v>
      </c>
      <c r="F7" s="17">
        <v>1394</v>
      </c>
      <c r="G7" s="17">
        <v>230</v>
      </c>
      <c r="H7" s="18">
        <v>119.08177905308465</v>
      </c>
      <c r="I7" s="18">
        <v>721.73913043478262</v>
      </c>
      <c r="J7" s="17">
        <v>183.16</v>
      </c>
      <c r="K7">
        <v>0.13139167862266857</v>
      </c>
      <c r="L7" s="19">
        <v>245924.67</v>
      </c>
      <c r="M7">
        <v>0</v>
      </c>
      <c r="N7" s="20">
        <v>5171.3</v>
      </c>
      <c r="O7" s="27">
        <v>116</v>
      </c>
      <c r="P7" s="28">
        <v>10</v>
      </c>
      <c r="Q7" s="29">
        <v>8.6206896551724146</v>
      </c>
      <c r="R7" s="19">
        <v>122064.16</v>
      </c>
      <c r="S7" s="25">
        <v>2670697.2799999998</v>
      </c>
    </row>
    <row r="8" spans="1:19" x14ac:dyDescent="0.25">
      <c r="A8" s="1" t="s">
        <v>32</v>
      </c>
      <c r="B8" s="15">
        <v>36526</v>
      </c>
      <c r="C8" s="24" t="s">
        <v>30</v>
      </c>
      <c r="D8">
        <v>9</v>
      </c>
      <c r="E8" s="16">
        <v>490</v>
      </c>
      <c r="F8" s="17">
        <v>6782</v>
      </c>
      <c r="G8" s="17">
        <v>1132</v>
      </c>
      <c r="H8" s="18">
        <v>72.250073724565027</v>
      </c>
      <c r="I8" s="18">
        <v>432.86219081272083</v>
      </c>
      <c r="J8" s="17">
        <v>553.66000000000008</v>
      </c>
      <c r="K8">
        <v>8.1636685343556489E-2</v>
      </c>
      <c r="L8" s="19">
        <v>482164.35</v>
      </c>
      <c r="M8">
        <v>0</v>
      </c>
      <c r="N8" s="20">
        <v>155891.66</v>
      </c>
      <c r="O8" s="21">
        <v>194</v>
      </c>
      <c r="P8" s="22">
        <v>42</v>
      </c>
      <c r="Q8" s="23">
        <v>21.649484536082475</v>
      </c>
      <c r="R8" s="19">
        <v>498097.8</v>
      </c>
      <c r="S8" s="19">
        <v>5981981.9400000004</v>
      </c>
    </row>
    <row r="9" spans="1:19" x14ac:dyDescent="0.25">
      <c r="A9" s="1" t="s">
        <v>33</v>
      </c>
      <c r="B9" s="15">
        <v>36526</v>
      </c>
      <c r="C9" s="24" t="s">
        <v>30</v>
      </c>
      <c r="D9">
        <v>9</v>
      </c>
      <c r="E9" s="16">
        <v>373</v>
      </c>
      <c r="F9" s="17">
        <v>4720</v>
      </c>
      <c r="G9" s="17">
        <v>714</v>
      </c>
      <c r="H9" s="18">
        <v>79.025423728813564</v>
      </c>
      <c r="I9" s="18">
        <v>522.40896358543421</v>
      </c>
      <c r="J9" s="17">
        <v>440.37</v>
      </c>
      <c r="K9">
        <v>9.3298728813559328E-2</v>
      </c>
      <c r="L9" s="19">
        <v>300689.48</v>
      </c>
      <c r="M9">
        <v>0</v>
      </c>
      <c r="N9" s="20">
        <v>0</v>
      </c>
      <c r="O9" s="21">
        <v>194</v>
      </c>
      <c r="P9" s="22">
        <v>37</v>
      </c>
      <c r="Q9" s="23">
        <v>19.072164948453608</v>
      </c>
      <c r="R9" s="19">
        <v>237648.6</v>
      </c>
      <c r="S9" s="19">
        <v>7123340.5700000003</v>
      </c>
    </row>
    <row r="10" spans="1:19" x14ac:dyDescent="0.25">
      <c r="A10" s="1" t="s">
        <v>34</v>
      </c>
      <c r="B10" s="15">
        <v>36526</v>
      </c>
      <c r="C10" t="s">
        <v>20</v>
      </c>
      <c r="D10">
        <v>3</v>
      </c>
      <c r="E10" s="16">
        <v>329</v>
      </c>
      <c r="F10" s="17">
        <v>4784</v>
      </c>
      <c r="G10" s="17">
        <v>638</v>
      </c>
      <c r="H10" s="18">
        <v>68.77090301003345</v>
      </c>
      <c r="I10" s="18">
        <v>515.67398119122254</v>
      </c>
      <c r="J10" s="17">
        <v>423.58000000000004</v>
      </c>
      <c r="K10">
        <v>8.8540969899665561E-2</v>
      </c>
      <c r="L10" s="19">
        <v>626309.6</v>
      </c>
      <c r="M10">
        <v>0</v>
      </c>
      <c r="N10" s="20">
        <v>5747.36</v>
      </c>
      <c r="O10" s="21">
        <v>260</v>
      </c>
      <c r="P10" s="22">
        <v>100</v>
      </c>
      <c r="Q10" s="23">
        <v>38.461538461538467</v>
      </c>
      <c r="R10" s="19">
        <v>492628.14</v>
      </c>
      <c r="S10" s="19">
        <v>8210831.2300000004</v>
      </c>
    </row>
    <row r="11" spans="1:19" x14ac:dyDescent="0.25">
      <c r="A11" s="1" t="s">
        <v>35</v>
      </c>
      <c r="B11" s="15">
        <v>36526</v>
      </c>
      <c r="C11" t="s">
        <v>22</v>
      </c>
      <c r="D11">
        <v>11</v>
      </c>
      <c r="E11" s="16">
        <v>253</v>
      </c>
      <c r="F11" s="17">
        <v>5246</v>
      </c>
      <c r="G11" s="17">
        <v>727</v>
      </c>
      <c r="H11" s="18">
        <v>48.227220739611134</v>
      </c>
      <c r="I11" s="18">
        <v>348.00550206327375</v>
      </c>
      <c r="J11" s="17">
        <v>330.57</v>
      </c>
      <c r="K11">
        <v>6.3013724742661079E-2</v>
      </c>
      <c r="L11" s="19">
        <v>448736.67</v>
      </c>
      <c r="M11">
        <v>0</v>
      </c>
      <c r="N11" s="20">
        <v>1185.76</v>
      </c>
      <c r="O11" s="21">
        <v>217</v>
      </c>
      <c r="P11" s="22">
        <v>66</v>
      </c>
      <c r="Q11" s="23">
        <v>30.414746543778804</v>
      </c>
      <c r="R11" s="19">
        <v>519803.65</v>
      </c>
      <c r="S11" s="19">
        <v>7137269.3099999996</v>
      </c>
    </row>
    <row r="12" spans="1:19" x14ac:dyDescent="0.25">
      <c r="A12" s="1" t="s">
        <v>36</v>
      </c>
      <c r="B12" s="15">
        <v>36526</v>
      </c>
      <c r="C12" t="s">
        <v>27</v>
      </c>
      <c r="D12">
        <v>5</v>
      </c>
      <c r="E12" s="16">
        <v>505</v>
      </c>
      <c r="F12" s="17">
        <v>4899</v>
      </c>
      <c r="G12" s="17">
        <v>499</v>
      </c>
      <c r="H12" s="18">
        <v>103.08226168605837</v>
      </c>
      <c r="I12" s="18">
        <v>1012.0240480961924</v>
      </c>
      <c r="J12" s="17">
        <v>271.10000000000002</v>
      </c>
      <c r="K12">
        <v>5.533782404572362E-2</v>
      </c>
      <c r="L12" s="19">
        <v>650597.93999999994</v>
      </c>
      <c r="M12">
        <v>0</v>
      </c>
      <c r="N12" s="20">
        <v>101965.75999999999</v>
      </c>
      <c r="O12" s="21">
        <v>195</v>
      </c>
      <c r="P12" s="22">
        <v>37</v>
      </c>
      <c r="Q12" s="23">
        <v>18.974358974358974</v>
      </c>
      <c r="R12" s="19">
        <v>363894.24</v>
      </c>
      <c r="S12" s="19">
        <v>5361259.6100000003</v>
      </c>
    </row>
    <row r="13" spans="1:19" x14ac:dyDescent="0.25">
      <c r="A13" s="1" t="s">
        <v>37</v>
      </c>
      <c r="B13" s="15">
        <v>36526</v>
      </c>
      <c r="C13" s="24" t="s">
        <v>30</v>
      </c>
      <c r="D13" t="s">
        <v>31</v>
      </c>
      <c r="E13" s="16">
        <v>210</v>
      </c>
      <c r="F13" s="17">
        <v>2615</v>
      </c>
      <c r="G13" s="17">
        <v>473</v>
      </c>
      <c r="H13" s="18">
        <v>80.305927342256211</v>
      </c>
      <c r="I13" s="18">
        <v>443.97463002114165</v>
      </c>
      <c r="J13" s="17">
        <v>247.71</v>
      </c>
      <c r="K13">
        <v>9.4726577437858506E-2</v>
      </c>
      <c r="L13" s="25">
        <v>278364</v>
      </c>
      <c r="M13">
        <v>0</v>
      </c>
      <c r="N13" s="26">
        <v>0</v>
      </c>
      <c r="O13" s="21">
        <v>107</v>
      </c>
      <c r="P13" s="22">
        <v>15</v>
      </c>
      <c r="Q13" s="23">
        <v>14.018691588785046</v>
      </c>
      <c r="R13" s="25">
        <v>135106.87</v>
      </c>
      <c r="S13" s="19">
        <v>4533930</v>
      </c>
    </row>
    <row r="14" spans="1:19" x14ac:dyDescent="0.25">
      <c r="A14" s="1" t="s">
        <v>38</v>
      </c>
      <c r="B14" s="15">
        <v>36526</v>
      </c>
      <c r="C14" t="s">
        <v>27</v>
      </c>
      <c r="D14" t="s">
        <v>39</v>
      </c>
      <c r="E14" s="16">
        <v>285</v>
      </c>
      <c r="F14" s="17">
        <v>4047</v>
      </c>
      <c r="G14" s="17">
        <v>556</v>
      </c>
      <c r="H14" s="18">
        <v>70.422535211267601</v>
      </c>
      <c r="I14" s="18">
        <v>512.58992805755395</v>
      </c>
      <c r="J14" s="17">
        <v>359.3</v>
      </c>
      <c r="K14">
        <v>8.8781813689152458E-2</v>
      </c>
      <c r="L14" s="19">
        <v>201569.48</v>
      </c>
      <c r="M14">
        <v>0</v>
      </c>
      <c r="N14" s="20">
        <v>31112.28</v>
      </c>
      <c r="O14" s="27">
        <v>204</v>
      </c>
      <c r="P14" s="28">
        <v>49</v>
      </c>
      <c r="Q14" s="29">
        <v>24.019607843137255</v>
      </c>
      <c r="R14" s="19">
        <v>485863.2</v>
      </c>
      <c r="S14" s="25">
        <v>5513682.5499999998</v>
      </c>
    </row>
    <row r="15" spans="1:19" x14ac:dyDescent="0.25">
      <c r="A15" s="1" t="s">
        <v>40</v>
      </c>
      <c r="B15" s="15">
        <v>36526</v>
      </c>
      <c r="C15" s="24" t="s">
        <v>24</v>
      </c>
      <c r="D15">
        <v>4</v>
      </c>
      <c r="E15" s="16">
        <v>418</v>
      </c>
      <c r="F15" s="17">
        <v>6597</v>
      </c>
      <c r="G15" s="17">
        <v>1031</v>
      </c>
      <c r="H15" s="18">
        <v>63.362134303471272</v>
      </c>
      <c r="I15" s="18">
        <v>405.43161978661493</v>
      </c>
      <c r="J15" s="17">
        <v>484.05999999999995</v>
      </c>
      <c r="K15">
        <v>7.3375776868273443E-2</v>
      </c>
      <c r="L15" s="19">
        <v>725171.76</v>
      </c>
      <c r="M15">
        <v>0</v>
      </c>
      <c r="N15" s="20">
        <v>0</v>
      </c>
      <c r="O15" s="21">
        <v>333</v>
      </c>
      <c r="P15" s="22">
        <v>58</v>
      </c>
      <c r="Q15" s="23">
        <v>17.417417417417415</v>
      </c>
      <c r="R15" s="19">
        <v>477705.72</v>
      </c>
      <c r="S15" s="19">
        <v>8131798.8600000003</v>
      </c>
    </row>
    <row r="16" spans="1:19" x14ac:dyDescent="0.25">
      <c r="A16" s="1" t="s">
        <v>41</v>
      </c>
      <c r="B16" s="15">
        <v>36526</v>
      </c>
      <c r="C16" s="24" t="s">
        <v>24</v>
      </c>
      <c r="D16">
        <v>2</v>
      </c>
      <c r="E16" s="16">
        <v>143</v>
      </c>
      <c r="F16" s="17">
        <v>1472</v>
      </c>
      <c r="G16" s="17">
        <v>255</v>
      </c>
      <c r="H16" s="18">
        <v>97.146739130434781</v>
      </c>
      <c r="I16" s="18">
        <v>560.78431372549016</v>
      </c>
      <c r="J16" s="17">
        <v>175.31</v>
      </c>
      <c r="K16">
        <v>0.11909646739130435</v>
      </c>
      <c r="L16" s="19">
        <v>770660.52</v>
      </c>
      <c r="M16">
        <v>0</v>
      </c>
      <c r="N16" s="20">
        <v>33671.68</v>
      </c>
      <c r="O16" s="21">
        <v>152</v>
      </c>
      <c r="P16" s="22">
        <v>67</v>
      </c>
      <c r="Q16" s="23">
        <v>44.078947368421048</v>
      </c>
      <c r="R16" s="19">
        <v>242319.61</v>
      </c>
      <c r="S16" s="19">
        <v>3027052.51</v>
      </c>
    </row>
    <row r="17" spans="1:19" x14ac:dyDescent="0.25">
      <c r="A17" s="1" t="s">
        <v>42</v>
      </c>
      <c r="B17" s="15">
        <v>36526</v>
      </c>
      <c r="C17" t="s">
        <v>20</v>
      </c>
      <c r="D17">
        <v>3</v>
      </c>
      <c r="E17" s="16">
        <v>47</v>
      </c>
      <c r="F17" s="17">
        <v>887</v>
      </c>
      <c r="G17" s="17">
        <v>124</v>
      </c>
      <c r="H17" s="18">
        <v>52.987598647125139</v>
      </c>
      <c r="I17" s="18">
        <v>379.03225806451616</v>
      </c>
      <c r="J17" s="17">
        <v>52.091999999999999</v>
      </c>
      <c r="K17">
        <v>5.8728297632468993E-2</v>
      </c>
      <c r="L17" s="19">
        <v>67388.11</v>
      </c>
      <c r="M17">
        <v>0</v>
      </c>
      <c r="N17" s="20">
        <v>106.08</v>
      </c>
      <c r="O17" s="21">
        <v>14</v>
      </c>
      <c r="P17" s="22">
        <v>5</v>
      </c>
      <c r="Q17" s="23">
        <v>35.714285714285715</v>
      </c>
      <c r="R17" s="19">
        <v>5106.2700000000004</v>
      </c>
      <c r="S17" s="19">
        <v>1668894.39</v>
      </c>
    </row>
    <row r="18" spans="1:19" x14ac:dyDescent="0.25">
      <c r="A18" s="1" t="s">
        <v>43</v>
      </c>
      <c r="B18" s="15">
        <v>36526</v>
      </c>
      <c r="C18" s="24" t="s">
        <v>30</v>
      </c>
      <c r="D18">
        <v>8</v>
      </c>
      <c r="E18" s="16">
        <v>261</v>
      </c>
      <c r="F18" s="17">
        <v>2689</v>
      </c>
      <c r="G18" s="17">
        <v>529</v>
      </c>
      <c r="H18" s="18">
        <v>97.062104871699518</v>
      </c>
      <c r="I18" s="18">
        <v>493.38374291115309</v>
      </c>
      <c r="J18" s="17">
        <v>299.38</v>
      </c>
      <c r="K18">
        <v>0.11133506879880996</v>
      </c>
      <c r="L18" s="19">
        <v>236006.11</v>
      </c>
      <c r="M18">
        <v>0</v>
      </c>
      <c r="N18" s="20">
        <v>0</v>
      </c>
      <c r="O18" s="21">
        <v>76</v>
      </c>
      <c r="P18" s="22">
        <v>20</v>
      </c>
      <c r="Q18" s="23">
        <v>26.315789473684209</v>
      </c>
      <c r="R18" s="19">
        <v>96104.97</v>
      </c>
      <c r="S18" s="19">
        <v>3955537.8</v>
      </c>
    </row>
    <row r="19" spans="1:19" x14ac:dyDescent="0.25">
      <c r="A19" s="1" t="s">
        <v>44</v>
      </c>
      <c r="B19" s="15">
        <v>36526</v>
      </c>
      <c r="C19" t="s">
        <v>27</v>
      </c>
      <c r="D19">
        <v>5</v>
      </c>
      <c r="E19" s="16">
        <v>438</v>
      </c>
      <c r="F19" s="17">
        <v>9410</v>
      </c>
      <c r="G19" s="17">
        <v>1135</v>
      </c>
      <c r="H19" s="18">
        <v>46.546227417640807</v>
      </c>
      <c r="I19" s="18">
        <v>385.9030837004405</v>
      </c>
      <c r="J19" s="17">
        <v>529.64</v>
      </c>
      <c r="K19">
        <v>5.6284803400637615E-2</v>
      </c>
      <c r="L19" s="19">
        <v>2039601.14</v>
      </c>
      <c r="M19">
        <v>0</v>
      </c>
      <c r="N19" s="20">
        <v>50662.13</v>
      </c>
      <c r="O19" s="21">
        <v>545</v>
      </c>
      <c r="P19" s="22">
        <v>194</v>
      </c>
      <c r="Q19" s="23">
        <v>35.596330275229363</v>
      </c>
      <c r="R19" s="19">
        <v>1198503.3999999999</v>
      </c>
      <c r="S19" s="19">
        <v>9381243.3800000008</v>
      </c>
    </row>
    <row r="20" spans="1:19" x14ac:dyDescent="0.25">
      <c r="A20" s="1" t="s">
        <v>45</v>
      </c>
      <c r="B20" s="15">
        <v>36526</v>
      </c>
      <c r="C20" t="s">
        <v>22</v>
      </c>
      <c r="D20">
        <v>11</v>
      </c>
      <c r="E20" s="16">
        <v>1337</v>
      </c>
      <c r="F20" s="17">
        <v>26246</v>
      </c>
      <c r="G20" s="17">
        <v>2902</v>
      </c>
      <c r="H20" s="18">
        <v>50.94109578602454</v>
      </c>
      <c r="I20" s="18">
        <v>460.71674707098555</v>
      </c>
      <c r="J20" s="17">
        <v>1383</v>
      </c>
      <c r="K20">
        <v>5.2693743808580357E-2</v>
      </c>
      <c r="L20" s="19">
        <v>1340476.01</v>
      </c>
      <c r="M20">
        <v>0</v>
      </c>
      <c r="N20" s="20">
        <v>10936.2</v>
      </c>
      <c r="O20" s="21">
        <v>774</v>
      </c>
      <c r="P20" s="22">
        <v>472</v>
      </c>
      <c r="Q20" s="23">
        <v>60.981912144702846</v>
      </c>
      <c r="R20" s="19">
        <v>2927405.58</v>
      </c>
      <c r="S20" s="19">
        <v>24297378.899999999</v>
      </c>
    </row>
    <row r="21" spans="1:19" x14ac:dyDescent="0.25">
      <c r="A21" s="1" t="s">
        <v>46</v>
      </c>
      <c r="B21" s="15">
        <v>36526</v>
      </c>
      <c r="C21" t="s">
        <v>47</v>
      </c>
      <c r="D21">
        <v>10</v>
      </c>
      <c r="E21" s="16">
        <v>146</v>
      </c>
      <c r="F21" s="17">
        <v>2146</v>
      </c>
      <c r="G21" s="17">
        <v>321</v>
      </c>
      <c r="H21" s="18">
        <v>68.033550792171482</v>
      </c>
      <c r="I21" s="18">
        <v>454.82866043613706</v>
      </c>
      <c r="J21" s="17">
        <v>176.92000000000002</v>
      </c>
      <c r="K21">
        <v>8.2441752096924517E-2</v>
      </c>
      <c r="L21" s="19">
        <v>292023.08</v>
      </c>
      <c r="M21">
        <v>0</v>
      </c>
      <c r="N21" s="20">
        <v>0</v>
      </c>
      <c r="O21" s="21">
        <v>97</v>
      </c>
      <c r="P21" s="22">
        <v>25</v>
      </c>
      <c r="Q21" s="23">
        <v>25.773195876288657</v>
      </c>
      <c r="R21" s="19">
        <v>54462.85</v>
      </c>
      <c r="S21" s="19">
        <v>2295959.0699999998</v>
      </c>
    </row>
    <row r="22" spans="1:19" x14ac:dyDescent="0.25">
      <c r="A22" s="1" t="s">
        <v>48</v>
      </c>
      <c r="B22" s="15">
        <v>36526</v>
      </c>
      <c r="C22" s="24" t="s">
        <v>24</v>
      </c>
      <c r="D22">
        <v>4</v>
      </c>
      <c r="E22" s="16">
        <v>449</v>
      </c>
      <c r="F22" s="17">
        <v>5889</v>
      </c>
      <c r="G22" s="17">
        <v>921</v>
      </c>
      <c r="H22" s="18">
        <v>76.243844455764986</v>
      </c>
      <c r="I22" s="18">
        <v>487.51357220412598</v>
      </c>
      <c r="J22" s="17">
        <v>547.76</v>
      </c>
      <c r="K22">
        <v>9.3014094073696721E-2</v>
      </c>
      <c r="L22" s="19">
        <v>529692.96</v>
      </c>
      <c r="M22">
        <v>0</v>
      </c>
      <c r="N22" s="20">
        <v>11542.91</v>
      </c>
      <c r="O22" s="21">
        <v>256</v>
      </c>
      <c r="P22" s="22">
        <v>33</v>
      </c>
      <c r="Q22" s="23">
        <v>12.890625</v>
      </c>
      <c r="R22" s="19">
        <v>502124.67</v>
      </c>
      <c r="S22" s="19">
        <v>9007353.6300000008</v>
      </c>
    </row>
    <row r="23" spans="1:19" x14ac:dyDescent="0.25">
      <c r="A23" s="1" t="s">
        <v>49</v>
      </c>
      <c r="B23" s="15">
        <v>36526</v>
      </c>
      <c r="C23" s="24" t="s">
        <v>30</v>
      </c>
      <c r="D23">
        <v>9</v>
      </c>
      <c r="E23" s="16">
        <v>281</v>
      </c>
      <c r="F23" s="17">
        <v>3599</v>
      </c>
      <c r="G23" s="17">
        <v>648</v>
      </c>
      <c r="H23" s="18">
        <v>78.077243678799661</v>
      </c>
      <c r="I23" s="18">
        <v>433.64197530864197</v>
      </c>
      <c r="J23" s="17">
        <v>337.33</v>
      </c>
      <c r="K23">
        <v>9.3728813559322027E-2</v>
      </c>
      <c r="L23" s="25">
        <v>205620.68</v>
      </c>
      <c r="M23">
        <v>0</v>
      </c>
      <c r="N23" s="26">
        <v>1166.8800000000001</v>
      </c>
      <c r="O23" s="21">
        <v>65</v>
      </c>
      <c r="P23" s="22">
        <v>6</v>
      </c>
      <c r="Q23" s="23">
        <v>9.2307692307692317</v>
      </c>
      <c r="R23" s="25">
        <v>34470.199999999997</v>
      </c>
      <c r="S23" s="25">
        <v>4499965.55</v>
      </c>
    </row>
    <row r="24" spans="1:19" x14ac:dyDescent="0.25">
      <c r="A24" s="1" t="s">
        <v>50</v>
      </c>
      <c r="B24" s="15">
        <v>36526</v>
      </c>
      <c r="C24" t="s">
        <v>47</v>
      </c>
      <c r="D24">
        <v>10</v>
      </c>
      <c r="E24" s="16">
        <v>445</v>
      </c>
      <c r="F24" s="17">
        <v>4094</v>
      </c>
      <c r="G24" s="17">
        <v>680</v>
      </c>
      <c r="H24" s="18">
        <v>108.69565217391305</v>
      </c>
      <c r="I24" s="18">
        <v>654.41176470588232</v>
      </c>
      <c r="J24" s="17">
        <v>519.23</v>
      </c>
      <c r="K24">
        <v>0.12682706399609184</v>
      </c>
      <c r="L24" s="19">
        <v>246041.37</v>
      </c>
      <c r="M24">
        <v>0</v>
      </c>
      <c r="N24" s="20">
        <v>0</v>
      </c>
      <c r="O24" s="21">
        <v>207</v>
      </c>
      <c r="P24" s="22">
        <v>21</v>
      </c>
      <c r="Q24" s="23">
        <v>10.144927536231885</v>
      </c>
      <c r="R24" s="19">
        <v>279616.40000000002</v>
      </c>
      <c r="S24" s="19">
        <v>6125535.7199999997</v>
      </c>
    </row>
    <row r="25" spans="1:19" x14ac:dyDescent="0.25">
      <c r="A25" s="1" t="s">
        <v>51</v>
      </c>
      <c r="B25" s="15">
        <v>36526</v>
      </c>
      <c r="C25" t="s">
        <v>47</v>
      </c>
      <c r="D25">
        <v>10</v>
      </c>
      <c r="E25" s="16">
        <v>475</v>
      </c>
      <c r="F25" s="17">
        <v>6156</v>
      </c>
      <c r="G25" s="17">
        <v>934</v>
      </c>
      <c r="H25" s="18">
        <v>77.160493827160494</v>
      </c>
      <c r="I25" s="18">
        <v>508.56531049250538</v>
      </c>
      <c r="J25" s="17">
        <v>598.21</v>
      </c>
      <c r="K25">
        <v>9.7175113710201433E-2</v>
      </c>
      <c r="L25" s="19">
        <v>313932.28999999998</v>
      </c>
      <c r="M25">
        <v>0</v>
      </c>
      <c r="N25" s="20">
        <v>55693.82</v>
      </c>
      <c r="O25" s="27">
        <v>208</v>
      </c>
      <c r="P25" s="28">
        <v>29</v>
      </c>
      <c r="Q25" s="29">
        <v>13.942307692307693</v>
      </c>
      <c r="R25" s="19">
        <v>297224.59999999998</v>
      </c>
      <c r="S25" s="19">
        <v>7044887.4199999999</v>
      </c>
    </row>
    <row r="26" spans="1:19" x14ac:dyDescent="0.25">
      <c r="A26" s="1" t="s">
        <v>52</v>
      </c>
      <c r="B26" s="15">
        <v>36526</v>
      </c>
      <c r="C26" t="s">
        <v>47</v>
      </c>
      <c r="D26">
        <v>10</v>
      </c>
      <c r="E26" s="16">
        <v>706</v>
      </c>
      <c r="F26" s="17">
        <v>6604</v>
      </c>
      <c r="G26" s="17">
        <v>1109</v>
      </c>
      <c r="H26" s="18">
        <v>106.90490611750454</v>
      </c>
      <c r="I26" s="18">
        <v>636.609558160505</v>
      </c>
      <c r="J26" s="17">
        <v>766.97</v>
      </c>
      <c r="K26">
        <v>0.11613718958207148</v>
      </c>
      <c r="L26" s="19">
        <v>800064.58</v>
      </c>
      <c r="M26">
        <v>0</v>
      </c>
      <c r="N26" s="20">
        <v>38588.86</v>
      </c>
      <c r="O26" s="21">
        <v>390</v>
      </c>
      <c r="P26" s="22">
        <v>102</v>
      </c>
      <c r="Q26" s="23">
        <v>26.153846153846157</v>
      </c>
      <c r="R26" s="19">
        <v>697965.79</v>
      </c>
      <c r="S26" s="19">
        <v>8609062.8100000005</v>
      </c>
    </row>
    <row r="27" spans="1:19" x14ac:dyDescent="0.25">
      <c r="A27" s="1" t="s">
        <v>53</v>
      </c>
      <c r="B27" s="15">
        <v>36526</v>
      </c>
      <c r="C27" s="24" t="s">
        <v>24</v>
      </c>
      <c r="D27">
        <v>4</v>
      </c>
      <c r="E27" s="16">
        <v>188</v>
      </c>
      <c r="F27" s="17">
        <v>1442</v>
      </c>
      <c r="G27" s="17">
        <v>256</v>
      </c>
      <c r="H27" s="18">
        <v>130.37447988904299</v>
      </c>
      <c r="I27" s="18">
        <v>734.375</v>
      </c>
      <c r="J27" s="17">
        <v>178.14</v>
      </c>
      <c r="K27">
        <v>0.12353675450762829</v>
      </c>
      <c r="L27" s="19">
        <v>186162.67</v>
      </c>
      <c r="M27">
        <v>0</v>
      </c>
      <c r="N27" s="20">
        <v>47029.56</v>
      </c>
      <c r="O27" s="21">
        <v>59</v>
      </c>
      <c r="P27" s="22">
        <v>8</v>
      </c>
      <c r="Q27" s="23">
        <v>13.559322033898304</v>
      </c>
      <c r="R27" s="19">
        <v>108963.5</v>
      </c>
      <c r="S27" s="19">
        <v>2382387.14</v>
      </c>
    </row>
    <row r="28" spans="1:19" x14ac:dyDescent="0.25">
      <c r="A28" s="1" t="s">
        <v>54</v>
      </c>
      <c r="B28" s="15">
        <v>36526</v>
      </c>
      <c r="C28" t="s">
        <v>22</v>
      </c>
      <c r="D28">
        <v>11</v>
      </c>
      <c r="E28" s="16">
        <v>10077</v>
      </c>
      <c r="F28" s="17">
        <v>122358</v>
      </c>
      <c r="G28" s="17">
        <v>17679</v>
      </c>
      <c r="H28" s="18">
        <v>82.356691021428915</v>
      </c>
      <c r="I28" s="18">
        <v>569.99830307144066</v>
      </c>
      <c r="J28" s="17">
        <v>10274</v>
      </c>
      <c r="K28">
        <v>8.396672060674415E-2</v>
      </c>
      <c r="L28" s="19">
        <v>6566510.1799999997</v>
      </c>
      <c r="M28">
        <v>0</v>
      </c>
      <c r="N28" s="20">
        <v>921069.44</v>
      </c>
      <c r="O28" s="21">
        <v>2817</v>
      </c>
      <c r="P28" s="22">
        <v>1877</v>
      </c>
      <c r="Q28" s="23">
        <v>66.631167909123178</v>
      </c>
      <c r="R28" s="19">
        <v>11554518.549999999</v>
      </c>
      <c r="S28" s="19">
        <v>167512943.53999999</v>
      </c>
    </row>
    <row r="29" spans="1:19" x14ac:dyDescent="0.25">
      <c r="A29" s="1" t="s">
        <v>55</v>
      </c>
      <c r="B29" s="15">
        <v>36526</v>
      </c>
      <c r="C29" t="s">
        <v>47</v>
      </c>
      <c r="D29">
        <v>10</v>
      </c>
      <c r="E29" s="16">
        <v>242</v>
      </c>
      <c r="F29" s="17">
        <v>3159</v>
      </c>
      <c r="G29" s="17">
        <v>522</v>
      </c>
      <c r="H29" s="18">
        <v>76.606521050965497</v>
      </c>
      <c r="I29" s="18">
        <v>463.60153256704979</v>
      </c>
      <c r="J29" s="17">
        <v>311.39</v>
      </c>
      <c r="K29">
        <v>9.8572333016777453E-2</v>
      </c>
      <c r="L29" s="19">
        <v>436398.56</v>
      </c>
      <c r="M29">
        <v>0</v>
      </c>
      <c r="N29" s="20">
        <v>0</v>
      </c>
      <c r="O29" s="21">
        <v>180</v>
      </c>
      <c r="P29" s="22">
        <v>65</v>
      </c>
      <c r="Q29" s="23">
        <v>36.111111111111107</v>
      </c>
      <c r="R29" s="19">
        <v>279540.73</v>
      </c>
      <c r="S29" s="19">
        <v>4257610.57</v>
      </c>
    </row>
    <row r="30" spans="1:19" x14ac:dyDescent="0.25">
      <c r="A30" s="1" t="s">
        <v>56</v>
      </c>
      <c r="B30" s="15">
        <v>36526</v>
      </c>
      <c r="C30" s="24" t="s">
        <v>24</v>
      </c>
      <c r="D30">
        <v>2</v>
      </c>
      <c r="E30" s="16">
        <v>130</v>
      </c>
      <c r="F30" s="17">
        <v>3301</v>
      </c>
      <c r="G30" s="17">
        <v>358</v>
      </c>
      <c r="H30" s="18">
        <v>39.382005452893061</v>
      </c>
      <c r="I30" s="18">
        <v>363.12849162011173</v>
      </c>
      <c r="J30" s="17">
        <v>151.24</v>
      </c>
      <c r="K30">
        <v>4.5816419266888828E-2</v>
      </c>
      <c r="L30" s="25">
        <v>508170.74</v>
      </c>
      <c r="M30">
        <v>0</v>
      </c>
      <c r="N30" s="26">
        <v>1640.54</v>
      </c>
      <c r="O30" s="21">
        <v>156</v>
      </c>
      <c r="P30" s="22">
        <v>33</v>
      </c>
      <c r="Q30" s="23">
        <v>21.153846153846153</v>
      </c>
      <c r="R30" s="25">
        <v>265411.33</v>
      </c>
      <c r="S30" s="25">
        <v>3374319.69</v>
      </c>
    </row>
    <row r="31" spans="1:19" x14ac:dyDescent="0.25">
      <c r="A31" s="1" t="s">
        <v>57</v>
      </c>
      <c r="B31" s="15">
        <v>36526</v>
      </c>
      <c r="C31" t="s">
        <v>27</v>
      </c>
      <c r="D31" t="s">
        <v>39</v>
      </c>
      <c r="E31" s="16">
        <v>312</v>
      </c>
      <c r="F31" s="17">
        <v>3392</v>
      </c>
      <c r="G31" s="17">
        <v>560</v>
      </c>
      <c r="H31" s="18">
        <v>91.981132075471692</v>
      </c>
      <c r="I31" s="18">
        <v>557.14285714285711</v>
      </c>
      <c r="J31" s="17">
        <v>422.82</v>
      </c>
      <c r="K31">
        <v>0.12465212264150943</v>
      </c>
      <c r="L31" s="19">
        <v>219223.45</v>
      </c>
      <c r="M31">
        <v>0</v>
      </c>
      <c r="N31" s="20">
        <v>83937.41</v>
      </c>
      <c r="O31" s="21">
        <v>127</v>
      </c>
      <c r="P31" s="22">
        <v>40</v>
      </c>
      <c r="Q31" s="23">
        <v>31.496062992125985</v>
      </c>
      <c r="R31" s="19">
        <v>299088.96000000002</v>
      </c>
      <c r="S31" s="19">
        <v>4239364.33</v>
      </c>
    </row>
    <row r="32" spans="1:19" x14ac:dyDescent="0.25">
      <c r="A32" s="1" t="s">
        <v>58</v>
      </c>
      <c r="B32" s="15">
        <v>36526</v>
      </c>
      <c r="C32" t="s">
        <v>20</v>
      </c>
      <c r="D32">
        <v>3</v>
      </c>
      <c r="E32" s="16">
        <v>367</v>
      </c>
      <c r="F32" s="17">
        <v>7387</v>
      </c>
      <c r="G32" s="17">
        <v>899</v>
      </c>
      <c r="H32" s="18">
        <v>49.681873561662378</v>
      </c>
      <c r="I32" s="18">
        <v>408.23136818687431</v>
      </c>
      <c r="J32" s="17">
        <v>491.35</v>
      </c>
      <c r="K32">
        <v>6.6515500203059436E-2</v>
      </c>
      <c r="L32" s="19">
        <v>1477650.21</v>
      </c>
      <c r="M32">
        <v>0</v>
      </c>
      <c r="N32" s="20">
        <v>11192.43</v>
      </c>
      <c r="O32" s="27">
        <v>566</v>
      </c>
      <c r="P32" s="28">
        <v>218</v>
      </c>
      <c r="Q32" s="29">
        <v>38.515901060070675</v>
      </c>
      <c r="R32" s="19">
        <v>1454599.64</v>
      </c>
      <c r="S32" s="19">
        <v>7883200.3799999999</v>
      </c>
    </row>
    <row r="33" spans="1:19" x14ac:dyDescent="0.25">
      <c r="A33" s="1" t="s">
        <v>59</v>
      </c>
      <c r="B33" s="15">
        <v>36526</v>
      </c>
      <c r="C33" s="24" t="s">
        <v>30</v>
      </c>
      <c r="D33">
        <v>8</v>
      </c>
      <c r="E33" s="16">
        <v>204</v>
      </c>
      <c r="F33" s="17">
        <v>2308</v>
      </c>
      <c r="G33" s="17">
        <v>386</v>
      </c>
      <c r="H33" s="18">
        <v>88.388214904679373</v>
      </c>
      <c r="I33" s="18">
        <v>528.49740932642487</v>
      </c>
      <c r="J33" s="17">
        <v>236.17</v>
      </c>
      <c r="K33">
        <v>0.10232668977469671</v>
      </c>
      <c r="L33" s="19">
        <v>104866.34</v>
      </c>
      <c r="M33">
        <v>0</v>
      </c>
      <c r="N33" s="20">
        <v>282.7</v>
      </c>
      <c r="O33" s="21">
        <v>38</v>
      </c>
      <c r="P33" s="22">
        <v>8</v>
      </c>
      <c r="Q33" s="23">
        <v>21.052631578947366</v>
      </c>
      <c r="R33" s="19">
        <v>66655.81</v>
      </c>
      <c r="S33" s="19">
        <v>2672867.33</v>
      </c>
    </row>
    <row r="34" spans="1:19" x14ac:dyDescent="0.25">
      <c r="A34" s="1" t="s">
        <v>60</v>
      </c>
      <c r="B34" s="15">
        <v>36526</v>
      </c>
      <c r="C34" t="s">
        <v>27</v>
      </c>
      <c r="D34" t="s">
        <v>39</v>
      </c>
      <c r="E34" s="16">
        <v>80</v>
      </c>
      <c r="F34" s="17">
        <v>2114</v>
      </c>
      <c r="G34" s="17">
        <v>222</v>
      </c>
      <c r="H34" s="18">
        <v>37.842951750236516</v>
      </c>
      <c r="I34" s="18">
        <v>360.36036036036035</v>
      </c>
      <c r="J34" s="17">
        <v>88.890999999999991</v>
      </c>
      <c r="K34">
        <v>4.2048722800378427E-2</v>
      </c>
      <c r="L34" s="19">
        <v>165361.79</v>
      </c>
      <c r="M34">
        <v>0</v>
      </c>
      <c r="N34" s="20">
        <v>0</v>
      </c>
      <c r="O34" s="21">
        <v>136</v>
      </c>
      <c r="P34" s="22">
        <v>27</v>
      </c>
      <c r="Q34" s="23">
        <v>19.852941176470587</v>
      </c>
      <c r="R34" s="19">
        <v>227680.89</v>
      </c>
      <c r="S34" s="19">
        <v>2527254.4500000002</v>
      </c>
    </row>
    <row r="35" spans="1:19" x14ac:dyDescent="0.25">
      <c r="A35" s="1" t="s">
        <v>61</v>
      </c>
      <c r="B35" s="15">
        <v>36526</v>
      </c>
      <c r="C35" s="24" t="s">
        <v>30</v>
      </c>
      <c r="D35" t="s">
        <v>62</v>
      </c>
      <c r="E35" s="16">
        <v>495</v>
      </c>
      <c r="F35" s="17">
        <v>6153</v>
      </c>
      <c r="G35" s="17">
        <v>930</v>
      </c>
      <c r="H35" s="18">
        <v>80.448561677230614</v>
      </c>
      <c r="I35" s="18">
        <v>532.25806451612902</v>
      </c>
      <c r="J35" s="17">
        <v>624.87</v>
      </c>
      <c r="K35">
        <v>0.10155533885909312</v>
      </c>
      <c r="L35" s="19">
        <v>992175.33</v>
      </c>
      <c r="M35">
        <v>0</v>
      </c>
      <c r="N35" s="20">
        <v>0</v>
      </c>
      <c r="O35" s="21">
        <v>334</v>
      </c>
      <c r="P35" s="22">
        <v>262</v>
      </c>
      <c r="Q35" s="23">
        <v>78.443113772455092</v>
      </c>
      <c r="R35" s="19">
        <v>582282.6</v>
      </c>
      <c r="S35" s="19">
        <v>8124292.79</v>
      </c>
    </row>
    <row r="36" spans="1:19" x14ac:dyDescent="0.25">
      <c r="A36" s="1" t="s">
        <v>63</v>
      </c>
      <c r="B36" s="15">
        <v>36526</v>
      </c>
      <c r="C36" s="24" t="s">
        <v>24</v>
      </c>
      <c r="D36">
        <v>1</v>
      </c>
      <c r="E36" s="16">
        <v>148</v>
      </c>
      <c r="F36" s="17">
        <v>1141</v>
      </c>
      <c r="G36" s="17">
        <v>223</v>
      </c>
      <c r="H36" s="18">
        <v>129.71078001752849</v>
      </c>
      <c r="I36" s="18">
        <v>663.67713004484301</v>
      </c>
      <c r="J36" s="17">
        <v>161.09</v>
      </c>
      <c r="K36">
        <v>0.14118317265556529</v>
      </c>
      <c r="L36" s="19">
        <v>64535.22</v>
      </c>
      <c r="M36">
        <v>0</v>
      </c>
      <c r="N36" s="20">
        <v>1292.5</v>
      </c>
      <c r="O36" s="21">
        <v>49</v>
      </c>
      <c r="P36" s="22">
        <v>3</v>
      </c>
      <c r="Q36" s="23">
        <v>6.1224489795918364</v>
      </c>
      <c r="R36" s="19">
        <v>45561.31</v>
      </c>
      <c r="S36" s="19">
        <v>2302137.7200000002</v>
      </c>
    </row>
    <row r="37" spans="1:19" x14ac:dyDescent="0.25">
      <c r="A37" s="1" t="s">
        <v>64</v>
      </c>
      <c r="B37" s="15">
        <v>36526</v>
      </c>
      <c r="C37" t="s">
        <v>20</v>
      </c>
      <c r="D37">
        <v>3</v>
      </c>
      <c r="E37" s="16">
        <v>182</v>
      </c>
      <c r="F37" s="17">
        <v>2577</v>
      </c>
      <c r="G37" s="17">
        <v>339</v>
      </c>
      <c r="H37" s="18">
        <v>70.624757469926266</v>
      </c>
      <c r="I37" s="18">
        <v>536.87315634218294</v>
      </c>
      <c r="J37" s="17">
        <v>207.65</v>
      </c>
      <c r="K37">
        <v>8.0578191695770282E-2</v>
      </c>
      <c r="L37" s="25">
        <v>141569.43</v>
      </c>
      <c r="M37">
        <v>0</v>
      </c>
      <c r="N37" s="26">
        <v>1216.8</v>
      </c>
      <c r="O37" s="21">
        <v>50</v>
      </c>
      <c r="P37" s="22">
        <v>11</v>
      </c>
      <c r="Q37" s="23">
        <v>22</v>
      </c>
      <c r="R37" s="25">
        <v>65674.78</v>
      </c>
      <c r="S37" s="25">
        <v>3798814.11</v>
      </c>
    </row>
    <row r="38" spans="1:19" x14ac:dyDescent="0.25">
      <c r="A38" s="1" t="s">
        <v>65</v>
      </c>
      <c r="B38" s="15">
        <v>36526</v>
      </c>
      <c r="C38" s="24" t="s">
        <v>30</v>
      </c>
      <c r="D38" t="s">
        <v>31</v>
      </c>
      <c r="E38" s="16">
        <v>234</v>
      </c>
      <c r="F38" s="17">
        <v>1875</v>
      </c>
      <c r="G38" s="17">
        <v>366</v>
      </c>
      <c r="H38" s="18">
        <v>124.8</v>
      </c>
      <c r="I38" s="18">
        <v>639.34426229508199</v>
      </c>
      <c r="J38" s="17">
        <v>228.02</v>
      </c>
      <c r="K38">
        <v>0.12161066666666667</v>
      </c>
      <c r="L38" s="19">
        <v>170048.24</v>
      </c>
      <c r="M38">
        <v>0</v>
      </c>
      <c r="N38" s="20">
        <v>0</v>
      </c>
      <c r="O38" s="21">
        <v>92</v>
      </c>
      <c r="P38" s="22">
        <v>9</v>
      </c>
      <c r="Q38" s="23">
        <v>9.7826086956521738</v>
      </c>
      <c r="R38" s="19">
        <v>82901.8</v>
      </c>
      <c r="S38" s="19">
        <v>3002363.18</v>
      </c>
    </row>
    <row r="39" spans="1:19" x14ac:dyDescent="0.25">
      <c r="A39" s="1" t="s">
        <v>66</v>
      </c>
      <c r="B39" s="15">
        <v>36526</v>
      </c>
      <c r="C39" t="s">
        <v>20</v>
      </c>
      <c r="D39">
        <v>3</v>
      </c>
      <c r="E39" s="16">
        <v>192</v>
      </c>
      <c r="F39" s="17">
        <v>2211</v>
      </c>
      <c r="G39" s="17">
        <v>276</v>
      </c>
      <c r="H39" s="18">
        <v>86.838534599728632</v>
      </c>
      <c r="I39" s="18">
        <v>695.6521739130435</v>
      </c>
      <c r="J39" s="17">
        <v>129.46</v>
      </c>
      <c r="K39">
        <v>5.8552691090004529E-2</v>
      </c>
      <c r="L39" s="19">
        <v>304518.07</v>
      </c>
      <c r="M39">
        <v>0</v>
      </c>
      <c r="N39" s="20">
        <v>374.93</v>
      </c>
      <c r="O39" s="27">
        <v>99</v>
      </c>
      <c r="P39" s="28">
        <v>27</v>
      </c>
      <c r="Q39" s="29">
        <v>27.27272727272727</v>
      </c>
      <c r="R39" s="19">
        <v>192851.88</v>
      </c>
      <c r="S39" s="19">
        <v>2641001.62</v>
      </c>
    </row>
    <row r="40" spans="1:19" x14ac:dyDescent="0.25">
      <c r="A40" s="1" t="s">
        <v>67</v>
      </c>
      <c r="B40" s="15">
        <v>36526</v>
      </c>
      <c r="C40" s="24" t="s">
        <v>24</v>
      </c>
      <c r="D40">
        <v>2</v>
      </c>
      <c r="E40" s="16">
        <v>52</v>
      </c>
      <c r="F40" s="17">
        <v>780</v>
      </c>
      <c r="G40" s="17">
        <v>101</v>
      </c>
      <c r="H40" s="18">
        <v>66.666666666666671</v>
      </c>
      <c r="I40" s="18">
        <v>514.85148514851483</v>
      </c>
      <c r="J40" s="17">
        <v>69.996000000000009</v>
      </c>
      <c r="K40">
        <v>8.9738461538461545E-2</v>
      </c>
      <c r="L40" s="19">
        <v>130511.54</v>
      </c>
      <c r="M40">
        <v>0</v>
      </c>
      <c r="N40" s="20">
        <v>0</v>
      </c>
      <c r="O40" s="21">
        <v>35</v>
      </c>
      <c r="P40" s="22">
        <v>8</v>
      </c>
      <c r="Q40" s="23">
        <v>22.857142857142858</v>
      </c>
      <c r="R40" s="19">
        <v>35107.51</v>
      </c>
      <c r="S40" s="19">
        <v>1087333.96</v>
      </c>
    </row>
    <row r="41" spans="1:19" x14ac:dyDescent="0.25">
      <c r="A41" s="1" t="s">
        <v>68</v>
      </c>
      <c r="B41" s="15">
        <v>36526</v>
      </c>
      <c r="C41" s="24" t="s">
        <v>30</v>
      </c>
      <c r="D41">
        <v>9</v>
      </c>
      <c r="E41" s="16">
        <v>215</v>
      </c>
      <c r="F41" s="17">
        <v>3581</v>
      </c>
      <c r="G41" s="17">
        <v>515</v>
      </c>
      <c r="H41" s="18">
        <v>60.039095224797542</v>
      </c>
      <c r="I41" s="18">
        <v>417.47572815533982</v>
      </c>
      <c r="J41" s="17">
        <v>237.6</v>
      </c>
      <c r="K41">
        <v>6.6350181513543702E-2</v>
      </c>
      <c r="L41" s="19">
        <v>400427.01</v>
      </c>
      <c r="M41">
        <v>0</v>
      </c>
      <c r="N41" s="20">
        <v>1164.98</v>
      </c>
      <c r="O41" s="21">
        <v>187</v>
      </c>
      <c r="P41" s="22">
        <v>48</v>
      </c>
      <c r="Q41" s="23">
        <v>25.668449197860966</v>
      </c>
      <c r="R41" s="19">
        <v>269845.02</v>
      </c>
      <c r="S41" s="19">
        <v>4993695.6500000004</v>
      </c>
    </row>
    <row r="42" spans="1:19" x14ac:dyDescent="0.25">
      <c r="A42" s="1" t="s">
        <v>69</v>
      </c>
      <c r="B42" s="15">
        <v>36526</v>
      </c>
      <c r="C42" s="24" t="s">
        <v>30</v>
      </c>
      <c r="D42">
        <v>8</v>
      </c>
      <c r="E42" s="16">
        <v>160</v>
      </c>
      <c r="F42" s="17">
        <v>1572</v>
      </c>
      <c r="G42" s="17">
        <v>288</v>
      </c>
      <c r="H42" s="18">
        <v>101.78117048346056</v>
      </c>
      <c r="I42" s="18">
        <v>555.55555555555554</v>
      </c>
      <c r="J42" s="17">
        <v>164.596</v>
      </c>
      <c r="K42">
        <v>0.10470483460559797</v>
      </c>
      <c r="L42" s="19">
        <v>120241.92</v>
      </c>
      <c r="M42">
        <v>0</v>
      </c>
      <c r="N42" s="20">
        <v>169.62</v>
      </c>
      <c r="O42" s="21">
        <v>77</v>
      </c>
      <c r="P42" s="22">
        <v>8</v>
      </c>
      <c r="Q42" s="23">
        <v>10.38961038961039</v>
      </c>
      <c r="R42" s="19">
        <v>86165.05</v>
      </c>
      <c r="S42" s="19">
        <v>2345394.7400000002</v>
      </c>
    </row>
    <row r="43" spans="1:19" x14ac:dyDescent="0.25">
      <c r="A43" s="1" t="s">
        <v>70</v>
      </c>
      <c r="B43" s="15">
        <v>36526</v>
      </c>
      <c r="C43" s="24" t="s">
        <v>30</v>
      </c>
      <c r="D43">
        <v>8</v>
      </c>
      <c r="E43" s="16">
        <v>357</v>
      </c>
      <c r="F43" s="17">
        <v>3702</v>
      </c>
      <c r="G43" s="17">
        <v>652</v>
      </c>
      <c r="H43" s="18">
        <v>96.434359805510539</v>
      </c>
      <c r="I43" s="18">
        <v>547.54601226993861</v>
      </c>
      <c r="J43" s="17">
        <v>375.23</v>
      </c>
      <c r="K43">
        <v>0.10135872501350622</v>
      </c>
      <c r="L43" s="19">
        <v>293535.09000000003</v>
      </c>
      <c r="M43">
        <v>0</v>
      </c>
      <c r="N43" s="20">
        <v>5094.09</v>
      </c>
      <c r="O43" s="21">
        <v>140</v>
      </c>
      <c r="P43" s="22">
        <v>42</v>
      </c>
      <c r="Q43" s="23">
        <v>30</v>
      </c>
      <c r="R43" s="19">
        <v>244502.18</v>
      </c>
      <c r="S43" s="19">
        <v>5747405.0999999996</v>
      </c>
    </row>
    <row r="44" spans="1:19" x14ac:dyDescent="0.25">
      <c r="A44" s="1" t="s">
        <v>71</v>
      </c>
      <c r="B44" s="15">
        <v>36526</v>
      </c>
      <c r="C44" s="24" t="s">
        <v>24</v>
      </c>
      <c r="D44">
        <v>2</v>
      </c>
      <c r="E44" s="16">
        <v>328</v>
      </c>
      <c r="F44" s="17">
        <v>867</v>
      </c>
      <c r="G44" s="17">
        <v>150</v>
      </c>
      <c r="H44" s="18">
        <v>378.31603229527104</v>
      </c>
      <c r="I44" s="18">
        <v>2186.6666666666665</v>
      </c>
      <c r="J44" s="17">
        <v>57.968000000000004</v>
      </c>
      <c r="K44">
        <v>6.6860438292964244E-2</v>
      </c>
      <c r="L44" s="25">
        <v>64315.5</v>
      </c>
      <c r="M44">
        <v>0</v>
      </c>
      <c r="N44" s="26">
        <v>8484.5400000000009</v>
      </c>
      <c r="O44" s="21">
        <v>65</v>
      </c>
      <c r="P44" s="22">
        <v>6</v>
      </c>
      <c r="Q44" s="23">
        <v>9.2307692307692317</v>
      </c>
      <c r="R44" s="25">
        <v>74689.919999999998</v>
      </c>
      <c r="S44" s="25">
        <v>1480984.96</v>
      </c>
    </row>
    <row r="45" spans="1:19" x14ac:dyDescent="0.25">
      <c r="A45" s="1" t="s">
        <v>72</v>
      </c>
      <c r="B45" s="15">
        <v>36526</v>
      </c>
      <c r="C45" s="24" t="s">
        <v>24</v>
      </c>
      <c r="D45">
        <v>1</v>
      </c>
      <c r="E45" s="16">
        <v>48</v>
      </c>
      <c r="F45" s="17">
        <v>1881</v>
      </c>
      <c r="G45" s="17">
        <v>229</v>
      </c>
      <c r="H45" s="18">
        <v>25.518341307814993</v>
      </c>
      <c r="I45" s="18">
        <v>209.60698689956331</v>
      </c>
      <c r="J45" s="17">
        <v>98.536000000000001</v>
      </c>
      <c r="K45">
        <v>5.2384901648059541E-2</v>
      </c>
      <c r="L45" s="19">
        <v>117927</v>
      </c>
      <c r="M45">
        <v>0</v>
      </c>
      <c r="N45" s="20">
        <v>0</v>
      </c>
      <c r="O45" s="21">
        <v>87</v>
      </c>
      <c r="P45" s="22">
        <v>10</v>
      </c>
      <c r="Q45" s="23">
        <v>11.494252873563218</v>
      </c>
      <c r="R45" s="19">
        <v>112195.42</v>
      </c>
      <c r="S45" s="19">
        <v>2610091.39</v>
      </c>
    </row>
    <row r="46" spans="1:19" x14ac:dyDescent="0.25">
      <c r="A46" s="1" t="s">
        <v>73</v>
      </c>
      <c r="B46" s="15">
        <v>36526</v>
      </c>
      <c r="C46" s="24" t="s">
        <v>30</v>
      </c>
      <c r="D46">
        <v>9</v>
      </c>
      <c r="E46" s="16">
        <v>90</v>
      </c>
      <c r="F46" s="17">
        <v>4336</v>
      </c>
      <c r="G46" s="17">
        <v>729</v>
      </c>
      <c r="H46" s="18">
        <v>20.756457564575644</v>
      </c>
      <c r="I46" s="18">
        <v>123.45679012345678</v>
      </c>
      <c r="J46" s="17">
        <v>371.13</v>
      </c>
      <c r="K46">
        <v>8.5592712177121777E-2</v>
      </c>
      <c r="L46" s="19">
        <v>105676.77</v>
      </c>
      <c r="M46">
        <v>0</v>
      </c>
      <c r="N46" s="20">
        <v>8375.3700000000008</v>
      </c>
      <c r="O46" s="27">
        <v>69</v>
      </c>
      <c r="P46" s="28">
        <v>15</v>
      </c>
      <c r="Q46" s="29">
        <v>21.739130434782609</v>
      </c>
      <c r="R46" s="19">
        <v>133700.65</v>
      </c>
      <c r="S46" s="19">
        <v>5458271.1600000001</v>
      </c>
    </row>
    <row r="47" spans="1:19" x14ac:dyDescent="0.25">
      <c r="A47" s="1" t="s">
        <v>74</v>
      </c>
      <c r="B47" s="15">
        <v>36526</v>
      </c>
      <c r="C47" s="24" t="s">
        <v>30</v>
      </c>
      <c r="D47" t="s">
        <v>62</v>
      </c>
      <c r="E47" s="16">
        <v>337</v>
      </c>
      <c r="F47" s="17">
        <v>4841</v>
      </c>
      <c r="G47" s="17">
        <v>719</v>
      </c>
      <c r="H47" s="18">
        <v>69.613716174344148</v>
      </c>
      <c r="I47" s="18">
        <v>468.70653685674546</v>
      </c>
      <c r="J47" s="17">
        <v>441.14</v>
      </c>
      <c r="K47">
        <v>9.1125800454451553E-2</v>
      </c>
      <c r="L47" s="19">
        <v>412259.69</v>
      </c>
      <c r="M47">
        <v>0</v>
      </c>
      <c r="N47" s="20">
        <v>13713.04</v>
      </c>
      <c r="O47" s="21">
        <v>134</v>
      </c>
      <c r="P47" s="22">
        <v>31</v>
      </c>
      <c r="Q47" s="23">
        <v>23.134328358208954</v>
      </c>
      <c r="R47" s="19">
        <v>129000.13</v>
      </c>
      <c r="S47" s="19">
        <v>7570435.5099999998</v>
      </c>
    </row>
    <row r="48" spans="1:19" x14ac:dyDescent="0.25">
      <c r="A48" s="1" t="s">
        <v>75</v>
      </c>
      <c r="B48" s="15">
        <v>36526</v>
      </c>
      <c r="C48" s="24" t="s">
        <v>30</v>
      </c>
      <c r="D48" t="s">
        <v>62</v>
      </c>
      <c r="E48" s="16">
        <v>342</v>
      </c>
      <c r="F48" s="17">
        <v>3699</v>
      </c>
      <c r="G48" s="17">
        <v>638</v>
      </c>
      <c r="H48" s="18">
        <v>92.457420924574208</v>
      </c>
      <c r="I48" s="18">
        <v>536.05015673981188</v>
      </c>
      <c r="J48" s="17">
        <v>393.63</v>
      </c>
      <c r="K48">
        <v>0.10641524736415248</v>
      </c>
      <c r="L48" s="19">
        <v>430902.92</v>
      </c>
      <c r="M48">
        <v>0</v>
      </c>
      <c r="N48" s="20">
        <v>40158.01</v>
      </c>
      <c r="O48" s="21">
        <v>142</v>
      </c>
      <c r="P48" s="22">
        <v>37</v>
      </c>
      <c r="Q48" s="23">
        <v>26.056338028169012</v>
      </c>
      <c r="R48" s="19">
        <v>159789.96</v>
      </c>
      <c r="S48" s="19">
        <v>4849288.8899999997</v>
      </c>
    </row>
    <row r="49" spans="1:19" x14ac:dyDescent="0.25">
      <c r="A49" s="30" t="s">
        <v>76</v>
      </c>
      <c r="B49" s="15">
        <v>36526</v>
      </c>
      <c r="C49" t="s">
        <v>27</v>
      </c>
      <c r="D49" t="s">
        <v>39</v>
      </c>
      <c r="E49" s="16">
        <v>339</v>
      </c>
      <c r="F49" s="17">
        <v>3602</v>
      </c>
      <c r="G49" s="17">
        <v>546</v>
      </c>
      <c r="H49" s="18">
        <v>94.114380899500276</v>
      </c>
      <c r="I49" s="18">
        <v>620.87912087912093</v>
      </c>
      <c r="J49" s="17">
        <v>418.73</v>
      </c>
      <c r="K49">
        <v>0.11624930594114381</v>
      </c>
      <c r="L49" s="19">
        <v>200703.59</v>
      </c>
      <c r="M49">
        <v>0</v>
      </c>
      <c r="N49" s="20">
        <v>19085.98</v>
      </c>
      <c r="O49" s="21">
        <v>118</v>
      </c>
      <c r="P49" s="22">
        <v>31</v>
      </c>
      <c r="Q49" s="23">
        <v>26.271186440677969</v>
      </c>
      <c r="R49" s="19">
        <v>90772.83</v>
      </c>
      <c r="S49" s="19">
        <v>6388180.8099999996</v>
      </c>
    </row>
    <row r="50" spans="1:19" x14ac:dyDescent="0.25">
      <c r="A50" s="1" t="s">
        <v>77</v>
      </c>
      <c r="B50" s="15">
        <v>36526</v>
      </c>
      <c r="C50" t="s">
        <v>27</v>
      </c>
      <c r="D50">
        <v>5</v>
      </c>
      <c r="E50" s="16">
        <v>317</v>
      </c>
      <c r="F50" s="17">
        <v>4954</v>
      </c>
      <c r="G50" s="17">
        <v>705</v>
      </c>
      <c r="H50" s="18">
        <v>63.988696003229713</v>
      </c>
      <c r="I50" s="18">
        <v>449.64539007092196</v>
      </c>
      <c r="J50" s="17">
        <v>390.45</v>
      </c>
      <c r="K50">
        <v>7.8815098909971737E-2</v>
      </c>
      <c r="L50" s="19">
        <v>1096306.6599999999</v>
      </c>
      <c r="M50">
        <v>0</v>
      </c>
      <c r="N50" s="20">
        <v>34123.07</v>
      </c>
      <c r="O50" s="21">
        <v>287</v>
      </c>
      <c r="P50" s="22">
        <v>132</v>
      </c>
      <c r="Q50" s="23">
        <v>45.99303135888502</v>
      </c>
      <c r="R50" s="19">
        <v>557025.31999999995</v>
      </c>
      <c r="S50" s="19">
        <v>7932199.54</v>
      </c>
    </row>
    <row r="51" spans="1:19" x14ac:dyDescent="0.25">
      <c r="A51" s="1" t="s">
        <v>78</v>
      </c>
      <c r="B51" s="15">
        <v>36526</v>
      </c>
      <c r="C51" t="s">
        <v>47</v>
      </c>
      <c r="D51">
        <v>10</v>
      </c>
      <c r="E51" s="16">
        <v>439</v>
      </c>
      <c r="F51" s="17">
        <v>7547</v>
      </c>
      <c r="G51" s="17">
        <v>1151</v>
      </c>
      <c r="H51" s="18">
        <v>58.168808798197958</v>
      </c>
      <c r="I51" s="18">
        <v>381.40747176368376</v>
      </c>
      <c r="J51" s="17">
        <v>532.07999999999993</v>
      </c>
      <c r="K51">
        <v>7.0502186299191721E-2</v>
      </c>
      <c r="L51" s="25">
        <v>528720.29</v>
      </c>
      <c r="M51">
        <v>0</v>
      </c>
      <c r="N51" s="26">
        <v>2459.7600000000002</v>
      </c>
      <c r="O51" s="21">
        <v>319</v>
      </c>
      <c r="P51" s="22">
        <v>58</v>
      </c>
      <c r="Q51" s="23">
        <v>18.181818181818183</v>
      </c>
      <c r="R51" s="25">
        <v>636322.81000000006</v>
      </c>
      <c r="S51" s="25">
        <v>9138794.1899999995</v>
      </c>
    </row>
    <row r="52" spans="1:19" x14ac:dyDescent="0.25">
      <c r="A52" s="1" t="s">
        <v>79</v>
      </c>
      <c r="B52" s="15">
        <v>36526</v>
      </c>
      <c r="C52" s="24" t="s">
        <v>30</v>
      </c>
      <c r="D52">
        <v>8</v>
      </c>
      <c r="E52" s="16">
        <v>122</v>
      </c>
      <c r="F52" s="17">
        <v>1947</v>
      </c>
      <c r="G52" s="17">
        <v>299</v>
      </c>
      <c r="H52" s="18">
        <v>62.660503338469439</v>
      </c>
      <c r="I52" s="18">
        <v>408.02675585284283</v>
      </c>
      <c r="J52" s="17">
        <v>153.73000000000002</v>
      </c>
      <c r="K52">
        <v>7.8957370313302522E-2</v>
      </c>
      <c r="L52" s="19">
        <v>196372.78</v>
      </c>
      <c r="M52">
        <v>0</v>
      </c>
      <c r="N52" s="20">
        <v>0</v>
      </c>
      <c r="O52" s="21">
        <v>79</v>
      </c>
      <c r="P52" s="22">
        <v>22</v>
      </c>
      <c r="Q52" s="23">
        <v>27.848101265822784</v>
      </c>
      <c r="R52" s="19">
        <v>28391.119999999999</v>
      </c>
      <c r="S52" s="19">
        <v>2153437.85</v>
      </c>
    </row>
    <row r="53" spans="1:19" x14ac:dyDescent="0.25">
      <c r="A53" s="1" t="s">
        <v>80</v>
      </c>
      <c r="B53" s="15">
        <v>36526</v>
      </c>
      <c r="C53" s="24" t="s">
        <v>30</v>
      </c>
      <c r="D53">
        <v>9</v>
      </c>
      <c r="E53" s="16">
        <v>185</v>
      </c>
      <c r="F53" s="17">
        <v>3225</v>
      </c>
      <c r="G53" s="17">
        <v>441</v>
      </c>
      <c r="H53" s="18">
        <v>57.36434108527132</v>
      </c>
      <c r="I53" s="18">
        <v>419.50113378684807</v>
      </c>
      <c r="J53" s="17">
        <v>194.81</v>
      </c>
      <c r="K53">
        <v>6.0406201550387596E-2</v>
      </c>
      <c r="L53" s="19">
        <v>231197.62</v>
      </c>
      <c r="M53">
        <v>0</v>
      </c>
      <c r="N53" s="20">
        <v>0</v>
      </c>
      <c r="O53" s="27">
        <v>100</v>
      </c>
      <c r="P53" s="28">
        <v>22</v>
      </c>
      <c r="Q53" s="29">
        <v>22</v>
      </c>
      <c r="R53" s="19">
        <v>164391.93</v>
      </c>
      <c r="S53" s="19">
        <v>3607137.54</v>
      </c>
    </row>
    <row r="54" spans="1:19" x14ac:dyDescent="0.25">
      <c r="A54" s="1" t="s">
        <v>81</v>
      </c>
      <c r="B54" s="15">
        <v>36526</v>
      </c>
      <c r="C54" s="24" t="s">
        <v>30</v>
      </c>
      <c r="D54">
        <v>8</v>
      </c>
      <c r="E54" s="16">
        <v>246</v>
      </c>
      <c r="F54" s="17">
        <v>3624</v>
      </c>
      <c r="G54" s="17">
        <v>617</v>
      </c>
      <c r="H54" s="18">
        <v>67.880794701986758</v>
      </c>
      <c r="I54" s="18">
        <v>398.7034035656402</v>
      </c>
      <c r="J54" s="17">
        <v>244.26</v>
      </c>
      <c r="K54">
        <v>6.7400662251655627E-2</v>
      </c>
      <c r="L54" s="19">
        <v>285175.64</v>
      </c>
      <c r="M54">
        <v>0</v>
      </c>
      <c r="N54" s="20">
        <v>58732.63</v>
      </c>
      <c r="O54" s="21">
        <v>144</v>
      </c>
      <c r="P54" s="22">
        <v>26</v>
      </c>
      <c r="Q54" s="23">
        <v>18.055555555555554</v>
      </c>
      <c r="R54" s="19">
        <v>158516.74</v>
      </c>
      <c r="S54" s="19">
        <v>3764576.06</v>
      </c>
    </row>
    <row r="55" spans="1:19" x14ac:dyDescent="0.25">
      <c r="A55" s="1" t="s">
        <v>82</v>
      </c>
      <c r="B55" s="15">
        <v>36526</v>
      </c>
      <c r="C55" s="24" t="s">
        <v>24</v>
      </c>
      <c r="D55">
        <v>1</v>
      </c>
      <c r="E55" s="16">
        <v>241</v>
      </c>
      <c r="F55" s="17">
        <v>1558</v>
      </c>
      <c r="G55" s="17">
        <v>244</v>
      </c>
      <c r="H55" s="18">
        <v>154.68549422336329</v>
      </c>
      <c r="I55" s="18">
        <v>987.70491803278685</v>
      </c>
      <c r="J55" s="17">
        <v>212.67</v>
      </c>
      <c r="K55">
        <v>0.13650192554557125</v>
      </c>
      <c r="L55" s="19">
        <v>152361.67000000001</v>
      </c>
      <c r="M55">
        <v>0</v>
      </c>
      <c r="N55" s="20">
        <v>299.79000000000002</v>
      </c>
      <c r="O55" s="21">
        <v>115</v>
      </c>
      <c r="P55" s="22">
        <v>9</v>
      </c>
      <c r="Q55" s="23">
        <v>7.8260869565217401</v>
      </c>
      <c r="R55" s="19">
        <v>132476.76</v>
      </c>
      <c r="S55" s="19">
        <v>4135933.62</v>
      </c>
    </row>
    <row r="56" spans="1:19" x14ac:dyDescent="0.25">
      <c r="A56" s="1" t="s">
        <v>83</v>
      </c>
      <c r="B56" s="15">
        <v>36526</v>
      </c>
      <c r="C56" t="s">
        <v>47</v>
      </c>
      <c r="D56">
        <v>10</v>
      </c>
      <c r="E56" s="16">
        <v>670</v>
      </c>
      <c r="F56" s="17">
        <v>13392</v>
      </c>
      <c r="G56" s="17">
        <v>2020</v>
      </c>
      <c r="H56" s="18">
        <v>50.029868578255673</v>
      </c>
      <c r="I56" s="18">
        <v>331.68316831683171</v>
      </c>
      <c r="J56" s="17">
        <v>810.09999999999991</v>
      </c>
      <c r="K56">
        <v>6.0491338112305851E-2</v>
      </c>
      <c r="L56" s="19">
        <v>2725449.48</v>
      </c>
      <c r="M56">
        <v>0</v>
      </c>
      <c r="N56" s="20">
        <v>164540.19</v>
      </c>
      <c r="O56" s="21">
        <v>418</v>
      </c>
      <c r="P56" s="22">
        <v>215</v>
      </c>
      <c r="Q56" s="23">
        <v>51.435406698564591</v>
      </c>
      <c r="R56" s="19">
        <v>674454.61</v>
      </c>
      <c r="S56" s="19">
        <v>12631425.529999999</v>
      </c>
    </row>
    <row r="57" spans="1:19" x14ac:dyDescent="0.25">
      <c r="A57" s="1" t="s">
        <v>84</v>
      </c>
      <c r="B57" s="15">
        <v>36526</v>
      </c>
      <c r="C57" s="24" t="s">
        <v>24</v>
      </c>
      <c r="D57">
        <v>4</v>
      </c>
      <c r="E57" s="16">
        <v>1003</v>
      </c>
      <c r="F57" s="17">
        <v>10858</v>
      </c>
      <c r="G57" s="17">
        <v>1730</v>
      </c>
      <c r="H57" s="18">
        <v>92.374286240559954</v>
      </c>
      <c r="I57" s="18">
        <v>579.76878612716769</v>
      </c>
      <c r="J57" s="17">
        <v>1031.44</v>
      </c>
      <c r="K57">
        <v>9.4993553140541545E-2</v>
      </c>
      <c r="L57" s="19">
        <v>586660.56000000006</v>
      </c>
      <c r="M57">
        <v>0</v>
      </c>
      <c r="N57" s="20">
        <v>40298.400000000001</v>
      </c>
      <c r="O57" s="21">
        <v>257</v>
      </c>
      <c r="P57" s="22">
        <v>28</v>
      </c>
      <c r="Q57" s="23">
        <v>10.894941634241246</v>
      </c>
      <c r="R57" s="19">
        <v>260443.62</v>
      </c>
      <c r="S57" s="19">
        <v>16279441.32</v>
      </c>
    </row>
    <row r="58" spans="1:19" x14ac:dyDescent="0.25">
      <c r="A58" s="1" t="s">
        <v>85</v>
      </c>
      <c r="B58" s="15">
        <v>36526</v>
      </c>
      <c r="C58" s="24" t="s">
        <v>24</v>
      </c>
      <c r="D58">
        <v>1</v>
      </c>
      <c r="E58" s="16">
        <v>165</v>
      </c>
      <c r="F58" s="17">
        <v>2145</v>
      </c>
      <c r="G58" s="17">
        <v>367</v>
      </c>
      <c r="H58" s="18">
        <v>76.92307692307692</v>
      </c>
      <c r="I58" s="18">
        <v>449.59128065395095</v>
      </c>
      <c r="J58" s="17">
        <v>206.95999999999998</v>
      </c>
      <c r="K58">
        <v>9.6484848484848479E-2</v>
      </c>
      <c r="L58" s="25">
        <v>159611.1</v>
      </c>
      <c r="M58">
        <v>0</v>
      </c>
      <c r="N58" s="26">
        <v>0</v>
      </c>
      <c r="O58" s="21">
        <v>151</v>
      </c>
      <c r="P58" s="22">
        <v>26</v>
      </c>
      <c r="Q58" s="23">
        <v>17.218543046357617</v>
      </c>
      <c r="R58" s="25">
        <v>307035.87</v>
      </c>
      <c r="S58" s="25">
        <v>3436943.26</v>
      </c>
    </row>
    <row r="59" spans="1:19" x14ac:dyDescent="0.25">
      <c r="A59" s="1" t="s">
        <v>86</v>
      </c>
      <c r="B59" s="15">
        <v>36526</v>
      </c>
      <c r="C59" t="s">
        <v>27</v>
      </c>
      <c r="D59" t="s">
        <v>39</v>
      </c>
      <c r="E59" s="16">
        <v>171</v>
      </c>
      <c r="F59" s="17">
        <v>3987</v>
      </c>
      <c r="G59" s="17">
        <v>466</v>
      </c>
      <c r="H59" s="18">
        <v>42.889390519187359</v>
      </c>
      <c r="I59" s="18">
        <v>366.95278969957081</v>
      </c>
      <c r="J59" s="17">
        <v>205.62</v>
      </c>
      <c r="K59">
        <v>5.1572610985703538E-2</v>
      </c>
      <c r="L59" s="19">
        <v>266924.71999999997</v>
      </c>
      <c r="M59">
        <v>0</v>
      </c>
      <c r="N59" s="20">
        <v>4946.1499999999996</v>
      </c>
      <c r="O59" s="21">
        <v>134</v>
      </c>
      <c r="P59" s="22">
        <v>36</v>
      </c>
      <c r="Q59" s="23">
        <v>26.865671641791046</v>
      </c>
      <c r="R59" s="19">
        <v>207956.47</v>
      </c>
      <c r="S59" s="19">
        <v>5753026.71</v>
      </c>
    </row>
    <row r="60" spans="1:19" x14ac:dyDescent="0.25">
      <c r="A60" s="1" t="s">
        <v>87</v>
      </c>
      <c r="B60" s="15">
        <v>36526</v>
      </c>
      <c r="C60" s="24" t="s">
        <v>30</v>
      </c>
      <c r="D60">
        <v>8</v>
      </c>
      <c r="E60" s="16">
        <v>209</v>
      </c>
      <c r="F60" s="17">
        <v>2112</v>
      </c>
      <c r="G60" s="17">
        <v>402</v>
      </c>
      <c r="H60" s="18">
        <v>98.958333333333329</v>
      </c>
      <c r="I60" s="18">
        <v>519.90049751243782</v>
      </c>
      <c r="J60" s="17">
        <v>251.19</v>
      </c>
      <c r="K60">
        <v>0.11893465909090908</v>
      </c>
      <c r="L60" s="19">
        <v>102109.84</v>
      </c>
      <c r="M60">
        <v>0</v>
      </c>
      <c r="N60" s="20">
        <v>9518.61</v>
      </c>
      <c r="O60" s="27">
        <v>74</v>
      </c>
      <c r="P60" s="28">
        <v>7</v>
      </c>
      <c r="Q60" s="29">
        <v>9.4594594594594597</v>
      </c>
      <c r="R60" s="19">
        <v>69703.86</v>
      </c>
      <c r="S60" s="19">
        <v>3231915</v>
      </c>
    </row>
    <row r="61" spans="1:19" x14ac:dyDescent="0.25">
      <c r="A61" s="1" t="s">
        <v>88</v>
      </c>
      <c r="B61" s="15">
        <v>36526</v>
      </c>
      <c r="C61" s="24" t="s">
        <v>24</v>
      </c>
      <c r="D61">
        <v>1</v>
      </c>
      <c r="E61" s="16">
        <v>576</v>
      </c>
      <c r="F61" s="17">
        <v>5463</v>
      </c>
      <c r="G61" s="17">
        <v>981</v>
      </c>
      <c r="H61" s="18">
        <v>105.43657331136738</v>
      </c>
      <c r="I61" s="18">
        <v>587.1559633027523</v>
      </c>
      <c r="J61" s="17">
        <v>614.86</v>
      </c>
      <c r="K61">
        <v>0.11254988101775582</v>
      </c>
      <c r="L61" s="19">
        <v>808194.59</v>
      </c>
      <c r="M61">
        <v>0</v>
      </c>
      <c r="N61" s="20">
        <v>6780.44</v>
      </c>
      <c r="O61" s="21">
        <v>371</v>
      </c>
      <c r="P61" s="22">
        <v>93</v>
      </c>
      <c r="Q61" s="23">
        <v>25.067385444743934</v>
      </c>
      <c r="R61" s="19">
        <v>750761.2</v>
      </c>
      <c r="S61" s="19">
        <v>10268738.48</v>
      </c>
    </row>
    <row r="62" spans="1:19" x14ac:dyDescent="0.25">
      <c r="A62" s="1" t="s">
        <v>89</v>
      </c>
      <c r="B62" s="15">
        <v>36526</v>
      </c>
      <c r="C62" s="24" t="s">
        <v>24</v>
      </c>
      <c r="D62">
        <v>4</v>
      </c>
      <c r="E62" s="16">
        <v>216</v>
      </c>
      <c r="F62" s="17">
        <v>2417</v>
      </c>
      <c r="G62" s="17">
        <v>411</v>
      </c>
      <c r="H62" s="18">
        <v>89.366983864294582</v>
      </c>
      <c r="I62" s="18">
        <v>525.54744525547449</v>
      </c>
      <c r="J62" s="17">
        <v>282.38</v>
      </c>
      <c r="K62">
        <v>0.11683078196110881</v>
      </c>
      <c r="L62" s="19">
        <v>286543.40999999997</v>
      </c>
      <c r="M62">
        <v>0</v>
      </c>
      <c r="N62" s="20">
        <v>269.55</v>
      </c>
      <c r="O62" s="21">
        <v>118</v>
      </c>
      <c r="P62" s="22">
        <v>16</v>
      </c>
      <c r="Q62" s="23">
        <v>13.559322033898304</v>
      </c>
      <c r="R62" s="19">
        <v>162338.09</v>
      </c>
      <c r="S62" s="19">
        <v>3656767.37</v>
      </c>
    </row>
    <row r="63" spans="1:19" x14ac:dyDescent="0.25">
      <c r="A63" s="1" t="s">
        <v>90</v>
      </c>
      <c r="B63" s="15">
        <v>36526</v>
      </c>
      <c r="C63" t="s">
        <v>22</v>
      </c>
      <c r="D63">
        <v>11</v>
      </c>
      <c r="E63" s="16">
        <v>4271</v>
      </c>
      <c r="F63" s="17">
        <v>59502</v>
      </c>
      <c r="G63" s="17">
        <v>8870</v>
      </c>
      <c r="H63" s="18">
        <v>71.779099862189511</v>
      </c>
      <c r="I63" s="18">
        <v>481.51071025930099</v>
      </c>
      <c r="J63" s="17">
        <v>4740.3999999999996</v>
      </c>
      <c r="K63">
        <v>7.9667910322342106E-2</v>
      </c>
      <c r="L63" s="19">
        <v>2760871.88</v>
      </c>
      <c r="M63">
        <v>0</v>
      </c>
      <c r="N63" s="20">
        <v>927120.77</v>
      </c>
      <c r="O63" s="21">
        <v>1594</v>
      </c>
      <c r="P63" s="22">
        <v>630</v>
      </c>
      <c r="Q63" s="23">
        <v>39.523212045169387</v>
      </c>
      <c r="R63" s="19">
        <v>4700672.33</v>
      </c>
      <c r="S63" s="19">
        <v>82613022.540000007</v>
      </c>
    </row>
    <row r="64" spans="1:19" x14ac:dyDescent="0.25">
      <c r="A64" s="1" t="s">
        <v>91</v>
      </c>
      <c r="B64" s="15">
        <v>36526</v>
      </c>
      <c r="C64" s="24" t="s">
        <v>24</v>
      </c>
      <c r="D64">
        <v>1</v>
      </c>
      <c r="E64" s="16">
        <v>62</v>
      </c>
      <c r="F64" s="17">
        <v>819</v>
      </c>
      <c r="G64" s="17">
        <v>123</v>
      </c>
      <c r="H64" s="18">
        <v>75.702075702075703</v>
      </c>
      <c r="I64" s="18">
        <v>504.0650406504065</v>
      </c>
      <c r="J64" s="17">
        <v>67.424000000000007</v>
      </c>
      <c r="K64">
        <v>8.2324786324786334E-2</v>
      </c>
      <c r="L64" s="19">
        <v>21964.92</v>
      </c>
      <c r="M64">
        <v>0</v>
      </c>
      <c r="N64" s="20">
        <v>0</v>
      </c>
      <c r="O64" s="21">
        <v>25</v>
      </c>
      <c r="P64" s="22">
        <v>2</v>
      </c>
      <c r="Q64" s="23">
        <v>8</v>
      </c>
      <c r="R64" s="19">
        <v>27738.54</v>
      </c>
      <c r="S64" s="19">
        <v>1398383.49</v>
      </c>
    </row>
    <row r="65" spans="1:19" x14ac:dyDescent="0.25">
      <c r="A65" s="1" t="s">
        <v>92</v>
      </c>
      <c r="B65" s="15">
        <v>36526</v>
      </c>
      <c r="C65" s="24" t="s">
        <v>30</v>
      </c>
      <c r="D65">
        <v>8</v>
      </c>
      <c r="E65" s="16">
        <v>362</v>
      </c>
      <c r="F65" s="17">
        <v>3253</v>
      </c>
      <c r="G65" s="17">
        <v>591</v>
      </c>
      <c r="H65" s="18">
        <v>111.2818936366431</v>
      </c>
      <c r="I65" s="18">
        <v>612.5211505922166</v>
      </c>
      <c r="J65" s="17">
        <v>406.74</v>
      </c>
      <c r="K65">
        <v>0.12503535198278512</v>
      </c>
      <c r="L65" s="25">
        <v>224549.94</v>
      </c>
      <c r="M65">
        <v>0</v>
      </c>
      <c r="N65" s="26">
        <v>764.7</v>
      </c>
      <c r="O65" s="21">
        <v>86</v>
      </c>
      <c r="P65" s="22">
        <v>11</v>
      </c>
      <c r="Q65" s="23">
        <v>12.790697674418606</v>
      </c>
      <c r="R65" s="25">
        <v>123999.7</v>
      </c>
      <c r="S65" s="25">
        <v>4288736.47</v>
      </c>
    </row>
    <row r="66" spans="1:19" x14ac:dyDescent="0.25">
      <c r="A66" s="1" t="s">
        <v>93</v>
      </c>
      <c r="B66" s="15">
        <v>36526</v>
      </c>
      <c r="C66" s="24" t="s">
        <v>30</v>
      </c>
      <c r="D66" t="s">
        <v>62</v>
      </c>
      <c r="E66" s="16">
        <v>330</v>
      </c>
      <c r="F66" s="17">
        <v>3401</v>
      </c>
      <c r="G66" s="17">
        <v>558</v>
      </c>
      <c r="H66" s="18">
        <v>97.030285210232279</v>
      </c>
      <c r="I66" s="18">
        <v>591.39784946236557</v>
      </c>
      <c r="J66" s="17">
        <v>396.33000000000004</v>
      </c>
      <c r="K66">
        <v>0.11653337253748898</v>
      </c>
      <c r="L66" s="19">
        <v>251617.45</v>
      </c>
      <c r="M66">
        <v>0</v>
      </c>
      <c r="N66" s="20">
        <v>335.74</v>
      </c>
      <c r="O66" s="21">
        <v>99</v>
      </c>
      <c r="P66" s="22">
        <v>13</v>
      </c>
      <c r="Q66" s="23">
        <v>13.131313131313133</v>
      </c>
      <c r="R66" s="19">
        <v>130549.41</v>
      </c>
      <c r="S66" s="19">
        <v>4336338.87</v>
      </c>
    </row>
    <row r="67" spans="1:19" x14ac:dyDescent="0.25">
      <c r="A67" s="1" t="s">
        <v>94</v>
      </c>
      <c r="B67" s="15">
        <v>36526</v>
      </c>
      <c r="C67" t="s">
        <v>47</v>
      </c>
      <c r="D67">
        <v>10</v>
      </c>
      <c r="E67" s="16">
        <v>470</v>
      </c>
      <c r="F67" s="17">
        <v>6475</v>
      </c>
      <c r="G67" s="17">
        <v>1001</v>
      </c>
      <c r="H67" s="18">
        <v>72.586872586872587</v>
      </c>
      <c r="I67" s="18">
        <v>469.53046953046953</v>
      </c>
      <c r="J67" s="17">
        <v>597.45000000000005</v>
      </c>
      <c r="K67">
        <v>9.227027027027028E-2</v>
      </c>
      <c r="L67" s="19">
        <v>587512.34</v>
      </c>
      <c r="M67">
        <v>0</v>
      </c>
      <c r="N67" s="20">
        <v>14591.91</v>
      </c>
      <c r="O67" s="27">
        <v>277</v>
      </c>
      <c r="P67" s="28">
        <v>70</v>
      </c>
      <c r="Q67" s="29">
        <v>25.270758122743679</v>
      </c>
      <c r="R67" s="19">
        <v>630930.43000000005</v>
      </c>
      <c r="S67" s="19">
        <v>6466698.6600000001</v>
      </c>
    </row>
    <row r="68" spans="1:19" x14ac:dyDescent="0.25">
      <c r="A68" s="1" t="s">
        <v>95</v>
      </c>
      <c r="B68" s="15">
        <v>36526</v>
      </c>
      <c r="C68" s="24" t="s">
        <v>30</v>
      </c>
      <c r="D68">
        <v>8</v>
      </c>
      <c r="E68" s="16">
        <v>207</v>
      </c>
      <c r="F68" s="17">
        <v>1984</v>
      </c>
      <c r="G68" s="17">
        <v>312</v>
      </c>
      <c r="H68" s="18">
        <v>104.33467741935483</v>
      </c>
      <c r="I68" s="18">
        <v>663.46153846153845</v>
      </c>
      <c r="J68" s="17">
        <v>156.47</v>
      </c>
      <c r="K68">
        <v>7.8865927419354845E-2</v>
      </c>
      <c r="L68" s="19">
        <v>122714.32</v>
      </c>
      <c r="M68">
        <v>0</v>
      </c>
      <c r="N68" s="20">
        <v>0</v>
      </c>
      <c r="O68" s="21">
        <v>73</v>
      </c>
      <c r="P68" s="22">
        <v>24</v>
      </c>
      <c r="Q68" s="23">
        <v>32.87671232876712</v>
      </c>
      <c r="R68" s="19">
        <v>97721.53</v>
      </c>
      <c r="S68" s="19">
        <v>1865097.47</v>
      </c>
    </row>
    <row r="69" spans="1:19" x14ac:dyDescent="0.25">
      <c r="A69" s="1" t="s">
        <v>96</v>
      </c>
      <c r="B69" s="15">
        <v>36526</v>
      </c>
      <c r="C69" s="24" t="s">
        <v>24</v>
      </c>
      <c r="D69">
        <v>1</v>
      </c>
      <c r="E69" s="16">
        <v>173</v>
      </c>
      <c r="F69" s="17">
        <v>2055</v>
      </c>
      <c r="G69" s="17">
        <v>355</v>
      </c>
      <c r="H69" s="18">
        <v>84.18491484184915</v>
      </c>
      <c r="I69" s="18">
        <v>487.32394366197184</v>
      </c>
      <c r="J69" s="17">
        <v>195.36</v>
      </c>
      <c r="K69">
        <v>9.5065693430656947E-2</v>
      </c>
      <c r="L69" s="19">
        <v>176843.83</v>
      </c>
      <c r="M69">
        <v>0</v>
      </c>
      <c r="N69" s="20">
        <v>0</v>
      </c>
      <c r="O69" s="21">
        <v>105</v>
      </c>
      <c r="P69" s="22">
        <v>13</v>
      </c>
      <c r="Q69" s="23">
        <v>12.380952380952381</v>
      </c>
      <c r="R69" s="19">
        <v>77597.55</v>
      </c>
      <c r="S69" s="19">
        <v>4025106.37</v>
      </c>
    </row>
    <row r="70" spans="1:19" x14ac:dyDescent="0.25">
      <c r="A70" s="1" t="s">
        <v>97</v>
      </c>
      <c r="B70" s="15">
        <v>36526</v>
      </c>
      <c r="C70" t="s">
        <v>20</v>
      </c>
      <c r="D70">
        <v>3</v>
      </c>
      <c r="E70" s="16">
        <v>2271</v>
      </c>
      <c r="F70" s="17">
        <v>32274</v>
      </c>
      <c r="G70" s="17">
        <v>4898</v>
      </c>
      <c r="H70" s="18">
        <v>70.366239077895514</v>
      </c>
      <c r="I70" s="18">
        <v>463.65863617803183</v>
      </c>
      <c r="J70" s="17">
        <v>2903.5</v>
      </c>
      <c r="K70">
        <v>8.9964057755468799E-2</v>
      </c>
      <c r="L70" s="19">
        <v>419311.87</v>
      </c>
      <c r="M70">
        <v>0</v>
      </c>
      <c r="N70" s="20">
        <v>11940.34</v>
      </c>
      <c r="O70" s="21">
        <v>159</v>
      </c>
      <c r="P70" s="22">
        <v>78</v>
      </c>
      <c r="Q70" s="23">
        <v>49.056603773584904</v>
      </c>
      <c r="R70" s="19">
        <v>537848.55000000005</v>
      </c>
      <c r="S70" s="19">
        <v>5774151.0099999998</v>
      </c>
    </row>
    <row r="71" spans="1:19" x14ac:dyDescent="0.25">
      <c r="A71" s="1" t="s">
        <v>98</v>
      </c>
      <c r="B71" s="15">
        <v>36526</v>
      </c>
      <c r="C71" t="s">
        <v>22</v>
      </c>
      <c r="D71">
        <v>11</v>
      </c>
      <c r="E71" s="16">
        <v>427</v>
      </c>
      <c r="F71" s="17">
        <v>5544</v>
      </c>
      <c r="G71" s="17">
        <v>643</v>
      </c>
      <c r="H71" s="18">
        <v>77.020202020202021</v>
      </c>
      <c r="I71" s="18">
        <v>664.07465007776045</v>
      </c>
      <c r="J71" s="17">
        <v>546.16999999999996</v>
      </c>
      <c r="K71">
        <v>9.8515512265512264E-2</v>
      </c>
      <c r="L71" s="19">
        <v>516577.14</v>
      </c>
      <c r="M71">
        <v>0</v>
      </c>
      <c r="N71" s="20">
        <v>427.82</v>
      </c>
      <c r="O71" s="21">
        <v>181</v>
      </c>
      <c r="P71" s="22">
        <v>67</v>
      </c>
      <c r="Q71" s="23">
        <v>37.016574585635361</v>
      </c>
      <c r="R71" s="19">
        <v>343211.04</v>
      </c>
      <c r="S71" s="19">
        <v>3860663.94</v>
      </c>
    </row>
    <row r="72" spans="1:19" x14ac:dyDescent="0.25">
      <c r="A72" s="1" t="s">
        <v>99</v>
      </c>
      <c r="B72" s="15">
        <v>36526</v>
      </c>
      <c r="C72" t="s">
        <v>27</v>
      </c>
      <c r="D72" t="s">
        <v>28</v>
      </c>
      <c r="E72" s="16">
        <v>449</v>
      </c>
      <c r="F72" s="17">
        <v>4584</v>
      </c>
      <c r="G72" s="17">
        <v>692</v>
      </c>
      <c r="H72" s="18">
        <v>97.94938917975567</v>
      </c>
      <c r="I72" s="18">
        <v>648.84393063583821</v>
      </c>
      <c r="J72" s="17">
        <v>643.9</v>
      </c>
      <c r="K72">
        <v>0.14046684118673647</v>
      </c>
      <c r="L72" s="25">
        <v>244177.31</v>
      </c>
      <c r="M72">
        <v>0</v>
      </c>
      <c r="N72" s="26">
        <v>4102.7</v>
      </c>
      <c r="O72" s="21">
        <v>114</v>
      </c>
      <c r="P72" s="22">
        <v>24</v>
      </c>
      <c r="Q72" s="23">
        <v>21.052631578947366</v>
      </c>
      <c r="R72" s="25">
        <v>150932.74</v>
      </c>
      <c r="S72" s="25">
        <v>3396598.4</v>
      </c>
    </row>
    <row r="73" spans="1:19" x14ac:dyDescent="0.25">
      <c r="A73" s="1" t="s">
        <v>100</v>
      </c>
      <c r="B73" s="15">
        <v>36526</v>
      </c>
      <c r="C73" s="24" t="s">
        <v>30</v>
      </c>
      <c r="D73">
        <v>9</v>
      </c>
      <c r="E73" s="16">
        <v>167</v>
      </c>
      <c r="F73" s="17">
        <v>2522</v>
      </c>
      <c r="G73" s="17">
        <v>394</v>
      </c>
      <c r="H73" s="18">
        <v>66.217287866772409</v>
      </c>
      <c r="I73" s="18">
        <v>423.85786802030458</v>
      </c>
      <c r="J73" s="17">
        <v>201.13</v>
      </c>
      <c r="K73">
        <v>7.9750198255352886E-2</v>
      </c>
      <c r="L73" s="19">
        <v>5346425.9400000004</v>
      </c>
      <c r="M73">
        <v>0</v>
      </c>
      <c r="N73" s="20">
        <v>161184.41</v>
      </c>
      <c r="O73" s="21">
        <v>1899</v>
      </c>
      <c r="P73" s="22">
        <v>664</v>
      </c>
      <c r="Q73" s="23">
        <v>34.965771458662452</v>
      </c>
      <c r="R73" s="19">
        <v>4263490.34</v>
      </c>
      <c r="S73" s="19">
        <v>53030130.329999998</v>
      </c>
    </row>
    <row r="74" spans="1:19" x14ac:dyDescent="0.25">
      <c r="A74" s="1" t="s">
        <v>101</v>
      </c>
      <c r="B74" s="15">
        <v>36526</v>
      </c>
      <c r="C74" t="s">
        <v>27</v>
      </c>
      <c r="D74" t="s">
        <v>28</v>
      </c>
      <c r="E74" s="16">
        <v>541</v>
      </c>
      <c r="F74" s="17">
        <v>14661</v>
      </c>
      <c r="G74" s="17">
        <v>1745</v>
      </c>
      <c r="H74" s="18">
        <v>36.900620694359183</v>
      </c>
      <c r="I74" s="18">
        <v>310.02865329512895</v>
      </c>
      <c r="J74" s="17">
        <v>638.42000000000007</v>
      </c>
      <c r="K74">
        <v>4.3545460746197397E-2</v>
      </c>
      <c r="L74" s="31">
        <v>1006180.89</v>
      </c>
      <c r="M74">
        <v>0</v>
      </c>
      <c r="N74" s="32">
        <v>33099.67</v>
      </c>
      <c r="O74" s="27">
        <v>556</v>
      </c>
      <c r="P74" s="28">
        <v>127</v>
      </c>
      <c r="Q74" s="29">
        <v>22.841726618705035</v>
      </c>
      <c r="R74" s="31">
        <v>1140696.42</v>
      </c>
      <c r="S74" s="31">
        <v>16385915.51</v>
      </c>
    </row>
    <row r="75" spans="1:19" x14ac:dyDescent="0.25">
      <c r="A75" s="1" t="s">
        <v>102</v>
      </c>
      <c r="B75" s="15">
        <v>36526</v>
      </c>
      <c r="C75" t="s">
        <v>47</v>
      </c>
      <c r="D75">
        <v>10</v>
      </c>
      <c r="E75" s="16">
        <v>281</v>
      </c>
      <c r="F75" s="17">
        <v>4488</v>
      </c>
      <c r="G75" s="17">
        <v>647</v>
      </c>
      <c r="H75" s="18">
        <v>62.611408199643492</v>
      </c>
      <c r="I75" s="18">
        <v>434.31221020092738</v>
      </c>
      <c r="J75" s="17">
        <v>339.25</v>
      </c>
      <c r="K75">
        <v>7.5590463458110518E-2</v>
      </c>
      <c r="L75" s="31">
        <v>169415.11</v>
      </c>
      <c r="M75">
        <v>0</v>
      </c>
      <c r="N75" s="32">
        <v>2765.19</v>
      </c>
      <c r="O75" s="21">
        <v>115</v>
      </c>
      <c r="P75" s="22">
        <v>19</v>
      </c>
      <c r="Q75" s="23">
        <v>16.521739130434781</v>
      </c>
      <c r="R75" s="31">
        <v>124071.58</v>
      </c>
      <c r="S75" s="31">
        <v>4412845.45</v>
      </c>
    </row>
    <row r="76" spans="1:19" x14ac:dyDescent="0.25">
      <c r="A76" s="1" t="s">
        <v>103</v>
      </c>
      <c r="B76" s="15">
        <v>36526</v>
      </c>
      <c r="C76" s="24" t="s">
        <v>24</v>
      </c>
      <c r="D76">
        <v>4</v>
      </c>
      <c r="E76" s="16">
        <v>114</v>
      </c>
      <c r="F76" s="17">
        <v>1709</v>
      </c>
      <c r="G76" s="17">
        <v>272</v>
      </c>
      <c r="H76" s="18">
        <v>66.705675833820948</v>
      </c>
      <c r="I76" s="18">
        <v>419.11764705882354</v>
      </c>
      <c r="J76" s="17">
        <v>135.02000000000001</v>
      </c>
      <c r="K76">
        <v>7.9005266237565833E-2</v>
      </c>
      <c r="L76" s="31">
        <v>418837.43</v>
      </c>
      <c r="M76">
        <v>0</v>
      </c>
      <c r="N76" s="32">
        <v>0</v>
      </c>
      <c r="O76" s="21">
        <v>144</v>
      </c>
      <c r="P76" s="22">
        <v>26</v>
      </c>
      <c r="Q76" s="23">
        <v>18.055555555555554</v>
      </c>
      <c r="R76" s="31">
        <v>257362.94</v>
      </c>
      <c r="S76" s="31">
        <v>1855604.31</v>
      </c>
    </row>
    <row r="77" spans="1:19" x14ac:dyDescent="0.25">
      <c r="A77" s="1" t="s">
        <v>104</v>
      </c>
      <c r="B77" s="15">
        <v>36526</v>
      </c>
      <c r="C77" s="24" t="s">
        <v>30</v>
      </c>
      <c r="D77" t="s">
        <v>31</v>
      </c>
      <c r="E77" s="16">
        <v>170</v>
      </c>
      <c r="F77" s="17">
        <v>2215</v>
      </c>
      <c r="G77" s="17">
        <v>385</v>
      </c>
      <c r="H77" s="18">
        <v>76.74943566591422</v>
      </c>
      <c r="I77" s="18">
        <v>441.55844155844159</v>
      </c>
      <c r="J77" s="17">
        <v>196.08999999999997</v>
      </c>
      <c r="K77">
        <v>8.8528216704288926E-2</v>
      </c>
      <c r="L77" s="31">
        <v>732446.11</v>
      </c>
      <c r="M77">
        <v>0</v>
      </c>
      <c r="N77" s="32">
        <v>725.81</v>
      </c>
      <c r="O77" s="21">
        <v>192</v>
      </c>
      <c r="P77" s="22">
        <v>71</v>
      </c>
      <c r="Q77" s="23">
        <v>36.979166666666671</v>
      </c>
      <c r="R77" s="31">
        <v>242549.15</v>
      </c>
      <c r="S77" s="31">
        <v>3215189.91</v>
      </c>
    </row>
    <row r="78" spans="1:19" x14ac:dyDescent="0.25">
      <c r="A78" s="1" t="s">
        <v>105</v>
      </c>
      <c r="B78" s="15">
        <v>36526</v>
      </c>
      <c r="C78" t="s">
        <v>27</v>
      </c>
      <c r="D78">
        <v>5</v>
      </c>
      <c r="E78" s="16">
        <v>183</v>
      </c>
      <c r="F78" s="17">
        <v>3939</v>
      </c>
      <c r="G78" s="17">
        <v>532</v>
      </c>
      <c r="H78" s="18">
        <v>46.458492003046459</v>
      </c>
      <c r="I78" s="18">
        <v>343.98496240601503</v>
      </c>
      <c r="J78" s="17">
        <v>212.22000000000003</v>
      </c>
      <c r="K78">
        <v>5.3876618431073886E-2</v>
      </c>
      <c r="L78" s="31">
        <v>628840.1</v>
      </c>
      <c r="M78">
        <v>0</v>
      </c>
      <c r="N78" s="33">
        <v>12334.29</v>
      </c>
      <c r="O78" s="21">
        <v>285</v>
      </c>
      <c r="P78" s="22">
        <v>47</v>
      </c>
      <c r="Q78" s="23">
        <v>16.491228070175438</v>
      </c>
      <c r="R78" s="31">
        <v>302105.90999999997</v>
      </c>
      <c r="S78" s="31">
        <v>6482059.1900000004</v>
      </c>
    </row>
    <row r="79" spans="1:19" x14ac:dyDescent="0.25">
      <c r="A79" s="1" t="s">
        <v>106</v>
      </c>
      <c r="B79" s="15">
        <v>36526</v>
      </c>
      <c r="C79" s="24" t="s">
        <v>24</v>
      </c>
      <c r="D79">
        <v>4</v>
      </c>
      <c r="E79" s="16">
        <v>95</v>
      </c>
      <c r="F79" s="17">
        <v>1085</v>
      </c>
      <c r="G79" s="17">
        <v>215</v>
      </c>
      <c r="H79" s="18">
        <v>87.557603686635943</v>
      </c>
      <c r="I79" s="18">
        <v>441.86046511627904</v>
      </c>
      <c r="J79" s="17">
        <v>95.23</v>
      </c>
      <c r="K79">
        <v>8.7769585253456225E-2</v>
      </c>
      <c r="L79" s="25">
        <v>174451.71</v>
      </c>
      <c r="M79">
        <v>0</v>
      </c>
      <c r="N79" s="26">
        <v>0</v>
      </c>
      <c r="O79" s="21">
        <v>72</v>
      </c>
      <c r="P79" s="22">
        <v>8</v>
      </c>
      <c r="Q79" s="23">
        <v>11.111111111111111</v>
      </c>
      <c r="R79" s="25">
        <v>125661.52</v>
      </c>
      <c r="S79" s="25">
        <v>1491963.2</v>
      </c>
    </row>
    <row r="80" spans="1:19" x14ac:dyDescent="0.25">
      <c r="A80" s="1" t="s">
        <v>107</v>
      </c>
      <c r="B80" s="15">
        <v>36526</v>
      </c>
      <c r="C80" t="s">
        <v>47</v>
      </c>
      <c r="D80">
        <v>10</v>
      </c>
      <c r="E80" s="16">
        <v>277</v>
      </c>
      <c r="F80" s="17">
        <v>3233</v>
      </c>
      <c r="G80" s="17">
        <v>470</v>
      </c>
      <c r="H80" s="18">
        <v>85.678935972780693</v>
      </c>
      <c r="I80" s="18">
        <v>589.36170212765956</v>
      </c>
      <c r="J80" s="17">
        <v>219.89000000000001</v>
      </c>
      <c r="K80">
        <v>6.8014228270955768E-2</v>
      </c>
      <c r="L80" s="19">
        <v>297162.44</v>
      </c>
      <c r="M80">
        <v>0</v>
      </c>
      <c r="N80" s="20">
        <v>137454.76999999999</v>
      </c>
      <c r="O80" s="21">
        <v>113</v>
      </c>
      <c r="P80" s="22">
        <v>16</v>
      </c>
      <c r="Q80" s="23">
        <v>14.159292035398231</v>
      </c>
      <c r="R80" s="19">
        <v>201110.6</v>
      </c>
      <c r="S80" s="19">
        <v>4294689.26</v>
      </c>
    </row>
    <row r="81" spans="1:19" x14ac:dyDescent="0.25">
      <c r="A81" s="1" t="s">
        <v>108</v>
      </c>
      <c r="B81" s="15">
        <v>36526</v>
      </c>
      <c r="C81" t="s">
        <v>27</v>
      </c>
      <c r="D81">
        <v>5</v>
      </c>
      <c r="E81" s="16">
        <v>306</v>
      </c>
      <c r="F81" s="17">
        <v>2727</v>
      </c>
      <c r="G81" s="17">
        <v>436</v>
      </c>
      <c r="H81" s="18">
        <v>112.21122112211221</v>
      </c>
      <c r="I81" s="18">
        <v>701.83486238532112</v>
      </c>
      <c r="J81" s="17">
        <v>385.30999999999995</v>
      </c>
      <c r="K81">
        <v>0.14129446277961127</v>
      </c>
      <c r="L81" s="19">
        <v>605935.07999999996</v>
      </c>
      <c r="M81">
        <v>0</v>
      </c>
      <c r="N81" s="20">
        <v>12134.13</v>
      </c>
      <c r="O81" s="27">
        <v>235</v>
      </c>
      <c r="P81" s="28">
        <v>30</v>
      </c>
      <c r="Q81" s="29">
        <v>12.76595744680851</v>
      </c>
      <c r="R81" s="19">
        <v>276490.83</v>
      </c>
      <c r="S81" s="19">
        <v>4406942.1399999997</v>
      </c>
    </row>
    <row r="82" spans="1:19" x14ac:dyDescent="0.25">
      <c r="A82" s="1" t="s">
        <v>109</v>
      </c>
      <c r="B82" s="15">
        <v>36526</v>
      </c>
      <c r="C82" s="24" t="s">
        <v>30</v>
      </c>
      <c r="D82">
        <v>9</v>
      </c>
      <c r="E82" s="16">
        <v>199</v>
      </c>
      <c r="F82" s="17">
        <v>2766</v>
      </c>
      <c r="G82" s="17">
        <v>431</v>
      </c>
      <c r="H82" s="18">
        <v>71.94504699927694</v>
      </c>
      <c r="I82" s="18">
        <v>461.71693735498837</v>
      </c>
      <c r="J82" s="17">
        <v>240.39</v>
      </c>
      <c r="K82">
        <v>8.6908893709327542E-2</v>
      </c>
      <c r="L82" s="19">
        <v>224487.45</v>
      </c>
      <c r="M82">
        <v>0</v>
      </c>
      <c r="N82" s="20">
        <v>260.89999999999998</v>
      </c>
      <c r="O82" s="21">
        <v>98</v>
      </c>
      <c r="P82" s="22">
        <v>9</v>
      </c>
      <c r="Q82" s="23">
        <v>9.183673469387756</v>
      </c>
      <c r="R82" s="19">
        <v>90984.13</v>
      </c>
      <c r="S82" s="19">
        <v>3906446.4</v>
      </c>
    </row>
    <row r="83" spans="1:19" x14ac:dyDescent="0.25">
      <c r="A83" s="1" t="s">
        <v>110</v>
      </c>
      <c r="B83" s="15">
        <v>36526</v>
      </c>
      <c r="C83" t="s">
        <v>22</v>
      </c>
      <c r="D83">
        <v>11</v>
      </c>
      <c r="E83" s="16">
        <v>680</v>
      </c>
      <c r="F83" s="17">
        <v>15267</v>
      </c>
      <c r="G83" s="17">
        <v>1655</v>
      </c>
      <c r="H83" s="18">
        <v>44.54051221589048</v>
      </c>
      <c r="I83" s="18">
        <v>410.87613293051362</v>
      </c>
      <c r="J83" s="17">
        <v>937.9</v>
      </c>
      <c r="K83">
        <v>6.1433156481299531E-2</v>
      </c>
      <c r="L83" s="19">
        <v>793185.15</v>
      </c>
      <c r="M83">
        <v>0</v>
      </c>
      <c r="N83" s="20">
        <v>3740.88</v>
      </c>
      <c r="O83" s="21">
        <v>367</v>
      </c>
      <c r="P83" s="22">
        <v>130</v>
      </c>
      <c r="Q83" s="23">
        <v>35.422343324250683</v>
      </c>
      <c r="R83" s="19">
        <v>889144.73</v>
      </c>
      <c r="S83" s="19">
        <v>11117922.109999999</v>
      </c>
    </row>
    <row r="84" spans="1:19" x14ac:dyDescent="0.25">
      <c r="A84" s="1" t="s">
        <v>111</v>
      </c>
      <c r="B84" s="15">
        <v>36526</v>
      </c>
      <c r="C84" s="24" t="s">
        <v>30</v>
      </c>
      <c r="D84">
        <v>9</v>
      </c>
      <c r="E84" s="16">
        <v>168</v>
      </c>
      <c r="F84" s="17">
        <v>2206</v>
      </c>
      <c r="G84" s="17">
        <v>355</v>
      </c>
      <c r="H84" s="18">
        <v>76.155938349954667</v>
      </c>
      <c r="I84" s="18">
        <v>473.23943661971833</v>
      </c>
      <c r="J84" s="17">
        <v>208.57</v>
      </c>
      <c r="K84">
        <v>9.4546690843155035E-2</v>
      </c>
      <c r="L84" s="19">
        <v>134681.60999999999</v>
      </c>
      <c r="M84">
        <v>0</v>
      </c>
      <c r="N84" s="20">
        <v>0</v>
      </c>
      <c r="O84" s="21">
        <v>112</v>
      </c>
      <c r="P84" s="22">
        <v>24</v>
      </c>
      <c r="Q84" s="23">
        <v>21.428571428571427</v>
      </c>
      <c r="R84" s="19">
        <v>181997.03</v>
      </c>
      <c r="S84" s="19">
        <v>3010305.03</v>
      </c>
    </row>
    <row r="85" spans="1:19" x14ac:dyDescent="0.25">
      <c r="A85" s="1" t="s">
        <v>112</v>
      </c>
      <c r="B85" s="15">
        <v>36526</v>
      </c>
      <c r="C85" s="24" t="s">
        <v>24</v>
      </c>
      <c r="D85">
        <v>4</v>
      </c>
      <c r="E85" s="16">
        <v>124</v>
      </c>
      <c r="F85" s="17">
        <v>1146</v>
      </c>
      <c r="G85" s="17">
        <v>201</v>
      </c>
      <c r="H85" s="18">
        <v>108.20244328097731</v>
      </c>
      <c r="I85" s="18">
        <v>616.91542288557218</v>
      </c>
      <c r="J85" s="17">
        <v>148.74</v>
      </c>
      <c r="K85">
        <v>0.12979057591623036</v>
      </c>
      <c r="L85" s="19">
        <v>146996.67000000001</v>
      </c>
      <c r="M85">
        <v>0</v>
      </c>
      <c r="N85" s="20">
        <v>3352.95</v>
      </c>
      <c r="O85" s="21">
        <v>52</v>
      </c>
      <c r="P85" s="22">
        <v>5</v>
      </c>
      <c r="Q85" s="23">
        <v>9.6153846153846168</v>
      </c>
      <c r="R85" s="19">
        <v>58058.38</v>
      </c>
      <c r="S85" s="19">
        <v>2738321.08</v>
      </c>
    </row>
    <row r="86" spans="1:19" x14ac:dyDescent="0.25">
      <c r="A86" s="1" t="s">
        <v>113</v>
      </c>
      <c r="B86" s="15">
        <v>36526</v>
      </c>
      <c r="C86" t="s">
        <v>47</v>
      </c>
      <c r="D86">
        <v>10</v>
      </c>
      <c r="E86" s="16">
        <v>593</v>
      </c>
      <c r="F86" s="17">
        <v>6539</v>
      </c>
      <c r="G86" s="17">
        <v>1086</v>
      </c>
      <c r="H86" s="18">
        <v>90.686649334760673</v>
      </c>
      <c r="I86" s="18">
        <v>546.04051565377529</v>
      </c>
      <c r="J86" s="17">
        <v>697.24</v>
      </c>
      <c r="K86">
        <v>0.10662792475913749</v>
      </c>
      <c r="L86" s="25">
        <v>417889.37</v>
      </c>
      <c r="M86">
        <v>0</v>
      </c>
      <c r="N86" s="26">
        <v>8152.2</v>
      </c>
      <c r="O86" s="21">
        <v>250</v>
      </c>
      <c r="P86" s="22">
        <v>65</v>
      </c>
      <c r="Q86" s="23">
        <v>26</v>
      </c>
      <c r="R86" s="25">
        <v>533513.06999999995</v>
      </c>
      <c r="S86" s="25">
        <v>9625678.7100000009</v>
      </c>
    </row>
    <row r="87" spans="1:19" x14ac:dyDescent="0.25">
      <c r="A87" s="1" t="s">
        <v>114</v>
      </c>
      <c r="B87" s="15">
        <v>36526</v>
      </c>
      <c r="C87" t="s">
        <v>27</v>
      </c>
      <c r="D87" t="s">
        <v>28</v>
      </c>
      <c r="E87" s="16">
        <v>555</v>
      </c>
      <c r="F87" s="17">
        <v>7915</v>
      </c>
      <c r="G87" s="17">
        <v>1050</v>
      </c>
      <c r="H87" s="18">
        <v>70.120025268477576</v>
      </c>
      <c r="I87" s="18">
        <v>528.57142857142856</v>
      </c>
      <c r="J87" s="17">
        <v>693.57999999999993</v>
      </c>
      <c r="K87">
        <v>8.7628553379658872E-2</v>
      </c>
      <c r="L87" s="19">
        <v>1630918.75</v>
      </c>
      <c r="M87">
        <v>0</v>
      </c>
      <c r="N87" s="20">
        <v>2086.06</v>
      </c>
      <c r="O87" s="21">
        <v>483</v>
      </c>
      <c r="P87" s="22">
        <v>263</v>
      </c>
      <c r="Q87" s="23">
        <v>54.45134575569358</v>
      </c>
      <c r="R87" s="19">
        <v>1211328.73</v>
      </c>
      <c r="S87" s="19">
        <v>8884116.4700000007</v>
      </c>
    </row>
    <row r="88" spans="1:19" x14ac:dyDescent="0.25">
      <c r="A88" s="1" t="s">
        <v>115</v>
      </c>
      <c r="B88" s="15">
        <v>36526</v>
      </c>
      <c r="C88" s="24" t="s">
        <v>30</v>
      </c>
      <c r="D88" t="s">
        <v>31</v>
      </c>
      <c r="E88" s="16">
        <v>225</v>
      </c>
      <c r="F88" s="17">
        <v>2269</v>
      </c>
      <c r="G88" s="17">
        <v>418</v>
      </c>
      <c r="H88" s="18">
        <v>99.162626707800797</v>
      </c>
      <c r="I88" s="18">
        <v>538.27751196172244</v>
      </c>
      <c r="J88" s="17">
        <v>235.94</v>
      </c>
      <c r="K88">
        <v>0.10398413397972675</v>
      </c>
      <c r="L88" s="19">
        <v>210438.25</v>
      </c>
      <c r="M88">
        <v>0</v>
      </c>
      <c r="N88" s="20">
        <v>799.44</v>
      </c>
      <c r="O88" s="27">
        <v>69</v>
      </c>
      <c r="P88" s="27">
        <v>18</v>
      </c>
      <c r="Q88" s="29">
        <v>26.086956521739129</v>
      </c>
      <c r="R88" s="19">
        <v>46893.04</v>
      </c>
      <c r="S88" s="19">
        <v>3955739.88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workbookViewId="0"/>
  </sheetViews>
  <sheetFormatPr defaultRowHeight="15" x14ac:dyDescent="0.25"/>
  <sheetData>
    <row r="1" spans="1:19" ht="90" x14ac:dyDescent="0.25">
      <c r="A1" s="1" t="s">
        <v>0</v>
      </c>
      <c r="B1" t="s">
        <v>1</v>
      </c>
      <c r="C1" s="2" t="s">
        <v>2</v>
      </c>
      <c r="D1" s="2" t="s">
        <v>3</v>
      </c>
      <c r="E1" s="3" t="s">
        <v>116</v>
      </c>
      <c r="F1" s="4" t="s">
        <v>117</v>
      </c>
      <c r="G1" s="4" t="s">
        <v>118</v>
      </c>
      <c r="H1" s="5" t="s">
        <v>119</v>
      </c>
      <c r="I1" s="5" t="s">
        <v>120</v>
      </c>
      <c r="J1" s="6" t="s">
        <v>121</v>
      </c>
      <c r="K1" s="34" t="s">
        <v>122</v>
      </c>
      <c r="L1" s="7" t="s">
        <v>123</v>
      </c>
      <c r="M1" s="8" t="s">
        <v>124</v>
      </c>
      <c r="N1" s="9" t="s">
        <v>125</v>
      </c>
      <c r="O1" s="10" t="s">
        <v>126</v>
      </c>
      <c r="P1" s="11" t="s">
        <v>127</v>
      </c>
      <c r="Q1" s="12" t="s">
        <v>128</v>
      </c>
      <c r="R1" s="13" t="s">
        <v>129</v>
      </c>
      <c r="S1" s="14" t="s">
        <v>130</v>
      </c>
    </row>
    <row r="2" spans="1:19" x14ac:dyDescent="0.25">
      <c r="A2" s="1" t="s">
        <v>19</v>
      </c>
      <c r="B2" s="15">
        <v>38353</v>
      </c>
      <c r="C2" t="s">
        <v>20</v>
      </c>
      <c r="D2">
        <v>3</v>
      </c>
      <c r="E2" s="16">
        <v>154</v>
      </c>
      <c r="F2" s="35">
        <v>3860</v>
      </c>
      <c r="G2" s="35">
        <v>511</v>
      </c>
      <c r="H2" s="36">
        <v>39.896373056994818</v>
      </c>
      <c r="I2" s="36">
        <v>301.36986301369865</v>
      </c>
      <c r="J2" s="16">
        <v>141.58082191780818</v>
      </c>
      <c r="K2" s="34">
        <v>3.6678969408758595E-2</v>
      </c>
      <c r="L2" s="37">
        <v>650837.37</v>
      </c>
      <c r="M2" s="38" t="s">
        <v>131</v>
      </c>
      <c r="N2" s="39" t="s">
        <v>131</v>
      </c>
      <c r="O2" s="40">
        <v>154</v>
      </c>
      <c r="P2" s="41">
        <v>58</v>
      </c>
      <c r="Q2" s="42">
        <v>0.37662337662337664</v>
      </c>
      <c r="R2" s="43">
        <v>254577.38</v>
      </c>
      <c r="S2" s="14">
        <v>5512527.870000001</v>
      </c>
    </row>
    <row r="3" spans="1:19" x14ac:dyDescent="0.25">
      <c r="A3" s="1" t="s">
        <v>21</v>
      </c>
      <c r="B3" s="15">
        <v>38353</v>
      </c>
      <c r="C3" t="s">
        <v>22</v>
      </c>
      <c r="D3">
        <v>11</v>
      </c>
      <c r="E3" s="16">
        <v>523</v>
      </c>
      <c r="F3" s="35">
        <v>25251</v>
      </c>
      <c r="G3" s="35">
        <v>2711</v>
      </c>
      <c r="H3" s="36">
        <v>20.712051007880877</v>
      </c>
      <c r="I3" s="36">
        <v>192.91774253043158</v>
      </c>
      <c r="J3" s="16">
        <v>471.54794520548046</v>
      </c>
      <c r="K3" s="34">
        <v>1.8674426565501584E-2</v>
      </c>
      <c r="L3" s="44">
        <v>3709343.26</v>
      </c>
      <c r="M3" s="45">
        <v>731885.42</v>
      </c>
      <c r="N3" s="46">
        <v>68866</v>
      </c>
      <c r="O3" s="47">
        <v>772</v>
      </c>
      <c r="P3" s="41">
        <v>449</v>
      </c>
      <c r="Q3" s="42">
        <v>0.58160621761658027</v>
      </c>
      <c r="R3" s="43">
        <v>2380087.79</v>
      </c>
      <c r="S3" s="14">
        <v>15685174.82</v>
      </c>
    </row>
    <row r="4" spans="1:19" x14ac:dyDescent="0.25">
      <c r="A4" s="1" t="s">
        <v>23</v>
      </c>
      <c r="B4" s="15">
        <v>38353</v>
      </c>
      <c r="C4" s="24" t="s">
        <v>24</v>
      </c>
      <c r="D4">
        <v>4</v>
      </c>
      <c r="E4" s="16">
        <v>381</v>
      </c>
      <c r="F4" s="35">
        <v>5223</v>
      </c>
      <c r="G4" s="35">
        <v>681</v>
      </c>
      <c r="H4" s="36">
        <v>72.946582423894313</v>
      </c>
      <c r="I4" s="36">
        <v>559.47136563876654</v>
      </c>
      <c r="J4" s="16">
        <v>366.30958904109605</v>
      </c>
      <c r="K4" s="34">
        <v>7.0133943909840332E-2</v>
      </c>
      <c r="L4" s="44">
        <v>1197027.29</v>
      </c>
      <c r="M4" s="38" t="s">
        <v>131</v>
      </c>
      <c r="N4" s="39" t="s">
        <v>131</v>
      </c>
      <c r="O4" s="47">
        <v>228</v>
      </c>
      <c r="P4" s="41">
        <v>117</v>
      </c>
      <c r="Q4" s="42">
        <v>0.51315789473684215</v>
      </c>
      <c r="R4" s="43">
        <v>325261.92</v>
      </c>
      <c r="S4" s="14">
        <v>11790166.769999998</v>
      </c>
    </row>
    <row r="5" spans="1:19" x14ac:dyDescent="0.25">
      <c r="A5" s="1" t="s">
        <v>25</v>
      </c>
      <c r="B5" s="15">
        <v>38353</v>
      </c>
      <c r="C5" s="24" t="s">
        <v>24</v>
      </c>
      <c r="D5">
        <v>2</v>
      </c>
      <c r="E5" s="16">
        <v>298</v>
      </c>
      <c r="F5" s="35">
        <v>4961</v>
      </c>
      <c r="G5" s="35">
        <v>715</v>
      </c>
      <c r="H5" s="36">
        <v>60.068534569643219</v>
      </c>
      <c r="I5" s="36">
        <v>416.7832167832168</v>
      </c>
      <c r="J5" s="16">
        <v>256.99178082191742</v>
      </c>
      <c r="K5" s="34">
        <v>5.1802415001394361E-2</v>
      </c>
      <c r="L5" s="44">
        <v>2474500.2999999998</v>
      </c>
      <c r="M5" s="38" t="s">
        <v>131</v>
      </c>
      <c r="N5" s="46">
        <v>97343.45</v>
      </c>
      <c r="O5" s="47">
        <v>344</v>
      </c>
      <c r="P5" s="41">
        <v>157</v>
      </c>
      <c r="Q5" s="42">
        <v>0.45639534883720928</v>
      </c>
      <c r="R5" s="43">
        <v>665710.21</v>
      </c>
      <c r="S5" s="14">
        <v>11937512.77</v>
      </c>
    </row>
    <row r="6" spans="1:19" x14ac:dyDescent="0.25">
      <c r="A6" s="1" t="s">
        <v>26</v>
      </c>
      <c r="B6" s="15">
        <v>38353</v>
      </c>
      <c r="C6" t="s">
        <v>27</v>
      </c>
      <c r="D6" t="s">
        <v>28</v>
      </c>
      <c r="E6" s="16">
        <v>427</v>
      </c>
      <c r="F6" s="35">
        <v>3929</v>
      </c>
      <c r="G6" s="35">
        <v>629</v>
      </c>
      <c r="H6" s="36">
        <v>108.679053194197</v>
      </c>
      <c r="I6" s="36">
        <v>678.85532591414949</v>
      </c>
      <c r="J6" s="16">
        <v>376.09863013698651</v>
      </c>
      <c r="K6" s="34">
        <v>9.5723754170777942E-2</v>
      </c>
      <c r="L6" s="44">
        <v>1577900.76</v>
      </c>
      <c r="M6" s="38" t="s">
        <v>131</v>
      </c>
      <c r="N6" s="39" t="s">
        <v>131</v>
      </c>
      <c r="O6" s="47">
        <v>267</v>
      </c>
      <c r="P6" s="41">
        <v>162</v>
      </c>
      <c r="Q6" s="42">
        <v>0.6067415730337079</v>
      </c>
      <c r="R6" s="43">
        <v>571312.81999999995</v>
      </c>
      <c r="S6" s="14">
        <v>11877231.07</v>
      </c>
    </row>
    <row r="7" spans="1:19" x14ac:dyDescent="0.25">
      <c r="A7" s="1" t="s">
        <v>29</v>
      </c>
      <c r="B7" s="15">
        <v>38353</v>
      </c>
      <c r="C7" s="24" t="s">
        <v>30</v>
      </c>
      <c r="D7" t="s">
        <v>31</v>
      </c>
      <c r="E7" s="16">
        <v>119</v>
      </c>
      <c r="F7" s="35">
        <v>1361</v>
      </c>
      <c r="G7" s="35">
        <v>237</v>
      </c>
      <c r="H7" s="36">
        <v>87.435709037472449</v>
      </c>
      <c r="I7" s="36">
        <v>502.10970464135022</v>
      </c>
      <c r="J7" s="16">
        <v>112.49041095890406</v>
      </c>
      <c r="K7" s="34">
        <v>8.2652763379062508E-2</v>
      </c>
      <c r="L7" s="44">
        <v>574045.13</v>
      </c>
      <c r="M7" s="38" t="s">
        <v>131</v>
      </c>
      <c r="N7" s="39" t="s">
        <v>131</v>
      </c>
      <c r="O7" s="47">
        <v>82</v>
      </c>
      <c r="P7" s="41">
        <v>35</v>
      </c>
      <c r="Q7" s="42">
        <v>0.42682926829268292</v>
      </c>
      <c r="R7" s="43">
        <v>54236.27</v>
      </c>
      <c r="S7" s="14">
        <v>3145080.92</v>
      </c>
    </row>
    <row r="8" spans="1:19" x14ac:dyDescent="0.25">
      <c r="A8" s="1" t="s">
        <v>32</v>
      </c>
      <c r="B8" s="15">
        <v>38353</v>
      </c>
      <c r="C8" s="24" t="s">
        <v>30</v>
      </c>
      <c r="D8">
        <v>9</v>
      </c>
      <c r="E8" s="16">
        <v>412</v>
      </c>
      <c r="F8" s="35">
        <v>6861</v>
      </c>
      <c r="G8" s="35">
        <v>1251</v>
      </c>
      <c r="H8" s="36">
        <v>60.049555458387992</v>
      </c>
      <c r="I8" s="36">
        <v>329.33653077537969</v>
      </c>
      <c r="J8" s="16">
        <v>372.1589041095894</v>
      </c>
      <c r="K8" s="34">
        <v>5.424266201859633E-2</v>
      </c>
      <c r="L8" s="44">
        <v>1535744.61</v>
      </c>
      <c r="M8" s="38" t="s">
        <v>131</v>
      </c>
      <c r="N8" s="39" t="s">
        <v>131</v>
      </c>
      <c r="O8" s="47">
        <v>245</v>
      </c>
      <c r="P8" s="41">
        <v>123</v>
      </c>
      <c r="Q8" s="42">
        <v>0.50204081632653064</v>
      </c>
      <c r="R8" s="43">
        <v>834586.53</v>
      </c>
      <c r="S8" s="14">
        <v>8704168.8699999992</v>
      </c>
    </row>
    <row r="9" spans="1:19" x14ac:dyDescent="0.25">
      <c r="A9" s="1" t="s">
        <v>33</v>
      </c>
      <c r="B9" s="15">
        <v>38353</v>
      </c>
      <c r="C9" s="24" t="s">
        <v>30</v>
      </c>
      <c r="D9">
        <v>9</v>
      </c>
      <c r="E9" s="16">
        <v>359</v>
      </c>
      <c r="F9" s="35">
        <v>4703</v>
      </c>
      <c r="G9" s="35">
        <v>925</v>
      </c>
      <c r="H9" s="36">
        <v>76.334254731022753</v>
      </c>
      <c r="I9" s="36">
        <v>388.10810810810813</v>
      </c>
      <c r="J9" s="16">
        <v>331.99726027397293</v>
      </c>
      <c r="K9" s="34">
        <v>7.0592655809902816E-2</v>
      </c>
      <c r="L9" s="44">
        <v>872512.85</v>
      </c>
      <c r="M9" s="38" t="s">
        <v>131</v>
      </c>
      <c r="N9" s="39" t="s">
        <v>131</v>
      </c>
      <c r="O9" s="47">
        <v>166</v>
      </c>
      <c r="P9" s="41">
        <v>86</v>
      </c>
      <c r="Q9" s="42">
        <v>0.51807228915662651</v>
      </c>
      <c r="R9" s="43">
        <v>188632.23</v>
      </c>
      <c r="S9" s="14">
        <v>8268374.9699999997</v>
      </c>
    </row>
    <row r="10" spans="1:19" x14ac:dyDescent="0.25">
      <c r="A10" s="1" t="s">
        <v>34</v>
      </c>
      <c r="B10" s="15">
        <v>38353</v>
      </c>
      <c r="C10" t="s">
        <v>20</v>
      </c>
      <c r="D10">
        <v>3</v>
      </c>
      <c r="E10" s="16">
        <v>319</v>
      </c>
      <c r="F10" s="35">
        <v>4925</v>
      </c>
      <c r="G10" s="35">
        <v>722</v>
      </c>
      <c r="H10" s="36">
        <v>64.771573604060919</v>
      </c>
      <c r="I10" s="36">
        <v>441.82825484764544</v>
      </c>
      <c r="J10" s="16">
        <v>308.67671232876734</v>
      </c>
      <c r="K10" s="34">
        <v>6.2675474584521287E-2</v>
      </c>
      <c r="L10" s="44">
        <v>1842616.11</v>
      </c>
      <c r="M10" s="45">
        <v>3637.05</v>
      </c>
      <c r="N10" s="39" t="s">
        <v>131</v>
      </c>
      <c r="O10" s="47">
        <v>299</v>
      </c>
      <c r="P10" s="41">
        <v>150</v>
      </c>
      <c r="Q10" s="42">
        <v>0.50167224080267558</v>
      </c>
      <c r="R10" s="43">
        <v>780950.47</v>
      </c>
      <c r="S10" s="14">
        <v>11726405.879999999</v>
      </c>
    </row>
    <row r="11" spans="1:19" x14ac:dyDescent="0.25">
      <c r="A11" s="1" t="s">
        <v>35</v>
      </c>
      <c r="B11" s="15">
        <v>38353</v>
      </c>
      <c r="C11" t="s">
        <v>22</v>
      </c>
      <c r="D11">
        <v>11</v>
      </c>
      <c r="E11" s="16">
        <v>253</v>
      </c>
      <c r="F11" s="35">
        <v>6176</v>
      </c>
      <c r="G11" s="35">
        <v>913</v>
      </c>
      <c r="H11" s="36">
        <v>40.965025906735754</v>
      </c>
      <c r="I11" s="36">
        <v>277.10843373493975</v>
      </c>
      <c r="J11" s="16">
        <v>232.44931506849321</v>
      </c>
      <c r="K11" s="34">
        <v>3.7637518631556545E-2</v>
      </c>
      <c r="L11" s="44">
        <v>1091733.9099999999</v>
      </c>
      <c r="M11" s="45">
        <v>27649</v>
      </c>
      <c r="N11" s="39" t="s">
        <v>131</v>
      </c>
      <c r="O11" s="47">
        <v>193</v>
      </c>
      <c r="P11" s="41">
        <v>118</v>
      </c>
      <c r="Q11" s="42">
        <v>0.6113989637305699</v>
      </c>
      <c r="R11" s="43">
        <v>529272.75</v>
      </c>
      <c r="S11" s="14">
        <v>7393094.9499999993</v>
      </c>
    </row>
    <row r="12" spans="1:19" x14ac:dyDescent="0.25">
      <c r="A12" s="1" t="s">
        <v>36</v>
      </c>
      <c r="B12" s="15">
        <v>38353</v>
      </c>
      <c r="C12" t="s">
        <v>27</v>
      </c>
      <c r="D12">
        <v>5</v>
      </c>
      <c r="E12" s="16">
        <v>479</v>
      </c>
      <c r="F12" s="35">
        <v>5087</v>
      </c>
      <c r="G12" s="35">
        <v>628</v>
      </c>
      <c r="H12" s="36">
        <v>94.161588362492623</v>
      </c>
      <c r="I12" s="36">
        <v>762.73885350318471</v>
      </c>
      <c r="J12" s="16">
        <v>135.78082191780811</v>
      </c>
      <c r="K12" s="34">
        <v>2.6691728310951075E-2</v>
      </c>
      <c r="L12" s="44">
        <v>1166363.8799999999</v>
      </c>
      <c r="M12" s="48">
        <v>717.41</v>
      </c>
      <c r="N12" s="39" t="s">
        <v>131</v>
      </c>
      <c r="O12" s="47">
        <v>164</v>
      </c>
      <c r="P12" s="41">
        <v>95</v>
      </c>
      <c r="Q12" s="42">
        <v>0.57926829268292679</v>
      </c>
      <c r="R12" s="43">
        <v>420379.61</v>
      </c>
      <c r="S12" s="14">
        <v>3737142.1399999997</v>
      </c>
    </row>
    <row r="13" spans="1:19" x14ac:dyDescent="0.25">
      <c r="A13" s="1" t="s">
        <v>37</v>
      </c>
      <c r="B13" s="15">
        <v>38353</v>
      </c>
      <c r="C13" s="24" t="s">
        <v>30</v>
      </c>
      <c r="D13" t="s">
        <v>31</v>
      </c>
      <c r="E13" s="16">
        <v>161</v>
      </c>
      <c r="F13" s="35">
        <v>2455</v>
      </c>
      <c r="G13" s="35">
        <v>523</v>
      </c>
      <c r="H13" s="36">
        <v>65.580448065173115</v>
      </c>
      <c r="I13" s="36">
        <v>307.83938814531547</v>
      </c>
      <c r="J13" s="16">
        <v>150.16164383561645</v>
      </c>
      <c r="K13" s="34">
        <v>6.1165639036910975E-2</v>
      </c>
      <c r="L13" s="44">
        <v>1047201.14</v>
      </c>
      <c r="M13" s="45">
        <v>1108.3</v>
      </c>
      <c r="N13" s="39" t="s">
        <v>131</v>
      </c>
      <c r="O13" s="47">
        <v>143</v>
      </c>
      <c r="P13" s="41">
        <v>63</v>
      </c>
      <c r="Q13" s="42">
        <v>0.44055944055944057</v>
      </c>
      <c r="R13" s="43">
        <v>160895.95000000001</v>
      </c>
      <c r="S13" s="14">
        <v>4695660.5200000005</v>
      </c>
    </row>
    <row r="14" spans="1:19" x14ac:dyDescent="0.25">
      <c r="A14" s="1" t="s">
        <v>38</v>
      </c>
      <c r="B14" s="15">
        <v>38353</v>
      </c>
      <c r="C14" t="s">
        <v>27</v>
      </c>
      <c r="D14" t="s">
        <v>39</v>
      </c>
      <c r="E14" s="16">
        <v>235</v>
      </c>
      <c r="F14" s="35">
        <v>4529</v>
      </c>
      <c r="G14" s="35">
        <v>666</v>
      </c>
      <c r="H14" s="36">
        <v>51.887833958931331</v>
      </c>
      <c r="I14" s="36">
        <v>352.85285285285283</v>
      </c>
      <c r="J14" s="16">
        <v>211.88219178082181</v>
      </c>
      <c r="K14" s="34">
        <v>4.6783438238203093E-2</v>
      </c>
      <c r="L14" s="44">
        <v>780079.35</v>
      </c>
      <c r="M14" s="45">
        <v>1454.82</v>
      </c>
      <c r="N14" s="39" t="s">
        <v>131</v>
      </c>
      <c r="O14" s="47">
        <v>204</v>
      </c>
      <c r="P14" s="41">
        <v>97</v>
      </c>
      <c r="Q14" s="42">
        <v>0.47549019607843135</v>
      </c>
      <c r="R14" s="43">
        <v>602299.85</v>
      </c>
      <c r="S14" s="14">
        <v>6661425.7200000007</v>
      </c>
    </row>
    <row r="15" spans="1:19" x14ac:dyDescent="0.25">
      <c r="A15" s="1" t="s">
        <v>40</v>
      </c>
      <c r="B15" s="15">
        <v>38353</v>
      </c>
      <c r="C15" s="24" t="s">
        <v>24</v>
      </c>
      <c r="D15">
        <v>4</v>
      </c>
      <c r="E15" s="16">
        <v>396</v>
      </c>
      <c r="F15" s="35">
        <v>6620</v>
      </c>
      <c r="G15" s="35">
        <v>1259</v>
      </c>
      <c r="H15" s="36">
        <v>59.818731117824775</v>
      </c>
      <c r="I15" s="36">
        <v>314.53534551231138</v>
      </c>
      <c r="J15" s="16">
        <v>356.03561643835621</v>
      </c>
      <c r="K15" s="34">
        <v>5.3781815171957133E-2</v>
      </c>
      <c r="L15" s="44">
        <v>1714041.92</v>
      </c>
      <c r="M15" s="38" t="s">
        <v>131</v>
      </c>
      <c r="N15" s="39" t="s">
        <v>131</v>
      </c>
      <c r="O15" s="47">
        <v>397</v>
      </c>
      <c r="P15" s="41">
        <v>177</v>
      </c>
      <c r="Q15" s="42">
        <v>0.44584382871536526</v>
      </c>
      <c r="R15" s="43">
        <v>702020.66</v>
      </c>
      <c r="S15" s="14">
        <v>12215212.290000001</v>
      </c>
    </row>
    <row r="16" spans="1:19" x14ac:dyDescent="0.25">
      <c r="A16" s="1" t="s">
        <v>41</v>
      </c>
      <c r="B16" s="15">
        <v>38353</v>
      </c>
      <c r="C16" s="24" t="s">
        <v>24</v>
      </c>
      <c r="D16">
        <v>2</v>
      </c>
      <c r="E16" s="16">
        <v>117</v>
      </c>
      <c r="F16" s="35">
        <v>1458</v>
      </c>
      <c r="G16" s="35">
        <v>262</v>
      </c>
      <c r="H16" s="36">
        <v>80.246913580246911</v>
      </c>
      <c r="I16" s="36">
        <v>446.56488549618319</v>
      </c>
      <c r="J16" s="16">
        <v>106.70136986301365</v>
      </c>
      <c r="K16" s="34">
        <v>7.31833812503523E-2</v>
      </c>
      <c r="L16" s="44">
        <v>866831.94</v>
      </c>
      <c r="M16" s="38" t="s">
        <v>131</v>
      </c>
      <c r="N16" s="39" t="s">
        <v>131</v>
      </c>
      <c r="O16" s="47">
        <v>97</v>
      </c>
      <c r="P16" s="41">
        <v>72</v>
      </c>
      <c r="Q16" s="42">
        <v>0.74226804123711343</v>
      </c>
      <c r="R16" s="43">
        <v>156619.41</v>
      </c>
      <c r="S16" s="14">
        <v>4618077.9800000004</v>
      </c>
    </row>
    <row r="17" spans="1:19" x14ac:dyDescent="0.25">
      <c r="A17" s="1" t="s">
        <v>42</v>
      </c>
      <c r="B17" s="15">
        <v>38353</v>
      </c>
      <c r="C17" t="s">
        <v>20</v>
      </c>
      <c r="D17">
        <v>3</v>
      </c>
      <c r="E17" s="16">
        <v>47</v>
      </c>
      <c r="F17" s="35">
        <v>958</v>
      </c>
      <c r="G17" s="35">
        <v>142</v>
      </c>
      <c r="H17" s="36">
        <v>49.060542797494783</v>
      </c>
      <c r="I17" s="36">
        <v>330.98591549295776</v>
      </c>
      <c r="J17" s="16">
        <v>39.087671232876716</v>
      </c>
      <c r="K17" s="34">
        <v>4.0801326965424545E-2</v>
      </c>
      <c r="L17" s="44">
        <v>79440.05</v>
      </c>
      <c r="M17" s="38" t="s">
        <v>131</v>
      </c>
      <c r="N17" s="39" t="s">
        <v>131</v>
      </c>
      <c r="O17" s="47">
        <v>15</v>
      </c>
      <c r="P17" s="41">
        <v>8</v>
      </c>
      <c r="Q17" s="42">
        <v>0.53333333333333333</v>
      </c>
      <c r="R17" s="43">
        <v>19492.13</v>
      </c>
      <c r="S17" s="14">
        <v>1721836.65</v>
      </c>
    </row>
    <row r="18" spans="1:19" x14ac:dyDescent="0.25">
      <c r="A18" s="1" t="s">
        <v>43</v>
      </c>
      <c r="B18" s="15">
        <v>38353</v>
      </c>
      <c r="C18" s="24" t="s">
        <v>30</v>
      </c>
      <c r="D18">
        <v>8</v>
      </c>
      <c r="E18" s="16">
        <v>197</v>
      </c>
      <c r="F18" s="35">
        <v>2542</v>
      </c>
      <c r="G18" s="35">
        <v>530</v>
      </c>
      <c r="H18" s="36">
        <v>77.498033044846579</v>
      </c>
      <c r="I18" s="36">
        <v>371.69811320754718</v>
      </c>
      <c r="J18" s="16">
        <v>175.27671232876708</v>
      </c>
      <c r="K18" s="34">
        <v>6.8952286518004363E-2</v>
      </c>
      <c r="L18" s="44">
        <v>583517.43000000005</v>
      </c>
      <c r="M18" s="38" t="s">
        <v>131</v>
      </c>
      <c r="N18" s="46">
        <v>31951.58</v>
      </c>
      <c r="O18" s="47">
        <v>97</v>
      </c>
      <c r="P18" s="41">
        <v>39</v>
      </c>
      <c r="Q18" s="42">
        <v>0.40206185567010311</v>
      </c>
      <c r="R18" s="43">
        <v>110905.72</v>
      </c>
      <c r="S18" s="14">
        <v>4424677.6199999992</v>
      </c>
    </row>
    <row r="19" spans="1:19" x14ac:dyDescent="0.25">
      <c r="A19" s="1" t="s">
        <v>44</v>
      </c>
      <c r="B19" s="15">
        <v>38353</v>
      </c>
      <c r="C19" t="s">
        <v>27</v>
      </c>
      <c r="D19">
        <v>5</v>
      </c>
      <c r="E19" s="16">
        <v>354</v>
      </c>
      <c r="F19" s="35">
        <v>10205</v>
      </c>
      <c r="G19" s="35">
        <v>1483</v>
      </c>
      <c r="H19" s="36">
        <v>34.688878000979912</v>
      </c>
      <c r="I19" s="36">
        <v>238.70532703978421</v>
      </c>
      <c r="J19" s="16">
        <v>336.78904109589024</v>
      </c>
      <c r="K19" s="34">
        <v>3.3002355815373863E-2</v>
      </c>
      <c r="L19" s="44">
        <v>2884796.34</v>
      </c>
      <c r="M19" s="38" t="s">
        <v>131</v>
      </c>
      <c r="N19" s="46">
        <v>136870.76</v>
      </c>
      <c r="O19" s="47">
        <v>474</v>
      </c>
      <c r="P19" s="41">
        <v>285</v>
      </c>
      <c r="Q19" s="42">
        <v>0.60126582278481011</v>
      </c>
      <c r="R19" s="43">
        <v>1448469.26</v>
      </c>
      <c r="S19" s="14">
        <v>11682691.630000001</v>
      </c>
    </row>
    <row r="20" spans="1:19" x14ac:dyDescent="0.25">
      <c r="A20" s="1" t="s">
        <v>45</v>
      </c>
      <c r="B20" s="15">
        <v>38353</v>
      </c>
      <c r="C20" t="s">
        <v>22</v>
      </c>
      <c r="D20">
        <v>11</v>
      </c>
      <c r="E20" s="16">
        <v>1314</v>
      </c>
      <c r="F20" s="35">
        <v>29828</v>
      </c>
      <c r="G20" s="35">
        <v>3512</v>
      </c>
      <c r="H20" s="36">
        <v>44.052568056859329</v>
      </c>
      <c r="I20" s="36">
        <v>374.14578587699316</v>
      </c>
      <c r="J20" s="16">
        <v>1042.4465753424693</v>
      </c>
      <c r="K20" s="34">
        <v>3.4948591100391217E-2</v>
      </c>
      <c r="L20" s="44">
        <v>6756078.8399999999</v>
      </c>
      <c r="M20" s="45">
        <v>503119.46</v>
      </c>
      <c r="N20" s="46">
        <v>47405.39</v>
      </c>
      <c r="O20" s="47">
        <v>1105</v>
      </c>
      <c r="P20" s="41">
        <v>919</v>
      </c>
      <c r="Q20" s="42">
        <v>0.83167420814479642</v>
      </c>
      <c r="R20" s="43">
        <v>3643273.4</v>
      </c>
      <c r="S20" s="14">
        <v>35466300.729999997</v>
      </c>
    </row>
    <row r="21" spans="1:19" x14ac:dyDescent="0.25">
      <c r="A21" s="1" t="s">
        <v>46</v>
      </c>
      <c r="B21" s="15">
        <v>38353</v>
      </c>
      <c r="C21" t="s">
        <v>47</v>
      </c>
      <c r="D21">
        <v>10</v>
      </c>
      <c r="E21" s="16">
        <v>120</v>
      </c>
      <c r="F21" s="35">
        <v>2182</v>
      </c>
      <c r="G21" s="35">
        <v>380</v>
      </c>
      <c r="H21" s="36">
        <v>54.995417048579284</v>
      </c>
      <c r="I21" s="36">
        <v>315.78947368421052</v>
      </c>
      <c r="J21" s="16">
        <v>101.89315068493154</v>
      </c>
      <c r="K21" s="34">
        <v>4.6697135969262851E-2</v>
      </c>
      <c r="L21" s="44">
        <v>787879.77</v>
      </c>
      <c r="M21" s="38" t="s">
        <v>131</v>
      </c>
      <c r="N21" s="39" t="s">
        <v>131</v>
      </c>
      <c r="O21" s="47">
        <v>118</v>
      </c>
      <c r="P21" s="41">
        <v>77</v>
      </c>
      <c r="Q21" s="42">
        <v>0.65254237288135597</v>
      </c>
      <c r="R21" s="43">
        <v>29722.12</v>
      </c>
      <c r="S21" s="14">
        <v>2780594.1499999994</v>
      </c>
    </row>
    <row r="22" spans="1:19" x14ac:dyDescent="0.25">
      <c r="A22" s="1" t="s">
        <v>48</v>
      </c>
      <c r="B22" s="15">
        <v>38353</v>
      </c>
      <c r="C22" s="24" t="s">
        <v>24</v>
      </c>
      <c r="D22">
        <v>4</v>
      </c>
      <c r="E22" s="16">
        <v>401</v>
      </c>
      <c r="F22" s="35">
        <v>6299</v>
      </c>
      <c r="G22" s="35">
        <v>1064</v>
      </c>
      <c r="H22" s="36">
        <v>63.660898555326241</v>
      </c>
      <c r="I22" s="36">
        <v>376.87969924812029</v>
      </c>
      <c r="J22" s="16">
        <v>349.59726027397335</v>
      </c>
      <c r="K22" s="34">
        <v>5.55004382082828E-2</v>
      </c>
      <c r="L22" s="44">
        <v>1243330.17</v>
      </c>
      <c r="M22" s="45">
        <v>6649.8</v>
      </c>
      <c r="N22" s="39" t="s">
        <v>131</v>
      </c>
      <c r="O22" s="47">
        <v>244</v>
      </c>
      <c r="P22" s="41">
        <v>123</v>
      </c>
      <c r="Q22" s="42">
        <v>0.50409836065573765</v>
      </c>
      <c r="R22" s="43">
        <v>650302.23</v>
      </c>
      <c r="S22" s="14">
        <v>10887848.729999999</v>
      </c>
    </row>
    <row r="23" spans="1:19" x14ac:dyDescent="0.25">
      <c r="A23" s="1" t="s">
        <v>49</v>
      </c>
      <c r="B23" s="15">
        <v>38353</v>
      </c>
      <c r="C23" s="24" t="s">
        <v>30</v>
      </c>
      <c r="D23">
        <v>9</v>
      </c>
      <c r="E23" s="16">
        <v>248</v>
      </c>
      <c r="F23" s="35">
        <v>3361</v>
      </c>
      <c r="G23" s="35">
        <v>662</v>
      </c>
      <c r="H23" s="36">
        <v>73.787563225230585</v>
      </c>
      <c r="I23" s="36">
        <v>374.6223564954683</v>
      </c>
      <c r="J23" s="16">
        <v>231.52602739726021</v>
      </c>
      <c r="K23" s="34">
        <v>6.8886053971216957E-2</v>
      </c>
      <c r="L23" s="44">
        <v>374464.94</v>
      </c>
      <c r="M23" s="38" t="s">
        <v>131</v>
      </c>
      <c r="N23" s="39" t="s">
        <v>131</v>
      </c>
      <c r="O23" s="47">
        <v>81</v>
      </c>
      <c r="P23" s="41">
        <v>27</v>
      </c>
      <c r="Q23" s="42">
        <v>0.33333333333333331</v>
      </c>
      <c r="R23" s="43">
        <v>52313.79</v>
      </c>
      <c r="S23" s="14">
        <v>5692363.2300000004</v>
      </c>
    </row>
    <row r="24" spans="1:19" x14ac:dyDescent="0.25">
      <c r="A24" s="1" t="s">
        <v>50</v>
      </c>
      <c r="B24" s="15">
        <v>38353</v>
      </c>
      <c r="C24" t="s">
        <v>47</v>
      </c>
      <c r="D24">
        <v>10</v>
      </c>
      <c r="E24" s="16">
        <v>394</v>
      </c>
      <c r="F24" s="35">
        <v>3944</v>
      </c>
      <c r="G24" s="35">
        <v>730</v>
      </c>
      <c r="H24" s="36">
        <v>99.898580121703858</v>
      </c>
      <c r="I24" s="36">
        <v>539.72602739726028</v>
      </c>
      <c r="J24" s="16">
        <v>347.07123287671249</v>
      </c>
      <c r="K24" s="34">
        <v>8.7999805496123851E-2</v>
      </c>
      <c r="L24" s="44">
        <v>957640.58</v>
      </c>
      <c r="M24" s="38" t="s">
        <v>131</v>
      </c>
      <c r="N24" s="39" t="s">
        <v>131</v>
      </c>
      <c r="O24" s="47">
        <v>213</v>
      </c>
      <c r="P24" s="41">
        <v>82</v>
      </c>
      <c r="Q24" s="42">
        <v>0.38497652582159625</v>
      </c>
      <c r="R24" s="43">
        <v>208786.22</v>
      </c>
      <c r="S24" s="14">
        <v>9209899.4399999995</v>
      </c>
    </row>
    <row r="25" spans="1:19" x14ac:dyDescent="0.25">
      <c r="A25" s="1" t="s">
        <v>51</v>
      </c>
      <c r="B25" s="15">
        <v>38353</v>
      </c>
      <c r="C25" t="s">
        <v>47</v>
      </c>
      <c r="D25">
        <v>10</v>
      </c>
      <c r="E25" s="16">
        <v>410</v>
      </c>
      <c r="F25" s="35">
        <v>6139</v>
      </c>
      <c r="G25" s="35">
        <v>1014</v>
      </c>
      <c r="H25" s="36">
        <v>66.786121518162574</v>
      </c>
      <c r="I25" s="36">
        <v>404.33925049309664</v>
      </c>
      <c r="J25" s="16">
        <v>363.21643835616487</v>
      </c>
      <c r="K25" s="34">
        <v>5.9165407779143975E-2</v>
      </c>
      <c r="L25" s="44">
        <v>677305.26</v>
      </c>
      <c r="M25" s="38" t="s">
        <v>131</v>
      </c>
      <c r="N25" s="46">
        <v>35039.629999999997</v>
      </c>
      <c r="O25" s="47">
        <v>169</v>
      </c>
      <c r="P25" s="41">
        <v>61</v>
      </c>
      <c r="Q25" s="42">
        <v>0.36094674556213019</v>
      </c>
      <c r="R25" s="43">
        <v>401984.65</v>
      </c>
      <c r="S25" s="14">
        <v>9880837.2000000011</v>
      </c>
    </row>
    <row r="26" spans="1:19" x14ac:dyDescent="0.25">
      <c r="A26" s="1" t="s">
        <v>52</v>
      </c>
      <c r="B26" s="15">
        <v>38353</v>
      </c>
      <c r="C26" t="s">
        <v>47</v>
      </c>
      <c r="D26">
        <v>10</v>
      </c>
      <c r="E26" s="16">
        <v>643</v>
      </c>
      <c r="F26" s="35">
        <v>6806</v>
      </c>
      <c r="G26" s="35">
        <v>1177</v>
      </c>
      <c r="H26" s="36">
        <v>94.475462826917422</v>
      </c>
      <c r="I26" s="36">
        <v>546.30416312659304</v>
      </c>
      <c r="J26" s="16">
        <v>519.5753424657529</v>
      </c>
      <c r="K26" s="34">
        <v>7.6340779086945768E-2</v>
      </c>
      <c r="L26" s="44">
        <v>901922.8</v>
      </c>
      <c r="M26" s="38" t="s">
        <v>131</v>
      </c>
      <c r="N26" s="39" t="s">
        <v>131</v>
      </c>
      <c r="O26" s="47">
        <v>253</v>
      </c>
      <c r="P26" s="41">
        <v>111</v>
      </c>
      <c r="Q26" s="42">
        <v>0.43873517786561267</v>
      </c>
      <c r="R26" s="43">
        <v>571908.86</v>
      </c>
      <c r="S26" s="14">
        <v>17247131.510000002</v>
      </c>
    </row>
    <row r="27" spans="1:19" x14ac:dyDescent="0.25">
      <c r="A27" s="1" t="s">
        <v>53</v>
      </c>
      <c r="B27" s="15">
        <v>38353</v>
      </c>
      <c r="C27" s="24" t="s">
        <v>24</v>
      </c>
      <c r="D27">
        <v>4</v>
      </c>
      <c r="E27" s="16">
        <v>149</v>
      </c>
      <c r="F27" s="35">
        <v>1376</v>
      </c>
      <c r="G27" s="35">
        <v>266</v>
      </c>
      <c r="H27" s="36">
        <v>108.28488372093024</v>
      </c>
      <c r="I27" s="36">
        <v>560.1503759398496</v>
      </c>
      <c r="J27" s="16">
        <v>125.48767123287661</v>
      </c>
      <c r="K27" s="34">
        <v>9.119743548900916E-2</v>
      </c>
      <c r="L27" s="44">
        <v>245224.3</v>
      </c>
      <c r="M27" s="38" t="s">
        <v>131</v>
      </c>
      <c r="N27" s="39" t="s">
        <v>131</v>
      </c>
      <c r="O27" s="47">
        <v>52</v>
      </c>
      <c r="P27" s="41">
        <v>20</v>
      </c>
      <c r="Q27" s="42">
        <v>0.38461538461538464</v>
      </c>
      <c r="R27" s="43">
        <v>107429.41</v>
      </c>
      <c r="S27" s="14">
        <v>4054203.7800000003</v>
      </c>
    </row>
    <row r="28" spans="1:19" x14ac:dyDescent="0.25">
      <c r="A28" s="1" t="s">
        <v>54</v>
      </c>
      <c r="B28" s="15">
        <v>38353</v>
      </c>
      <c r="C28" t="s">
        <v>22</v>
      </c>
      <c r="D28">
        <v>11</v>
      </c>
      <c r="E28" s="16">
        <v>8581</v>
      </c>
      <c r="F28" s="35">
        <v>122169</v>
      </c>
      <c r="G28" s="35">
        <v>19754</v>
      </c>
      <c r="H28" s="36">
        <v>70.238767608804196</v>
      </c>
      <c r="I28" s="36">
        <v>434.39303432216258</v>
      </c>
      <c r="J28" s="16">
        <v>6013.5780821918252</v>
      </c>
      <c r="K28" s="34">
        <v>4.9223437060071089E-2</v>
      </c>
      <c r="L28" s="44">
        <v>20709760.469999999</v>
      </c>
      <c r="M28" s="45">
        <v>6558304.4400000004</v>
      </c>
      <c r="N28" s="46">
        <v>539229.85</v>
      </c>
      <c r="O28" s="47">
        <v>4113</v>
      </c>
      <c r="P28" s="41">
        <v>3181</v>
      </c>
      <c r="Q28" s="42">
        <v>0.7734014101628981</v>
      </c>
      <c r="R28" s="43">
        <v>11828213.76</v>
      </c>
      <c r="S28" s="14">
        <v>241106501.64000005</v>
      </c>
    </row>
    <row r="29" spans="1:19" x14ac:dyDescent="0.25">
      <c r="A29" s="1" t="s">
        <v>55</v>
      </c>
      <c r="B29" s="15">
        <v>38353</v>
      </c>
      <c r="C29" t="s">
        <v>47</v>
      </c>
      <c r="D29">
        <v>10</v>
      </c>
      <c r="E29" s="16">
        <v>212</v>
      </c>
      <c r="F29" s="35">
        <v>3267</v>
      </c>
      <c r="G29" s="35">
        <v>570</v>
      </c>
      <c r="H29" s="36">
        <v>64.891337618610351</v>
      </c>
      <c r="I29" s="36">
        <v>371.92982456140351</v>
      </c>
      <c r="J29" s="16">
        <v>186.36164383561632</v>
      </c>
      <c r="K29" s="34">
        <v>5.7043662024982039E-2</v>
      </c>
      <c r="L29" s="44">
        <v>468275.93</v>
      </c>
      <c r="M29" s="38" t="s">
        <v>131</v>
      </c>
      <c r="N29" s="39" t="s">
        <v>131</v>
      </c>
      <c r="O29" s="47">
        <v>116</v>
      </c>
      <c r="P29" s="41">
        <v>60</v>
      </c>
      <c r="Q29" s="42">
        <v>0.51724137931034486</v>
      </c>
      <c r="R29" s="43">
        <v>144200.81</v>
      </c>
      <c r="S29" s="14">
        <v>5653305.790000001</v>
      </c>
    </row>
    <row r="30" spans="1:19" x14ac:dyDescent="0.25">
      <c r="A30" s="1" t="s">
        <v>56</v>
      </c>
      <c r="B30" s="15">
        <v>38353</v>
      </c>
      <c r="C30" s="24" t="s">
        <v>24</v>
      </c>
      <c r="D30">
        <v>2</v>
      </c>
      <c r="E30" s="16">
        <v>89</v>
      </c>
      <c r="F30" s="35">
        <v>3571</v>
      </c>
      <c r="G30" s="35">
        <v>455</v>
      </c>
      <c r="H30" s="36">
        <v>24.922990758891068</v>
      </c>
      <c r="I30" s="36">
        <v>195.60439560439559</v>
      </c>
      <c r="J30" s="16">
        <v>88.572602739725909</v>
      </c>
      <c r="K30" s="34">
        <v>2.4803305163742902E-2</v>
      </c>
      <c r="L30" s="44">
        <v>991091.25</v>
      </c>
      <c r="M30" s="38" t="s">
        <v>131</v>
      </c>
      <c r="N30" s="39" t="s">
        <v>131</v>
      </c>
      <c r="O30" s="47">
        <v>149</v>
      </c>
      <c r="P30" s="41">
        <v>85</v>
      </c>
      <c r="Q30" s="42">
        <v>0.57046979865771807</v>
      </c>
      <c r="R30" s="43">
        <v>372881.27</v>
      </c>
      <c r="S30" s="14">
        <v>3007887.13</v>
      </c>
    </row>
    <row r="31" spans="1:19" x14ac:dyDescent="0.25">
      <c r="A31" s="1" t="s">
        <v>57</v>
      </c>
      <c r="B31" s="15">
        <v>38353</v>
      </c>
      <c r="C31" t="s">
        <v>27</v>
      </c>
      <c r="D31" t="s">
        <v>39</v>
      </c>
      <c r="E31" s="16">
        <v>293</v>
      </c>
      <c r="F31" s="35">
        <v>3754</v>
      </c>
      <c r="G31" s="35">
        <v>647</v>
      </c>
      <c r="H31" s="36">
        <v>78.050079914757589</v>
      </c>
      <c r="I31" s="36">
        <v>452.85935085007731</v>
      </c>
      <c r="J31" s="16">
        <v>268.73972602739741</v>
      </c>
      <c r="K31" s="34">
        <v>7.1587566869312044E-2</v>
      </c>
      <c r="L31" s="44">
        <v>637515.32999999996</v>
      </c>
      <c r="M31" s="45">
        <v>2270.34</v>
      </c>
      <c r="N31" s="46">
        <v>0</v>
      </c>
      <c r="O31" s="47">
        <v>110</v>
      </c>
      <c r="P31" s="41">
        <v>52</v>
      </c>
      <c r="Q31" s="42">
        <v>0.47272727272727272</v>
      </c>
      <c r="R31" s="43">
        <v>305764.34999999998</v>
      </c>
      <c r="S31" s="14">
        <v>8067112.0600000005</v>
      </c>
    </row>
    <row r="32" spans="1:19" x14ac:dyDescent="0.25">
      <c r="A32" s="1" t="s">
        <v>58</v>
      </c>
      <c r="B32" s="15">
        <v>38353</v>
      </c>
      <c r="C32" t="s">
        <v>20</v>
      </c>
      <c r="D32">
        <v>3</v>
      </c>
      <c r="E32" s="16">
        <v>352</v>
      </c>
      <c r="F32" s="35">
        <v>7532</v>
      </c>
      <c r="G32" s="35">
        <v>1050</v>
      </c>
      <c r="H32" s="36">
        <v>46.733935209771644</v>
      </c>
      <c r="I32" s="36">
        <v>335.23809523809524</v>
      </c>
      <c r="J32" s="16">
        <v>331.85205479452071</v>
      </c>
      <c r="K32" s="34">
        <v>4.4058955761354317E-2</v>
      </c>
      <c r="L32" s="44">
        <v>2637214.98</v>
      </c>
      <c r="M32" s="38" t="s">
        <v>131</v>
      </c>
      <c r="N32" s="46">
        <v>62919.97</v>
      </c>
      <c r="O32" s="47">
        <v>496</v>
      </c>
      <c r="P32" s="41">
        <v>264</v>
      </c>
      <c r="Q32" s="42">
        <v>0.532258064516129</v>
      </c>
      <c r="R32" s="43">
        <v>1477393.91</v>
      </c>
      <c r="S32" s="14">
        <v>11747874.670000002</v>
      </c>
    </row>
    <row r="33" spans="1:19" x14ac:dyDescent="0.25">
      <c r="A33" s="1" t="s">
        <v>59</v>
      </c>
      <c r="B33" s="15">
        <v>38353</v>
      </c>
      <c r="C33" s="24" t="s">
        <v>30</v>
      </c>
      <c r="D33">
        <v>8</v>
      </c>
      <c r="E33" s="16">
        <v>147</v>
      </c>
      <c r="F33" s="35">
        <v>2198</v>
      </c>
      <c r="G33" s="35">
        <v>434</v>
      </c>
      <c r="H33" s="36">
        <v>66.878980891719749</v>
      </c>
      <c r="I33" s="36">
        <v>338.70967741935482</v>
      </c>
      <c r="J33" s="16">
        <v>130.74246575342465</v>
      </c>
      <c r="K33" s="34">
        <v>5.9482468495643606E-2</v>
      </c>
      <c r="L33" s="44">
        <v>452301.94</v>
      </c>
      <c r="M33" s="38" t="s">
        <v>131</v>
      </c>
      <c r="N33" s="39" t="s">
        <v>131</v>
      </c>
      <c r="O33" s="47">
        <v>62</v>
      </c>
      <c r="P33" s="41">
        <v>38</v>
      </c>
      <c r="Q33" s="42">
        <v>0.61290322580645162</v>
      </c>
      <c r="R33" s="43">
        <v>24892.78</v>
      </c>
      <c r="S33" s="14">
        <v>3288068.2</v>
      </c>
    </row>
    <row r="34" spans="1:19" x14ac:dyDescent="0.25">
      <c r="A34" s="1" t="s">
        <v>60</v>
      </c>
      <c r="B34" s="15">
        <v>38353</v>
      </c>
      <c r="C34" t="s">
        <v>27</v>
      </c>
      <c r="D34" t="s">
        <v>39</v>
      </c>
      <c r="E34" s="16">
        <v>77</v>
      </c>
      <c r="F34" s="35">
        <v>2308</v>
      </c>
      <c r="G34" s="35">
        <v>263</v>
      </c>
      <c r="H34" s="36">
        <v>33.36221837088388</v>
      </c>
      <c r="I34" s="36">
        <v>292.77566539923953</v>
      </c>
      <c r="J34" s="16">
        <v>74.561643835616394</v>
      </c>
      <c r="K34" s="34">
        <v>3.2305738230336389E-2</v>
      </c>
      <c r="L34" s="44">
        <v>419663.33</v>
      </c>
      <c r="M34" s="38" t="s">
        <v>131</v>
      </c>
      <c r="N34" s="46">
        <v>6263.82</v>
      </c>
      <c r="O34" s="47">
        <v>101</v>
      </c>
      <c r="P34" s="41">
        <v>38</v>
      </c>
      <c r="Q34" s="42">
        <v>0.37623762376237624</v>
      </c>
      <c r="R34" s="43">
        <v>272504.15000000002</v>
      </c>
      <c r="S34" s="14">
        <v>1939719.6400000001</v>
      </c>
    </row>
    <row r="35" spans="1:19" x14ac:dyDescent="0.25">
      <c r="A35" s="1" t="s">
        <v>61</v>
      </c>
      <c r="B35" s="15">
        <v>38353</v>
      </c>
      <c r="C35" s="24" t="s">
        <v>30</v>
      </c>
      <c r="D35" t="s">
        <v>62</v>
      </c>
      <c r="E35" s="16">
        <v>447</v>
      </c>
      <c r="F35" s="35">
        <v>6295</v>
      </c>
      <c r="G35" s="35">
        <v>1165</v>
      </c>
      <c r="H35" s="36">
        <v>71.0087370929309</v>
      </c>
      <c r="I35" s="36">
        <v>383.6909871244635</v>
      </c>
      <c r="J35" s="16">
        <v>405.01095890411023</v>
      </c>
      <c r="K35" s="34">
        <v>6.4338516108675178E-2</v>
      </c>
      <c r="L35" s="44">
        <v>2160706.81</v>
      </c>
      <c r="M35" s="38" t="s">
        <v>131</v>
      </c>
      <c r="N35" s="46">
        <v>7389.39</v>
      </c>
      <c r="O35" s="47">
        <v>223</v>
      </c>
      <c r="P35" s="41">
        <v>185</v>
      </c>
      <c r="Q35" s="42">
        <v>0.82959641255605376</v>
      </c>
      <c r="R35" s="43">
        <v>450525.09</v>
      </c>
      <c r="S35" s="14">
        <v>11371419.359999999</v>
      </c>
    </row>
    <row r="36" spans="1:19" x14ac:dyDescent="0.25">
      <c r="A36" s="1" t="s">
        <v>63</v>
      </c>
      <c r="B36" s="15">
        <v>38353</v>
      </c>
      <c r="C36" s="24" t="s">
        <v>24</v>
      </c>
      <c r="D36">
        <v>1</v>
      </c>
      <c r="E36" s="16">
        <v>129</v>
      </c>
      <c r="F36" s="35">
        <v>1061</v>
      </c>
      <c r="G36" s="35">
        <v>231</v>
      </c>
      <c r="H36" s="36">
        <v>121.58341187558906</v>
      </c>
      <c r="I36" s="36">
        <v>558.44155844155841</v>
      </c>
      <c r="J36" s="16">
        <v>112.9890410958903</v>
      </c>
      <c r="K36" s="34">
        <v>0.10649296993015109</v>
      </c>
      <c r="L36" s="44">
        <v>153813.53</v>
      </c>
      <c r="M36" s="38" t="s">
        <v>131</v>
      </c>
      <c r="N36" s="39" t="s">
        <v>131</v>
      </c>
      <c r="O36" s="47">
        <v>45</v>
      </c>
      <c r="P36" s="41">
        <v>10</v>
      </c>
      <c r="Q36" s="42">
        <v>0.22222222222222221</v>
      </c>
      <c r="R36" s="43">
        <v>35618.1</v>
      </c>
      <c r="S36" s="14">
        <v>3801319.92</v>
      </c>
    </row>
    <row r="37" spans="1:19" x14ac:dyDescent="0.25">
      <c r="A37" s="1" t="s">
        <v>64</v>
      </c>
      <c r="B37" s="15">
        <v>38353</v>
      </c>
      <c r="C37" t="s">
        <v>20</v>
      </c>
      <c r="D37">
        <v>3</v>
      </c>
      <c r="E37" s="16">
        <v>171</v>
      </c>
      <c r="F37" s="35">
        <v>2616</v>
      </c>
      <c r="G37" s="35">
        <v>378</v>
      </c>
      <c r="H37" s="36">
        <v>65.366972477064223</v>
      </c>
      <c r="I37" s="36">
        <v>452.38095238095241</v>
      </c>
      <c r="J37" s="16">
        <v>142.6</v>
      </c>
      <c r="K37" s="34">
        <v>5.4510703363914371E-2</v>
      </c>
      <c r="L37" s="44">
        <v>459434.94</v>
      </c>
      <c r="M37" s="38" t="s">
        <v>131</v>
      </c>
      <c r="N37" s="46">
        <v>2741.55</v>
      </c>
      <c r="O37" s="47">
        <v>62</v>
      </c>
      <c r="P37" s="41">
        <v>33</v>
      </c>
      <c r="Q37" s="42">
        <v>0.532258064516129</v>
      </c>
      <c r="R37" s="43">
        <v>64999.85</v>
      </c>
      <c r="S37" s="14">
        <v>5243112.2000000011</v>
      </c>
    </row>
    <row r="38" spans="1:19" x14ac:dyDescent="0.25">
      <c r="A38" s="1" t="s">
        <v>65</v>
      </c>
      <c r="B38" s="15">
        <v>38353</v>
      </c>
      <c r="C38" s="24" t="s">
        <v>30</v>
      </c>
      <c r="D38" t="s">
        <v>31</v>
      </c>
      <c r="E38" s="16">
        <v>161</v>
      </c>
      <c r="F38" s="35">
        <v>1768</v>
      </c>
      <c r="G38" s="35">
        <v>333</v>
      </c>
      <c r="H38" s="36">
        <v>91.0633484162896</v>
      </c>
      <c r="I38" s="36">
        <v>483.4834834834835</v>
      </c>
      <c r="J38" s="16">
        <v>136.12876712328762</v>
      </c>
      <c r="K38" s="34">
        <v>7.6995909006384394E-2</v>
      </c>
      <c r="L38" s="44">
        <v>277954.75</v>
      </c>
      <c r="M38" s="38" t="s">
        <v>131</v>
      </c>
      <c r="N38" s="39" t="s">
        <v>131</v>
      </c>
      <c r="O38" s="47">
        <v>83</v>
      </c>
      <c r="P38" s="41">
        <v>17</v>
      </c>
      <c r="Q38" s="42">
        <v>0.20481927710843373</v>
      </c>
      <c r="R38" s="43">
        <v>117630.3</v>
      </c>
      <c r="S38" s="14">
        <v>3945677.5300000003</v>
      </c>
    </row>
    <row r="39" spans="1:19" x14ac:dyDescent="0.25">
      <c r="A39" s="1" t="s">
        <v>66</v>
      </c>
      <c r="B39" s="15">
        <v>38353</v>
      </c>
      <c r="C39" t="s">
        <v>20</v>
      </c>
      <c r="D39">
        <v>3</v>
      </c>
      <c r="E39" s="16">
        <v>194</v>
      </c>
      <c r="F39" s="35">
        <v>2345</v>
      </c>
      <c r="G39" s="35">
        <v>293</v>
      </c>
      <c r="H39" s="36">
        <v>82.72921108742004</v>
      </c>
      <c r="I39" s="36">
        <v>662.11604095563143</v>
      </c>
      <c r="J39" s="16">
        <v>94.46575342465745</v>
      </c>
      <c r="K39" s="34">
        <v>4.0283903379384839E-2</v>
      </c>
      <c r="L39" s="44">
        <v>662867.96</v>
      </c>
      <c r="M39" s="38" t="s">
        <v>131</v>
      </c>
      <c r="N39" s="39" t="s">
        <v>131</v>
      </c>
      <c r="O39" s="47">
        <v>103</v>
      </c>
      <c r="P39" s="41">
        <v>68</v>
      </c>
      <c r="Q39" s="42">
        <v>0.66019417475728159</v>
      </c>
      <c r="R39" s="43">
        <v>185548.27</v>
      </c>
      <c r="S39" s="14">
        <v>3656869.74</v>
      </c>
    </row>
    <row r="40" spans="1:19" x14ac:dyDescent="0.25">
      <c r="A40" s="1" t="s">
        <v>67</v>
      </c>
      <c r="B40" s="15">
        <v>38353</v>
      </c>
      <c r="C40" s="24" t="s">
        <v>24</v>
      </c>
      <c r="D40">
        <v>2</v>
      </c>
      <c r="E40" s="16">
        <v>52</v>
      </c>
      <c r="F40" s="35">
        <v>849</v>
      </c>
      <c r="G40" s="35">
        <v>137</v>
      </c>
      <c r="H40" s="36">
        <v>61.248527679623088</v>
      </c>
      <c r="I40" s="36">
        <v>379.56204379562041</v>
      </c>
      <c r="J40" s="16">
        <v>46.158904109589045</v>
      </c>
      <c r="K40" s="34">
        <v>5.4368556077254472E-2</v>
      </c>
      <c r="L40" s="44">
        <v>161611.49</v>
      </c>
      <c r="M40" s="45">
        <v>8363.2999999999993</v>
      </c>
      <c r="N40" s="39" t="s">
        <v>131</v>
      </c>
      <c r="O40" s="47">
        <v>27</v>
      </c>
      <c r="P40" s="41">
        <v>10</v>
      </c>
      <c r="Q40" s="42">
        <v>0.37037037037037035</v>
      </c>
      <c r="R40" s="43">
        <v>27405.91</v>
      </c>
      <c r="S40" s="14">
        <v>1941955.5300000003</v>
      </c>
    </row>
    <row r="41" spans="1:19" x14ac:dyDescent="0.25">
      <c r="A41" s="1" t="s">
        <v>68</v>
      </c>
      <c r="B41" s="15">
        <v>38353</v>
      </c>
      <c r="C41" s="24" t="s">
        <v>30</v>
      </c>
      <c r="D41">
        <v>9</v>
      </c>
      <c r="E41" s="16">
        <v>207</v>
      </c>
      <c r="F41" s="35">
        <v>3710</v>
      </c>
      <c r="G41" s="35">
        <v>643</v>
      </c>
      <c r="H41" s="36">
        <v>55.795148247978439</v>
      </c>
      <c r="I41" s="36">
        <v>321.9284603421462</v>
      </c>
      <c r="J41" s="16">
        <v>168.48219178082184</v>
      </c>
      <c r="K41" s="34">
        <v>4.5412989698334724E-2</v>
      </c>
      <c r="L41" s="44">
        <v>651512.5</v>
      </c>
      <c r="M41" s="38" t="s">
        <v>131</v>
      </c>
      <c r="N41" s="46">
        <v>17124.759999999998</v>
      </c>
      <c r="O41" s="47">
        <v>156</v>
      </c>
      <c r="P41" s="41">
        <v>61</v>
      </c>
      <c r="Q41" s="42">
        <v>0.39102564102564102</v>
      </c>
      <c r="R41" s="43">
        <v>334697.34000000003</v>
      </c>
      <c r="S41" s="14">
        <v>5345410.3899999997</v>
      </c>
    </row>
    <row r="42" spans="1:19" x14ac:dyDescent="0.25">
      <c r="A42" s="1" t="s">
        <v>69</v>
      </c>
      <c r="B42" s="15">
        <v>38353</v>
      </c>
      <c r="C42" s="24" t="s">
        <v>30</v>
      </c>
      <c r="D42">
        <v>8</v>
      </c>
      <c r="E42" s="16">
        <v>151</v>
      </c>
      <c r="F42" s="35">
        <v>1576</v>
      </c>
      <c r="G42" s="35">
        <v>302</v>
      </c>
      <c r="H42" s="36">
        <v>95.812182741116757</v>
      </c>
      <c r="I42" s="36">
        <v>500</v>
      </c>
      <c r="J42" s="16">
        <v>132.3643835616439</v>
      </c>
      <c r="K42" s="34">
        <v>8.3987553021347652E-2</v>
      </c>
      <c r="L42" s="44">
        <v>400237.33</v>
      </c>
      <c r="M42" s="38" t="s">
        <v>131</v>
      </c>
      <c r="N42" s="39" t="s">
        <v>131</v>
      </c>
      <c r="O42" s="47">
        <v>72</v>
      </c>
      <c r="P42" s="41">
        <v>32</v>
      </c>
      <c r="Q42" s="42">
        <v>0.44444444444444442</v>
      </c>
      <c r="R42" s="43">
        <v>40351.480000000003</v>
      </c>
      <c r="S42" s="14">
        <v>3571130.92</v>
      </c>
    </row>
    <row r="43" spans="1:19" x14ac:dyDescent="0.25">
      <c r="A43" s="1" t="s">
        <v>70</v>
      </c>
      <c r="B43" s="15">
        <v>38353</v>
      </c>
      <c r="C43" s="24" t="s">
        <v>30</v>
      </c>
      <c r="D43">
        <v>8</v>
      </c>
      <c r="E43" s="16">
        <v>280</v>
      </c>
      <c r="F43" s="35">
        <v>3622</v>
      </c>
      <c r="G43" s="35">
        <v>758</v>
      </c>
      <c r="H43" s="36">
        <v>77.305356156819443</v>
      </c>
      <c r="I43" s="36">
        <v>369.39313984168865</v>
      </c>
      <c r="J43" s="16">
        <v>234.79178082191783</v>
      </c>
      <c r="K43" s="34">
        <v>6.4823793711186586E-2</v>
      </c>
      <c r="L43" s="44">
        <v>940041.77</v>
      </c>
      <c r="M43" s="38" t="s">
        <v>131</v>
      </c>
      <c r="N43" s="46">
        <v>1655.97</v>
      </c>
      <c r="O43" s="47">
        <v>189</v>
      </c>
      <c r="P43" s="41">
        <v>99</v>
      </c>
      <c r="Q43" s="42">
        <v>0.52380952380952384</v>
      </c>
      <c r="R43" s="43">
        <v>244943.82</v>
      </c>
      <c r="S43" s="14">
        <v>7004721.2200000007</v>
      </c>
    </row>
    <row r="44" spans="1:19" x14ac:dyDescent="0.25">
      <c r="A44" s="1" t="s">
        <v>71</v>
      </c>
      <c r="B44" s="15">
        <v>38353</v>
      </c>
      <c r="C44" s="24" t="s">
        <v>24</v>
      </c>
      <c r="D44">
        <v>2</v>
      </c>
      <c r="E44" s="16">
        <v>303</v>
      </c>
      <c r="F44" s="35">
        <v>869</v>
      </c>
      <c r="G44" s="35">
        <v>193</v>
      </c>
      <c r="H44" s="36">
        <v>348.67663981588032</v>
      </c>
      <c r="I44" s="36">
        <v>1569.9481865284974</v>
      </c>
      <c r="J44" s="16">
        <v>41.750684931506846</v>
      </c>
      <c r="K44" s="34">
        <v>4.8044516607027445E-2</v>
      </c>
      <c r="L44" s="44">
        <v>219833.23</v>
      </c>
      <c r="M44" s="38" t="s">
        <v>131</v>
      </c>
      <c r="N44" s="46">
        <v>12562.64</v>
      </c>
      <c r="O44" s="47">
        <v>75</v>
      </c>
      <c r="P44" s="41">
        <v>33</v>
      </c>
      <c r="Q44" s="42">
        <v>0.44</v>
      </c>
      <c r="R44" s="43">
        <v>53776.67</v>
      </c>
      <c r="S44" s="14">
        <v>1466983.43</v>
      </c>
    </row>
    <row r="45" spans="1:19" x14ac:dyDescent="0.25">
      <c r="A45" s="1" t="s">
        <v>72</v>
      </c>
      <c r="B45" s="15">
        <v>38353</v>
      </c>
      <c r="C45" s="24" t="s">
        <v>24</v>
      </c>
      <c r="D45">
        <v>1</v>
      </c>
      <c r="E45" s="16">
        <v>46</v>
      </c>
      <c r="F45" s="35">
        <v>1880</v>
      </c>
      <c r="G45" s="35">
        <v>338</v>
      </c>
      <c r="H45" s="36">
        <v>24.468085106382979</v>
      </c>
      <c r="I45" s="36">
        <v>136.09467455621302</v>
      </c>
      <c r="J45" s="16">
        <v>82.520547945205479</v>
      </c>
      <c r="K45" s="34">
        <v>4.3893908481492279E-2</v>
      </c>
      <c r="L45" s="44">
        <v>644184.27</v>
      </c>
      <c r="M45" s="38" t="s">
        <v>131</v>
      </c>
      <c r="N45" s="46">
        <v>8440.76</v>
      </c>
      <c r="O45" s="47">
        <v>139</v>
      </c>
      <c r="P45" s="41">
        <v>44</v>
      </c>
      <c r="Q45" s="42">
        <v>0.31654676258992803</v>
      </c>
      <c r="R45" s="43">
        <v>55872.05</v>
      </c>
      <c r="S45" s="14">
        <v>2246816.75</v>
      </c>
    </row>
    <row r="46" spans="1:19" x14ac:dyDescent="0.25">
      <c r="A46" s="1" t="s">
        <v>73</v>
      </c>
      <c r="B46" s="15">
        <v>38353</v>
      </c>
      <c r="C46" s="24" t="s">
        <v>30</v>
      </c>
      <c r="D46">
        <v>9</v>
      </c>
      <c r="E46" s="16">
        <v>85</v>
      </c>
      <c r="F46" s="35">
        <v>4219</v>
      </c>
      <c r="G46" s="35">
        <v>852</v>
      </c>
      <c r="H46" s="36">
        <v>20.146954254562694</v>
      </c>
      <c r="I46" s="36">
        <v>99.765258215962447</v>
      </c>
      <c r="J46" s="16">
        <v>262.79178082191737</v>
      </c>
      <c r="K46" s="34">
        <v>6.2287693961108642E-2</v>
      </c>
      <c r="L46" s="44">
        <v>1208279.71</v>
      </c>
      <c r="M46" s="45">
        <v>8363.2999999999993</v>
      </c>
      <c r="N46" s="39" t="s">
        <v>131</v>
      </c>
      <c r="O46" s="47">
        <v>189</v>
      </c>
      <c r="P46" s="41">
        <v>113</v>
      </c>
      <c r="Q46" s="42">
        <v>0.59788359788359791</v>
      </c>
      <c r="R46" s="43">
        <v>205979.98</v>
      </c>
      <c r="S46" s="14">
        <v>6786293.8599999994</v>
      </c>
    </row>
    <row r="47" spans="1:19" x14ac:dyDescent="0.25">
      <c r="A47" s="1" t="s">
        <v>74</v>
      </c>
      <c r="B47" s="15">
        <v>38353</v>
      </c>
      <c r="C47" s="24" t="s">
        <v>30</v>
      </c>
      <c r="D47" t="s">
        <v>62</v>
      </c>
      <c r="E47" s="16">
        <v>285</v>
      </c>
      <c r="F47" s="35">
        <v>4943</v>
      </c>
      <c r="G47" s="35">
        <v>874</v>
      </c>
      <c r="H47" s="36">
        <v>57.657293141816709</v>
      </c>
      <c r="I47" s="36">
        <v>326.08695652173913</v>
      </c>
      <c r="J47" s="16">
        <v>278.79178082191805</v>
      </c>
      <c r="K47" s="34">
        <v>5.6401331341678747E-2</v>
      </c>
      <c r="L47" s="44">
        <v>394703.7</v>
      </c>
      <c r="M47" s="38" t="s">
        <v>131</v>
      </c>
      <c r="N47" s="46">
        <v>42338.97</v>
      </c>
      <c r="O47" s="47">
        <v>79</v>
      </c>
      <c r="P47" s="41">
        <v>29</v>
      </c>
      <c r="Q47" s="42">
        <v>0.36708860759493672</v>
      </c>
      <c r="R47" s="43">
        <v>372274.2</v>
      </c>
      <c r="S47" s="14">
        <v>8600025.0999999996</v>
      </c>
    </row>
    <row r="48" spans="1:19" x14ac:dyDescent="0.25">
      <c r="A48" s="1" t="s">
        <v>75</v>
      </c>
      <c r="B48" s="15">
        <v>38353</v>
      </c>
      <c r="C48" s="24" t="s">
        <v>30</v>
      </c>
      <c r="D48" t="s">
        <v>62</v>
      </c>
      <c r="E48" s="16">
        <v>234</v>
      </c>
      <c r="F48" s="35">
        <v>3720</v>
      </c>
      <c r="G48" s="35">
        <v>649</v>
      </c>
      <c r="H48" s="36">
        <v>62.903225806451616</v>
      </c>
      <c r="I48" s="36">
        <v>360.55469953775037</v>
      </c>
      <c r="J48" s="16">
        <v>212.1780821917807</v>
      </c>
      <c r="K48" s="34">
        <v>5.7037118868758251E-2</v>
      </c>
      <c r="L48" s="44">
        <v>875155.83</v>
      </c>
      <c r="M48" s="38" t="s">
        <v>131</v>
      </c>
      <c r="N48" s="39" t="s">
        <v>131</v>
      </c>
      <c r="O48" s="47">
        <v>155</v>
      </c>
      <c r="P48" s="41">
        <v>81</v>
      </c>
      <c r="Q48" s="42">
        <v>0.52258064516129032</v>
      </c>
      <c r="R48" s="43">
        <v>324016.58</v>
      </c>
      <c r="S48" s="14">
        <v>6157445</v>
      </c>
    </row>
    <row r="49" spans="1:19" x14ac:dyDescent="0.25">
      <c r="A49" s="30" t="s">
        <v>76</v>
      </c>
      <c r="B49" s="15">
        <v>38353</v>
      </c>
      <c r="C49" t="s">
        <v>27</v>
      </c>
      <c r="D49" t="s">
        <v>39</v>
      </c>
      <c r="E49" s="16">
        <v>301</v>
      </c>
      <c r="F49" s="35">
        <v>3817</v>
      </c>
      <c r="G49" s="35">
        <v>605</v>
      </c>
      <c r="H49" s="36">
        <v>78.857741681949179</v>
      </c>
      <c r="I49" s="36">
        <v>497.52066115702479</v>
      </c>
      <c r="J49" s="16">
        <v>272.49863013698609</v>
      </c>
      <c r="K49" s="34">
        <v>7.1390785993446712E-2</v>
      </c>
      <c r="L49" s="44">
        <v>651527.91</v>
      </c>
      <c r="M49" s="45">
        <v>237554.08</v>
      </c>
      <c r="N49" s="46">
        <v>75253.16</v>
      </c>
      <c r="O49" s="47">
        <v>124</v>
      </c>
      <c r="P49" s="41">
        <v>67</v>
      </c>
      <c r="Q49" s="42">
        <v>0.54032258064516125</v>
      </c>
      <c r="R49" s="43">
        <v>157799.42000000001</v>
      </c>
      <c r="S49" s="14">
        <v>9658967.1700000018</v>
      </c>
    </row>
    <row r="50" spans="1:19" x14ac:dyDescent="0.25">
      <c r="A50" s="1" t="s">
        <v>77</v>
      </c>
      <c r="B50" s="15">
        <v>38353</v>
      </c>
      <c r="C50" t="s">
        <v>27</v>
      </c>
      <c r="D50">
        <v>5</v>
      </c>
      <c r="E50" s="16">
        <v>270</v>
      </c>
      <c r="F50" s="35">
        <v>5049</v>
      </c>
      <c r="G50" s="35">
        <v>838</v>
      </c>
      <c r="H50" s="36">
        <v>53.475935828877006</v>
      </c>
      <c r="I50" s="36">
        <v>322.19570405727922</v>
      </c>
      <c r="J50" s="16">
        <v>247.93150684931504</v>
      </c>
      <c r="K50" s="34">
        <v>4.9105071667521302E-2</v>
      </c>
      <c r="L50" s="49" t="s">
        <v>132</v>
      </c>
      <c r="M50" s="38" t="s">
        <v>131</v>
      </c>
      <c r="N50" s="39" t="s">
        <v>131</v>
      </c>
      <c r="O50" s="50" t="s">
        <v>131</v>
      </c>
      <c r="P50" s="51" t="s">
        <v>131</v>
      </c>
      <c r="Q50" s="52" t="s">
        <v>131</v>
      </c>
      <c r="R50" s="43">
        <v>352455.64</v>
      </c>
      <c r="S50" s="14">
        <v>8882889.2400000002</v>
      </c>
    </row>
    <row r="51" spans="1:19" x14ac:dyDescent="0.25">
      <c r="A51" s="1" t="s">
        <v>78</v>
      </c>
      <c r="B51" s="15">
        <v>38353</v>
      </c>
      <c r="C51" t="s">
        <v>47</v>
      </c>
      <c r="D51">
        <v>10</v>
      </c>
      <c r="E51" s="16">
        <v>336</v>
      </c>
      <c r="F51" s="35">
        <v>7202</v>
      </c>
      <c r="G51" s="35">
        <v>1431</v>
      </c>
      <c r="H51" s="36">
        <v>46.653707303526801</v>
      </c>
      <c r="I51" s="36">
        <v>234.80083857442349</v>
      </c>
      <c r="J51" s="16">
        <v>306.56712328767117</v>
      </c>
      <c r="K51" s="34">
        <v>4.2566942972461976E-2</v>
      </c>
      <c r="L51" s="44">
        <v>2081756.21</v>
      </c>
      <c r="M51" s="45">
        <v>2152.23</v>
      </c>
      <c r="N51" s="39" t="s">
        <v>131</v>
      </c>
      <c r="O51" s="47">
        <v>288</v>
      </c>
      <c r="P51" s="41">
        <v>166</v>
      </c>
      <c r="Q51" s="42">
        <v>0.57638888888888884</v>
      </c>
      <c r="R51" s="43">
        <v>840254.35</v>
      </c>
      <c r="S51" s="14">
        <v>8660465.1400000025</v>
      </c>
    </row>
    <row r="52" spans="1:19" x14ac:dyDescent="0.25">
      <c r="A52" s="1" t="s">
        <v>79</v>
      </c>
      <c r="B52" s="15">
        <v>38353</v>
      </c>
      <c r="C52" s="24" t="s">
        <v>30</v>
      </c>
      <c r="D52">
        <v>8</v>
      </c>
      <c r="E52" s="16">
        <v>124</v>
      </c>
      <c r="F52" s="35">
        <v>1946</v>
      </c>
      <c r="G52" s="35">
        <v>378</v>
      </c>
      <c r="H52" s="36">
        <v>63.720452209660841</v>
      </c>
      <c r="I52" s="36">
        <v>328.04232804232805</v>
      </c>
      <c r="J52" s="16">
        <v>124.96986301369863</v>
      </c>
      <c r="K52" s="34">
        <v>6.4218840192034235E-2</v>
      </c>
      <c r="L52" s="44">
        <v>2082020.71</v>
      </c>
      <c r="M52" s="38" t="s">
        <v>131</v>
      </c>
      <c r="N52" s="39" t="s">
        <v>131</v>
      </c>
      <c r="O52" s="47">
        <v>348</v>
      </c>
      <c r="P52" s="41">
        <v>180</v>
      </c>
      <c r="Q52" s="42">
        <v>0.51724137931034486</v>
      </c>
      <c r="R52" s="43">
        <v>37121.97</v>
      </c>
      <c r="S52" s="14">
        <v>3162976.8899999997</v>
      </c>
    </row>
    <row r="53" spans="1:19" x14ac:dyDescent="0.25">
      <c r="A53" s="1" t="s">
        <v>80</v>
      </c>
      <c r="B53" s="15">
        <v>38353</v>
      </c>
      <c r="C53" s="24" t="s">
        <v>30</v>
      </c>
      <c r="D53">
        <v>9</v>
      </c>
      <c r="E53" s="16">
        <v>135</v>
      </c>
      <c r="F53" s="35">
        <v>3304</v>
      </c>
      <c r="G53" s="35">
        <v>538</v>
      </c>
      <c r="H53" s="36">
        <v>40.859564164648909</v>
      </c>
      <c r="I53" s="36">
        <v>250.92936802973978</v>
      </c>
      <c r="J53" s="16">
        <v>115.11780821917804</v>
      </c>
      <c r="K53" s="34">
        <v>3.4841951640187059E-2</v>
      </c>
      <c r="L53" s="44">
        <v>285507.93</v>
      </c>
      <c r="M53" s="38" t="s">
        <v>131</v>
      </c>
      <c r="N53" s="39" t="s">
        <v>131</v>
      </c>
      <c r="O53" s="47">
        <v>65</v>
      </c>
      <c r="P53" s="41">
        <v>27</v>
      </c>
      <c r="Q53" s="42">
        <v>0.41538461538461541</v>
      </c>
      <c r="R53" s="43">
        <v>250277.34</v>
      </c>
      <c r="S53" s="14">
        <v>3513635.02</v>
      </c>
    </row>
    <row r="54" spans="1:19" x14ac:dyDescent="0.25">
      <c r="A54" s="1" t="s">
        <v>81</v>
      </c>
      <c r="B54" s="15">
        <v>38353</v>
      </c>
      <c r="C54" s="24" t="s">
        <v>30</v>
      </c>
      <c r="D54">
        <v>8</v>
      </c>
      <c r="E54" s="16">
        <v>212</v>
      </c>
      <c r="F54" s="35">
        <v>3475</v>
      </c>
      <c r="G54" s="35">
        <v>734</v>
      </c>
      <c r="H54" s="36">
        <v>61.007194244604314</v>
      </c>
      <c r="I54" s="36">
        <v>288.82833787465938</v>
      </c>
      <c r="J54" s="16">
        <v>178.14246575342463</v>
      </c>
      <c r="K54" s="34">
        <v>5.1264018921848814E-2</v>
      </c>
      <c r="L54" s="44">
        <v>928844.89</v>
      </c>
      <c r="M54" s="38" t="s">
        <v>131</v>
      </c>
      <c r="N54" s="46">
        <v>79008.86</v>
      </c>
      <c r="O54" s="47">
        <v>126</v>
      </c>
      <c r="P54" s="41">
        <v>70</v>
      </c>
      <c r="Q54" s="42">
        <v>0.55555555555555558</v>
      </c>
      <c r="R54" s="43">
        <v>64133.8</v>
      </c>
      <c r="S54" s="14">
        <v>5152000.79</v>
      </c>
    </row>
    <row r="55" spans="1:19" x14ac:dyDescent="0.25">
      <c r="A55" s="1" t="s">
        <v>82</v>
      </c>
      <c r="B55" s="15">
        <v>38353</v>
      </c>
      <c r="C55" s="24" t="s">
        <v>24</v>
      </c>
      <c r="D55">
        <v>1</v>
      </c>
      <c r="E55" s="16">
        <v>180</v>
      </c>
      <c r="F55" s="35">
        <v>1415</v>
      </c>
      <c r="G55" s="35">
        <v>232</v>
      </c>
      <c r="H55" s="36">
        <v>127.20848056537102</v>
      </c>
      <c r="I55" s="36">
        <v>775.86206896551721</v>
      </c>
      <c r="J55" s="16">
        <v>156.62465753424655</v>
      </c>
      <c r="K55" s="34">
        <v>0.1106888039111283</v>
      </c>
      <c r="L55" s="44">
        <v>401072.08</v>
      </c>
      <c r="M55" s="38" t="s">
        <v>131</v>
      </c>
      <c r="N55" s="39" t="s">
        <v>131</v>
      </c>
      <c r="O55" s="47">
        <v>108</v>
      </c>
      <c r="P55" s="41">
        <v>45</v>
      </c>
      <c r="Q55" s="42">
        <v>0.41666666666666669</v>
      </c>
      <c r="R55" s="43">
        <v>128028.68</v>
      </c>
      <c r="S55" s="14">
        <v>5051149.32</v>
      </c>
    </row>
    <row r="56" spans="1:19" x14ac:dyDescent="0.25">
      <c r="A56" s="1" t="s">
        <v>83</v>
      </c>
      <c r="B56" s="15">
        <v>38353</v>
      </c>
      <c r="C56" t="s">
        <v>47</v>
      </c>
      <c r="D56">
        <v>10</v>
      </c>
      <c r="E56" s="16">
        <v>636</v>
      </c>
      <c r="F56" s="35">
        <v>14929</v>
      </c>
      <c r="G56" s="35">
        <v>2372</v>
      </c>
      <c r="H56" s="36">
        <v>42.601647799584704</v>
      </c>
      <c r="I56" s="36">
        <v>268.12816188870153</v>
      </c>
      <c r="J56" s="16">
        <v>559.60547945205553</v>
      </c>
      <c r="K56" s="34">
        <v>3.7484458399896545E-2</v>
      </c>
      <c r="L56" s="44">
        <v>424470.84</v>
      </c>
      <c r="M56" s="38" t="s">
        <v>131</v>
      </c>
      <c r="N56" s="39" t="s">
        <v>131</v>
      </c>
      <c r="O56" s="47">
        <v>101</v>
      </c>
      <c r="P56" s="41">
        <v>27</v>
      </c>
      <c r="Q56" s="42">
        <v>0.26732673267326734</v>
      </c>
      <c r="R56" s="43">
        <v>718643.93</v>
      </c>
      <c r="S56" s="14">
        <v>15074972.6</v>
      </c>
    </row>
    <row r="57" spans="1:19" x14ac:dyDescent="0.25">
      <c r="A57" s="1" t="s">
        <v>84</v>
      </c>
      <c r="B57" s="15">
        <v>38353</v>
      </c>
      <c r="C57" s="24" t="s">
        <v>24</v>
      </c>
      <c r="D57">
        <v>4</v>
      </c>
      <c r="E57" s="16">
        <v>839</v>
      </c>
      <c r="F57" s="35">
        <v>11168</v>
      </c>
      <c r="G57" s="35">
        <v>1939</v>
      </c>
      <c r="H57" s="36">
        <v>75.125358166189116</v>
      </c>
      <c r="I57" s="36">
        <v>432.69726663228471</v>
      </c>
      <c r="J57" s="16">
        <v>698.79726027397282</v>
      </c>
      <c r="K57" s="34">
        <v>6.2571387918514756E-2</v>
      </c>
      <c r="L57" s="44">
        <v>5980187.71</v>
      </c>
      <c r="M57" s="38" t="s">
        <v>131</v>
      </c>
      <c r="N57" s="46">
        <v>89854.28</v>
      </c>
      <c r="O57" s="47">
        <v>583</v>
      </c>
      <c r="P57" s="41">
        <v>423</v>
      </c>
      <c r="Q57" s="42">
        <v>0.725557461406518</v>
      </c>
      <c r="R57" s="43">
        <v>578331.27</v>
      </c>
      <c r="S57" s="14">
        <v>20945447.469999999</v>
      </c>
    </row>
    <row r="58" spans="1:19" x14ac:dyDescent="0.25">
      <c r="A58" s="1" t="s">
        <v>85</v>
      </c>
      <c r="B58" s="15">
        <v>38353</v>
      </c>
      <c r="C58" s="24" t="s">
        <v>24</v>
      </c>
      <c r="D58">
        <v>1</v>
      </c>
      <c r="E58" s="16">
        <v>137</v>
      </c>
      <c r="F58" s="35">
        <v>2130</v>
      </c>
      <c r="G58" s="35">
        <v>419</v>
      </c>
      <c r="H58" s="36">
        <v>64.319248826291073</v>
      </c>
      <c r="I58" s="36">
        <v>326.96897374701672</v>
      </c>
      <c r="J58" s="16">
        <v>126.40273972602732</v>
      </c>
      <c r="K58" s="34">
        <v>5.9344009261045688E-2</v>
      </c>
      <c r="L58" s="44">
        <v>2424871.64</v>
      </c>
      <c r="M58" s="38" t="s">
        <v>131</v>
      </c>
      <c r="N58" s="39" t="s">
        <v>131</v>
      </c>
      <c r="O58" s="47">
        <v>408</v>
      </c>
      <c r="P58" s="41">
        <v>190</v>
      </c>
      <c r="Q58" s="42">
        <v>0.46568627450980393</v>
      </c>
      <c r="R58" s="43">
        <v>388152.26</v>
      </c>
      <c r="S58" s="14">
        <v>4417344</v>
      </c>
    </row>
    <row r="59" spans="1:19" x14ac:dyDescent="0.25">
      <c r="A59" s="1" t="s">
        <v>86</v>
      </c>
      <c r="B59" s="15">
        <v>38353</v>
      </c>
      <c r="C59" t="s">
        <v>27</v>
      </c>
      <c r="D59" t="s">
        <v>39</v>
      </c>
      <c r="E59" s="16">
        <v>141</v>
      </c>
      <c r="F59" s="35">
        <v>4294</v>
      </c>
      <c r="G59" s="35">
        <v>575</v>
      </c>
      <c r="H59" s="36">
        <v>32.836516068933392</v>
      </c>
      <c r="I59" s="36">
        <v>245.21739130434781</v>
      </c>
      <c r="J59" s="16">
        <v>133.43835616438358</v>
      </c>
      <c r="K59" s="34">
        <v>3.1075537066693894E-2</v>
      </c>
      <c r="L59" s="44">
        <v>636331.94999999995</v>
      </c>
      <c r="M59" s="38" t="s">
        <v>131</v>
      </c>
      <c r="N59" s="39" t="s">
        <v>131</v>
      </c>
      <c r="O59" s="47">
        <v>178</v>
      </c>
      <c r="P59" s="41">
        <v>51</v>
      </c>
      <c r="Q59" s="42">
        <v>0.28651685393258425</v>
      </c>
      <c r="R59" s="43">
        <v>142120.63</v>
      </c>
      <c r="S59" s="14">
        <v>4472783.8099999996</v>
      </c>
    </row>
    <row r="60" spans="1:19" x14ac:dyDescent="0.25">
      <c r="A60" s="1" t="s">
        <v>87</v>
      </c>
      <c r="B60" s="15">
        <v>38353</v>
      </c>
      <c r="C60" s="24" t="s">
        <v>30</v>
      </c>
      <c r="D60">
        <v>8</v>
      </c>
      <c r="E60" s="16">
        <v>201</v>
      </c>
      <c r="F60" s="35">
        <v>2063</v>
      </c>
      <c r="G60" s="35">
        <v>415</v>
      </c>
      <c r="H60" s="36">
        <v>97.430925836160924</v>
      </c>
      <c r="I60" s="36">
        <v>484.33734939759034</v>
      </c>
      <c r="J60" s="16">
        <v>186.21917808219166</v>
      </c>
      <c r="K60" s="34">
        <v>9.0266203626850047E-2</v>
      </c>
      <c r="L60" s="44">
        <v>819523.5</v>
      </c>
      <c r="M60" s="38" t="s">
        <v>131</v>
      </c>
      <c r="N60" s="39" t="s">
        <v>131</v>
      </c>
      <c r="O60" s="47">
        <v>148</v>
      </c>
      <c r="P60" s="41">
        <v>76</v>
      </c>
      <c r="Q60" s="42">
        <v>0.51351351351351349</v>
      </c>
      <c r="R60" s="43">
        <v>54952.23</v>
      </c>
      <c r="S60" s="14">
        <v>5184897.7300000004</v>
      </c>
    </row>
    <row r="61" spans="1:19" x14ac:dyDescent="0.25">
      <c r="A61" s="1" t="s">
        <v>88</v>
      </c>
      <c r="B61" s="15">
        <v>38353</v>
      </c>
      <c r="C61" s="24" t="s">
        <v>24</v>
      </c>
      <c r="D61">
        <v>1</v>
      </c>
      <c r="E61" s="16">
        <v>458</v>
      </c>
      <c r="F61" s="35">
        <v>5217</v>
      </c>
      <c r="G61" s="35">
        <v>992</v>
      </c>
      <c r="H61" s="36">
        <v>87.789917577151613</v>
      </c>
      <c r="I61" s="36">
        <v>461.69354838709677</v>
      </c>
      <c r="J61" s="16">
        <v>406.97808219178074</v>
      </c>
      <c r="K61" s="34">
        <v>7.800998316882897E-2</v>
      </c>
      <c r="L61" s="44">
        <v>182298.64</v>
      </c>
      <c r="M61" s="38" t="s">
        <v>131</v>
      </c>
      <c r="N61" s="46">
        <v>8969.0499999999993</v>
      </c>
      <c r="O61" s="47">
        <v>22</v>
      </c>
      <c r="P61" s="41">
        <v>20</v>
      </c>
      <c r="Q61" s="42">
        <v>0.90909090909090906</v>
      </c>
      <c r="R61" s="43">
        <v>1176979.3600000001</v>
      </c>
      <c r="S61" s="14">
        <v>15652506.34</v>
      </c>
    </row>
    <row r="62" spans="1:19" x14ac:dyDescent="0.25">
      <c r="A62" s="1" t="s">
        <v>89</v>
      </c>
      <c r="B62" s="15">
        <v>38353</v>
      </c>
      <c r="C62" s="24" t="s">
        <v>24</v>
      </c>
      <c r="D62">
        <v>4</v>
      </c>
      <c r="E62" s="16">
        <v>201</v>
      </c>
      <c r="F62" s="35">
        <v>2334</v>
      </c>
      <c r="G62" s="35">
        <v>416</v>
      </c>
      <c r="H62" s="36">
        <v>86.11825192802057</v>
      </c>
      <c r="I62" s="36">
        <v>483.17307692307691</v>
      </c>
      <c r="J62" s="16">
        <v>188.48493150684919</v>
      </c>
      <c r="K62" s="34">
        <v>8.0756183164888251E-2</v>
      </c>
      <c r="L62" s="53">
        <v>3219755.38</v>
      </c>
      <c r="M62" s="54" t="s">
        <v>131</v>
      </c>
      <c r="N62" s="54" t="s">
        <v>131</v>
      </c>
      <c r="O62" s="55">
        <v>519</v>
      </c>
      <c r="P62" s="56">
        <v>306</v>
      </c>
      <c r="Q62" s="57">
        <v>0.58959537572254339</v>
      </c>
      <c r="R62" s="43">
        <v>219452.41</v>
      </c>
      <c r="S62" s="14">
        <v>5630713.1299999999</v>
      </c>
    </row>
    <row r="63" spans="1:19" x14ac:dyDescent="0.25">
      <c r="A63" s="1" t="s">
        <v>90</v>
      </c>
      <c r="B63" s="15">
        <v>38353</v>
      </c>
      <c r="C63" t="s">
        <v>22</v>
      </c>
      <c r="D63">
        <v>11</v>
      </c>
      <c r="E63" s="16">
        <v>3845</v>
      </c>
      <c r="F63" s="35">
        <v>60617</v>
      </c>
      <c r="G63" s="35">
        <v>10167</v>
      </c>
      <c r="H63" s="36">
        <v>63.431050695349491</v>
      </c>
      <c r="I63" s="36">
        <v>378.1843218255139</v>
      </c>
      <c r="J63" s="16">
        <v>3045.8958904109372</v>
      </c>
      <c r="K63" s="34">
        <v>5.0248212389444172E-2</v>
      </c>
      <c r="L63" s="44">
        <v>474354.15</v>
      </c>
      <c r="M63" s="38" t="s">
        <v>131</v>
      </c>
      <c r="N63" s="39" t="s">
        <v>131</v>
      </c>
      <c r="O63" s="47">
        <v>374</v>
      </c>
      <c r="P63" s="41">
        <v>51</v>
      </c>
      <c r="Q63" s="42">
        <v>0.13636363636363635</v>
      </c>
      <c r="R63" s="43">
        <v>5147925.09</v>
      </c>
      <c r="S63" s="14">
        <v>110975155.35000001</v>
      </c>
    </row>
    <row r="64" spans="1:19" x14ac:dyDescent="0.25">
      <c r="A64" s="1" t="s">
        <v>91</v>
      </c>
      <c r="B64" s="15">
        <v>38353</v>
      </c>
      <c r="C64" s="24" t="s">
        <v>24</v>
      </c>
      <c r="D64">
        <v>1</v>
      </c>
      <c r="E64" s="16">
        <v>55</v>
      </c>
      <c r="F64" s="35">
        <v>751</v>
      </c>
      <c r="G64" s="35">
        <v>145</v>
      </c>
      <c r="H64" s="36">
        <v>73.235685752330227</v>
      </c>
      <c r="I64" s="36">
        <v>379.31034482758622</v>
      </c>
      <c r="J64" s="16">
        <v>41.364383561643827</v>
      </c>
      <c r="K64" s="34">
        <v>5.5079072651989115E-2</v>
      </c>
      <c r="L64" s="44">
        <v>10216509.58</v>
      </c>
      <c r="M64" s="45">
        <v>3887496.89</v>
      </c>
      <c r="N64" s="46">
        <v>497847.23</v>
      </c>
      <c r="O64" s="58">
        <v>2383</v>
      </c>
      <c r="P64" s="41">
        <v>1581</v>
      </c>
      <c r="Q64" s="42">
        <v>0.66344943348720098</v>
      </c>
      <c r="R64" s="43">
        <v>64213.25</v>
      </c>
      <c r="S64" s="14">
        <v>1474289.87</v>
      </c>
    </row>
    <row r="65" spans="1:19" x14ac:dyDescent="0.25">
      <c r="A65" s="1" t="s">
        <v>92</v>
      </c>
      <c r="B65" s="15">
        <v>38353</v>
      </c>
      <c r="C65" s="24" t="s">
        <v>30</v>
      </c>
      <c r="D65">
        <v>8</v>
      </c>
      <c r="E65" s="16">
        <v>300</v>
      </c>
      <c r="F65" s="35">
        <v>3154</v>
      </c>
      <c r="G65" s="35">
        <v>684</v>
      </c>
      <c r="H65" s="36">
        <v>95.117311350665815</v>
      </c>
      <c r="I65" s="36">
        <v>438.59649122807019</v>
      </c>
      <c r="J65" s="16">
        <v>243.06301369863027</v>
      </c>
      <c r="K65" s="34">
        <v>7.7065001172679226E-2</v>
      </c>
      <c r="L65" s="44">
        <v>176488.18</v>
      </c>
      <c r="M65" s="38" t="s">
        <v>131</v>
      </c>
      <c r="N65" s="39" t="s">
        <v>131</v>
      </c>
      <c r="O65" s="47">
        <v>51</v>
      </c>
      <c r="P65" s="41">
        <v>14</v>
      </c>
      <c r="Q65" s="42">
        <v>0.27450980392156865</v>
      </c>
      <c r="R65" s="43">
        <v>81550.38</v>
      </c>
      <c r="S65" s="14">
        <v>6821308.3399999999</v>
      </c>
    </row>
    <row r="66" spans="1:19" x14ac:dyDescent="0.25">
      <c r="A66" s="1" t="s">
        <v>93</v>
      </c>
      <c r="B66" s="15">
        <v>38353</v>
      </c>
      <c r="C66" s="24" t="s">
        <v>30</v>
      </c>
      <c r="D66" t="s">
        <v>62</v>
      </c>
      <c r="E66" s="16">
        <v>291</v>
      </c>
      <c r="F66" s="35">
        <v>3144</v>
      </c>
      <c r="G66" s="35">
        <v>626</v>
      </c>
      <c r="H66" s="36">
        <v>92.55725190839695</v>
      </c>
      <c r="I66" s="36">
        <v>464.85623003194888</v>
      </c>
      <c r="J66" s="16">
        <v>228.43561643835616</v>
      </c>
      <c r="K66" s="34">
        <v>7.2657638816271047E-2</v>
      </c>
      <c r="L66" s="44">
        <v>485857.62</v>
      </c>
      <c r="M66" s="38" t="s">
        <v>131</v>
      </c>
      <c r="N66" s="39" t="s">
        <v>131</v>
      </c>
      <c r="O66" s="47">
        <v>78</v>
      </c>
      <c r="P66" s="41">
        <v>40</v>
      </c>
      <c r="Q66" s="42">
        <v>0.51282051282051277</v>
      </c>
      <c r="R66" s="43">
        <v>172519.62</v>
      </c>
      <c r="S66" s="14">
        <v>6182096.0499999998</v>
      </c>
    </row>
    <row r="67" spans="1:19" x14ac:dyDescent="0.25">
      <c r="A67" s="1" t="s">
        <v>94</v>
      </c>
      <c r="B67" s="15">
        <v>38353</v>
      </c>
      <c r="C67" t="s">
        <v>47</v>
      </c>
      <c r="D67">
        <v>10</v>
      </c>
      <c r="E67" s="16">
        <v>440</v>
      </c>
      <c r="F67" s="35">
        <v>6790</v>
      </c>
      <c r="G67" s="35">
        <v>1047</v>
      </c>
      <c r="H67" s="36">
        <v>64.801178203240056</v>
      </c>
      <c r="I67" s="36">
        <v>420.24832855778413</v>
      </c>
      <c r="J67" s="16">
        <v>364.57534246575369</v>
      </c>
      <c r="K67" s="34">
        <v>5.3692981217342221E-2</v>
      </c>
      <c r="L67" s="44">
        <v>594402.11</v>
      </c>
      <c r="M67" s="45">
        <v>11688.2</v>
      </c>
      <c r="N67" s="39" t="s">
        <v>131</v>
      </c>
      <c r="O67" s="47">
        <v>105</v>
      </c>
      <c r="P67" s="41">
        <v>45</v>
      </c>
      <c r="Q67" s="42">
        <v>0.42857142857142855</v>
      </c>
      <c r="R67" s="43">
        <v>980793.91</v>
      </c>
      <c r="S67" s="14">
        <v>9413461.6300000008</v>
      </c>
    </row>
    <row r="68" spans="1:19" x14ac:dyDescent="0.25">
      <c r="A68" s="1" t="s">
        <v>95</v>
      </c>
      <c r="B68" s="15">
        <v>38353</v>
      </c>
      <c r="C68" s="24" t="s">
        <v>30</v>
      </c>
      <c r="D68">
        <v>8</v>
      </c>
      <c r="E68" s="16">
        <v>197</v>
      </c>
      <c r="F68" s="35">
        <v>1837</v>
      </c>
      <c r="G68" s="35">
        <v>339</v>
      </c>
      <c r="H68" s="36">
        <v>107.24006532389765</v>
      </c>
      <c r="I68" s="36">
        <v>581.12094395280235</v>
      </c>
      <c r="J68" s="16">
        <v>97.742465753424682</v>
      </c>
      <c r="K68" s="34">
        <v>5.3207656915310118E-2</v>
      </c>
      <c r="L68" s="44">
        <v>1671990.48</v>
      </c>
      <c r="M68" s="38" t="s">
        <v>131</v>
      </c>
      <c r="N68" s="39" t="s">
        <v>131</v>
      </c>
      <c r="O68" s="47">
        <v>311</v>
      </c>
      <c r="P68" s="41">
        <v>164</v>
      </c>
      <c r="Q68" s="42">
        <v>0.52733118971061088</v>
      </c>
      <c r="R68" s="43">
        <v>144545.5</v>
      </c>
      <c r="S68" s="14">
        <v>2473888.17</v>
      </c>
    </row>
    <row r="69" spans="1:19" x14ac:dyDescent="0.25">
      <c r="A69" s="1" t="s">
        <v>96</v>
      </c>
      <c r="B69" s="15">
        <v>38353</v>
      </c>
      <c r="C69" s="24" t="s">
        <v>24</v>
      </c>
      <c r="D69">
        <v>1</v>
      </c>
      <c r="E69" s="16">
        <v>165</v>
      </c>
      <c r="F69" s="35">
        <v>2032</v>
      </c>
      <c r="G69" s="35">
        <v>378</v>
      </c>
      <c r="H69" s="36">
        <v>81.2007874015748</v>
      </c>
      <c r="I69" s="36">
        <v>436.50793650793651</v>
      </c>
      <c r="J69" s="16">
        <v>149.27671232876713</v>
      </c>
      <c r="K69" s="34">
        <v>7.3462948980692486E-2</v>
      </c>
      <c r="L69" s="44">
        <v>196313.15</v>
      </c>
      <c r="M69" s="38" t="s">
        <v>131</v>
      </c>
      <c r="N69" s="39" t="s">
        <v>131</v>
      </c>
      <c r="O69" s="47">
        <v>48</v>
      </c>
      <c r="P69" s="41">
        <v>27</v>
      </c>
      <c r="Q69" s="42">
        <v>0.5625</v>
      </c>
      <c r="R69" s="43">
        <v>136165.72</v>
      </c>
      <c r="S69" s="14">
        <v>5159249.82</v>
      </c>
    </row>
    <row r="70" spans="1:19" x14ac:dyDescent="0.25">
      <c r="A70" s="1" t="s">
        <v>97</v>
      </c>
      <c r="B70" s="15">
        <v>38353</v>
      </c>
      <c r="C70" t="s">
        <v>20</v>
      </c>
      <c r="D70">
        <v>3</v>
      </c>
      <c r="E70" s="16">
        <v>1870</v>
      </c>
      <c r="F70" s="35">
        <v>31044</v>
      </c>
      <c r="G70" s="35">
        <v>5472</v>
      </c>
      <c r="H70" s="36">
        <v>60.237082850148177</v>
      </c>
      <c r="I70" s="36">
        <v>341.73976608187132</v>
      </c>
      <c r="J70" s="16">
        <v>1618.9232876712363</v>
      </c>
      <c r="K70" s="34">
        <v>5.214931347993932E-2</v>
      </c>
      <c r="L70" s="44">
        <v>538067.37</v>
      </c>
      <c r="M70" s="38" t="s">
        <v>131</v>
      </c>
      <c r="N70" s="46">
        <v>121047.96</v>
      </c>
      <c r="O70" s="47">
        <v>118</v>
      </c>
      <c r="P70" s="41">
        <v>48</v>
      </c>
      <c r="Q70" s="42">
        <v>0.40677966101694918</v>
      </c>
      <c r="R70" s="43">
        <v>5161131.4800000004</v>
      </c>
      <c r="S70" s="14">
        <v>10653675.67</v>
      </c>
    </row>
    <row r="71" spans="1:19" x14ac:dyDescent="0.25">
      <c r="A71" s="1" t="s">
        <v>98</v>
      </c>
      <c r="B71" s="15">
        <v>38353</v>
      </c>
      <c r="C71" t="s">
        <v>22</v>
      </c>
      <c r="D71">
        <v>11</v>
      </c>
      <c r="E71" s="16">
        <v>363</v>
      </c>
      <c r="F71" s="35">
        <v>6797</v>
      </c>
      <c r="G71" s="35">
        <v>888</v>
      </c>
      <c r="H71" s="36">
        <v>53.405914373988523</v>
      </c>
      <c r="I71" s="36">
        <v>408.7837837837838</v>
      </c>
      <c r="J71" s="16">
        <v>336.9287671232878</v>
      </c>
      <c r="K71" s="34">
        <v>4.957021731988933E-2</v>
      </c>
      <c r="L71" s="44">
        <v>1504201.75</v>
      </c>
      <c r="M71" s="45">
        <v>125177.72</v>
      </c>
      <c r="N71" s="46">
        <v>128756.83</v>
      </c>
      <c r="O71" s="47">
        <v>172</v>
      </c>
      <c r="P71" s="41">
        <v>138</v>
      </c>
      <c r="Q71" s="42">
        <v>0.80232558139534882</v>
      </c>
      <c r="R71" s="43">
        <v>293081.8</v>
      </c>
      <c r="S71" s="14">
        <v>11366450.189999998</v>
      </c>
    </row>
    <row r="72" spans="1:19" x14ac:dyDescent="0.25">
      <c r="A72" s="1" t="s">
        <v>99</v>
      </c>
      <c r="B72" s="15">
        <v>38353</v>
      </c>
      <c r="C72" t="s">
        <v>27</v>
      </c>
      <c r="D72" t="s">
        <v>28</v>
      </c>
      <c r="E72" s="16">
        <v>416</v>
      </c>
      <c r="F72" s="35">
        <v>5642</v>
      </c>
      <c r="G72" s="35">
        <v>784</v>
      </c>
      <c r="H72" s="36">
        <v>73.73271889400921</v>
      </c>
      <c r="I72" s="36">
        <v>530.61224489795916</v>
      </c>
      <c r="J72" s="16">
        <v>347.90958904109613</v>
      </c>
      <c r="K72" s="34">
        <v>6.1664230599272618E-2</v>
      </c>
      <c r="L72" s="44">
        <v>896710.98</v>
      </c>
      <c r="M72" s="45">
        <v>563898.93999999994</v>
      </c>
      <c r="N72" s="46">
        <v>7475.77</v>
      </c>
      <c r="O72" s="47">
        <v>242</v>
      </c>
      <c r="P72" s="41">
        <v>129</v>
      </c>
      <c r="Q72" s="42">
        <v>0.53305785123966942</v>
      </c>
      <c r="R72" s="43">
        <v>553679.43000000005</v>
      </c>
      <c r="S72" s="14">
        <v>3828306.2800000003</v>
      </c>
    </row>
    <row r="73" spans="1:19" x14ac:dyDescent="0.25">
      <c r="A73" s="1" t="s">
        <v>100</v>
      </c>
      <c r="B73" s="15">
        <v>38353</v>
      </c>
      <c r="C73" s="24" t="s">
        <v>30</v>
      </c>
      <c r="D73">
        <v>9</v>
      </c>
      <c r="E73" s="16">
        <v>149</v>
      </c>
      <c r="F73" s="35">
        <v>2430</v>
      </c>
      <c r="G73" s="35">
        <v>455</v>
      </c>
      <c r="H73" s="36">
        <v>61.31687242798354</v>
      </c>
      <c r="I73" s="36">
        <v>327.47252747252747</v>
      </c>
      <c r="J73" s="16">
        <v>133.19452054794522</v>
      </c>
      <c r="K73" s="34">
        <v>5.4812559896273753E-2</v>
      </c>
      <c r="L73" s="44">
        <v>629200.94999999995</v>
      </c>
      <c r="M73" s="38" t="s">
        <v>131</v>
      </c>
      <c r="N73" s="39" t="s">
        <v>131</v>
      </c>
      <c r="O73" s="47">
        <v>137</v>
      </c>
      <c r="P73" s="41">
        <v>63</v>
      </c>
      <c r="Q73" s="42">
        <v>0.45985401459854014</v>
      </c>
      <c r="R73" s="43">
        <v>210585.13</v>
      </c>
      <c r="S73" s="14">
        <v>65217835.869999997</v>
      </c>
    </row>
    <row r="74" spans="1:19" x14ac:dyDescent="0.25">
      <c r="A74" s="1" t="s">
        <v>101</v>
      </c>
      <c r="B74" s="15">
        <v>38353</v>
      </c>
      <c r="C74" t="s">
        <v>27</v>
      </c>
      <c r="D74" t="s">
        <v>28</v>
      </c>
      <c r="E74" s="16">
        <v>463</v>
      </c>
      <c r="F74" s="35">
        <v>15981</v>
      </c>
      <c r="G74" s="35">
        <v>2327</v>
      </c>
      <c r="H74" s="36">
        <v>28.97190413616169</v>
      </c>
      <c r="I74" s="36">
        <v>198.96862913622689</v>
      </c>
      <c r="J74" s="16">
        <v>411.70958904109676</v>
      </c>
      <c r="K74" s="34">
        <v>2.5762442215199098E-2</v>
      </c>
      <c r="L74" s="44">
        <v>12920844.82</v>
      </c>
      <c r="M74" s="38" t="s">
        <v>131</v>
      </c>
      <c r="N74" s="46">
        <v>175982.47</v>
      </c>
      <c r="O74" s="58">
        <v>1793</v>
      </c>
      <c r="P74" s="41">
        <v>984</v>
      </c>
      <c r="Q74" s="42">
        <v>0.54880089235917462</v>
      </c>
      <c r="R74" s="43">
        <v>1166787.57</v>
      </c>
      <c r="S74" s="14">
        <v>12331246.919999998</v>
      </c>
    </row>
    <row r="75" spans="1:19" x14ac:dyDescent="0.25">
      <c r="A75" s="1" t="s">
        <v>102</v>
      </c>
      <c r="B75" s="15">
        <v>38353</v>
      </c>
      <c r="C75" t="s">
        <v>47</v>
      </c>
      <c r="D75">
        <v>10</v>
      </c>
      <c r="E75" s="16">
        <v>258</v>
      </c>
      <c r="F75" s="35">
        <v>4591</v>
      </c>
      <c r="G75" s="35">
        <v>812</v>
      </c>
      <c r="H75" s="36">
        <v>56.19690699194075</v>
      </c>
      <c r="I75" s="36">
        <v>317.73399014778323</v>
      </c>
      <c r="J75" s="16">
        <v>216.12054794520526</v>
      </c>
      <c r="K75" s="34">
        <v>4.7074830743891363E-2</v>
      </c>
      <c r="L75" s="44">
        <v>3076641.99</v>
      </c>
      <c r="M75" s="45">
        <v>3549.75</v>
      </c>
      <c r="N75" s="46">
        <v>572.22</v>
      </c>
      <c r="O75" s="47">
        <v>578</v>
      </c>
      <c r="P75" s="41">
        <v>272</v>
      </c>
      <c r="Q75" s="42">
        <v>0.47058823529411764</v>
      </c>
      <c r="R75" s="43">
        <v>261295.67</v>
      </c>
      <c r="S75" s="14">
        <v>5603961.8699999992</v>
      </c>
    </row>
    <row r="76" spans="1:19" x14ac:dyDescent="0.25">
      <c r="A76" s="1" t="s">
        <v>103</v>
      </c>
      <c r="B76" s="15">
        <v>38353</v>
      </c>
      <c r="C76" s="24" t="s">
        <v>24</v>
      </c>
      <c r="D76">
        <v>4</v>
      </c>
      <c r="E76" s="16">
        <v>104</v>
      </c>
      <c r="F76" s="35">
        <v>1631</v>
      </c>
      <c r="G76" s="35">
        <v>351</v>
      </c>
      <c r="H76" s="36">
        <v>63.764561618638872</v>
      </c>
      <c r="I76" s="36">
        <v>296.2962962962963</v>
      </c>
      <c r="J76" s="16">
        <v>95.868493150685012</v>
      </c>
      <c r="K76" s="34">
        <v>5.8778965757624167E-2</v>
      </c>
      <c r="L76" s="44">
        <v>678740.56</v>
      </c>
      <c r="M76" s="45">
        <v>12796.5</v>
      </c>
      <c r="N76" s="39" t="s">
        <v>131</v>
      </c>
      <c r="O76" s="47">
        <v>162</v>
      </c>
      <c r="P76" s="41">
        <v>76</v>
      </c>
      <c r="Q76" s="42">
        <v>0.46913580246913578</v>
      </c>
      <c r="R76" s="43">
        <v>207510.59</v>
      </c>
      <c r="S76" s="14">
        <v>3000222.15</v>
      </c>
    </row>
    <row r="77" spans="1:19" x14ac:dyDescent="0.25">
      <c r="A77" s="1" t="s">
        <v>104</v>
      </c>
      <c r="B77" s="15">
        <v>38353</v>
      </c>
      <c r="C77" s="24" t="s">
        <v>30</v>
      </c>
      <c r="D77" t="s">
        <v>31</v>
      </c>
      <c r="E77" s="16">
        <v>139</v>
      </c>
      <c r="F77" s="35">
        <v>2095</v>
      </c>
      <c r="G77" s="35">
        <v>444</v>
      </c>
      <c r="H77" s="36">
        <v>66.348448687350839</v>
      </c>
      <c r="I77" s="36">
        <v>313.06306306306305</v>
      </c>
      <c r="J77" s="16">
        <v>124.73424657534242</v>
      </c>
      <c r="K77" s="34">
        <v>5.9539019845032182E-2</v>
      </c>
      <c r="L77" s="44">
        <v>327358.3</v>
      </c>
      <c r="M77" s="38" t="s">
        <v>131</v>
      </c>
      <c r="N77" s="39" t="s">
        <v>131</v>
      </c>
      <c r="O77" s="47">
        <v>86</v>
      </c>
      <c r="P77" s="41">
        <v>39</v>
      </c>
      <c r="Q77" s="42">
        <v>0.45348837209302323</v>
      </c>
      <c r="R77" s="43">
        <v>243307.32</v>
      </c>
      <c r="S77" s="14">
        <v>4030781.4399999995</v>
      </c>
    </row>
    <row r="78" spans="1:19" x14ac:dyDescent="0.25">
      <c r="A78" s="1" t="s">
        <v>105</v>
      </c>
      <c r="B78" s="15">
        <v>38353</v>
      </c>
      <c r="C78" t="s">
        <v>27</v>
      </c>
      <c r="D78">
        <v>5</v>
      </c>
      <c r="E78" s="16">
        <v>173</v>
      </c>
      <c r="F78" s="35">
        <v>3905</v>
      </c>
      <c r="G78" s="35">
        <v>587</v>
      </c>
      <c r="H78" s="36">
        <v>44.302176696542894</v>
      </c>
      <c r="I78" s="36">
        <v>294.71890971039181</v>
      </c>
      <c r="J78" s="16">
        <v>159.8547945205479</v>
      </c>
      <c r="K78" s="34">
        <v>4.0935926893866298E-2</v>
      </c>
      <c r="L78" s="44">
        <v>1438368.7</v>
      </c>
      <c r="M78" s="38" t="s">
        <v>131</v>
      </c>
      <c r="N78" s="39" t="s">
        <v>131</v>
      </c>
      <c r="O78" s="47">
        <v>150</v>
      </c>
      <c r="P78" s="41">
        <v>84</v>
      </c>
      <c r="Q78" s="42">
        <v>0.56000000000000005</v>
      </c>
      <c r="R78" s="43">
        <v>379879.35</v>
      </c>
      <c r="S78" s="14">
        <v>5618117.3200000012</v>
      </c>
    </row>
    <row r="79" spans="1:19" x14ac:dyDescent="0.25">
      <c r="A79" s="1" t="s">
        <v>106</v>
      </c>
      <c r="B79" s="15">
        <v>38353</v>
      </c>
      <c r="C79" s="24" t="s">
        <v>24</v>
      </c>
      <c r="D79">
        <v>4</v>
      </c>
      <c r="E79" s="16">
        <v>91</v>
      </c>
      <c r="F79" s="35">
        <v>1052</v>
      </c>
      <c r="G79" s="35">
        <v>255</v>
      </c>
      <c r="H79" s="36">
        <v>86.50190114068441</v>
      </c>
      <c r="I79" s="36">
        <v>356.86274509803923</v>
      </c>
      <c r="J79" s="16">
        <v>80.487671232876664</v>
      </c>
      <c r="K79" s="34">
        <v>7.6509193187145122E-2</v>
      </c>
      <c r="L79" s="44">
        <v>1223730.6200000001</v>
      </c>
      <c r="M79" s="38" t="s">
        <v>131</v>
      </c>
      <c r="N79" s="39" t="s">
        <v>131</v>
      </c>
      <c r="O79" s="47">
        <v>261</v>
      </c>
      <c r="P79" s="41">
        <v>107</v>
      </c>
      <c r="Q79" s="42">
        <v>0.40996168582375481</v>
      </c>
      <c r="R79" s="43">
        <v>68166.48</v>
      </c>
      <c r="S79" s="14">
        <v>2970707.09</v>
      </c>
    </row>
    <row r="80" spans="1:19" x14ac:dyDescent="0.25">
      <c r="A80" s="1" t="s">
        <v>107</v>
      </c>
      <c r="B80" s="15">
        <v>38353</v>
      </c>
      <c r="C80" t="s">
        <v>47</v>
      </c>
      <c r="D80">
        <v>10</v>
      </c>
      <c r="E80" s="16">
        <v>173</v>
      </c>
      <c r="F80" s="35">
        <v>3330</v>
      </c>
      <c r="G80" s="35">
        <v>549</v>
      </c>
      <c r="H80" s="36">
        <v>51.951951951951955</v>
      </c>
      <c r="I80" s="36">
        <v>315.11839708561018</v>
      </c>
      <c r="J80" s="16">
        <v>141.89041095890406</v>
      </c>
      <c r="K80" s="34">
        <v>4.260973302069191E-2</v>
      </c>
      <c r="L80" s="44">
        <v>268491.58</v>
      </c>
      <c r="M80" s="38" t="s">
        <v>131</v>
      </c>
      <c r="N80" s="39" t="s">
        <v>131</v>
      </c>
      <c r="O80" s="47">
        <v>59</v>
      </c>
      <c r="P80" s="41">
        <v>17</v>
      </c>
      <c r="Q80" s="42">
        <v>0.28813559322033899</v>
      </c>
      <c r="R80" s="43">
        <v>191780.24</v>
      </c>
      <c r="S80" s="14">
        <v>5161854.5299999993</v>
      </c>
    </row>
    <row r="81" spans="1:19" x14ac:dyDescent="0.25">
      <c r="A81" s="1" t="s">
        <v>108</v>
      </c>
      <c r="B81" s="15">
        <v>38353</v>
      </c>
      <c r="C81" t="s">
        <v>27</v>
      </c>
      <c r="D81">
        <v>5</v>
      </c>
      <c r="E81" s="16">
        <v>266</v>
      </c>
      <c r="F81" s="35">
        <v>2802</v>
      </c>
      <c r="G81" s="35">
        <v>422</v>
      </c>
      <c r="H81" s="36">
        <v>94.93219129193433</v>
      </c>
      <c r="I81" s="36">
        <v>630.33175355450237</v>
      </c>
      <c r="J81" s="16">
        <v>238.27397260273989</v>
      </c>
      <c r="K81" s="34">
        <v>8.5037106567715876E-2</v>
      </c>
      <c r="L81" s="44">
        <v>367750.64</v>
      </c>
      <c r="M81" s="38" t="s">
        <v>131</v>
      </c>
      <c r="N81" s="39" t="s">
        <v>131</v>
      </c>
      <c r="O81" s="47">
        <v>90</v>
      </c>
      <c r="P81" s="41">
        <v>28</v>
      </c>
      <c r="Q81" s="42">
        <v>0.31111111111111112</v>
      </c>
      <c r="R81" s="43">
        <v>357032.72</v>
      </c>
      <c r="S81" s="14">
        <v>8455322.8999999985</v>
      </c>
    </row>
    <row r="82" spans="1:19" x14ac:dyDescent="0.25">
      <c r="A82" s="1" t="s">
        <v>109</v>
      </c>
      <c r="B82" s="15">
        <v>38353</v>
      </c>
      <c r="C82" s="24" t="s">
        <v>30</v>
      </c>
      <c r="D82">
        <v>9</v>
      </c>
      <c r="E82" s="16">
        <v>180</v>
      </c>
      <c r="F82" s="35">
        <v>2640</v>
      </c>
      <c r="G82" s="35">
        <v>483</v>
      </c>
      <c r="H82" s="36">
        <v>68.181818181818187</v>
      </c>
      <c r="I82" s="36">
        <v>372.67080745341616</v>
      </c>
      <c r="J82" s="16">
        <v>157.41095890410955</v>
      </c>
      <c r="K82" s="34">
        <v>5.962536322125362E-2</v>
      </c>
      <c r="L82" s="44">
        <v>771211.82</v>
      </c>
      <c r="M82" s="38" t="s">
        <v>131</v>
      </c>
      <c r="N82" s="39" t="s">
        <v>131</v>
      </c>
      <c r="O82" s="47">
        <v>195</v>
      </c>
      <c r="P82" s="41">
        <v>69</v>
      </c>
      <c r="Q82" s="42">
        <v>0.35384615384615387</v>
      </c>
      <c r="R82" s="43">
        <v>70280.070000000007</v>
      </c>
      <c r="S82" s="14">
        <v>4457113.4799999995</v>
      </c>
    </row>
    <row r="83" spans="1:19" x14ac:dyDescent="0.25">
      <c r="A83" s="1" t="s">
        <v>110</v>
      </c>
      <c r="B83" s="15">
        <v>38353</v>
      </c>
      <c r="C83" t="s">
        <v>22</v>
      </c>
      <c r="D83">
        <v>11</v>
      </c>
      <c r="E83" s="16">
        <v>620</v>
      </c>
      <c r="F83" s="35">
        <v>18213</v>
      </c>
      <c r="G83" s="35">
        <v>1835</v>
      </c>
      <c r="H83" s="36">
        <v>34.041618624059737</v>
      </c>
      <c r="I83" s="36">
        <v>337.87465940054494</v>
      </c>
      <c r="J83" s="16">
        <v>569.07945205479552</v>
      </c>
      <c r="K83" s="34">
        <v>3.1245783344577803E-2</v>
      </c>
      <c r="L83" s="44">
        <v>528616.4</v>
      </c>
      <c r="M83" s="38" t="s">
        <v>131</v>
      </c>
      <c r="N83" s="46">
        <v>6967.64</v>
      </c>
      <c r="O83" s="47">
        <v>79</v>
      </c>
      <c r="P83" s="41">
        <v>33</v>
      </c>
      <c r="Q83" s="42">
        <v>0.41772151898734178</v>
      </c>
      <c r="R83" s="43">
        <v>1595873.18</v>
      </c>
      <c r="S83" s="14">
        <v>16659901.710000001</v>
      </c>
    </row>
    <row r="84" spans="1:19" x14ac:dyDescent="0.25">
      <c r="A84" s="1" t="s">
        <v>111</v>
      </c>
      <c r="B84" s="15">
        <v>38353</v>
      </c>
      <c r="C84" s="24" t="s">
        <v>30</v>
      </c>
      <c r="D84">
        <v>9</v>
      </c>
      <c r="E84" s="16">
        <v>146</v>
      </c>
      <c r="F84" s="35">
        <v>2182</v>
      </c>
      <c r="G84" s="35">
        <v>418</v>
      </c>
      <c r="H84" s="36">
        <v>66.911090742438134</v>
      </c>
      <c r="I84" s="36">
        <v>349.28229665071768</v>
      </c>
      <c r="J84" s="16">
        <v>138.10410958904106</v>
      </c>
      <c r="K84" s="34">
        <v>6.3292442524766748E-2</v>
      </c>
      <c r="L84" s="44">
        <v>2415817.65</v>
      </c>
      <c r="M84" s="45">
        <v>246691.42</v>
      </c>
      <c r="N84" s="46">
        <v>76386.89</v>
      </c>
      <c r="O84" s="47">
        <v>504</v>
      </c>
      <c r="P84" s="41">
        <v>319</v>
      </c>
      <c r="Q84" s="42">
        <v>0.63293650793650791</v>
      </c>
      <c r="R84" s="43">
        <v>138920.4</v>
      </c>
      <c r="S84" s="14">
        <v>3237731.23</v>
      </c>
    </row>
    <row r="85" spans="1:19" x14ac:dyDescent="0.25">
      <c r="A85" s="1" t="s">
        <v>112</v>
      </c>
      <c r="B85" s="15">
        <v>38353</v>
      </c>
      <c r="C85" s="24" t="s">
        <v>24</v>
      </c>
      <c r="D85">
        <v>4</v>
      </c>
      <c r="E85" s="16">
        <v>120</v>
      </c>
      <c r="F85" s="35">
        <v>1104</v>
      </c>
      <c r="G85" s="35">
        <v>214</v>
      </c>
      <c r="H85" s="36">
        <v>108.69565217391305</v>
      </c>
      <c r="I85" s="36">
        <v>560.74766355140184</v>
      </c>
      <c r="J85" s="16">
        <v>114.2410958904109</v>
      </c>
      <c r="K85" s="34">
        <v>0.10347925352392293</v>
      </c>
      <c r="L85" s="59" t="s">
        <v>132</v>
      </c>
      <c r="M85" s="38" t="s">
        <v>131</v>
      </c>
      <c r="N85" s="39" t="s">
        <v>131</v>
      </c>
      <c r="O85" s="47">
        <v>6</v>
      </c>
      <c r="P85" s="51" t="s">
        <v>131</v>
      </c>
      <c r="Q85" s="52" t="s">
        <v>131</v>
      </c>
      <c r="R85" s="43">
        <v>64534.36</v>
      </c>
      <c r="S85" s="14">
        <v>4060504.54</v>
      </c>
    </row>
    <row r="86" spans="1:19" x14ac:dyDescent="0.25">
      <c r="A86" s="1" t="s">
        <v>113</v>
      </c>
      <c r="B86" s="15">
        <v>38353</v>
      </c>
      <c r="C86" t="s">
        <v>47</v>
      </c>
      <c r="D86">
        <v>10</v>
      </c>
      <c r="E86" s="16">
        <v>471</v>
      </c>
      <c r="F86" s="35">
        <v>6586</v>
      </c>
      <c r="G86" s="35">
        <v>1103</v>
      </c>
      <c r="H86" s="36">
        <v>71.515335560279382</v>
      </c>
      <c r="I86" s="36">
        <v>427.01722574796008</v>
      </c>
      <c r="J86" s="16">
        <v>418.52054794520586</v>
      </c>
      <c r="K86" s="34">
        <v>6.3547000902703599E-2</v>
      </c>
      <c r="L86" s="44">
        <v>159193.07999999999</v>
      </c>
      <c r="M86" s="38" t="s">
        <v>131</v>
      </c>
      <c r="N86" s="39" t="s">
        <v>131</v>
      </c>
      <c r="O86" s="47">
        <v>50</v>
      </c>
      <c r="P86" s="41">
        <v>16</v>
      </c>
      <c r="Q86" s="42">
        <v>0.32</v>
      </c>
      <c r="R86" s="43">
        <v>479115.2</v>
      </c>
      <c r="S86" s="14">
        <v>12594752.760000002</v>
      </c>
    </row>
    <row r="87" spans="1:19" x14ac:dyDescent="0.25">
      <c r="A87" s="1" t="s">
        <v>114</v>
      </c>
      <c r="B87" s="15">
        <v>38353</v>
      </c>
      <c r="C87" t="s">
        <v>27</v>
      </c>
      <c r="D87" t="s">
        <v>28</v>
      </c>
      <c r="E87" s="16">
        <v>512</v>
      </c>
      <c r="F87" s="35">
        <v>9021</v>
      </c>
      <c r="G87" s="35">
        <v>1170</v>
      </c>
      <c r="H87" s="36">
        <v>56.756457155525993</v>
      </c>
      <c r="I87" s="36">
        <v>437.60683760683759</v>
      </c>
      <c r="J87" s="16">
        <v>459.89315068493238</v>
      </c>
      <c r="K87" s="34">
        <v>5.0980284966736768E-2</v>
      </c>
      <c r="L87" s="44">
        <v>1604987.48</v>
      </c>
      <c r="M87" s="38" t="s">
        <v>131</v>
      </c>
      <c r="N87" s="39" t="s">
        <v>131</v>
      </c>
      <c r="O87" s="47">
        <v>272</v>
      </c>
      <c r="P87" s="41">
        <v>138</v>
      </c>
      <c r="Q87" s="42">
        <v>0.50735294117647056</v>
      </c>
      <c r="R87" s="43">
        <v>876573.03</v>
      </c>
      <c r="S87" s="14">
        <v>14767832.17</v>
      </c>
    </row>
    <row r="88" spans="1:19" x14ac:dyDescent="0.25">
      <c r="A88" s="1" t="s">
        <v>115</v>
      </c>
      <c r="B88" s="15">
        <v>38353</v>
      </c>
      <c r="C88" s="24" t="s">
        <v>30</v>
      </c>
      <c r="D88" t="s">
        <v>31</v>
      </c>
      <c r="E88" s="16">
        <v>192</v>
      </c>
      <c r="F88" s="35">
        <v>2154</v>
      </c>
      <c r="G88" s="35">
        <v>464</v>
      </c>
      <c r="H88" s="36">
        <v>89.136490250696383</v>
      </c>
      <c r="I88" s="36">
        <v>413.79310344827587</v>
      </c>
      <c r="J88" s="16">
        <v>171.97534246575324</v>
      </c>
      <c r="K88" s="34">
        <v>7.9839991859681173E-2</v>
      </c>
      <c r="L88" s="44">
        <v>3941230.97</v>
      </c>
      <c r="M88" s="45">
        <v>22704.16</v>
      </c>
      <c r="N88" s="39" t="s">
        <v>131</v>
      </c>
      <c r="O88" s="47">
        <v>450</v>
      </c>
      <c r="P88" s="41">
        <v>326</v>
      </c>
      <c r="Q88" s="42">
        <v>0.72444444444444445</v>
      </c>
      <c r="R88" s="43">
        <v>57662.12</v>
      </c>
      <c r="S88" s="14">
        <v>5416982.4900000002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workbookViewId="0"/>
  </sheetViews>
  <sheetFormatPr defaultRowHeight="15" x14ac:dyDescent="0.25"/>
  <sheetData>
    <row r="1" spans="1:19" ht="90" x14ac:dyDescent="0.25">
      <c r="A1" s="1" t="s">
        <v>0</v>
      </c>
      <c r="B1" t="s">
        <v>1</v>
      </c>
      <c r="C1" s="2" t="s">
        <v>2</v>
      </c>
      <c r="D1" s="2" t="s">
        <v>3</v>
      </c>
      <c r="E1" s="3" t="s">
        <v>133</v>
      </c>
      <c r="F1" s="4" t="s">
        <v>134</v>
      </c>
      <c r="G1" s="4" t="s">
        <v>135</v>
      </c>
      <c r="H1" s="5" t="s">
        <v>136</v>
      </c>
      <c r="I1" s="5" t="s">
        <v>137</v>
      </c>
      <c r="J1" s="6" t="s">
        <v>138</v>
      </c>
      <c r="K1" s="34" t="s">
        <v>139</v>
      </c>
      <c r="L1" s="7" t="s">
        <v>140</v>
      </c>
      <c r="M1" s="60" t="s">
        <v>141</v>
      </c>
      <c r="N1" s="61" t="s">
        <v>142</v>
      </c>
      <c r="O1" s="62" t="s">
        <v>143</v>
      </c>
      <c r="P1" s="11" t="s">
        <v>144</v>
      </c>
      <c r="Q1" s="12" t="s">
        <v>145</v>
      </c>
      <c r="R1" s="13" t="s">
        <v>146</v>
      </c>
      <c r="S1" s="14" t="s">
        <v>147</v>
      </c>
    </row>
    <row r="2" spans="1:19" x14ac:dyDescent="0.25">
      <c r="A2" s="1" t="s">
        <v>19</v>
      </c>
      <c r="B2" s="15">
        <v>40179</v>
      </c>
      <c r="C2" t="s">
        <v>20</v>
      </c>
      <c r="D2">
        <v>3</v>
      </c>
      <c r="F2" s="63">
        <v>4413</v>
      </c>
      <c r="G2" s="63">
        <v>490</v>
      </c>
      <c r="L2" s="37">
        <v>231609.17</v>
      </c>
      <c r="M2" s="45">
        <v>1227712.33</v>
      </c>
      <c r="N2" s="64">
        <v>617695.81000000006</v>
      </c>
      <c r="O2" s="65">
        <v>153</v>
      </c>
      <c r="P2" s="41">
        <v>60</v>
      </c>
      <c r="Q2" s="42">
        <v>0.39215686274509803</v>
      </c>
      <c r="R2" s="43">
        <v>69069.45</v>
      </c>
      <c r="S2" s="14">
        <v>4550942.6800000006</v>
      </c>
    </row>
    <row r="3" spans="1:19" x14ac:dyDescent="0.25">
      <c r="A3" s="1" t="s">
        <v>21</v>
      </c>
      <c r="B3" s="15">
        <v>40179</v>
      </c>
      <c r="C3" t="s">
        <v>22</v>
      </c>
      <c r="D3">
        <v>11</v>
      </c>
      <c r="F3" s="63">
        <v>5317</v>
      </c>
      <c r="G3" s="63">
        <v>800</v>
      </c>
      <c r="L3" s="44">
        <v>1579019.15</v>
      </c>
      <c r="M3" s="45">
        <v>7016529.1600000001</v>
      </c>
      <c r="N3" s="64">
        <v>28616167.710000001</v>
      </c>
      <c r="O3" s="66">
        <v>1107</v>
      </c>
      <c r="P3" s="41">
        <v>637</v>
      </c>
      <c r="Q3" s="42">
        <v>0.57542908762420952</v>
      </c>
      <c r="R3" s="43">
        <v>1416169.54</v>
      </c>
      <c r="S3" s="14">
        <v>17002026.32</v>
      </c>
    </row>
    <row r="4" spans="1:19" x14ac:dyDescent="0.25">
      <c r="A4" s="1" t="s">
        <v>23</v>
      </c>
      <c r="B4" s="15">
        <v>40179</v>
      </c>
      <c r="C4" s="24" t="s">
        <v>24</v>
      </c>
      <c r="D4">
        <v>4</v>
      </c>
      <c r="F4" s="63">
        <v>1051</v>
      </c>
      <c r="G4" s="63">
        <v>142</v>
      </c>
      <c r="L4" s="44">
        <v>877759.47</v>
      </c>
      <c r="M4" s="45">
        <v>1944829.55</v>
      </c>
      <c r="N4" s="64">
        <v>5237851.34</v>
      </c>
      <c r="O4" s="66">
        <v>303</v>
      </c>
      <c r="P4" s="41">
        <v>154</v>
      </c>
      <c r="Q4" s="42">
        <v>0.5082508250825083</v>
      </c>
      <c r="R4" s="43">
        <v>216162.35</v>
      </c>
      <c r="S4" s="14">
        <v>11324679.859999999</v>
      </c>
    </row>
    <row r="5" spans="1:19" x14ac:dyDescent="0.25">
      <c r="A5" s="1" t="s">
        <v>25</v>
      </c>
      <c r="B5" s="15">
        <v>40179</v>
      </c>
      <c r="C5" s="24" t="s">
        <v>24</v>
      </c>
      <c r="D5">
        <v>2</v>
      </c>
      <c r="F5" s="63">
        <v>8574</v>
      </c>
      <c r="G5" s="63">
        <v>1184</v>
      </c>
      <c r="L5" s="44">
        <v>844425.69</v>
      </c>
      <c r="M5" s="45">
        <v>426221.68</v>
      </c>
      <c r="N5" s="64">
        <v>20303687.789999999</v>
      </c>
      <c r="O5" s="66">
        <v>420</v>
      </c>
      <c r="P5" s="41">
        <v>184</v>
      </c>
      <c r="Q5" s="42">
        <v>0.43809523809523809</v>
      </c>
      <c r="R5" s="43">
        <v>517142.16</v>
      </c>
      <c r="S5" s="14">
        <v>11212953.189999999</v>
      </c>
    </row>
    <row r="6" spans="1:19" x14ac:dyDescent="0.25">
      <c r="A6" s="1" t="s">
        <v>26</v>
      </c>
      <c r="B6" s="15">
        <v>40179</v>
      </c>
      <c r="C6" t="s">
        <v>27</v>
      </c>
      <c r="D6" t="s">
        <v>28</v>
      </c>
      <c r="F6" s="63">
        <v>2604</v>
      </c>
      <c r="G6" s="63">
        <v>378</v>
      </c>
      <c r="L6" s="44">
        <v>223330.63</v>
      </c>
      <c r="M6" s="45">
        <v>1873475.01</v>
      </c>
      <c r="N6" s="64">
        <v>3248279.35</v>
      </c>
      <c r="O6" s="66">
        <v>273</v>
      </c>
      <c r="P6" s="41">
        <v>171</v>
      </c>
      <c r="Q6" s="42">
        <v>0.62637362637362637</v>
      </c>
      <c r="R6" s="43">
        <v>323252.06</v>
      </c>
      <c r="S6" s="14">
        <v>14564723.84</v>
      </c>
    </row>
    <row r="7" spans="1:19" x14ac:dyDescent="0.25">
      <c r="A7" s="1" t="s">
        <v>29</v>
      </c>
      <c r="B7" s="15">
        <v>40179</v>
      </c>
      <c r="C7" s="24" t="s">
        <v>30</v>
      </c>
      <c r="D7" t="s">
        <v>31</v>
      </c>
      <c r="F7" s="63">
        <v>2428</v>
      </c>
      <c r="G7" s="63">
        <v>343</v>
      </c>
      <c r="L7" s="44">
        <v>74500.820000000007</v>
      </c>
      <c r="M7" s="45">
        <v>632570.26</v>
      </c>
      <c r="N7" s="64">
        <v>20365.95</v>
      </c>
      <c r="O7" s="66">
        <v>93</v>
      </c>
      <c r="P7" s="41">
        <v>28</v>
      </c>
      <c r="Q7" s="42">
        <v>0.30107526881720431</v>
      </c>
      <c r="R7" s="43">
        <v>109788.13</v>
      </c>
      <c r="S7" s="14">
        <v>3604345.6999999997</v>
      </c>
    </row>
    <row r="8" spans="1:19" x14ac:dyDescent="0.25">
      <c r="A8" s="1" t="s">
        <v>32</v>
      </c>
      <c r="B8" s="15">
        <v>40179</v>
      </c>
      <c r="C8" s="24" t="s">
        <v>30</v>
      </c>
      <c r="D8">
        <v>9</v>
      </c>
      <c r="F8" s="63">
        <v>31816</v>
      </c>
      <c r="G8" s="63">
        <v>5378</v>
      </c>
      <c r="L8" s="44">
        <v>498259.72</v>
      </c>
      <c r="M8" s="45">
        <v>2929651.82</v>
      </c>
      <c r="N8" s="64">
        <v>1731663.25</v>
      </c>
      <c r="O8" s="66">
        <v>344</v>
      </c>
      <c r="P8" s="41">
        <v>212</v>
      </c>
      <c r="Q8" s="42">
        <v>0.61627906976744184</v>
      </c>
      <c r="R8" s="43">
        <v>225136.43</v>
      </c>
      <c r="S8" s="14">
        <v>9001266.75</v>
      </c>
    </row>
    <row r="9" spans="1:19" x14ac:dyDescent="0.25">
      <c r="A9" s="1" t="s">
        <v>33</v>
      </c>
      <c r="B9" s="15">
        <v>40179</v>
      </c>
      <c r="C9" s="24" t="s">
        <v>30</v>
      </c>
      <c r="D9">
        <v>9</v>
      </c>
      <c r="F9" s="63">
        <v>4558</v>
      </c>
      <c r="G9" s="63">
        <v>920</v>
      </c>
      <c r="L9" s="44">
        <v>109579.45</v>
      </c>
      <c r="M9" s="45">
        <v>1305869.8899999999</v>
      </c>
      <c r="N9" s="64">
        <v>844143.06</v>
      </c>
      <c r="O9" s="66">
        <v>162</v>
      </c>
      <c r="P9" s="41">
        <v>71</v>
      </c>
      <c r="Q9" s="42">
        <v>0.43827160493827161</v>
      </c>
      <c r="R9" s="43">
        <v>52033.22</v>
      </c>
      <c r="S9" s="14">
        <v>7774204.0299999993</v>
      </c>
    </row>
    <row r="10" spans="1:19" x14ac:dyDescent="0.25">
      <c r="A10" s="1" t="s">
        <v>34</v>
      </c>
      <c r="B10" s="15">
        <v>40179</v>
      </c>
      <c r="C10" t="s">
        <v>20</v>
      </c>
      <c r="D10">
        <v>3</v>
      </c>
      <c r="F10" s="63">
        <v>6029</v>
      </c>
      <c r="G10" s="63">
        <v>563</v>
      </c>
      <c r="L10" s="44">
        <v>346429.71</v>
      </c>
      <c r="M10" s="45">
        <v>3224983.39</v>
      </c>
      <c r="N10" s="64">
        <v>4745702.18</v>
      </c>
      <c r="O10" s="66">
        <v>369</v>
      </c>
      <c r="P10" s="41">
        <v>190</v>
      </c>
      <c r="Q10" s="42">
        <v>0.51490514905149054</v>
      </c>
      <c r="R10" s="43">
        <v>161411.71</v>
      </c>
      <c r="S10" s="14">
        <v>10505548.689999999</v>
      </c>
    </row>
    <row r="11" spans="1:19" x14ac:dyDescent="0.25">
      <c r="A11" s="1" t="s">
        <v>35</v>
      </c>
      <c r="B11" s="15">
        <v>40179</v>
      </c>
      <c r="C11" t="s">
        <v>22</v>
      </c>
      <c r="D11">
        <v>11</v>
      </c>
      <c r="F11" s="63">
        <v>6247</v>
      </c>
      <c r="G11" s="63">
        <v>855</v>
      </c>
      <c r="L11" s="44">
        <v>433188.36</v>
      </c>
      <c r="M11" s="45">
        <v>1772185.31</v>
      </c>
      <c r="N11" s="64">
        <v>2552440.83</v>
      </c>
      <c r="O11" s="66">
        <v>292</v>
      </c>
      <c r="P11" s="41">
        <v>200</v>
      </c>
      <c r="Q11" s="42">
        <v>0.68493150684931503</v>
      </c>
      <c r="R11" s="43">
        <v>422066.31</v>
      </c>
      <c r="S11" s="14">
        <v>7517346.04</v>
      </c>
    </row>
    <row r="12" spans="1:19" x14ac:dyDescent="0.25">
      <c r="A12" s="1" t="s">
        <v>36</v>
      </c>
      <c r="B12" s="15">
        <v>40179</v>
      </c>
      <c r="C12" t="s">
        <v>27</v>
      </c>
      <c r="D12">
        <v>5</v>
      </c>
      <c r="F12" s="63">
        <v>11564</v>
      </c>
      <c r="G12" s="63">
        <v>1515</v>
      </c>
      <c r="L12" s="44">
        <v>379640.63</v>
      </c>
      <c r="M12" s="45">
        <v>1124281.82</v>
      </c>
      <c r="N12" s="64">
        <v>4214316.3</v>
      </c>
      <c r="O12" s="66">
        <v>210</v>
      </c>
      <c r="P12" s="41">
        <v>126</v>
      </c>
      <c r="Q12" s="42">
        <v>0.6</v>
      </c>
      <c r="R12" s="43">
        <v>255338</v>
      </c>
      <c r="S12" s="14">
        <v>2797883.2700000005</v>
      </c>
    </row>
    <row r="13" spans="1:19" x14ac:dyDescent="0.25">
      <c r="A13" s="1" t="s">
        <v>37</v>
      </c>
      <c r="B13" s="15">
        <v>40179</v>
      </c>
      <c r="C13" s="24" t="s">
        <v>30</v>
      </c>
      <c r="D13" t="s">
        <v>31</v>
      </c>
      <c r="F13" s="63">
        <v>4680</v>
      </c>
      <c r="G13" s="63">
        <v>655</v>
      </c>
      <c r="L13" s="44">
        <v>43492.18</v>
      </c>
      <c r="M13" s="45">
        <v>1201567.32</v>
      </c>
      <c r="N13" s="64">
        <v>837010.94</v>
      </c>
      <c r="O13" s="66">
        <v>145</v>
      </c>
      <c r="P13" s="41">
        <v>48</v>
      </c>
      <c r="Q13" s="42">
        <v>0.33103448275862069</v>
      </c>
      <c r="R13" s="43">
        <v>113880.58</v>
      </c>
      <c r="S13" s="14">
        <v>5159654.2699999996</v>
      </c>
    </row>
    <row r="14" spans="1:19" x14ac:dyDescent="0.25">
      <c r="A14" s="1" t="s">
        <v>38</v>
      </c>
      <c r="B14" s="15">
        <v>40179</v>
      </c>
      <c r="C14" t="s">
        <v>27</v>
      </c>
      <c r="D14" t="s">
        <v>39</v>
      </c>
      <c r="F14" s="63">
        <v>2659</v>
      </c>
      <c r="G14" s="63">
        <v>295</v>
      </c>
      <c r="L14" s="44">
        <v>376442.89</v>
      </c>
      <c r="M14" s="45">
        <v>1461272.49</v>
      </c>
      <c r="N14" s="64">
        <v>1437457.16</v>
      </c>
      <c r="O14" s="66">
        <v>284</v>
      </c>
      <c r="P14" s="41">
        <v>147</v>
      </c>
      <c r="Q14" s="42">
        <v>0.51760563380281688</v>
      </c>
      <c r="R14" s="43">
        <v>503356.73</v>
      </c>
      <c r="S14" s="14">
        <v>6363098.7699999996</v>
      </c>
    </row>
    <row r="15" spans="1:19" x14ac:dyDescent="0.25">
      <c r="A15" s="1" t="s">
        <v>40</v>
      </c>
      <c r="B15" s="15">
        <v>40179</v>
      </c>
      <c r="C15" s="24" t="s">
        <v>24</v>
      </c>
      <c r="D15">
        <v>4</v>
      </c>
      <c r="F15" s="63">
        <v>4206</v>
      </c>
      <c r="G15" s="63">
        <v>644</v>
      </c>
      <c r="L15" s="44">
        <v>137583.15</v>
      </c>
      <c r="M15" s="45">
        <v>3377360.02</v>
      </c>
      <c r="N15" s="64">
        <v>2686006.56</v>
      </c>
      <c r="O15" s="66">
        <v>409</v>
      </c>
      <c r="P15" s="41">
        <v>212</v>
      </c>
      <c r="Q15" s="42">
        <v>0.51833740831295838</v>
      </c>
      <c r="R15" s="43">
        <v>197303.67999999999</v>
      </c>
      <c r="S15" s="14">
        <v>11219586.49</v>
      </c>
    </row>
    <row r="16" spans="1:19" x14ac:dyDescent="0.25">
      <c r="A16" s="1" t="s">
        <v>41</v>
      </c>
      <c r="B16" s="15">
        <v>40179</v>
      </c>
      <c r="C16" s="24" t="s">
        <v>24</v>
      </c>
      <c r="D16">
        <v>2</v>
      </c>
      <c r="F16" s="63">
        <v>5325</v>
      </c>
      <c r="G16" s="63">
        <v>817</v>
      </c>
      <c r="L16" s="44">
        <v>521716.13</v>
      </c>
      <c r="M16" s="45">
        <v>154532</v>
      </c>
      <c r="N16" s="64">
        <v>1163169.3899999999</v>
      </c>
      <c r="O16" s="66">
        <v>124</v>
      </c>
      <c r="P16" s="41">
        <v>71</v>
      </c>
      <c r="Q16" s="42">
        <v>0.57258064516129037</v>
      </c>
      <c r="R16" s="43">
        <v>38859.21</v>
      </c>
      <c r="S16" s="14">
        <v>3514405.55</v>
      </c>
    </row>
    <row r="17" spans="1:19" x14ac:dyDescent="0.25">
      <c r="A17" s="1" t="s">
        <v>42</v>
      </c>
      <c r="B17" s="15">
        <v>40179</v>
      </c>
      <c r="C17" t="s">
        <v>20</v>
      </c>
      <c r="D17">
        <v>3</v>
      </c>
      <c r="F17" s="63">
        <v>4856</v>
      </c>
      <c r="G17" s="63">
        <v>523</v>
      </c>
      <c r="L17" s="44">
        <v>19113.14</v>
      </c>
      <c r="M17" s="45">
        <v>109771.34</v>
      </c>
      <c r="N17" s="64">
        <v>11434.88</v>
      </c>
      <c r="O17" s="66">
        <v>16</v>
      </c>
      <c r="P17" s="41">
        <v>5</v>
      </c>
      <c r="Q17" s="42">
        <v>0.3125</v>
      </c>
      <c r="R17" s="43">
        <v>657.25</v>
      </c>
      <c r="S17" s="14">
        <v>1377738.8800000001</v>
      </c>
    </row>
    <row r="18" spans="1:19" x14ac:dyDescent="0.25">
      <c r="A18" s="1" t="s">
        <v>43</v>
      </c>
      <c r="B18" s="15">
        <v>40179</v>
      </c>
      <c r="C18" s="24" t="s">
        <v>30</v>
      </c>
      <c r="D18">
        <v>8</v>
      </c>
      <c r="F18" s="63">
        <v>7307</v>
      </c>
      <c r="G18" s="63">
        <v>983</v>
      </c>
      <c r="L18" s="44">
        <v>26474.03</v>
      </c>
      <c r="M18" s="45">
        <v>730122.36</v>
      </c>
      <c r="N18" s="64">
        <v>528721.16</v>
      </c>
      <c r="O18" s="66">
        <v>91</v>
      </c>
      <c r="P18" s="41">
        <v>42</v>
      </c>
      <c r="Q18" s="42">
        <v>0.46153846153846156</v>
      </c>
      <c r="R18" s="43">
        <v>19052.060000000001</v>
      </c>
      <c r="S18" s="14">
        <v>4126607.52</v>
      </c>
    </row>
    <row r="19" spans="1:19" x14ac:dyDescent="0.25">
      <c r="A19" s="1" t="s">
        <v>44</v>
      </c>
      <c r="B19" s="15">
        <v>40179</v>
      </c>
      <c r="C19" t="s">
        <v>27</v>
      </c>
      <c r="D19">
        <v>5</v>
      </c>
      <c r="F19" s="63">
        <v>18228</v>
      </c>
      <c r="G19" s="63">
        <v>2577</v>
      </c>
      <c r="L19" s="44">
        <v>610466.77</v>
      </c>
      <c r="M19" s="45">
        <v>3582690.79</v>
      </c>
      <c r="N19" s="64">
        <v>9387840.5299999993</v>
      </c>
      <c r="O19" s="66">
        <v>505</v>
      </c>
      <c r="P19" s="41">
        <v>308</v>
      </c>
      <c r="Q19" s="42">
        <v>0.60990099009900989</v>
      </c>
      <c r="R19" s="43">
        <v>393497.19</v>
      </c>
      <c r="S19" s="14">
        <v>9857517.8599999994</v>
      </c>
    </row>
    <row r="20" spans="1:19" x14ac:dyDescent="0.25">
      <c r="A20" s="1" t="s">
        <v>45</v>
      </c>
      <c r="B20" s="15">
        <v>40179</v>
      </c>
      <c r="C20" t="s">
        <v>22</v>
      </c>
      <c r="D20">
        <v>11</v>
      </c>
      <c r="F20" s="63">
        <v>4327</v>
      </c>
      <c r="G20" s="63">
        <v>554</v>
      </c>
      <c r="L20" s="44">
        <v>3747384.54</v>
      </c>
      <c r="M20" s="45">
        <v>6662685.2999999998</v>
      </c>
      <c r="N20" s="64">
        <v>28641184.18</v>
      </c>
      <c r="O20" s="66">
        <v>1528</v>
      </c>
      <c r="P20" s="41">
        <v>1162</v>
      </c>
      <c r="Q20" s="42">
        <v>0.76047120418848169</v>
      </c>
      <c r="R20" s="43">
        <v>2476480.7599999998</v>
      </c>
      <c r="S20" s="14">
        <v>36983836.119999997</v>
      </c>
    </row>
    <row r="21" spans="1:19" x14ac:dyDescent="0.25">
      <c r="A21" s="1" t="s">
        <v>46</v>
      </c>
      <c r="B21" s="15">
        <v>40179</v>
      </c>
      <c r="C21" t="s">
        <v>47</v>
      </c>
      <c r="D21">
        <v>10</v>
      </c>
      <c r="F21" s="63">
        <v>2918</v>
      </c>
      <c r="G21" s="63">
        <v>548</v>
      </c>
      <c r="L21" s="44">
        <v>32480.45</v>
      </c>
      <c r="M21" s="45">
        <v>1183104.19</v>
      </c>
      <c r="N21" s="64">
        <v>520735.2</v>
      </c>
      <c r="O21" s="66">
        <v>122</v>
      </c>
      <c r="P21" s="41">
        <v>79</v>
      </c>
      <c r="Q21" s="42">
        <v>0.64754098360655743</v>
      </c>
      <c r="R21" s="43">
        <v>51686.01</v>
      </c>
      <c r="S21" s="14">
        <v>2426917.2899999996</v>
      </c>
    </row>
    <row r="22" spans="1:19" x14ac:dyDescent="0.25">
      <c r="A22" s="1" t="s">
        <v>48</v>
      </c>
      <c r="B22" s="15">
        <v>40179</v>
      </c>
      <c r="C22" s="24" t="s">
        <v>24</v>
      </c>
      <c r="D22">
        <v>4</v>
      </c>
      <c r="F22" s="63">
        <v>11934</v>
      </c>
      <c r="G22" s="63">
        <v>1503</v>
      </c>
      <c r="L22" s="44">
        <v>87602.43</v>
      </c>
      <c r="M22" s="45">
        <v>2570371.11</v>
      </c>
      <c r="N22" s="64">
        <v>1919628.5</v>
      </c>
      <c r="O22" s="66">
        <v>259</v>
      </c>
      <c r="P22" s="41">
        <v>153</v>
      </c>
      <c r="Q22" s="42">
        <v>0.59073359073359077</v>
      </c>
      <c r="R22" s="43">
        <v>62327.89</v>
      </c>
      <c r="S22" s="14">
        <v>9028677.9400000013</v>
      </c>
    </row>
    <row r="23" spans="1:19" x14ac:dyDescent="0.25">
      <c r="A23" s="1" t="s">
        <v>49</v>
      </c>
      <c r="B23" s="15">
        <v>40179</v>
      </c>
      <c r="C23" s="24" t="s">
        <v>30</v>
      </c>
      <c r="D23">
        <v>9</v>
      </c>
      <c r="F23" s="63">
        <v>5637</v>
      </c>
      <c r="G23" s="63">
        <v>771</v>
      </c>
      <c r="L23" s="44">
        <v>72779.02</v>
      </c>
      <c r="M23" s="45">
        <v>963951.83</v>
      </c>
      <c r="N23" s="64">
        <v>309897.15999999997</v>
      </c>
      <c r="O23" s="66">
        <v>101</v>
      </c>
      <c r="P23" s="41">
        <v>30</v>
      </c>
      <c r="Q23" s="42">
        <v>0.29702970297029702</v>
      </c>
      <c r="R23" s="43">
        <v>13408.48</v>
      </c>
      <c r="S23" s="14">
        <v>5226561.7699999996</v>
      </c>
    </row>
    <row r="24" spans="1:19" x14ac:dyDescent="0.25">
      <c r="A24" s="1" t="s">
        <v>50</v>
      </c>
      <c r="B24" s="15">
        <v>40179</v>
      </c>
      <c r="C24" t="s">
        <v>47</v>
      </c>
      <c r="D24">
        <v>10</v>
      </c>
      <c r="F24" s="63">
        <v>5754</v>
      </c>
      <c r="G24" s="63">
        <v>895</v>
      </c>
      <c r="L24" s="44">
        <v>39173.74</v>
      </c>
      <c r="M24" s="45">
        <v>1737331.93</v>
      </c>
      <c r="N24" s="64">
        <v>394866.05</v>
      </c>
      <c r="O24" s="66">
        <v>205</v>
      </c>
      <c r="P24" s="41">
        <v>42</v>
      </c>
      <c r="Q24" s="42">
        <v>0.20487804878048779</v>
      </c>
      <c r="R24" s="43">
        <v>120286.19</v>
      </c>
      <c r="S24" s="14">
        <v>8964955.620000001</v>
      </c>
    </row>
    <row r="25" spans="1:19" x14ac:dyDescent="0.25">
      <c r="A25" s="1" t="s">
        <v>51</v>
      </c>
      <c r="B25" s="15">
        <v>40179</v>
      </c>
      <c r="C25" t="s">
        <v>47</v>
      </c>
      <c r="D25">
        <v>10</v>
      </c>
      <c r="F25" s="63">
        <v>7078</v>
      </c>
      <c r="G25" s="63">
        <v>1190</v>
      </c>
      <c r="L25" s="44">
        <v>141034.73000000001</v>
      </c>
      <c r="M25" s="45">
        <v>818002.53</v>
      </c>
      <c r="N25" s="64">
        <v>759669.1</v>
      </c>
      <c r="O25" s="66">
        <v>214</v>
      </c>
      <c r="P25" s="41">
        <v>101</v>
      </c>
      <c r="Q25" s="42">
        <v>0.4719626168224299</v>
      </c>
      <c r="R25" s="43">
        <v>466953.27</v>
      </c>
      <c r="S25" s="14">
        <v>10004397.949999999</v>
      </c>
    </row>
    <row r="26" spans="1:19" x14ac:dyDescent="0.25">
      <c r="A26" s="1" t="s">
        <v>52</v>
      </c>
      <c r="B26" s="15">
        <v>40179</v>
      </c>
      <c r="C26" t="s">
        <v>47</v>
      </c>
      <c r="D26">
        <v>10</v>
      </c>
      <c r="F26" s="63">
        <v>1621</v>
      </c>
      <c r="G26" s="63">
        <v>238</v>
      </c>
      <c r="L26" s="44">
        <v>159398.94</v>
      </c>
      <c r="M26" s="45">
        <v>1811711.52</v>
      </c>
      <c r="N26" s="64">
        <v>1376080</v>
      </c>
      <c r="O26" s="66">
        <v>250</v>
      </c>
      <c r="P26" s="41">
        <v>115</v>
      </c>
      <c r="Q26" s="42">
        <v>0.46</v>
      </c>
      <c r="R26" s="43">
        <v>208292.97</v>
      </c>
      <c r="S26" s="14">
        <v>18048037.940000001</v>
      </c>
    </row>
    <row r="27" spans="1:19" x14ac:dyDescent="0.25">
      <c r="A27" s="1" t="s">
        <v>53</v>
      </c>
      <c r="B27" s="15">
        <v>40179</v>
      </c>
      <c r="C27" s="24" t="s">
        <v>24</v>
      </c>
      <c r="D27">
        <v>4</v>
      </c>
      <c r="F27" s="63">
        <v>7069</v>
      </c>
      <c r="G27" s="63">
        <v>1124</v>
      </c>
      <c r="L27" s="44">
        <v>19019.72</v>
      </c>
      <c r="M27" s="45">
        <v>458820.25</v>
      </c>
      <c r="N27" s="64">
        <v>91183.55</v>
      </c>
      <c r="O27" s="66">
        <v>62</v>
      </c>
      <c r="P27" s="41">
        <v>21</v>
      </c>
      <c r="Q27" s="42">
        <v>0.33870967741935482</v>
      </c>
      <c r="R27" s="43">
        <v>30219.66</v>
      </c>
      <c r="S27" s="14">
        <v>2116232.9300000002</v>
      </c>
    </row>
    <row r="28" spans="1:19" x14ac:dyDescent="0.25">
      <c r="A28" s="1" t="s">
        <v>54</v>
      </c>
      <c r="B28" s="15">
        <v>40179</v>
      </c>
      <c r="C28" t="s">
        <v>22</v>
      </c>
      <c r="D28">
        <v>11</v>
      </c>
      <c r="F28" s="63">
        <v>1334</v>
      </c>
      <c r="G28" s="63">
        <v>243</v>
      </c>
      <c r="L28" s="44">
        <v>8899136.2100000009</v>
      </c>
      <c r="M28" s="45">
        <v>36809718.460000001</v>
      </c>
      <c r="N28" s="64">
        <v>174802246.91999999</v>
      </c>
      <c r="O28" s="66">
        <v>6343</v>
      </c>
      <c r="P28" s="41">
        <v>3999</v>
      </c>
      <c r="Q28" s="42">
        <v>0.63045877345104839</v>
      </c>
      <c r="R28" s="43">
        <v>5059430.67</v>
      </c>
      <c r="S28" s="14">
        <v>243589445.84000006</v>
      </c>
    </row>
    <row r="29" spans="1:19" x14ac:dyDescent="0.25">
      <c r="A29" s="1" t="s">
        <v>55</v>
      </c>
      <c r="B29" s="15">
        <v>40179</v>
      </c>
      <c r="C29" t="s">
        <v>47</v>
      </c>
      <c r="D29">
        <v>10</v>
      </c>
      <c r="F29" s="63">
        <v>4245</v>
      </c>
      <c r="G29" s="63">
        <v>448</v>
      </c>
      <c r="L29" s="44">
        <v>139724.5</v>
      </c>
      <c r="M29" s="45">
        <v>1091801.23</v>
      </c>
      <c r="N29" s="64">
        <v>208437.76000000001</v>
      </c>
      <c r="O29" s="66">
        <v>127</v>
      </c>
      <c r="P29" s="41">
        <v>64</v>
      </c>
      <c r="Q29" s="42">
        <v>0.50393700787401574</v>
      </c>
      <c r="R29" s="43">
        <v>107024.03</v>
      </c>
      <c r="S29" s="14">
        <v>5480444.6100000003</v>
      </c>
    </row>
    <row r="30" spans="1:19" x14ac:dyDescent="0.25">
      <c r="A30" s="1" t="s">
        <v>56</v>
      </c>
      <c r="B30" s="15">
        <v>40179</v>
      </c>
      <c r="C30" s="24" t="s">
        <v>24</v>
      </c>
      <c r="D30">
        <v>2</v>
      </c>
      <c r="F30" s="63">
        <v>1029</v>
      </c>
      <c r="G30" s="63">
        <v>202</v>
      </c>
      <c r="L30" s="44">
        <v>236496.63</v>
      </c>
      <c r="M30" s="45">
        <v>163394.19</v>
      </c>
      <c r="N30" s="64">
        <v>1455891.2</v>
      </c>
      <c r="O30" s="66">
        <v>182</v>
      </c>
      <c r="P30" s="41">
        <v>94</v>
      </c>
      <c r="Q30" s="42">
        <v>0.51648351648351654</v>
      </c>
      <c r="R30" s="43">
        <v>293502.84999999998</v>
      </c>
      <c r="S30" s="14">
        <v>2129598.7000000002</v>
      </c>
    </row>
    <row r="31" spans="1:19" x14ac:dyDescent="0.25">
      <c r="A31" s="1" t="s">
        <v>57</v>
      </c>
      <c r="B31" s="15">
        <v>40179</v>
      </c>
      <c r="C31" t="s">
        <v>27</v>
      </c>
      <c r="D31" t="s">
        <v>39</v>
      </c>
      <c r="F31" s="63">
        <v>821</v>
      </c>
      <c r="G31" s="63">
        <v>113</v>
      </c>
      <c r="L31" s="44">
        <v>187655.13</v>
      </c>
      <c r="M31" s="45">
        <v>993356.63</v>
      </c>
      <c r="N31" s="64">
        <v>3241286.26</v>
      </c>
      <c r="O31" s="66">
        <v>162</v>
      </c>
      <c r="P31" s="41">
        <v>86</v>
      </c>
      <c r="Q31" s="42">
        <v>0.53086419753086422</v>
      </c>
      <c r="R31" s="43">
        <v>278734.51</v>
      </c>
      <c r="S31" s="14">
        <v>8549052.7999999989</v>
      </c>
    </row>
    <row r="32" spans="1:19" x14ac:dyDescent="0.25">
      <c r="A32" s="1" t="s">
        <v>58</v>
      </c>
      <c r="B32" s="15">
        <v>40179</v>
      </c>
      <c r="C32" t="s">
        <v>20</v>
      </c>
      <c r="D32">
        <v>3</v>
      </c>
      <c r="F32" s="63">
        <v>855</v>
      </c>
      <c r="G32" s="63">
        <v>111</v>
      </c>
      <c r="L32" s="44">
        <v>668568.1</v>
      </c>
      <c r="M32" s="45">
        <v>3344365.82</v>
      </c>
      <c r="N32" s="64">
        <v>4687201.34</v>
      </c>
      <c r="O32" s="66">
        <v>488</v>
      </c>
      <c r="P32" s="41">
        <v>244</v>
      </c>
      <c r="Q32" s="42">
        <v>0.5</v>
      </c>
      <c r="R32" s="43">
        <v>439791.55</v>
      </c>
      <c r="S32" s="14">
        <v>11554454.77</v>
      </c>
    </row>
    <row r="33" spans="1:19" x14ac:dyDescent="0.25">
      <c r="A33" s="1" t="s">
        <v>59</v>
      </c>
      <c r="B33" s="15">
        <v>40179</v>
      </c>
      <c r="C33" s="24" t="s">
        <v>30</v>
      </c>
      <c r="D33">
        <v>8</v>
      </c>
      <c r="F33" s="63">
        <v>1816</v>
      </c>
      <c r="G33" s="63">
        <v>286</v>
      </c>
      <c r="L33" s="44">
        <v>59396.38</v>
      </c>
      <c r="M33" s="45">
        <v>620181.81999999995</v>
      </c>
      <c r="N33" s="64">
        <v>669735.81999999995</v>
      </c>
      <c r="O33" s="66">
        <v>60</v>
      </c>
      <c r="P33" s="41">
        <v>37</v>
      </c>
      <c r="Q33" s="42">
        <v>0.6166666666666667</v>
      </c>
      <c r="R33" s="43">
        <v>18101.580000000002</v>
      </c>
      <c r="S33" s="14">
        <v>2569728.02</v>
      </c>
    </row>
    <row r="34" spans="1:19" x14ac:dyDescent="0.25">
      <c r="A34" s="1" t="s">
        <v>60</v>
      </c>
      <c r="B34" s="15">
        <v>40179</v>
      </c>
      <c r="C34" t="s">
        <v>27</v>
      </c>
      <c r="D34" t="s">
        <v>39</v>
      </c>
      <c r="F34" s="63">
        <v>1465</v>
      </c>
      <c r="G34" s="63">
        <v>294</v>
      </c>
      <c r="L34" s="44">
        <v>112515.51</v>
      </c>
      <c r="M34" s="45">
        <v>668852.84</v>
      </c>
      <c r="N34" s="64">
        <v>1640747.15</v>
      </c>
      <c r="O34" s="66">
        <v>115</v>
      </c>
      <c r="P34" s="41">
        <v>58</v>
      </c>
      <c r="Q34" s="42">
        <v>0.5043478260869565</v>
      </c>
      <c r="R34" s="43">
        <v>109692.69</v>
      </c>
      <c r="S34" s="14">
        <v>2371991.0099999998</v>
      </c>
    </row>
    <row r="35" spans="1:19" x14ac:dyDescent="0.25">
      <c r="A35" s="1" t="s">
        <v>61</v>
      </c>
      <c r="B35" s="15">
        <v>40179</v>
      </c>
      <c r="C35" s="24" t="s">
        <v>30</v>
      </c>
      <c r="D35" t="s">
        <v>62</v>
      </c>
      <c r="F35" s="63">
        <v>12032</v>
      </c>
      <c r="G35" s="63">
        <v>1988</v>
      </c>
      <c r="L35" s="44">
        <v>247238.74</v>
      </c>
      <c r="M35" s="45">
        <v>2060233.79</v>
      </c>
      <c r="N35" s="64">
        <v>3498920.2</v>
      </c>
      <c r="O35" s="66">
        <v>254</v>
      </c>
      <c r="P35" s="41">
        <v>166</v>
      </c>
      <c r="Q35" s="42">
        <v>0.65354330708661412</v>
      </c>
      <c r="R35" s="43">
        <v>298475.42</v>
      </c>
      <c r="S35" s="14">
        <v>10217766.309999999</v>
      </c>
    </row>
    <row r="36" spans="1:19" x14ac:dyDescent="0.25">
      <c r="A36" s="1" t="s">
        <v>63</v>
      </c>
      <c r="B36" s="15">
        <v>40179</v>
      </c>
      <c r="C36" s="24" t="s">
        <v>24</v>
      </c>
      <c r="D36">
        <v>1</v>
      </c>
      <c r="F36" s="63">
        <v>2212</v>
      </c>
      <c r="G36" s="63">
        <v>405</v>
      </c>
      <c r="L36" s="44">
        <v>17984.41</v>
      </c>
      <c r="M36" s="45">
        <v>242097.23</v>
      </c>
      <c r="N36" s="64">
        <v>192598.11</v>
      </c>
      <c r="O36" s="66">
        <v>31</v>
      </c>
      <c r="P36" s="41">
        <v>2</v>
      </c>
      <c r="Q36" s="42">
        <v>6.4516129032258063E-2</v>
      </c>
      <c r="R36" s="43">
        <v>3182.13</v>
      </c>
      <c r="S36" s="14">
        <v>2944337.55</v>
      </c>
    </row>
    <row r="37" spans="1:19" x14ac:dyDescent="0.25">
      <c r="A37" s="1" t="s">
        <v>64</v>
      </c>
      <c r="B37" s="15">
        <v>40179</v>
      </c>
      <c r="C37" t="s">
        <v>20</v>
      </c>
      <c r="D37">
        <v>3</v>
      </c>
      <c r="F37" s="63">
        <v>5220</v>
      </c>
      <c r="G37" s="63">
        <v>980</v>
      </c>
      <c r="L37" s="44">
        <v>58514.54</v>
      </c>
      <c r="M37" s="45">
        <v>533012.09</v>
      </c>
      <c r="N37" s="64">
        <v>1016351.36</v>
      </c>
      <c r="O37" s="66">
        <v>65</v>
      </c>
      <c r="P37" s="41">
        <v>42</v>
      </c>
      <c r="Q37" s="42">
        <v>0.64615384615384619</v>
      </c>
      <c r="R37" s="43"/>
      <c r="S37" s="14">
        <v>4221305.91</v>
      </c>
    </row>
    <row r="38" spans="1:19" x14ac:dyDescent="0.25">
      <c r="A38" s="1" t="s">
        <v>65</v>
      </c>
      <c r="B38" s="15">
        <v>40179</v>
      </c>
      <c r="C38" s="24" t="s">
        <v>30</v>
      </c>
      <c r="D38" t="s">
        <v>31</v>
      </c>
      <c r="F38" s="63">
        <v>2338</v>
      </c>
      <c r="G38" s="63">
        <v>402</v>
      </c>
      <c r="L38" s="44">
        <v>42646.7</v>
      </c>
      <c r="M38" s="45">
        <v>727369.21</v>
      </c>
      <c r="N38" s="64">
        <v>166705.01999999999</v>
      </c>
      <c r="O38" s="66">
        <v>107</v>
      </c>
      <c r="P38" s="41">
        <v>22</v>
      </c>
      <c r="Q38" s="42">
        <v>0.20560747663551401</v>
      </c>
      <c r="R38" s="43">
        <v>119669.82</v>
      </c>
      <c r="S38" s="14">
        <v>4800299.6800000006</v>
      </c>
    </row>
    <row r="39" spans="1:19" x14ac:dyDescent="0.25">
      <c r="A39" s="1" t="s">
        <v>66</v>
      </c>
      <c r="B39" s="15">
        <v>40179</v>
      </c>
      <c r="C39" t="s">
        <v>20</v>
      </c>
      <c r="D39">
        <v>3</v>
      </c>
      <c r="F39" s="63">
        <v>701</v>
      </c>
      <c r="G39" s="63">
        <v>94</v>
      </c>
      <c r="L39" s="44">
        <v>89370.78</v>
      </c>
      <c r="M39" s="45">
        <v>636229.9</v>
      </c>
      <c r="N39" s="64">
        <v>1371134.05</v>
      </c>
      <c r="O39" s="66">
        <v>96</v>
      </c>
      <c r="P39" s="41">
        <v>65</v>
      </c>
      <c r="Q39" s="42">
        <v>0.67708333333333337</v>
      </c>
      <c r="R39" s="43">
        <v>213702.67</v>
      </c>
      <c r="S39" s="14">
        <v>2651788.38</v>
      </c>
    </row>
    <row r="40" spans="1:19" x14ac:dyDescent="0.25">
      <c r="A40" s="1" t="s">
        <v>67</v>
      </c>
      <c r="B40" s="15">
        <v>40179</v>
      </c>
      <c r="C40" s="24" t="s">
        <v>24</v>
      </c>
      <c r="D40">
        <v>2</v>
      </c>
      <c r="F40" s="63">
        <v>2250</v>
      </c>
      <c r="G40" s="63">
        <v>350</v>
      </c>
      <c r="L40" s="44">
        <v>46324.81</v>
      </c>
      <c r="M40" s="45">
        <v>1253.3499999999999</v>
      </c>
      <c r="N40" s="64">
        <v>136073.76999999999</v>
      </c>
      <c r="O40" s="66">
        <v>51</v>
      </c>
      <c r="P40" s="41">
        <v>16</v>
      </c>
      <c r="Q40" s="42">
        <v>0.31372549019607843</v>
      </c>
      <c r="R40" s="43">
        <v>112239.54</v>
      </c>
      <c r="S40" s="14">
        <v>1787942.76</v>
      </c>
    </row>
    <row r="41" spans="1:19" x14ac:dyDescent="0.25">
      <c r="A41" s="1" t="s">
        <v>68</v>
      </c>
      <c r="B41" s="15">
        <v>40179</v>
      </c>
      <c r="C41" s="24" t="s">
        <v>30</v>
      </c>
      <c r="D41">
        <v>9</v>
      </c>
      <c r="F41" s="63">
        <v>1597</v>
      </c>
      <c r="G41" s="63">
        <v>336</v>
      </c>
      <c r="L41" s="44">
        <v>114998.65</v>
      </c>
      <c r="M41" s="45">
        <v>1472623.1</v>
      </c>
      <c r="N41" s="64">
        <v>312860.84000000003</v>
      </c>
      <c r="O41" s="66">
        <v>176</v>
      </c>
      <c r="P41" s="41">
        <v>76</v>
      </c>
      <c r="Q41" s="42">
        <v>0.43181818181818182</v>
      </c>
      <c r="R41" s="43">
        <v>119853.32</v>
      </c>
      <c r="S41" s="14">
        <v>5249105.2300000004</v>
      </c>
    </row>
    <row r="42" spans="1:19" x14ac:dyDescent="0.25">
      <c r="A42" s="1" t="s">
        <v>69</v>
      </c>
      <c r="B42" s="15">
        <v>40179</v>
      </c>
      <c r="C42" s="24" t="s">
        <v>30</v>
      </c>
      <c r="D42">
        <v>8</v>
      </c>
      <c r="F42" s="63">
        <v>937</v>
      </c>
      <c r="G42" s="63">
        <v>219</v>
      </c>
      <c r="L42" s="44">
        <v>19655.75</v>
      </c>
      <c r="M42" s="45">
        <v>436566.94</v>
      </c>
      <c r="N42" s="64">
        <v>57444.7</v>
      </c>
      <c r="O42" s="66">
        <v>57</v>
      </c>
      <c r="P42" s="41">
        <v>18</v>
      </c>
      <c r="Q42" s="42">
        <v>0.31578947368421051</v>
      </c>
      <c r="R42" s="43">
        <v>19491.669999999998</v>
      </c>
      <c r="S42" s="14">
        <v>3538065.46</v>
      </c>
    </row>
    <row r="43" spans="1:19" x14ac:dyDescent="0.25">
      <c r="A43" s="1" t="s">
        <v>70</v>
      </c>
      <c r="B43" s="15">
        <v>40179</v>
      </c>
      <c r="C43" s="24" t="s">
        <v>30</v>
      </c>
      <c r="D43">
        <v>8</v>
      </c>
      <c r="F43" s="63">
        <v>1169</v>
      </c>
      <c r="G43" s="63">
        <v>196</v>
      </c>
      <c r="L43" s="44">
        <v>96476.27</v>
      </c>
      <c r="M43" s="45">
        <v>1739281.45</v>
      </c>
      <c r="N43" s="64">
        <v>937402.78</v>
      </c>
      <c r="O43" s="66">
        <v>206</v>
      </c>
      <c r="P43" s="41">
        <v>79</v>
      </c>
      <c r="Q43" s="42">
        <v>0.38349514563106796</v>
      </c>
      <c r="R43" s="43">
        <v>184207.31</v>
      </c>
      <c r="S43" s="14">
        <v>6607833.1200000001</v>
      </c>
    </row>
    <row r="44" spans="1:19" x14ac:dyDescent="0.25">
      <c r="A44" s="1" t="s">
        <v>71</v>
      </c>
      <c r="B44" s="15">
        <v>40179</v>
      </c>
      <c r="C44" s="24" t="s">
        <v>24</v>
      </c>
      <c r="D44">
        <v>2</v>
      </c>
      <c r="F44" s="63">
        <v>32232</v>
      </c>
      <c r="G44" s="63">
        <v>3140</v>
      </c>
      <c r="L44" s="44">
        <v>16099.44</v>
      </c>
      <c r="M44" s="45">
        <v>1098485.06</v>
      </c>
      <c r="N44" s="64">
        <v>367362.06</v>
      </c>
      <c r="O44" s="66">
        <v>118</v>
      </c>
      <c r="P44" s="41">
        <v>29</v>
      </c>
      <c r="Q44" s="42">
        <v>0.24576271186440679</v>
      </c>
      <c r="R44" s="43">
        <v>40598.5</v>
      </c>
      <c r="S44" s="14">
        <v>1347199.4600000002</v>
      </c>
    </row>
    <row r="45" spans="1:19" x14ac:dyDescent="0.25">
      <c r="A45" s="1" t="s">
        <v>72</v>
      </c>
      <c r="B45" s="15">
        <v>40179</v>
      </c>
      <c r="C45" s="24" t="s">
        <v>24</v>
      </c>
      <c r="D45">
        <v>1</v>
      </c>
      <c r="F45" s="63">
        <v>7707</v>
      </c>
      <c r="G45" s="63">
        <v>1100</v>
      </c>
      <c r="L45" s="44">
        <v>66670.13</v>
      </c>
      <c r="M45" s="45">
        <v>1781568.41</v>
      </c>
      <c r="N45" s="64">
        <v>946063.84</v>
      </c>
      <c r="O45" s="66">
        <v>184</v>
      </c>
      <c r="P45" s="41">
        <v>71</v>
      </c>
      <c r="Q45" s="42">
        <v>0.3858695652173913</v>
      </c>
      <c r="R45" s="43">
        <v>80992.259999999995</v>
      </c>
      <c r="S45" s="14">
        <v>1532259.0599999998</v>
      </c>
    </row>
    <row r="46" spans="1:19" x14ac:dyDescent="0.25">
      <c r="A46" s="1" t="s">
        <v>73</v>
      </c>
      <c r="B46" s="15">
        <v>40179</v>
      </c>
      <c r="C46" s="24" t="s">
        <v>30</v>
      </c>
      <c r="D46">
        <v>9</v>
      </c>
      <c r="F46" s="63">
        <v>39816</v>
      </c>
      <c r="G46" s="63">
        <v>5068</v>
      </c>
      <c r="L46" s="44">
        <v>200449.94</v>
      </c>
      <c r="M46" s="45">
        <v>1837822.66</v>
      </c>
      <c r="N46" s="64">
        <v>2899220.26</v>
      </c>
      <c r="O46" s="66">
        <v>235</v>
      </c>
      <c r="P46" s="41">
        <v>117</v>
      </c>
      <c r="Q46" s="42">
        <v>0.49787234042553191</v>
      </c>
      <c r="R46" s="43">
        <v>81963.63</v>
      </c>
      <c r="S46" s="14">
        <v>5954064.5100000007</v>
      </c>
    </row>
    <row r="47" spans="1:19" x14ac:dyDescent="0.25">
      <c r="A47" s="1" t="s">
        <v>74</v>
      </c>
      <c r="B47" s="15">
        <v>40179</v>
      </c>
      <c r="C47" s="24" t="s">
        <v>30</v>
      </c>
      <c r="D47" t="s">
        <v>62</v>
      </c>
      <c r="F47" s="63">
        <v>130814</v>
      </c>
      <c r="G47" s="63">
        <v>21822</v>
      </c>
      <c r="L47" s="44">
        <v>815880.12</v>
      </c>
      <c r="M47" s="45">
        <v>429887.87</v>
      </c>
      <c r="N47" s="64">
        <v>1850347.34</v>
      </c>
      <c r="O47" s="66">
        <v>88</v>
      </c>
      <c r="P47" s="41">
        <v>34</v>
      </c>
      <c r="Q47" s="42">
        <v>0.38636363636363635</v>
      </c>
      <c r="R47" s="43">
        <v>174795.24</v>
      </c>
      <c r="S47" s="14">
        <v>9163205.3300000001</v>
      </c>
    </row>
    <row r="48" spans="1:19" x14ac:dyDescent="0.25">
      <c r="A48" s="1" t="s">
        <v>75</v>
      </c>
      <c r="B48" s="15">
        <v>40179</v>
      </c>
      <c r="C48" s="24" t="s">
        <v>30</v>
      </c>
      <c r="D48" t="s">
        <v>62</v>
      </c>
      <c r="F48" s="63">
        <v>61181</v>
      </c>
      <c r="G48" s="63">
        <v>10438</v>
      </c>
      <c r="L48" s="44">
        <v>274156.23</v>
      </c>
      <c r="M48" s="45">
        <v>1543570.28</v>
      </c>
      <c r="N48" s="64">
        <v>2307841.16</v>
      </c>
      <c r="O48" s="66">
        <v>204</v>
      </c>
      <c r="P48" s="41">
        <v>113</v>
      </c>
      <c r="Q48" s="42">
        <v>0.55392156862745101</v>
      </c>
      <c r="R48" s="43">
        <v>207151.89</v>
      </c>
      <c r="S48" s="14">
        <v>6823084.1300000008</v>
      </c>
    </row>
    <row r="49" spans="1:19" x14ac:dyDescent="0.25">
      <c r="A49" s="30" t="s">
        <v>76</v>
      </c>
      <c r="B49" s="15">
        <v>40179</v>
      </c>
      <c r="C49" t="s">
        <v>27</v>
      </c>
      <c r="D49" t="s">
        <v>39</v>
      </c>
      <c r="F49" s="63">
        <v>10016</v>
      </c>
      <c r="G49" s="63">
        <v>1236</v>
      </c>
      <c r="L49" s="44">
        <v>76634.62</v>
      </c>
      <c r="M49" s="45">
        <v>1551910.73</v>
      </c>
      <c r="N49" s="64">
        <v>2601235.89</v>
      </c>
      <c r="O49" s="66">
        <v>207</v>
      </c>
      <c r="P49" s="41">
        <v>121</v>
      </c>
      <c r="Q49" s="42">
        <v>0.58454106280193241</v>
      </c>
      <c r="R49" s="43">
        <v>153429.10999999999</v>
      </c>
      <c r="S49" s="14">
        <v>9545406.4499999993</v>
      </c>
    </row>
    <row r="50" spans="1:19" x14ac:dyDescent="0.25">
      <c r="A50" s="1" t="s">
        <v>77</v>
      </c>
      <c r="B50" s="15">
        <v>40179</v>
      </c>
      <c r="C50" t="s">
        <v>27</v>
      </c>
      <c r="D50">
        <v>5</v>
      </c>
      <c r="F50" s="63">
        <v>24984</v>
      </c>
      <c r="G50" s="63">
        <v>3079</v>
      </c>
      <c r="L50" s="49" t="s">
        <v>132</v>
      </c>
      <c r="M50" s="38" t="s">
        <v>131</v>
      </c>
      <c r="N50" s="64">
        <v>39205.519999999997</v>
      </c>
      <c r="O50" s="67" t="s">
        <v>131</v>
      </c>
      <c r="P50" s="51" t="s">
        <v>131</v>
      </c>
      <c r="Q50" s="52" t="s">
        <v>131</v>
      </c>
      <c r="R50" s="43">
        <v>292878.86</v>
      </c>
      <c r="S50" s="14">
        <v>7807597.4100000001</v>
      </c>
    </row>
    <row r="51" spans="1:19" x14ac:dyDescent="0.25">
      <c r="A51" s="1" t="s">
        <v>78</v>
      </c>
      <c r="B51" s="15">
        <v>40179</v>
      </c>
      <c r="C51" t="s">
        <v>47</v>
      </c>
      <c r="D51">
        <v>10</v>
      </c>
      <c r="F51" s="63">
        <v>1324</v>
      </c>
      <c r="G51" s="63">
        <v>261</v>
      </c>
      <c r="L51" s="44">
        <v>187258.75</v>
      </c>
      <c r="M51" s="45">
        <v>2363525.04</v>
      </c>
      <c r="N51" s="64">
        <v>1646469.1</v>
      </c>
      <c r="O51" s="66">
        <v>341</v>
      </c>
      <c r="P51" s="41">
        <v>165</v>
      </c>
      <c r="Q51" s="42">
        <v>0.4838709677419355</v>
      </c>
      <c r="R51" s="43">
        <v>371558.23</v>
      </c>
      <c r="S51" s="14">
        <v>8543510.9399999995</v>
      </c>
    </row>
    <row r="52" spans="1:19" x14ac:dyDescent="0.25">
      <c r="A52" s="1" t="s">
        <v>79</v>
      </c>
      <c r="B52" s="15">
        <v>40179</v>
      </c>
      <c r="C52" s="24" t="s">
        <v>30</v>
      </c>
      <c r="D52">
        <v>8</v>
      </c>
      <c r="F52" s="63">
        <v>7562</v>
      </c>
      <c r="G52" s="63">
        <v>1410</v>
      </c>
      <c r="L52" s="44">
        <v>1206878.95</v>
      </c>
      <c r="M52" s="45">
        <v>2344251.23</v>
      </c>
      <c r="N52" s="64">
        <v>1225622.8</v>
      </c>
      <c r="O52" s="66">
        <v>446</v>
      </c>
      <c r="P52" s="41">
        <v>208</v>
      </c>
      <c r="Q52" s="42">
        <v>0.46636771300448432</v>
      </c>
      <c r="R52" s="43">
        <v>39838.44</v>
      </c>
      <c r="S52" s="14">
        <v>2619272.0699999998</v>
      </c>
    </row>
    <row r="53" spans="1:19" x14ac:dyDescent="0.25">
      <c r="A53" s="1" t="s">
        <v>80</v>
      </c>
      <c r="B53" s="15">
        <v>40179</v>
      </c>
      <c r="C53" s="24" t="s">
        <v>30</v>
      </c>
      <c r="D53">
        <v>9</v>
      </c>
      <c r="F53" s="63">
        <v>4899</v>
      </c>
      <c r="G53" s="63">
        <v>997</v>
      </c>
      <c r="L53" s="44">
        <v>18294.34</v>
      </c>
      <c r="M53" s="45">
        <v>762766.87</v>
      </c>
      <c r="N53" s="64">
        <v>29393.46</v>
      </c>
      <c r="O53" s="66">
        <v>86</v>
      </c>
      <c r="P53" s="41">
        <v>24</v>
      </c>
      <c r="Q53" s="42">
        <v>0.27906976744186046</v>
      </c>
      <c r="R53" s="43">
        <v>83002.27</v>
      </c>
      <c r="S53" s="14">
        <v>3599576.7200000007</v>
      </c>
    </row>
    <row r="54" spans="1:19" x14ac:dyDescent="0.25">
      <c r="A54" s="1" t="s">
        <v>81</v>
      </c>
      <c r="B54" s="15">
        <v>40179</v>
      </c>
      <c r="C54" s="24" t="s">
        <v>30</v>
      </c>
      <c r="D54">
        <v>8</v>
      </c>
      <c r="F54" s="63">
        <v>2400</v>
      </c>
      <c r="G54" s="63">
        <v>462</v>
      </c>
      <c r="L54" s="44">
        <v>181878.84</v>
      </c>
      <c r="M54" s="45">
        <v>1109208.3700000001</v>
      </c>
      <c r="N54" s="64">
        <v>1486221.5</v>
      </c>
      <c r="O54" s="66">
        <v>136</v>
      </c>
      <c r="P54" s="41">
        <v>68</v>
      </c>
      <c r="Q54" s="42">
        <v>0.5</v>
      </c>
      <c r="R54" s="43">
        <v>19208.7</v>
      </c>
      <c r="S54" s="14">
        <v>4324091.91</v>
      </c>
    </row>
    <row r="55" spans="1:19" x14ac:dyDescent="0.25">
      <c r="A55" s="1" t="s">
        <v>82</v>
      </c>
      <c r="B55" s="15">
        <v>40179</v>
      </c>
      <c r="C55" s="24" t="s">
        <v>24</v>
      </c>
      <c r="D55">
        <v>1</v>
      </c>
      <c r="F55" s="63">
        <v>2482</v>
      </c>
      <c r="G55" s="63">
        <v>502</v>
      </c>
      <c r="L55" s="44">
        <v>54304.17</v>
      </c>
      <c r="M55" s="45">
        <v>1258900.6399999999</v>
      </c>
      <c r="N55" s="64">
        <v>1289286.44</v>
      </c>
      <c r="O55" s="66">
        <v>125</v>
      </c>
      <c r="P55" s="41">
        <v>42</v>
      </c>
      <c r="Q55" s="42">
        <v>0.33600000000000002</v>
      </c>
      <c r="R55" s="43">
        <v>39987.94</v>
      </c>
      <c r="S55" s="14">
        <v>5102299.379999999</v>
      </c>
    </row>
    <row r="56" spans="1:19" x14ac:dyDescent="0.25">
      <c r="A56" s="1" t="s">
        <v>83</v>
      </c>
      <c r="B56" s="15">
        <v>40179</v>
      </c>
      <c r="C56" t="s">
        <v>47</v>
      </c>
      <c r="D56">
        <v>10</v>
      </c>
      <c r="F56" s="63">
        <v>3179</v>
      </c>
      <c r="G56" s="63">
        <v>598</v>
      </c>
      <c r="L56" s="44">
        <v>1298.02</v>
      </c>
      <c r="M56" s="45">
        <v>672048.63</v>
      </c>
      <c r="N56" s="64">
        <v>222492.93</v>
      </c>
      <c r="O56" s="66">
        <v>80</v>
      </c>
      <c r="P56" s="41">
        <v>19</v>
      </c>
      <c r="Q56" s="42">
        <v>0.23749999999999999</v>
      </c>
      <c r="R56" s="43">
        <v>459406.06</v>
      </c>
      <c r="S56" s="14">
        <v>15552513.640000001</v>
      </c>
    </row>
    <row r="57" spans="1:19" x14ac:dyDescent="0.25">
      <c r="A57" s="1" t="s">
        <v>84</v>
      </c>
      <c r="B57" s="15">
        <v>40179</v>
      </c>
      <c r="C57" s="24" t="s">
        <v>24</v>
      </c>
      <c r="D57">
        <v>4</v>
      </c>
      <c r="F57" s="63">
        <v>2044</v>
      </c>
      <c r="G57" s="63">
        <v>422</v>
      </c>
      <c r="L57" s="44">
        <v>1211070.21</v>
      </c>
      <c r="M57" s="45">
        <v>4375510.75</v>
      </c>
      <c r="N57" s="64">
        <v>7186995.6200000001</v>
      </c>
      <c r="O57" s="66">
        <v>700</v>
      </c>
      <c r="P57" s="41">
        <v>504</v>
      </c>
      <c r="Q57" s="42">
        <v>0.72</v>
      </c>
      <c r="R57" s="43">
        <v>119507.85</v>
      </c>
      <c r="S57" s="14">
        <v>18892278.380000003</v>
      </c>
    </row>
    <row r="58" spans="1:19" x14ac:dyDescent="0.25">
      <c r="A58" s="1" t="s">
        <v>85</v>
      </c>
      <c r="B58" s="15">
        <v>40179</v>
      </c>
      <c r="C58" s="24" t="s">
        <v>24</v>
      </c>
      <c r="D58">
        <v>1</v>
      </c>
      <c r="F58" s="63">
        <v>6832</v>
      </c>
      <c r="G58" s="63">
        <v>1223</v>
      </c>
      <c r="L58" s="44">
        <v>277862.89</v>
      </c>
      <c r="M58" s="45">
        <v>3957375.15</v>
      </c>
      <c r="N58" s="64">
        <v>2613045.21</v>
      </c>
      <c r="O58" s="66">
        <v>435</v>
      </c>
      <c r="P58" s="41">
        <v>250</v>
      </c>
      <c r="Q58" s="42">
        <v>0.57471264367816088</v>
      </c>
      <c r="R58" s="43">
        <v>117318.06</v>
      </c>
      <c r="S58" s="14">
        <v>3389854.54</v>
      </c>
    </row>
    <row r="59" spans="1:19" x14ac:dyDescent="0.25">
      <c r="A59" s="1" t="s">
        <v>86</v>
      </c>
      <c r="B59" s="15">
        <v>40179</v>
      </c>
      <c r="C59" t="s">
        <v>27</v>
      </c>
      <c r="D59" t="s">
        <v>39</v>
      </c>
      <c r="F59" s="63">
        <v>1726</v>
      </c>
      <c r="G59" s="63">
        <v>344</v>
      </c>
      <c r="L59" s="44">
        <v>193023.45</v>
      </c>
      <c r="M59" s="45">
        <v>1567000.01</v>
      </c>
      <c r="N59" s="64">
        <v>455175.63</v>
      </c>
      <c r="O59" s="66">
        <v>183</v>
      </c>
      <c r="P59" s="41">
        <v>46</v>
      </c>
      <c r="Q59" s="42">
        <v>0.25136612021857924</v>
      </c>
      <c r="R59" s="43">
        <v>242618.77</v>
      </c>
      <c r="S59" s="14">
        <v>4333401.4600000009</v>
      </c>
    </row>
    <row r="60" spans="1:19" x14ac:dyDescent="0.25">
      <c r="A60" s="1" t="s">
        <v>87</v>
      </c>
      <c r="B60" s="15">
        <v>40179</v>
      </c>
      <c r="C60" s="24" t="s">
        <v>30</v>
      </c>
      <c r="D60">
        <v>8</v>
      </c>
      <c r="F60" s="63">
        <v>3976</v>
      </c>
      <c r="G60" s="63">
        <v>517</v>
      </c>
      <c r="L60" s="44">
        <v>95531.98</v>
      </c>
      <c r="M60" s="45">
        <v>2038969.66</v>
      </c>
      <c r="N60" s="64">
        <v>3253277.4</v>
      </c>
      <c r="O60" s="66">
        <v>266</v>
      </c>
      <c r="P60" s="41">
        <v>122</v>
      </c>
      <c r="Q60" s="42">
        <v>0.45864661654135336</v>
      </c>
      <c r="R60" s="43">
        <v>17892.080000000002</v>
      </c>
      <c r="S60" s="14">
        <v>3560256.6500000004</v>
      </c>
    </row>
    <row r="61" spans="1:19" x14ac:dyDescent="0.25">
      <c r="A61" s="1" t="s">
        <v>88</v>
      </c>
      <c r="B61" s="15">
        <v>40179</v>
      </c>
      <c r="C61" s="24" t="s">
        <v>24</v>
      </c>
      <c r="D61">
        <v>1</v>
      </c>
      <c r="F61" s="63">
        <v>1444</v>
      </c>
      <c r="G61" s="63">
        <v>298</v>
      </c>
      <c r="L61" s="44">
        <v>35752.11</v>
      </c>
      <c r="M61" s="45">
        <v>633131.46</v>
      </c>
      <c r="N61" s="64">
        <v>62671.55</v>
      </c>
      <c r="O61" s="66">
        <v>65</v>
      </c>
      <c r="P61" s="41">
        <v>14</v>
      </c>
      <c r="Q61" s="42">
        <v>0.2153846153846154</v>
      </c>
      <c r="R61" s="43">
        <v>664218.03</v>
      </c>
      <c r="S61" s="14">
        <v>14140042.360000001</v>
      </c>
    </row>
    <row r="62" spans="1:19" x14ac:dyDescent="0.25">
      <c r="A62" s="1" t="s">
        <v>89</v>
      </c>
      <c r="B62" s="15">
        <v>40179</v>
      </c>
      <c r="C62" s="24" t="s">
        <v>24</v>
      </c>
      <c r="D62">
        <v>4</v>
      </c>
      <c r="F62" s="63">
        <v>3519</v>
      </c>
      <c r="G62" s="63">
        <v>690</v>
      </c>
      <c r="L62" s="53">
        <v>227642.7</v>
      </c>
      <c r="M62" s="68">
        <v>3049785.37</v>
      </c>
      <c r="N62" s="68">
        <v>1817069.91</v>
      </c>
      <c r="O62" s="69">
        <v>493</v>
      </c>
      <c r="P62" s="56">
        <v>224</v>
      </c>
      <c r="Q62" s="57">
        <v>0.45436105476673427</v>
      </c>
      <c r="R62" s="43">
        <v>96861.37</v>
      </c>
      <c r="S62" s="14">
        <v>4824761.22</v>
      </c>
    </row>
    <row r="63" spans="1:19" x14ac:dyDescent="0.25">
      <c r="A63" s="1" t="s">
        <v>90</v>
      </c>
      <c r="B63" s="15">
        <v>40179</v>
      </c>
      <c r="C63" t="s">
        <v>22</v>
      </c>
      <c r="D63">
        <v>11</v>
      </c>
      <c r="F63" s="63">
        <v>4317</v>
      </c>
      <c r="G63" s="63">
        <v>918</v>
      </c>
      <c r="L63" s="44">
        <v>80560.63</v>
      </c>
      <c r="M63" s="45">
        <v>1061130.3899999999</v>
      </c>
      <c r="N63" s="64">
        <v>130683.81</v>
      </c>
      <c r="O63" s="66">
        <v>125</v>
      </c>
      <c r="P63" s="41">
        <v>54</v>
      </c>
      <c r="Q63" s="42">
        <v>0.432</v>
      </c>
      <c r="R63" s="43">
        <v>3560112.36</v>
      </c>
      <c r="S63" s="14">
        <v>107153361.20999998</v>
      </c>
    </row>
    <row r="64" spans="1:19" x14ac:dyDescent="0.25">
      <c r="A64" s="1" t="s">
        <v>91</v>
      </c>
      <c r="B64" s="15">
        <v>40179</v>
      </c>
      <c r="C64" s="24" t="s">
        <v>24</v>
      </c>
      <c r="D64">
        <v>1</v>
      </c>
      <c r="F64" s="63">
        <v>5603</v>
      </c>
      <c r="G64" s="63">
        <v>971</v>
      </c>
      <c r="L64" s="44">
        <v>3825483.53</v>
      </c>
      <c r="M64" s="45">
        <v>21551583.84</v>
      </c>
      <c r="N64" s="64">
        <v>67908019.180000007</v>
      </c>
      <c r="O64" s="70">
        <v>3556</v>
      </c>
      <c r="P64" s="41">
        <v>2199</v>
      </c>
      <c r="Q64" s="42">
        <v>0.61839145106861637</v>
      </c>
      <c r="R64" s="43">
        <v>13081.7</v>
      </c>
      <c r="S64" s="14">
        <v>1088966.33</v>
      </c>
    </row>
    <row r="65" spans="1:19" x14ac:dyDescent="0.25">
      <c r="A65" s="1" t="s">
        <v>92</v>
      </c>
      <c r="B65" s="15">
        <v>40179</v>
      </c>
      <c r="C65" s="24" t="s">
        <v>30</v>
      </c>
      <c r="D65">
        <v>8</v>
      </c>
      <c r="F65" s="63">
        <v>3835</v>
      </c>
      <c r="G65" s="63">
        <v>598</v>
      </c>
      <c r="L65" s="44">
        <v>11835.16</v>
      </c>
      <c r="M65" s="45">
        <v>462443.87</v>
      </c>
      <c r="N65" s="64">
        <v>60553.16</v>
      </c>
      <c r="O65" s="66">
        <v>51</v>
      </c>
      <c r="P65" s="41">
        <v>17</v>
      </c>
      <c r="Q65" s="42">
        <v>0.33333333333333331</v>
      </c>
      <c r="R65" s="43">
        <v>36386.19</v>
      </c>
      <c r="S65" s="14">
        <v>6815446.6400000006</v>
      </c>
    </row>
    <row r="66" spans="1:19" x14ac:dyDescent="0.25">
      <c r="A66" s="1" t="s">
        <v>93</v>
      </c>
      <c r="B66" s="15">
        <v>40179</v>
      </c>
      <c r="C66" s="24" t="s">
        <v>30</v>
      </c>
      <c r="D66" t="s">
        <v>62</v>
      </c>
      <c r="F66" s="63">
        <v>1951</v>
      </c>
      <c r="G66" s="63">
        <v>346</v>
      </c>
      <c r="L66" s="44">
        <v>68679.990000000005</v>
      </c>
      <c r="M66" s="45">
        <v>491228.21</v>
      </c>
      <c r="N66" s="64">
        <v>2432222.79</v>
      </c>
      <c r="O66" s="66">
        <v>72</v>
      </c>
      <c r="P66" s="41">
        <v>42</v>
      </c>
      <c r="Q66" s="42">
        <v>0.58333333333333337</v>
      </c>
      <c r="R66" s="43">
        <v>223942.08</v>
      </c>
      <c r="S66" s="14">
        <v>6545127.6999999993</v>
      </c>
    </row>
    <row r="67" spans="1:19" x14ac:dyDescent="0.25">
      <c r="A67" s="1" t="s">
        <v>94</v>
      </c>
      <c r="B67" s="15">
        <v>40179</v>
      </c>
      <c r="C67" t="s">
        <v>47</v>
      </c>
      <c r="D67">
        <v>10</v>
      </c>
      <c r="F67" s="63">
        <v>3917</v>
      </c>
      <c r="G67" s="63">
        <v>577</v>
      </c>
      <c r="L67" s="44">
        <v>40084.03</v>
      </c>
      <c r="M67" s="45">
        <v>829349.7</v>
      </c>
      <c r="N67" s="64">
        <v>1973155.44</v>
      </c>
      <c r="O67" s="66">
        <v>115</v>
      </c>
      <c r="P67" s="41">
        <v>46</v>
      </c>
      <c r="Q67" s="42">
        <v>0.4</v>
      </c>
      <c r="R67" s="43">
        <v>419748.58</v>
      </c>
      <c r="S67" s="14">
        <v>9379731.5099999998</v>
      </c>
    </row>
    <row r="68" spans="1:19" x14ac:dyDescent="0.25">
      <c r="A68" s="1" t="s">
        <v>95</v>
      </c>
      <c r="B68" s="15">
        <v>40179</v>
      </c>
      <c r="C68" s="24" t="s">
        <v>30</v>
      </c>
      <c r="D68">
        <v>8</v>
      </c>
      <c r="F68" s="63">
        <v>3420</v>
      </c>
      <c r="G68" s="63">
        <v>669</v>
      </c>
      <c r="L68" s="44">
        <v>321748.94</v>
      </c>
      <c r="M68" s="45">
        <v>1888699.07</v>
      </c>
      <c r="N68" s="64">
        <v>2847326.66</v>
      </c>
      <c r="O68" s="66">
        <v>311</v>
      </c>
      <c r="P68" s="41">
        <v>211</v>
      </c>
      <c r="Q68" s="42">
        <v>0.67845659163987138</v>
      </c>
      <c r="R68" s="43">
        <v>58399.27</v>
      </c>
      <c r="S68" s="14">
        <v>2426726.5900000003</v>
      </c>
    </row>
    <row r="69" spans="1:19" x14ac:dyDescent="0.25">
      <c r="A69" s="1" t="s">
        <v>96</v>
      </c>
      <c r="B69" s="15">
        <v>40179</v>
      </c>
      <c r="C69" s="24" t="s">
        <v>24</v>
      </c>
      <c r="D69">
        <v>1</v>
      </c>
      <c r="F69" s="63">
        <v>1901</v>
      </c>
      <c r="G69" s="63">
        <v>417</v>
      </c>
      <c r="L69" s="44">
        <v>9318.9</v>
      </c>
      <c r="M69" s="45">
        <v>547477.84</v>
      </c>
      <c r="N69" s="64">
        <v>80667.009999999995</v>
      </c>
      <c r="O69" s="66">
        <v>59</v>
      </c>
      <c r="P69" s="41">
        <v>23</v>
      </c>
      <c r="Q69" s="42">
        <v>0.38983050847457629</v>
      </c>
      <c r="R69" s="43">
        <v>90758.45</v>
      </c>
      <c r="S69" s="14">
        <v>6275028.6099999985</v>
      </c>
    </row>
    <row r="70" spans="1:19" x14ac:dyDescent="0.25">
      <c r="A70" s="1" t="s">
        <v>97</v>
      </c>
      <c r="B70" s="15">
        <v>40179</v>
      </c>
      <c r="C70" t="s">
        <v>20</v>
      </c>
      <c r="D70">
        <v>3</v>
      </c>
      <c r="F70" s="63">
        <v>3164</v>
      </c>
      <c r="G70" s="63">
        <v>639</v>
      </c>
      <c r="L70" s="44">
        <v>17280.46</v>
      </c>
      <c r="M70" s="45">
        <v>1082018.6299999999</v>
      </c>
      <c r="N70" s="64">
        <v>387077.5</v>
      </c>
      <c r="O70" s="66">
        <v>125</v>
      </c>
      <c r="P70" s="41">
        <v>32</v>
      </c>
      <c r="Q70" s="42">
        <v>0.25600000000000001</v>
      </c>
      <c r="R70" s="43">
        <v>1970764.05</v>
      </c>
      <c r="S70" s="14">
        <v>10181465.18</v>
      </c>
    </row>
    <row r="71" spans="1:19" x14ac:dyDescent="0.25">
      <c r="A71" s="1" t="s">
        <v>98</v>
      </c>
      <c r="B71" s="15">
        <v>40179</v>
      </c>
      <c r="C71" t="s">
        <v>22</v>
      </c>
      <c r="D71">
        <v>11</v>
      </c>
      <c r="F71" s="63">
        <v>3045</v>
      </c>
      <c r="G71" s="63">
        <v>597</v>
      </c>
      <c r="L71" s="44">
        <v>226751.75</v>
      </c>
      <c r="M71" s="45">
        <v>1969004.17</v>
      </c>
      <c r="N71" s="64">
        <v>8103670.21</v>
      </c>
      <c r="O71" s="66">
        <v>304</v>
      </c>
      <c r="P71" s="41">
        <v>232</v>
      </c>
      <c r="Q71" s="42">
        <v>0.76315789473684215</v>
      </c>
      <c r="R71" s="43">
        <v>201567.15</v>
      </c>
      <c r="S71" s="14">
        <v>12167599.690000001</v>
      </c>
    </row>
    <row r="72" spans="1:19" x14ac:dyDescent="0.25">
      <c r="A72" s="1" t="s">
        <v>99</v>
      </c>
      <c r="B72" s="15">
        <v>40179</v>
      </c>
      <c r="C72" t="s">
        <v>27</v>
      </c>
      <c r="D72" t="s">
        <v>28</v>
      </c>
      <c r="F72" s="63">
        <v>1835</v>
      </c>
      <c r="G72" s="63">
        <v>382</v>
      </c>
      <c r="L72" s="44">
        <v>326285.48</v>
      </c>
      <c r="M72" s="45">
        <v>1871131.33</v>
      </c>
      <c r="N72" s="64">
        <v>3217060.96</v>
      </c>
      <c r="O72" s="66">
        <v>281</v>
      </c>
      <c r="P72" s="41">
        <v>152</v>
      </c>
      <c r="Q72" s="42">
        <v>0.54092526690391463</v>
      </c>
      <c r="R72" s="43">
        <v>389189.85</v>
      </c>
      <c r="S72" s="14">
        <v>3732051.4000000004</v>
      </c>
    </row>
    <row r="73" spans="1:19" x14ac:dyDescent="0.25">
      <c r="A73" s="1" t="s">
        <v>100</v>
      </c>
      <c r="B73" s="15">
        <v>40179</v>
      </c>
      <c r="C73" s="24" t="s">
        <v>30</v>
      </c>
      <c r="D73">
        <v>9</v>
      </c>
      <c r="F73" s="63">
        <v>2479</v>
      </c>
      <c r="G73" s="63">
        <v>398</v>
      </c>
      <c r="L73" s="44">
        <v>151894.13</v>
      </c>
      <c r="M73" s="45">
        <v>960823.31</v>
      </c>
      <c r="N73" s="64">
        <v>620816.16</v>
      </c>
      <c r="O73" s="66">
        <v>145</v>
      </c>
      <c r="P73" s="41">
        <v>54</v>
      </c>
      <c r="Q73" s="42">
        <v>0.3724137931034483</v>
      </c>
      <c r="R73" s="43">
        <v>196160.96</v>
      </c>
      <c r="S73" s="14">
        <v>55218655.379999988</v>
      </c>
    </row>
    <row r="74" spans="1:19" x14ac:dyDescent="0.25">
      <c r="A74" s="1" t="s">
        <v>101</v>
      </c>
      <c r="B74" s="15">
        <v>40179</v>
      </c>
      <c r="C74" t="s">
        <v>27</v>
      </c>
      <c r="D74" t="s">
        <v>28</v>
      </c>
      <c r="F74" s="63">
        <v>1966</v>
      </c>
      <c r="G74" s="63">
        <v>416</v>
      </c>
      <c r="L74" s="44">
        <v>3043774.03</v>
      </c>
      <c r="M74" s="45">
        <v>11767091.039999999</v>
      </c>
      <c r="N74" s="64">
        <v>24634500.93</v>
      </c>
      <c r="O74" s="70">
        <v>1965</v>
      </c>
      <c r="P74" s="41">
        <v>1087</v>
      </c>
      <c r="Q74" s="42">
        <v>0.55318066157760815</v>
      </c>
      <c r="R74" s="43">
        <v>299246.48</v>
      </c>
      <c r="S74" s="14">
        <v>14469543.360000001</v>
      </c>
    </row>
    <row r="75" spans="1:19" x14ac:dyDescent="0.25">
      <c r="A75" s="1" t="s">
        <v>102</v>
      </c>
      <c r="B75" s="15">
        <v>40179</v>
      </c>
      <c r="C75" t="s">
        <v>47</v>
      </c>
      <c r="D75">
        <v>10</v>
      </c>
      <c r="F75" s="63">
        <v>2819</v>
      </c>
      <c r="G75" s="63">
        <v>521</v>
      </c>
      <c r="L75" s="44">
        <v>437457.56</v>
      </c>
      <c r="M75" s="45">
        <v>4429320</v>
      </c>
      <c r="N75" s="64">
        <v>8641881.2599999998</v>
      </c>
      <c r="O75" s="66">
        <v>584</v>
      </c>
      <c r="P75" s="41">
        <v>338</v>
      </c>
      <c r="Q75" s="42">
        <v>0.57876712328767121</v>
      </c>
      <c r="R75" s="43">
        <v>114196.96</v>
      </c>
      <c r="S75" s="14">
        <v>5827611.0600000005</v>
      </c>
    </row>
    <row r="76" spans="1:19" x14ac:dyDescent="0.25">
      <c r="A76" s="1" t="s">
        <v>103</v>
      </c>
      <c r="B76" s="15">
        <v>40179</v>
      </c>
      <c r="C76" s="24" t="s">
        <v>24</v>
      </c>
      <c r="D76">
        <v>4</v>
      </c>
      <c r="F76" s="63">
        <v>2125</v>
      </c>
      <c r="G76" s="63">
        <v>401</v>
      </c>
      <c r="L76" s="44">
        <v>339763.3</v>
      </c>
      <c r="M76" s="45">
        <v>1307142.25</v>
      </c>
      <c r="N76" s="64">
        <v>2536096.92</v>
      </c>
      <c r="O76" s="66">
        <v>232</v>
      </c>
      <c r="P76" s="41">
        <v>153</v>
      </c>
      <c r="Q76" s="42">
        <v>0.65948275862068961</v>
      </c>
      <c r="R76" s="43">
        <v>24617.88</v>
      </c>
      <c r="S76" s="14">
        <v>2239610.8400000003</v>
      </c>
    </row>
    <row r="77" spans="1:19" x14ac:dyDescent="0.25">
      <c r="A77" s="1" t="s">
        <v>104</v>
      </c>
      <c r="B77" s="15">
        <v>40179</v>
      </c>
      <c r="C77" s="24" t="s">
        <v>30</v>
      </c>
      <c r="D77" t="s">
        <v>31</v>
      </c>
      <c r="F77" s="63">
        <v>2031</v>
      </c>
      <c r="G77" s="63">
        <v>424</v>
      </c>
      <c r="L77" s="44">
        <v>22558.5</v>
      </c>
      <c r="M77" s="45">
        <v>684890.16</v>
      </c>
      <c r="N77" s="64">
        <v>66385.06</v>
      </c>
      <c r="O77" s="66">
        <v>74</v>
      </c>
      <c r="P77" s="41">
        <v>22</v>
      </c>
      <c r="Q77" s="42">
        <v>0.29729729729729731</v>
      </c>
      <c r="R77" s="43">
        <v>121964.63</v>
      </c>
      <c r="S77" s="14">
        <v>4071901.83</v>
      </c>
    </row>
    <row r="78" spans="1:19" x14ac:dyDescent="0.25">
      <c r="A78" s="1" t="s">
        <v>105</v>
      </c>
      <c r="B78" s="15">
        <v>40179</v>
      </c>
      <c r="C78" t="s">
        <v>27</v>
      </c>
      <c r="D78">
        <v>5</v>
      </c>
      <c r="F78" s="63">
        <v>2460</v>
      </c>
      <c r="G78" s="63">
        <v>400</v>
      </c>
      <c r="L78" s="44">
        <v>110922.6</v>
      </c>
      <c r="M78" s="45">
        <v>1312376.47</v>
      </c>
      <c r="N78" s="64">
        <v>871418.31</v>
      </c>
      <c r="O78" s="66">
        <v>152</v>
      </c>
      <c r="P78" s="41">
        <v>66</v>
      </c>
      <c r="Q78" s="42">
        <v>0.43421052631578949</v>
      </c>
      <c r="R78" s="43">
        <v>278244.09000000003</v>
      </c>
      <c r="S78" s="14">
        <v>5375772.8999999994</v>
      </c>
    </row>
    <row r="79" spans="1:19" x14ac:dyDescent="0.25">
      <c r="A79" s="1" t="s">
        <v>106</v>
      </c>
      <c r="B79" s="15">
        <v>40179</v>
      </c>
      <c r="C79" s="24" t="s">
        <v>24</v>
      </c>
      <c r="D79">
        <v>4</v>
      </c>
      <c r="F79" s="63">
        <v>4000</v>
      </c>
      <c r="G79" s="63">
        <v>788</v>
      </c>
      <c r="L79" s="44">
        <v>75919.06</v>
      </c>
      <c r="M79" s="45">
        <v>2181799.1800000002</v>
      </c>
      <c r="N79" s="64">
        <v>1060088.23</v>
      </c>
      <c r="O79" s="66">
        <v>278</v>
      </c>
      <c r="P79" s="41">
        <v>116</v>
      </c>
      <c r="Q79" s="42">
        <v>0.41726618705035973</v>
      </c>
      <c r="R79" s="43">
        <v>24490.45</v>
      </c>
      <c r="S79" s="14">
        <v>3633294.5300000003</v>
      </c>
    </row>
    <row r="80" spans="1:19" x14ac:dyDescent="0.25">
      <c r="A80" s="1" t="s">
        <v>107</v>
      </c>
      <c r="B80" s="15">
        <v>40179</v>
      </c>
      <c r="C80" t="s">
        <v>47</v>
      </c>
      <c r="D80">
        <v>10</v>
      </c>
      <c r="F80" s="63">
        <v>6309</v>
      </c>
      <c r="G80" s="63">
        <v>1126</v>
      </c>
      <c r="L80" s="44">
        <v>40531.85</v>
      </c>
      <c r="M80" s="45">
        <v>455335.56</v>
      </c>
      <c r="N80" s="64">
        <v>121943.94</v>
      </c>
      <c r="O80" s="66">
        <v>44</v>
      </c>
      <c r="P80" s="41">
        <v>9</v>
      </c>
      <c r="Q80" s="42">
        <v>0.20454545454545456</v>
      </c>
      <c r="R80" s="43">
        <v>138625.70000000001</v>
      </c>
      <c r="S80" s="14">
        <v>4582924.8999999994</v>
      </c>
    </row>
    <row r="81" spans="1:19" x14ac:dyDescent="0.25">
      <c r="A81" s="1" t="s">
        <v>108</v>
      </c>
      <c r="B81" s="15">
        <v>40179</v>
      </c>
      <c r="C81" t="s">
        <v>27</v>
      </c>
      <c r="D81">
        <v>5</v>
      </c>
      <c r="F81" s="63">
        <v>7594</v>
      </c>
      <c r="G81" s="63">
        <v>1396</v>
      </c>
      <c r="L81" s="44">
        <v>104639.73</v>
      </c>
      <c r="M81" s="45">
        <v>667060.29</v>
      </c>
      <c r="N81" s="64">
        <v>621545.96</v>
      </c>
      <c r="O81" s="66">
        <v>116</v>
      </c>
      <c r="P81" s="41">
        <v>46</v>
      </c>
      <c r="Q81" s="42">
        <v>0.39655172413793105</v>
      </c>
      <c r="R81" s="43">
        <v>269882.09000000003</v>
      </c>
      <c r="S81" s="14">
        <v>8710265.5899999999</v>
      </c>
    </row>
    <row r="82" spans="1:19" x14ac:dyDescent="0.25">
      <c r="A82" s="1" t="s">
        <v>109</v>
      </c>
      <c r="B82" s="15">
        <v>40179</v>
      </c>
      <c r="C82" s="24" t="s">
        <v>30</v>
      </c>
      <c r="D82">
        <v>9</v>
      </c>
      <c r="F82" s="63">
        <v>3307</v>
      </c>
      <c r="G82" s="63">
        <v>571</v>
      </c>
      <c r="L82" s="44">
        <v>69913.8</v>
      </c>
      <c r="M82" s="45">
        <v>1473909</v>
      </c>
      <c r="N82" s="64">
        <v>1263865.05</v>
      </c>
      <c r="O82" s="66">
        <v>180</v>
      </c>
      <c r="P82" s="41">
        <v>76</v>
      </c>
      <c r="Q82" s="42">
        <v>0.42222222222222222</v>
      </c>
      <c r="R82" s="43">
        <v>56420.959999999999</v>
      </c>
      <c r="S82" s="14">
        <v>3740306.67</v>
      </c>
    </row>
    <row r="83" spans="1:19" x14ac:dyDescent="0.25">
      <c r="A83" s="1" t="s">
        <v>110</v>
      </c>
      <c r="B83" s="15">
        <v>40179</v>
      </c>
      <c r="C83" t="s">
        <v>22</v>
      </c>
      <c r="D83">
        <v>11</v>
      </c>
      <c r="F83" s="63">
        <v>6818</v>
      </c>
      <c r="G83" s="63">
        <v>1422</v>
      </c>
      <c r="L83" s="44">
        <v>12153.79</v>
      </c>
      <c r="M83" s="45">
        <v>895579.38</v>
      </c>
      <c r="N83" s="64">
        <v>722241.36</v>
      </c>
      <c r="O83" s="66">
        <v>110</v>
      </c>
      <c r="P83" s="41">
        <v>47</v>
      </c>
      <c r="Q83" s="42">
        <v>0.42727272727272725</v>
      </c>
      <c r="R83" s="43">
        <v>1111420.8500000001</v>
      </c>
      <c r="S83" s="14">
        <v>16732243.629999999</v>
      </c>
    </row>
    <row r="84" spans="1:19" x14ac:dyDescent="0.25">
      <c r="A84" s="1" t="s">
        <v>111</v>
      </c>
      <c r="B84" s="15">
        <v>40179</v>
      </c>
      <c r="C84" s="24" t="s">
        <v>30</v>
      </c>
      <c r="D84">
        <v>9</v>
      </c>
      <c r="F84" s="63">
        <v>18133</v>
      </c>
      <c r="G84" s="63">
        <v>2751</v>
      </c>
      <c r="L84" s="44">
        <v>1054319.8799999999</v>
      </c>
      <c r="M84" s="45">
        <v>4033823.95</v>
      </c>
      <c r="N84" s="64">
        <v>21170295.239999998</v>
      </c>
      <c r="O84" s="66">
        <v>711</v>
      </c>
      <c r="P84" s="41">
        <v>471</v>
      </c>
      <c r="Q84" s="42">
        <v>0.66244725738396626</v>
      </c>
      <c r="R84" s="43">
        <v>106660.2</v>
      </c>
      <c r="S84" s="14">
        <v>2606154.85</v>
      </c>
    </row>
    <row r="85" spans="1:19" x14ac:dyDescent="0.25">
      <c r="A85" s="1" t="s">
        <v>112</v>
      </c>
      <c r="B85" s="15">
        <v>40179</v>
      </c>
      <c r="C85" s="24" t="s">
        <v>24</v>
      </c>
      <c r="D85">
        <v>4</v>
      </c>
      <c r="F85" s="63">
        <v>7881</v>
      </c>
      <c r="G85" s="63">
        <v>1169</v>
      </c>
      <c r="L85" s="59" t="s">
        <v>132</v>
      </c>
      <c r="M85" s="71" t="s">
        <v>132</v>
      </c>
      <c r="N85" s="39" t="s">
        <v>131</v>
      </c>
      <c r="O85" s="66">
        <v>12</v>
      </c>
      <c r="P85" s="51" t="s">
        <v>131</v>
      </c>
      <c r="Q85" s="52" t="s">
        <v>131</v>
      </c>
      <c r="R85" s="43">
        <v>11669.8</v>
      </c>
      <c r="S85" s="14">
        <v>3289698.26</v>
      </c>
    </row>
    <row r="86" spans="1:19" x14ac:dyDescent="0.25">
      <c r="A86" s="1" t="s">
        <v>113</v>
      </c>
      <c r="B86" s="15">
        <v>40179</v>
      </c>
      <c r="C86" t="s">
        <v>47</v>
      </c>
      <c r="D86">
        <v>10</v>
      </c>
      <c r="F86" s="63">
        <v>5270</v>
      </c>
      <c r="G86" s="63">
        <v>908</v>
      </c>
      <c r="L86" s="44">
        <v>12427.45</v>
      </c>
      <c r="M86" s="45">
        <v>465187.13</v>
      </c>
      <c r="N86" s="64">
        <v>988318.89</v>
      </c>
      <c r="O86" s="66">
        <v>62</v>
      </c>
      <c r="P86" s="41">
        <v>39</v>
      </c>
      <c r="Q86" s="42">
        <v>0.62903225806451613</v>
      </c>
      <c r="R86" s="43">
        <v>252852.7</v>
      </c>
      <c r="S86" s="14">
        <v>11985991.379999999</v>
      </c>
    </row>
    <row r="87" spans="1:19" x14ac:dyDescent="0.25">
      <c r="A87" s="1" t="s">
        <v>114</v>
      </c>
      <c r="B87" s="15">
        <v>40179</v>
      </c>
      <c r="C87" t="s">
        <v>27</v>
      </c>
      <c r="D87" t="s">
        <v>28</v>
      </c>
      <c r="F87" s="63">
        <v>3692</v>
      </c>
      <c r="G87" s="63">
        <v>562</v>
      </c>
      <c r="L87" s="44">
        <v>413277.37</v>
      </c>
      <c r="M87" s="45">
        <v>2088877.3</v>
      </c>
      <c r="N87" s="64">
        <v>1211817.19</v>
      </c>
      <c r="O87" s="66">
        <v>296</v>
      </c>
      <c r="P87" s="41">
        <v>144</v>
      </c>
      <c r="Q87" s="42">
        <v>0.48648648648648651</v>
      </c>
      <c r="R87" s="43">
        <v>467244.14</v>
      </c>
      <c r="S87" s="14">
        <v>16300460.880000001</v>
      </c>
    </row>
    <row r="88" spans="1:19" x14ac:dyDescent="0.25">
      <c r="A88" s="1" t="s">
        <v>115</v>
      </c>
      <c r="B88" s="15">
        <v>40179</v>
      </c>
      <c r="C88" s="24" t="s">
        <v>30</v>
      </c>
      <c r="D88" t="s">
        <v>31</v>
      </c>
      <c r="F88" s="63">
        <v>6891</v>
      </c>
      <c r="G88" s="63">
        <v>1138</v>
      </c>
      <c r="L88" s="44">
        <v>794425.65</v>
      </c>
      <c r="M88" s="45">
        <v>3303812.82</v>
      </c>
      <c r="N88" s="64">
        <v>5900204.0199999996</v>
      </c>
      <c r="O88" s="66">
        <v>500</v>
      </c>
      <c r="P88" s="41">
        <v>383</v>
      </c>
      <c r="Q88" s="42">
        <v>0.76600000000000001</v>
      </c>
      <c r="R88" s="43">
        <v>83938.43</v>
      </c>
      <c r="S88" s="14">
        <v>5893052.6000000006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workbookViewId="0"/>
  </sheetViews>
  <sheetFormatPr defaultRowHeight="15" x14ac:dyDescent="0.25"/>
  <sheetData>
    <row r="1" spans="1:19" ht="75" x14ac:dyDescent="0.25">
      <c r="A1" s="1" t="s">
        <v>0</v>
      </c>
      <c r="B1" t="s">
        <v>1</v>
      </c>
      <c r="C1" s="2" t="s">
        <v>2</v>
      </c>
      <c r="D1" s="2" t="s">
        <v>3</v>
      </c>
      <c r="E1" s="3" t="s">
        <v>133</v>
      </c>
      <c r="F1" s="4" t="s">
        <v>134</v>
      </c>
      <c r="G1" s="4" t="s">
        <v>135</v>
      </c>
      <c r="H1" s="5" t="s">
        <v>136</v>
      </c>
      <c r="I1" s="5" t="s">
        <v>148</v>
      </c>
      <c r="J1" s="6" t="s">
        <v>138</v>
      </c>
      <c r="K1" s="34" t="s">
        <v>139</v>
      </c>
      <c r="L1" s="7" t="s">
        <v>11</v>
      </c>
      <c r="M1" s="60" t="s">
        <v>12</v>
      </c>
      <c r="N1" s="61" t="s">
        <v>13</v>
      </c>
      <c r="O1" s="62" t="s">
        <v>14</v>
      </c>
      <c r="P1" s="11" t="s">
        <v>15</v>
      </c>
      <c r="Q1" s="12" t="s">
        <v>145</v>
      </c>
      <c r="R1" s="13" t="s">
        <v>17</v>
      </c>
      <c r="S1" s="14" t="s">
        <v>149</v>
      </c>
    </row>
    <row r="2" spans="1:19" x14ac:dyDescent="0.25">
      <c r="A2" s="1" t="s">
        <v>19</v>
      </c>
      <c r="B2" s="15">
        <v>42005</v>
      </c>
      <c r="C2" t="s">
        <v>20</v>
      </c>
      <c r="D2">
        <v>3</v>
      </c>
    </row>
    <row r="3" spans="1:19" x14ac:dyDescent="0.25">
      <c r="A3" s="1" t="s">
        <v>21</v>
      </c>
      <c r="B3" s="15">
        <v>42005</v>
      </c>
      <c r="C3" t="s">
        <v>22</v>
      </c>
      <c r="D3">
        <v>11</v>
      </c>
    </row>
    <row r="4" spans="1:19" x14ac:dyDescent="0.25">
      <c r="A4" s="1" t="s">
        <v>23</v>
      </c>
      <c r="B4" s="15">
        <v>42005</v>
      </c>
      <c r="C4" s="24" t="s">
        <v>24</v>
      </c>
      <c r="D4">
        <v>4</v>
      </c>
    </row>
    <row r="5" spans="1:19" x14ac:dyDescent="0.25">
      <c r="A5" s="1" t="s">
        <v>25</v>
      </c>
      <c r="B5" s="15">
        <v>42005</v>
      </c>
      <c r="C5" s="24" t="s">
        <v>24</v>
      </c>
      <c r="D5">
        <v>2</v>
      </c>
    </row>
    <row r="6" spans="1:19" x14ac:dyDescent="0.25">
      <c r="A6" s="1" t="s">
        <v>26</v>
      </c>
      <c r="B6" s="15">
        <v>42005</v>
      </c>
      <c r="C6" t="s">
        <v>27</v>
      </c>
      <c r="D6" t="s">
        <v>28</v>
      </c>
    </row>
    <row r="7" spans="1:19" x14ac:dyDescent="0.25">
      <c r="A7" s="1" t="s">
        <v>29</v>
      </c>
      <c r="B7" s="15">
        <v>42005</v>
      </c>
      <c r="C7" s="24" t="s">
        <v>30</v>
      </c>
      <c r="D7" t="s">
        <v>31</v>
      </c>
    </row>
    <row r="8" spans="1:19" x14ac:dyDescent="0.25">
      <c r="A8" s="1" t="s">
        <v>32</v>
      </c>
      <c r="B8" s="15">
        <v>42005</v>
      </c>
      <c r="C8" s="24" t="s">
        <v>30</v>
      </c>
      <c r="D8">
        <v>9</v>
      </c>
    </row>
    <row r="9" spans="1:19" x14ac:dyDescent="0.25">
      <c r="A9" s="1" t="s">
        <v>33</v>
      </c>
      <c r="B9" s="15">
        <v>42005</v>
      </c>
      <c r="C9" s="24" t="s">
        <v>30</v>
      </c>
      <c r="D9">
        <v>9</v>
      </c>
    </row>
    <row r="10" spans="1:19" x14ac:dyDescent="0.25">
      <c r="A10" s="1" t="s">
        <v>34</v>
      </c>
      <c r="B10" s="15">
        <v>42005</v>
      </c>
      <c r="C10" t="s">
        <v>20</v>
      </c>
      <c r="D10">
        <v>3</v>
      </c>
    </row>
    <row r="11" spans="1:19" x14ac:dyDescent="0.25">
      <c r="A11" s="1" t="s">
        <v>35</v>
      </c>
      <c r="B11" s="15">
        <v>42005</v>
      </c>
      <c r="C11" t="s">
        <v>22</v>
      </c>
      <c r="D11">
        <v>11</v>
      </c>
    </row>
    <row r="12" spans="1:19" x14ac:dyDescent="0.25">
      <c r="A12" s="1" t="s">
        <v>36</v>
      </c>
      <c r="B12" s="15">
        <v>42005</v>
      </c>
      <c r="C12" t="s">
        <v>27</v>
      </c>
      <c r="D12">
        <v>5</v>
      </c>
    </row>
    <row r="13" spans="1:19" x14ac:dyDescent="0.25">
      <c r="A13" s="1" t="s">
        <v>37</v>
      </c>
      <c r="B13" s="15">
        <v>42005</v>
      </c>
      <c r="C13" s="24" t="s">
        <v>30</v>
      </c>
      <c r="D13" t="s">
        <v>31</v>
      </c>
    </row>
    <row r="14" spans="1:19" x14ac:dyDescent="0.25">
      <c r="A14" s="1" t="s">
        <v>38</v>
      </c>
      <c r="B14" s="15">
        <v>42005</v>
      </c>
      <c r="C14" t="s">
        <v>27</v>
      </c>
      <c r="D14" t="s">
        <v>39</v>
      </c>
    </row>
    <row r="15" spans="1:19" x14ac:dyDescent="0.25">
      <c r="A15" s="1" t="s">
        <v>40</v>
      </c>
      <c r="B15" s="15">
        <v>42005</v>
      </c>
      <c r="C15" s="24" t="s">
        <v>24</v>
      </c>
      <c r="D15">
        <v>4</v>
      </c>
    </row>
    <row r="16" spans="1:19" x14ac:dyDescent="0.25">
      <c r="A16" s="1" t="s">
        <v>41</v>
      </c>
      <c r="B16" s="15">
        <v>42005</v>
      </c>
      <c r="C16" s="24" t="s">
        <v>24</v>
      </c>
      <c r="D16">
        <v>2</v>
      </c>
    </row>
    <row r="17" spans="1:4" x14ac:dyDescent="0.25">
      <c r="A17" s="1" t="s">
        <v>42</v>
      </c>
      <c r="B17" s="15">
        <v>42005</v>
      </c>
      <c r="C17" t="s">
        <v>20</v>
      </c>
      <c r="D17">
        <v>3</v>
      </c>
    </row>
    <row r="18" spans="1:4" x14ac:dyDescent="0.25">
      <c r="A18" s="1" t="s">
        <v>43</v>
      </c>
      <c r="B18" s="15">
        <v>42005</v>
      </c>
      <c r="C18" s="24" t="s">
        <v>30</v>
      </c>
      <c r="D18">
        <v>8</v>
      </c>
    </row>
    <row r="19" spans="1:4" x14ac:dyDescent="0.25">
      <c r="A19" s="1" t="s">
        <v>44</v>
      </c>
      <c r="B19" s="15">
        <v>42005</v>
      </c>
      <c r="C19" t="s">
        <v>27</v>
      </c>
      <c r="D19">
        <v>5</v>
      </c>
    </row>
    <row r="20" spans="1:4" x14ac:dyDescent="0.25">
      <c r="A20" s="1" t="s">
        <v>45</v>
      </c>
      <c r="B20" s="15">
        <v>42005</v>
      </c>
      <c r="C20" t="s">
        <v>22</v>
      </c>
      <c r="D20">
        <v>11</v>
      </c>
    </row>
    <row r="21" spans="1:4" x14ac:dyDescent="0.25">
      <c r="A21" s="1" t="s">
        <v>46</v>
      </c>
      <c r="B21" s="15">
        <v>42005</v>
      </c>
      <c r="C21" t="s">
        <v>47</v>
      </c>
      <c r="D21">
        <v>10</v>
      </c>
    </row>
    <row r="22" spans="1:4" x14ac:dyDescent="0.25">
      <c r="A22" s="1" t="s">
        <v>48</v>
      </c>
      <c r="B22" s="15">
        <v>42005</v>
      </c>
      <c r="C22" s="24" t="s">
        <v>24</v>
      </c>
      <c r="D22">
        <v>4</v>
      </c>
    </row>
    <row r="23" spans="1:4" x14ac:dyDescent="0.25">
      <c r="A23" s="1" t="s">
        <v>49</v>
      </c>
      <c r="B23" s="15">
        <v>42005</v>
      </c>
      <c r="C23" s="24" t="s">
        <v>30</v>
      </c>
      <c r="D23">
        <v>9</v>
      </c>
    </row>
    <row r="24" spans="1:4" x14ac:dyDescent="0.25">
      <c r="A24" s="1" t="s">
        <v>50</v>
      </c>
      <c r="B24" s="15">
        <v>42005</v>
      </c>
      <c r="C24" t="s">
        <v>47</v>
      </c>
      <c r="D24">
        <v>10</v>
      </c>
    </row>
    <row r="25" spans="1:4" x14ac:dyDescent="0.25">
      <c r="A25" s="1" t="s">
        <v>51</v>
      </c>
      <c r="B25" s="15">
        <v>42005</v>
      </c>
      <c r="C25" t="s">
        <v>47</v>
      </c>
      <c r="D25">
        <v>10</v>
      </c>
    </row>
    <row r="26" spans="1:4" x14ac:dyDescent="0.25">
      <c r="A26" s="1" t="s">
        <v>52</v>
      </c>
      <c r="B26" s="15">
        <v>42005</v>
      </c>
      <c r="C26" t="s">
        <v>47</v>
      </c>
      <c r="D26">
        <v>10</v>
      </c>
    </row>
    <row r="27" spans="1:4" x14ac:dyDescent="0.25">
      <c r="A27" s="1" t="s">
        <v>53</v>
      </c>
      <c r="B27" s="15">
        <v>42005</v>
      </c>
      <c r="C27" s="24" t="s">
        <v>24</v>
      </c>
      <c r="D27">
        <v>4</v>
      </c>
    </row>
    <row r="28" spans="1:4" x14ac:dyDescent="0.25">
      <c r="A28" s="1" t="s">
        <v>54</v>
      </c>
      <c r="B28" s="15">
        <v>42005</v>
      </c>
      <c r="C28" t="s">
        <v>22</v>
      </c>
      <c r="D28">
        <v>11</v>
      </c>
    </row>
    <row r="29" spans="1:4" x14ac:dyDescent="0.25">
      <c r="A29" s="1" t="s">
        <v>55</v>
      </c>
      <c r="B29" s="15">
        <v>42005</v>
      </c>
      <c r="C29" t="s">
        <v>47</v>
      </c>
      <c r="D29">
        <v>10</v>
      </c>
    </row>
    <row r="30" spans="1:4" x14ac:dyDescent="0.25">
      <c r="A30" s="1" t="s">
        <v>56</v>
      </c>
      <c r="B30" s="15">
        <v>42005</v>
      </c>
      <c r="C30" s="24" t="s">
        <v>24</v>
      </c>
      <c r="D30">
        <v>2</v>
      </c>
    </row>
    <row r="31" spans="1:4" x14ac:dyDescent="0.25">
      <c r="A31" s="1" t="s">
        <v>57</v>
      </c>
      <c r="B31" s="15">
        <v>42005</v>
      </c>
      <c r="C31" t="s">
        <v>27</v>
      </c>
      <c r="D31" t="s">
        <v>39</v>
      </c>
    </row>
    <row r="32" spans="1:4" x14ac:dyDescent="0.25">
      <c r="A32" s="1" t="s">
        <v>58</v>
      </c>
      <c r="B32" s="15">
        <v>42005</v>
      </c>
      <c r="C32" t="s">
        <v>20</v>
      </c>
      <c r="D32">
        <v>3</v>
      </c>
    </row>
    <row r="33" spans="1:4" x14ac:dyDescent="0.25">
      <c r="A33" s="1" t="s">
        <v>59</v>
      </c>
      <c r="B33" s="15">
        <v>42005</v>
      </c>
      <c r="C33" s="24" t="s">
        <v>30</v>
      </c>
      <c r="D33">
        <v>8</v>
      </c>
    </row>
    <row r="34" spans="1:4" x14ac:dyDescent="0.25">
      <c r="A34" s="1" t="s">
        <v>60</v>
      </c>
      <c r="B34" s="15">
        <v>42005</v>
      </c>
      <c r="C34" t="s">
        <v>27</v>
      </c>
      <c r="D34" t="s">
        <v>39</v>
      </c>
    </row>
    <row r="35" spans="1:4" x14ac:dyDescent="0.25">
      <c r="A35" s="1" t="s">
        <v>61</v>
      </c>
      <c r="B35" s="15">
        <v>42005</v>
      </c>
      <c r="C35" s="24" t="s">
        <v>30</v>
      </c>
      <c r="D35" t="s">
        <v>62</v>
      </c>
    </row>
    <row r="36" spans="1:4" x14ac:dyDescent="0.25">
      <c r="A36" s="1" t="s">
        <v>63</v>
      </c>
      <c r="B36" s="15">
        <v>42005</v>
      </c>
      <c r="C36" s="24" t="s">
        <v>24</v>
      </c>
      <c r="D36">
        <v>1</v>
      </c>
    </row>
    <row r="37" spans="1:4" x14ac:dyDescent="0.25">
      <c r="A37" s="1" t="s">
        <v>64</v>
      </c>
      <c r="B37" s="15">
        <v>42005</v>
      </c>
      <c r="C37" t="s">
        <v>20</v>
      </c>
      <c r="D37">
        <v>3</v>
      </c>
    </row>
    <row r="38" spans="1:4" x14ac:dyDescent="0.25">
      <c r="A38" s="1" t="s">
        <v>65</v>
      </c>
      <c r="B38" s="15">
        <v>42005</v>
      </c>
      <c r="C38" s="24" t="s">
        <v>30</v>
      </c>
      <c r="D38" t="s">
        <v>31</v>
      </c>
    </row>
    <row r="39" spans="1:4" x14ac:dyDescent="0.25">
      <c r="A39" s="1" t="s">
        <v>66</v>
      </c>
      <c r="B39" s="15">
        <v>42005</v>
      </c>
      <c r="C39" t="s">
        <v>20</v>
      </c>
      <c r="D39">
        <v>3</v>
      </c>
    </row>
    <row r="40" spans="1:4" x14ac:dyDescent="0.25">
      <c r="A40" s="1" t="s">
        <v>67</v>
      </c>
      <c r="B40" s="15">
        <v>42005</v>
      </c>
      <c r="C40" s="24" t="s">
        <v>24</v>
      </c>
      <c r="D40">
        <v>2</v>
      </c>
    </row>
    <row r="41" spans="1:4" x14ac:dyDescent="0.25">
      <c r="A41" s="1" t="s">
        <v>68</v>
      </c>
      <c r="B41" s="15">
        <v>42005</v>
      </c>
      <c r="C41" s="24" t="s">
        <v>30</v>
      </c>
      <c r="D41">
        <v>9</v>
      </c>
    </row>
    <row r="42" spans="1:4" x14ac:dyDescent="0.25">
      <c r="A42" s="1" t="s">
        <v>69</v>
      </c>
      <c r="B42" s="15">
        <v>42005</v>
      </c>
      <c r="C42" s="24" t="s">
        <v>30</v>
      </c>
      <c r="D42">
        <v>8</v>
      </c>
    </row>
    <row r="43" spans="1:4" x14ac:dyDescent="0.25">
      <c r="A43" s="1" t="s">
        <v>70</v>
      </c>
      <c r="B43" s="15">
        <v>42005</v>
      </c>
      <c r="C43" s="24" t="s">
        <v>30</v>
      </c>
      <c r="D43">
        <v>8</v>
      </c>
    </row>
    <row r="44" spans="1:4" x14ac:dyDescent="0.25">
      <c r="A44" s="1" t="s">
        <v>71</v>
      </c>
      <c r="B44" s="15">
        <v>42005</v>
      </c>
      <c r="C44" s="24" t="s">
        <v>24</v>
      </c>
      <c r="D44">
        <v>2</v>
      </c>
    </row>
    <row r="45" spans="1:4" x14ac:dyDescent="0.25">
      <c r="A45" s="1" t="s">
        <v>72</v>
      </c>
      <c r="B45" s="15">
        <v>42005</v>
      </c>
      <c r="C45" s="24" t="s">
        <v>24</v>
      </c>
      <c r="D45">
        <v>1</v>
      </c>
    </row>
    <row r="46" spans="1:4" x14ac:dyDescent="0.25">
      <c r="A46" s="1" t="s">
        <v>73</v>
      </c>
      <c r="B46" s="15">
        <v>42005</v>
      </c>
      <c r="C46" s="24" t="s">
        <v>30</v>
      </c>
      <c r="D46">
        <v>9</v>
      </c>
    </row>
    <row r="47" spans="1:4" x14ac:dyDescent="0.25">
      <c r="A47" s="1" t="s">
        <v>74</v>
      </c>
      <c r="B47" s="15">
        <v>42005</v>
      </c>
      <c r="C47" s="24" t="s">
        <v>30</v>
      </c>
      <c r="D47" t="s">
        <v>62</v>
      </c>
    </row>
    <row r="48" spans="1:4" x14ac:dyDescent="0.25">
      <c r="A48" s="1" t="s">
        <v>75</v>
      </c>
      <c r="B48" s="15">
        <v>42005</v>
      </c>
      <c r="C48" s="24" t="s">
        <v>30</v>
      </c>
      <c r="D48" t="s">
        <v>62</v>
      </c>
    </row>
    <row r="49" spans="1:4" x14ac:dyDescent="0.25">
      <c r="A49" s="30" t="s">
        <v>76</v>
      </c>
      <c r="B49" s="15">
        <v>42005</v>
      </c>
      <c r="C49" t="s">
        <v>27</v>
      </c>
      <c r="D49" t="s">
        <v>39</v>
      </c>
    </row>
    <row r="50" spans="1:4" x14ac:dyDescent="0.25">
      <c r="A50" s="1" t="s">
        <v>77</v>
      </c>
      <c r="B50" s="15">
        <v>42005</v>
      </c>
      <c r="C50" t="s">
        <v>27</v>
      </c>
      <c r="D50">
        <v>5</v>
      </c>
    </row>
    <row r="51" spans="1:4" x14ac:dyDescent="0.25">
      <c r="A51" s="1" t="s">
        <v>78</v>
      </c>
      <c r="B51" s="15">
        <v>42005</v>
      </c>
      <c r="C51" t="s">
        <v>47</v>
      </c>
      <c r="D51">
        <v>10</v>
      </c>
    </row>
    <row r="52" spans="1:4" x14ac:dyDescent="0.25">
      <c r="A52" s="1" t="s">
        <v>79</v>
      </c>
      <c r="B52" s="15">
        <v>42005</v>
      </c>
      <c r="C52" s="24" t="s">
        <v>30</v>
      </c>
      <c r="D52">
        <v>8</v>
      </c>
    </row>
    <row r="53" spans="1:4" x14ac:dyDescent="0.25">
      <c r="A53" s="1" t="s">
        <v>80</v>
      </c>
      <c r="B53" s="15">
        <v>42005</v>
      </c>
      <c r="C53" s="24" t="s">
        <v>30</v>
      </c>
      <c r="D53">
        <v>9</v>
      </c>
    </row>
    <row r="54" spans="1:4" x14ac:dyDescent="0.25">
      <c r="A54" s="1" t="s">
        <v>81</v>
      </c>
      <c r="B54" s="15">
        <v>42005</v>
      </c>
      <c r="C54" s="24" t="s">
        <v>30</v>
      </c>
      <c r="D54">
        <v>8</v>
      </c>
    </row>
    <row r="55" spans="1:4" x14ac:dyDescent="0.25">
      <c r="A55" s="1" t="s">
        <v>82</v>
      </c>
      <c r="B55" s="15">
        <v>42005</v>
      </c>
      <c r="C55" s="24" t="s">
        <v>24</v>
      </c>
      <c r="D55">
        <v>1</v>
      </c>
    </row>
    <row r="56" spans="1:4" x14ac:dyDescent="0.25">
      <c r="A56" s="1" t="s">
        <v>83</v>
      </c>
      <c r="B56" s="15">
        <v>42005</v>
      </c>
      <c r="C56" t="s">
        <v>47</v>
      </c>
      <c r="D56">
        <v>10</v>
      </c>
    </row>
    <row r="57" spans="1:4" x14ac:dyDescent="0.25">
      <c r="A57" s="1" t="s">
        <v>84</v>
      </c>
      <c r="B57" s="15">
        <v>42005</v>
      </c>
      <c r="C57" s="24" t="s">
        <v>24</v>
      </c>
      <c r="D57">
        <v>4</v>
      </c>
    </row>
    <row r="58" spans="1:4" x14ac:dyDescent="0.25">
      <c r="A58" s="1" t="s">
        <v>85</v>
      </c>
      <c r="B58" s="15">
        <v>42005</v>
      </c>
      <c r="C58" s="24" t="s">
        <v>24</v>
      </c>
      <c r="D58">
        <v>1</v>
      </c>
    </row>
    <row r="59" spans="1:4" x14ac:dyDescent="0.25">
      <c r="A59" s="1" t="s">
        <v>86</v>
      </c>
      <c r="B59" s="15">
        <v>42005</v>
      </c>
      <c r="C59" t="s">
        <v>27</v>
      </c>
      <c r="D59" t="s">
        <v>39</v>
      </c>
    </row>
    <row r="60" spans="1:4" x14ac:dyDescent="0.25">
      <c r="A60" s="1" t="s">
        <v>87</v>
      </c>
      <c r="B60" s="15">
        <v>42005</v>
      </c>
      <c r="C60" s="24" t="s">
        <v>30</v>
      </c>
      <c r="D60">
        <v>8</v>
      </c>
    </row>
    <row r="61" spans="1:4" x14ac:dyDescent="0.25">
      <c r="A61" s="1" t="s">
        <v>88</v>
      </c>
      <c r="B61" s="15">
        <v>42005</v>
      </c>
      <c r="C61" s="24" t="s">
        <v>24</v>
      </c>
      <c r="D61">
        <v>1</v>
      </c>
    </row>
    <row r="62" spans="1:4" x14ac:dyDescent="0.25">
      <c r="A62" s="1" t="s">
        <v>89</v>
      </c>
      <c r="B62" s="15">
        <v>42005</v>
      </c>
      <c r="C62" s="24" t="s">
        <v>24</v>
      </c>
      <c r="D62">
        <v>4</v>
      </c>
    </row>
    <row r="63" spans="1:4" x14ac:dyDescent="0.25">
      <c r="A63" s="1" t="s">
        <v>90</v>
      </c>
      <c r="B63" s="15">
        <v>42005</v>
      </c>
      <c r="C63" t="s">
        <v>22</v>
      </c>
      <c r="D63">
        <v>11</v>
      </c>
    </row>
    <row r="64" spans="1:4" x14ac:dyDescent="0.25">
      <c r="A64" s="1" t="s">
        <v>91</v>
      </c>
      <c r="B64" s="15">
        <v>42005</v>
      </c>
      <c r="C64" s="24" t="s">
        <v>24</v>
      </c>
      <c r="D64">
        <v>1</v>
      </c>
    </row>
    <row r="65" spans="1:4" x14ac:dyDescent="0.25">
      <c r="A65" s="1" t="s">
        <v>92</v>
      </c>
      <c r="B65" s="15">
        <v>42005</v>
      </c>
      <c r="C65" s="24" t="s">
        <v>30</v>
      </c>
      <c r="D65">
        <v>8</v>
      </c>
    </row>
    <row r="66" spans="1:4" x14ac:dyDescent="0.25">
      <c r="A66" s="1" t="s">
        <v>93</v>
      </c>
      <c r="B66" s="15">
        <v>42005</v>
      </c>
      <c r="C66" s="24" t="s">
        <v>30</v>
      </c>
      <c r="D66" t="s">
        <v>62</v>
      </c>
    </row>
    <row r="67" spans="1:4" x14ac:dyDescent="0.25">
      <c r="A67" s="1" t="s">
        <v>94</v>
      </c>
      <c r="B67" s="15">
        <v>42005</v>
      </c>
      <c r="C67" t="s">
        <v>47</v>
      </c>
      <c r="D67">
        <v>10</v>
      </c>
    </row>
    <row r="68" spans="1:4" x14ac:dyDescent="0.25">
      <c r="A68" s="1" t="s">
        <v>95</v>
      </c>
      <c r="B68" s="15">
        <v>42005</v>
      </c>
      <c r="C68" s="24" t="s">
        <v>30</v>
      </c>
      <c r="D68">
        <v>8</v>
      </c>
    </row>
    <row r="69" spans="1:4" x14ac:dyDescent="0.25">
      <c r="A69" s="1" t="s">
        <v>96</v>
      </c>
      <c r="B69" s="15">
        <v>42005</v>
      </c>
      <c r="C69" s="24" t="s">
        <v>24</v>
      </c>
      <c r="D69">
        <v>1</v>
      </c>
    </row>
    <row r="70" spans="1:4" x14ac:dyDescent="0.25">
      <c r="A70" s="1" t="s">
        <v>97</v>
      </c>
      <c r="B70" s="15">
        <v>42005</v>
      </c>
      <c r="C70" t="s">
        <v>20</v>
      </c>
      <c r="D70">
        <v>3</v>
      </c>
    </row>
    <row r="71" spans="1:4" x14ac:dyDescent="0.25">
      <c r="A71" s="1" t="s">
        <v>98</v>
      </c>
      <c r="B71" s="15">
        <v>42005</v>
      </c>
      <c r="C71" t="s">
        <v>22</v>
      </c>
      <c r="D71">
        <v>11</v>
      </c>
    </row>
    <row r="72" spans="1:4" x14ac:dyDescent="0.25">
      <c r="A72" s="1" t="s">
        <v>99</v>
      </c>
      <c r="B72" s="15">
        <v>42005</v>
      </c>
      <c r="C72" t="s">
        <v>27</v>
      </c>
      <c r="D72" t="s">
        <v>28</v>
      </c>
    </row>
    <row r="73" spans="1:4" x14ac:dyDescent="0.25">
      <c r="A73" s="1" t="s">
        <v>100</v>
      </c>
      <c r="B73" s="15">
        <v>42005</v>
      </c>
      <c r="C73" s="24" t="s">
        <v>30</v>
      </c>
      <c r="D73">
        <v>9</v>
      </c>
    </row>
    <row r="74" spans="1:4" x14ac:dyDescent="0.25">
      <c r="A74" s="1" t="s">
        <v>101</v>
      </c>
      <c r="B74" s="15">
        <v>42005</v>
      </c>
      <c r="C74" t="s">
        <v>27</v>
      </c>
      <c r="D74" t="s">
        <v>28</v>
      </c>
    </row>
    <row r="75" spans="1:4" x14ac:dyDescent="0.25">
      <c r="A75" s="1" t="s">
        <v>102</v>
      </c>
      <c r="B75" s="15">
        <v>42005</v>
      </c>
      <c r="C75" t="s">
        <v>47</v>
      </c>
      <c r="D75">
        <v>10</v>
      </c>
    </row>
    <row r="76" spans="1:4" x14ac:dyDescent="0.25">
      <c r="A76" s="1" t="s">
        <v>103</v>
      </c>
      <c r="B76" s="15">
        <v>42005</v>
      </c>
      <c r="C76" s="24" t="s">
        <v>24</v>
      </c>
      <c r="D76">
        <v>4</v>
      </c>
    </row>
    <row r="77" spans="1:4" x14ac:dyDescent="0.25">
      <c r="A77" s="1" t="s">
        <v>104</v>
      </c>
      <c r="B77" s="15">
        <v>42005</v>
      </c>
      <c r="C77" s="24" t="s">
        <v>30</v>
      </c>
      <c r="D77" t="s">
        <v>31</v>
      </c>
    </row>
    <row r="78" spans="1:4" x14ac:dyDescent="0.25">
      <c r="A78" s="1" t="s">
        <v>105</v>
      </c>
      <c r="B78" s="15">
        <v>42005</v>
      </c>
      <c r="C78" t="s">
        <v>27</v>
      </c>
      <c r="D78">
        <v>5</v>
      </c>
    </row>
    <row r="79" spans="1:4" x14ac:dyDescent="0.25">
      <c r="A79" s="1" t="s">
        <v>106</v>
      </c>
      <c r="B79" s="15">
        <v>42005</v>
      </c>
      <c r="C79" s="24" t="s">
        <v>24</v>
      </c>
      <c r="D79">
        <v>4</v>
      </c>
    </row>
    <row r="80" spans="1:4" x14ac:dyDescent="0.25">
      <c r="A80" s="1" t="s">
        <v>107</v>
      </c>
      <c r="B80" s="15">
        <v>42005</v>
      </c>
      <c r="C80" t="s">
        <v>47</v>
      </c>
      <c r="D80">
        <v>10</v>
      </c>
    </row>
    <row r="81" spans="1:4" x14ac:dyDescent="0.25">
      <c r="A81" s="1" t="s">
        <v>108</v>
      </c>
      <c r="B81" s="15">
        <v>42005</v>
      </c>
      <c r="C81" t="s">
        <v>27</v>
      </c>
      <c r="D81">
        <v>5</v>
      </c>
    </row>
    <row r="82" spans="1:4" x14ac:dyDescent="0.25">
      <c r="A82" s="1" t="s">
        <v>109</v>
      </c>
      <c r="B82" s="15">
        <v>42005</v>
      </c>
      <c r="C82" s="24" t="s">
        <v>30</v>
      </c>
      <c r="D82">
        <v>9</v>
      </c>
    </row>
    <row r="83" spans="1:4" x14ac:dyDescent="0.25">
      <c r="A83" s="1" t="s">
        <v>110</v>
      </c>
      <c r="B83" s="15">
        <v>42005</v>
      </c>
      <c r="C83" t="s">
        <v>22</v>
      </c>
      <c r="D83">
        <v>11</v>
      </c>
    </row>
    <row r="84" spans="1:4" x14ac:dyDescent="0.25">
      <c r="A84" s="1" t="s">
        <v>111</v>
      </c>
      <c r="B84" s="15">
        <v>42005</v>
      </c>
      <c r="C84" s="24" t="s">
        <v>30</v>
      </c>
      <c r="D84">
        <v>9</v>
      </c>
    </row>
    <row r="85" spans="1:4" x14ac:dyDescent="0.25">
      <c r="A85" s="1" t="s">
        <v>112</v>
      </c>
      <c r="B85" s="15">
        <v>42005</v>
      </c>
      <c r="C85" s="24" t="s">
        <v>24</v>
      </c>
      <c r="D85">
        <v>4</v>
      </c>
    </row>
    <row r="86" spans="1:4" x14ac:dyDescent="0.25">
      <c r="A86" s="1" t="s">
        <v>113</v>
      </c>
      <c r="B86" s="15">
        <v>42005</v>
      </c>
      <c r="C86" t="s">
        <v>47</v>
      </c>
      <c r="D86">
        <v>10</v>
      </c>
    </row>
    <row r="87" spans="1:4" x14ac:dyDescent="0.25">
      <c r="A87" s="1" t="s">
        <v>114</v>
      </c>
      <c r="B87" s="15">
        <v>42005</v>
      </c>
      <c r="C87" t="s">
        <v>27</v>
      </c>
      <c r="D87" t="s">
        <v>28</v>
      </c>
    </row>
    <row r="88" spans="1:4" x14ac:dyDescent="0.25">
      <c r="A88" s="1" t="s">
        <v>115</v>
      </c>
      <c r="B88" s="15">
        <v>42005</v>
      </c>
      <c r="C88" s="24" t="s">
        <v>30</v>
      </c>
      <c r="D88" t="s">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3"/>
  <sheetViews>
    <sheetView workbookViewId="0">
      <selection activeCell="C1" sqref="C1:D1048576"/>
    </sheetView>
  </sheetViews>
  <sheetFormatPr defaultRowHeight="15" x14ac:dyDescent="0.25"/>
  <cols>
    <col min="1" max="11" width="12.7109375" style="101" customWidth="1"/>
    <col min="12" max="16384" width="9.140625" style="101"/>
  </cols>
  <sheetData>
    <row r="1" spans="1:9" ht="30" x14ac:dyDescent="0.25">
      <c r="A1" s="101" t="s">
        <v>154</v>
      </c>
      <c r="B1" s="101" t="s">
        <v>155</v>
      </c>
      <c r="C1" s="101" t="s">
        <v>173</v>
      </c>
      <c r="D1" s="101" t="s">
        <v>174</v>
      </c>
      <c r="E1" s="101" t="s">
        <v>175</v>
      </c>
      <c r="F1" s="101" t="s">
        <v>176</v>
      </c>
      <c r="G1" s="101" t="s">
        <v>177</v>
      </c>
      <c r="H1" s="101" t="s">
        <v>178</v>
      </c>
      <c r="I1" s="101" t="s">
        <v>179</v>
      </c>
    </row>
    <row r="2" spans="1:9" x14ac:dyDescent="0.25">
      <c r="A2" s="81">
        <v>36526</v>
      </c>
      <c r="B2" s="98" t="s">
        <v>19</v>
      </c>
      <c r="C2" s="101">
        <v>15301</v>
      </c>
      <c r="D2" s="101">
        <v>3517</v>
      </c>
      <c r="E2" s="105">
        <v>0.22985425789164107</v>
      </c>
      <c r="F2" s="105">
        <v>0.1207985642382049</v>
      </c>
      <c r="G2" s="101">
        <v>394</v>
      </c>
      <c r="H2" s="105">
        <v>2.5749950983595844E-2</v>
      </c>
      <c r="I2" s="105">
        <v>1.7400419841206761E-2</v>
      </c>
    </row>
    <row r="3" spans="1:9" x14ac:dyDescent="0.25">
      <c r="A3" s="81">
        <v>36526</v>
      </c>
      <c r="B3" s="98" t="s">
        <v>21</v>
      </c>
      <c r="C3" s="101">
        <v>298084</v>
      </c>
      <c r="D3" s="101">
        <v>21082</v>
      </c>
      <c r="E3" s="105">
        <v>7.0725030528307462E-2</v>
      </c>
      <c r="F3" s="105">
        <v>0.1207985642382049</v>
      </c>
      <c r="G3" s="101">
        <v>1862</v>
      </c>
      <c r="H3" s="105">
        <v>6.246561371962266E-3</v>
      </c>
      <c r="I3" s="105">
        <v>1.7400419841206761E-2</v>
      </c>
    </row>
    <row r="4" spans="1:9" x14ac:dyDescent="0.25">
      <c r="A4" s="81">
        <v>36526</v>
      </c>
      <c r="B4" s="98" t="s">
        <v>23</v>
      </c>
      <c r="C4" s="101">
        <v>30000</v>
      </c>
      <c r="D4" s="101">
        <v>4918</v>
      </c>
      <c r="E4" s="105">
        <v>0.16393333333333332</v>
      </c>
      <c r="F4" s="105">
        <v>0.1207985642382049</v>
      </c>
      <c r="G4" s="101">
        <v>685</v>
      </c>
      <c r="H4" s="105">
        <v>2.2833333333333334E-2</v>
      </c>
      <c r="I4" s="105">
        <v>1.7400419841206761E-2</v>
      </c>
    </row>
    <row r="5" spans="1:9" x14ac:dyDescent="0.25">
      <c r="A5" s="81">
        <v>36526</v>
      </c>
      <c r="B5" s="98" t="s">
        <v>25</v>
      </c>
      <c r="C5" s="101">
        <v>39650</v>
      </c>
      <c r="D5" s="101">
        <v>4622</v>
      </c>
      <c r="E5" s="105">
        <v>0.11656998738965953</v>
      </c>
      <c r="F5" s="105">
        <v>0.1207985642382049</v>
      </c>
      <c r="G5" s="101">
        <v>646</v>
      </c>
      <c r="H5" s="105">
        <v>1.6292559899117275E-2</v>
      </c>
      <c r="I5" s="105">
        <v>1.7400419841206761E-2</v>
      </c>
    </row>
    <row r="6" spans="1:9" x14ac:dyDescent="0.25">
      <c r="A6" s="81">
        <v>36526</v>
      </c>
      <c r="B6" s="98" t="s">
        <v>26</v>
      </c>
      <c r="C6" s="101">
        <v>34226</v>
      </c>
      <c r="D6" s="101">
        <v>3765</v>
      </c>
      <c r="E6" s="105">
        <v>0.11000409045754689</v>
      </c>
      <c r="F6" s="105">
        <v>0.1207985642382049</v>
      </c>
      <c r="G6" s="101">
        <v>704</v>
      </c>
      <c r="H6" s="105">
        <v>2.0569157950096419E-2</v>
      </c>
      <c r="I6" s="105">
        <v>1.7400419841206761E-2</v>
      </c>
    </row>
    <row r="7" spans="1:9" x14ac:dyDescent="0.25">
      <c r="A7" s="81">
        <v>36526</v>
      </c>
      <c r="B7" s="98" t="s">
        <v>29</v>
      </c>
      <c r="C7" s="101">
        <v>5820</v>
      </c>
      <c r="D7" s="101">
        <v>1394</v>
      </c>
      <c r="E7" s="105">
        <v>0.23951890034364262</v>
      </c>
      <c r="F7" s="105">
        <v>0.1207985642382049</v>
      </c>
      <c r="G7" s="101">
        <v>230</v>
      </c>
      <c r="H7" s="105">
        <v>3.951890034364261E-2</v>
      </c>
      <c r="I7" s="105">
        <v>1.7400419841206761E-2</v>
      </c>
    </row>
    <row r="8" spans="1:9" x14ac:dyDescent="0.25">
      <c r="A8" s="81">
        <v>36526</v>
      </c>
      <c r="B8" s="98" t="s">
        <v>32</v>
      </c>
      <c r="C8" s="101">
        <v>55941</v>
      </c>
      <c r="D8" s="101">
        <v>6782</v>
      </c>
      <c r="E8" s="105">
        <v>0.12123487245490785</v>
      </c>
      <c r="F8" s="105">
        <v>0.1207985642382049</v>
      </c>
      <c r="G8" s="101">
        <v>1132</v>
      </c>
      <c r="H8" s="105">
        <v>2.0235605369943333E-2</v>
      </c>
      <c r="I8" s="105">
        <v>1.7400419841206761E-2</v>
      </c>
    </row>
    <row r="9" spans="1:9" x14ac:dyDescent="0.25">
      <c r="A9" s="81">
        <v>36526</v>
      </c>
      <c r="B9" s="98" t="s">
        <v>33</v>
      </c>
      <c r="C9" s="101">
        <v>26911</v>
      </c>
      <c r="D9" s="101">
        <v>4720</v>
      </c>
      <c r="E9" s="105">
        <v>0.17539296198580506</v>
      </c>
      <c r="F9" s="105">
        <v>0.1207985642382049</v>
      </c>
      <c r="G9" s="101">
        <v>714</v>
      </c>
      <c r="H9" s="105">
        <v>2.6531901452937462E-2</v>
      </c>
      <c r="I9" s="105">
        <v>1.7400419841206761E-2</v>
      </c>
    </row>
    <row r="10" spans="1:9" x14ac:dyDescent="0.25">
      <c r="A10" s="81">
        <v>36526</v>
      </c>
      <c r="B10" s="98" t="s">
        <v>34</v>
      </c>
      <c r="C10" s="101">
        <v>31671</v>
      </c>
      <c r="D10" s="101">
        <v>4784</v>
      </c>
      <c r="E10" s="105">
        <v>0.15105301379811184</v>
      </c>
      <c r="F10" s="105">
        <v>0.1207985642382049</v>
      </c>
      <c r="G10" s="101">
        <v>638</v>
      </c>
      <c r="H10" s="105">
        <v>2.0144611789965582E-2</v>
      </c>
      <c r="I10" s="105">
        <v>1.7400419841206761E-2</v>
      </c>
    </row>
    <row r="11" spans="1:9" x14ac:dyDescent="0.25">
      <c r="A11" s="81">
        <v>36526</v>
      </c>
      <c r="B11" s="98" t="s">
        <v>35</v>
      </c>
      <c r="C11" s="101">
        <v>70205</v>
      </c>
      <c r="D11" s="101">
        <v>5246</v>
      </c>
      <c r="E11" s="105">
        <v>7.4724022505519544E-2</v>
      </c>
      <c r="F11" s="105">
        <v>0.1207985642382049</v>
      </c>
      <c r="G11" s="101">
        <v>727</v>
      </c>
      <c r="H11" s="105">
        <v>1.0355387792892244E-2</v>
      </c>
      <c r="I11" s="105">
        <v>1.7400419841206761E-2</v>
      </c>
    </row>
    <row r="12" spans="1:9" x14ac:dyDescent="0.25">
      <c r="A12" s="81">
        <v>36526</v>
      </c>
      <c r="B12" s="98" t="s">
        <v>36</v>
      </c>
      <c r="C12" s="101">
        <v>27150</v>
      </c>
      <c r="D12" s="101">
        <v>4899</v>
      </c>
      <c r="E12" s="105">
        <v>0.18044198895027624</v>
      </c>
      <c r="F12" s="105">
        <v>0.1207985642382049</v>
      </c>
      <c r="G12" s="101">
        <v>499</v>
      </c>
      <c r="H12" s="105">
        <v>1.8379373848987107E-2</v>
      </c>
      <c r="I12" s="105">
        <v>1.7400419841206761E-2</v>
      </c>
    </row>
    <row r="13" spans="1:9" x14ac:dyDescent="0.25">
      <c r="A13" s="81">
        <v>36526</v>
      </c>
      <c r="B13" s="98" t="s">
        <v>37</v>
      </c>
      <c r="C13" s="101">
        <v>13088</v>
      </c>
      <c r="D13" s="101">
        <v>2615</v>
      </c>
      <c r="E13" s="105">
        <v>0.19980134474327629</v>
      </c>
      <c r="F13" s="105">
        <v>0.1207985642382049</v>
      </c>
      <c r="G13" s="101">
        <v>473</v>
      </c>
      <c r="H13" s="105">
        <v>3.6139975550122251E-2</v>
      </c>
      <c r="I13" s="105">
        <v>1.7400419841206761E-2</v>
      </c>
    </row>
    <row r="14" spans="1:9" x14ac:dyDescent="0.25">
      <c r="A14" s="81">
        <v>36526</v>
      </c>
      <c r="B14" s="98" t="s">
        <v>38</v>
      </c>
      <c r="C14" s="101">
        <v>41101</v>
      </c>
      <c r="D14" s="101">
        <v>4047</v>
      </c>
      <c r="E14" s="105">
        <v>9.8464757548478138E-2</v>
      </c>
      <c r="F14" s="105">
        <v>0.1207985642382049</v>
      </c>
      <c r="G14" s="101">
        <v>556</v>
      </c>
      <c r="H14" s="105">
        <v>1.3527651395343178E-2</v>
      </c>
      <c r="I14" s="105">
        <v>1.7400419841206761E-2</v>
      </c>
    </row>
    <row r="15" spans="1:9" x14ac:dyDescent="0.25">
      <c r="A15" s="81">
        <v>36526</v>
      </c>
      <c r="B15" s="98" t="s">
        <v>40</v>
      </c>
      <c r="C15" s="101">
        <v>51229</v>
      </c>
      <c r="D15" s="101">
        <v>6597</v>
      </c>
      <c r="E15" s="105">
        <v>0.12877471744519706</v>
      </c>
      <c r="F15" s="105">
        <v>0.1207985642382049</v>
      </c>
      <c r="G15" s="101">
        <v>1031</v>
      </c>
      <c r="H15" s="105">
        <v>2.0125319643170859E-2</v>
      </c>
      <c r="I15" s="105">
        <v>1.7400419841206761E-2</v>
      </c>
    </row>
    <row r="16" spans="1:9" x14ac:dyDescent="0.25">
      <c r="A16" s="81">
        <v>36526</v>
      </c>
      <c r="B16" s="98" t="s">
        <v>41</v>
      </c>
      <c r="C16" s="101">
        <v>8423</v>
      </c>
      <c r="D16" s="101">
        <v>1472</v>
      </c>
      <c r="E16" s="105">
        <v>0.17475958684554196</v>
      </c>
      <c r="F16" s="105">
        <v>0.1207985642382049</v>
      </c>
      <c r="G16" s="101">
        <v>255</v>
      </c>
      <c r="H16" s="105">
        <v>3.0274249079900274E-2</v>
      </c>
      <c r="I16" s="105">
        <v>1.7400419841206761E-2</v>
      </c>
    </row>
    <row r="17" spans="1:9" x14ac:dyDescent="0.25">
      <c r="A17" s="81">
        <v>36526</v>
      </c>
      <c r="B17" s="98" t="s">
        <v>42</v>
      </c>
      <c r="C17" s="101">
        <v>5168</v>
      </c>
      <c r="D17" s="101">
        <v>887</v>
      </c>
      <c r="E17" s="105">
        <v>0.17163312693498453</v>
      </c>
      <c r="F17" s="105">
        <v>0.1207985642382049</v>
      </c>
      <c r="G17" s="101">
        <v>124</v>
      </c>
      <c r="H17" s="105">
        <v>2.3993808049535603E-2</v>
      </c>
      <c r="I17" s="105">
        <v>1.7400419841206761E-2</v>
      </c>
    </row>
    <row r="18" spans="1:9" ht="30" x14ac:dyDescent="0.25">
      <c r="A18" s="81">
        <v>36526</v>
      </c>
      <c r="B18" s="98" t="s">
        <v>43</v>
      </c>
      <c r="C18" s="101">
        <v>12167</v>
      </c>
      <c r="D18" s="101">
        <v>2689</v>
      </c>
      <c r="E18" s="105">
        <v>0.22100764362620201</v>
      </c>
      <c r="F18" s="105">
        <v>0.1207985642382049</v>
      </c>
      <c r="G18" s="101">
        <v>529</v>
      </c>
      <c r="H18" s="105">
        <v>4.3478260869565216E-2</v>
      </c>
      <c r="I18" s="105">
        <v>1.7400419841206761E-2</v>
      </c>
    </row>
    <row r="19" spans="1:9" x14ac:dyDescent="0.25">
      <c r="A19" s="81">
        <v>36526</v>
      </c>
      <c r="B19" s="98" t="s">
        <v>44</v>
      </c>
      <c r="C19" s="101">
        <v>55099</v>
      </c>
      <c r="D19" s="101">
        <v>9410</v>
      </c>
      <c r="E19" s="105">
        <v>0.17078349879308155</v>
      </c>
      <c r="F19" s="105">
        <v>0.1207985642382049</v>
      </c>
      <c r="G19" s="101">
        <v>1135</v>
      </c>
      <c r="H19" s="105">
        <v>2.0599284923501333E-2</v>
      </c>
      <c r="I19" s="105">
        <v>1.7400419841206761E-2</v>
      </c>
    </row>
    <row r="20" spans="1:9" x14ac:dyDescent="0.25">
      <c r="A20" s="81">
        <v>36526</v>
      </c>
      <c r="B20" s="98" t="s">
        <v>45</v>
      </c>
      <c r="C20" s="101">
        <v>355904</v>
      </c>
      <c r="D20" s="101">
        <v>26246</v>
      </c>
      <c r="E20" s="105">
        <v>7.3744605286818921E-2</v>
      </c>
      <c r="F20" s="105">
        <v>0.1207985642382049</v>
      </c>
      <c r="G20" s="101">
        <v>2902</v>
      </c>
      <c r="H20" s="105">
        <v>8.1538841934903801E-3</v>
      </c>
      <c r="I20" s="105">
        <v>1.7400419841206761E-2</v>
      </c>
    </row>
    <row r="21" spans="1:9" x14ac:dyDescent="0.25">
      <c r="A21" s="81">
        <v>36526</v>
      </c>
      <c r="B21" s="98" t="s">
        <v>46</v>
      </c>
      <c r="C21" s="101">
        <v>17731</v>
      </c>
      <c r="D21" s="101">
        <v>2146</v>
      </c>
      <c r="E21" s="105">
        <v>0.12103096272065873</v>
      </c>
      <c r="F21" s="105">
        <v>0.1207985642382049</v>
      </c>
      <c r="G21" s="101">
        <v>321</v>
      </c>
      <c r="H21" s="105">
        <v>1.8103885849641871E-2</v>
      </c>
      <c r="I21" s="105">
        <v>1.7400419841206761E-2</v>
      </c>
    </row>
    <row r="22" spans="1:9" x14ac:dyDescent="0.25">
      <c r="A22" s="81">
        <v>36526</v>
      </c>
      <c r="B22" s="98" t="s">
        <v>48</v>
      </c>
      <c r="C22" s="101">
        <v>32821</v>
      </c>
      <c r="D22" s="101">
        <v>5889</v>
      </c>
      <c r="E22" s="105">
        <v>0.17942780536851405</v>
      </c>
      <c r="F22" s="105">
        <v>0.1207985642382049</v>
      </c>
      <c r="G22" s="101">
        <v>921</v>
      </c>
      <c r="H22" s="105">
        <v>2.8061302215045245E-2</v>
      </c>
      <c r="I22" s="105">
        <v>1.7400419841206761E-2</v>
      </c>
    </row>
    <row r="23" spans="1:9" x14ac:dyDescent="0.25">
      <c r="A23" s="81">
        <v>36526</v>
      </c>
      <c r="B23" s="98" t="s">
        <v>49</v>
      </c>
      <c r="C23" s="101">
        <v>16181</v>
      </c>
      <c r="D23" s="101">
        <v>3599</v>
      </c>
      <c r="E23" s="105">
        <v>0.22242135838328905</v>
      </c>
      <c r="F23" s="105">
        <v>0.1207985642382049</v>
      </c>
      <c r="G23" s="101">
        <v>648</v>
      </c>
      <c r="H23" s="105">
        <v>4.004696866695507E-2</v>
      </c>
      <c r="I23" s="105">
        <v>1.7400419841206761E-2</v>
      </c>
    </row>
    <row r="24" spans="1:9" x14ac:dyDescent="0.25">
      <c r="A24" s="81">
        <v>36526</v>
      </c>
      <c r="B24" s="98" t="s">
        <v>50</v>
      </c>
      <c r="C24" s="101">
        <v>21122</v>
      </c>
      <c r="D24" s="101">
        <v>4094</v>
      </c>
      <c r="E24" s="105">
        <v>0.19382634220244296</v>
      </c>
      <c r="F24" s="105">
        <v>0.1207985642382049</v>
      </c>
      <c r="G24" s="101">
        <v>680</v>
      </c>
      <c r="H24" s="105">
        <v>3.219392103020547E-2</v>
      </c>
      <c r="I24" s="105">
        <v>1.7400419841206761E-2</v>
      </c>
    </row>
    <row r="25" spans="1:9" x14ac:dyDescent="0.25">
      <c r="A25" s="81">
        <v>36526</v>
      </c>
      <c r="B25" s="98" t="s">
        <v>51</v>
      </c>
      <c r="C25" s="101">
        <v>32584</v>
      </c>
      <c r="D25" s="101">
        <v>6156</v>
      </c>
      <c r="E25" s="105">
        <v>0.18892708077584092</v>
      </c>
      <c r="F25" s="105">
        <v>0.1207985642382049</v>
      </c>
      <c r="G25" s="101">
        <v>934</v>
      </c>
      <c r="H25" s="105">
        <v>2.8664375153449547E-2</v>
      </c>
      <c r="I25" s="105">
        <v>1.7400419841206761E-2</v>
      </c>
    </row>
    <row r="26" spans="1:9" x14ac:dyDescent="0.25">
      <c r="A26" s="81">
        <v>36526</v>
      </c>
      <c r="B26" s="98" t="s">
        <v>52</v>
      </c>
      <c r="C26" s="101">
        <v>44127</v>
      </c>
      <c r="D26" s="101">
        <v>6604</v>
      </c>
      <c r="E26" s="105">
        <v>0.14965893897160468</v>
      </c>
      <c r="F26" s="105">
        <v>0.1207985642382049</v>
      </c>
      <c r="G26" s="101">
        <v>1109</v>
      </c>
      <c r="H26" s="105">
        <v>2.5132005348199517E-2</v>
      </c>
      <c r="I26" s="105">
        <v>1.7400419841206761E-2</v>
      </c>
    </row>
    <row r="27" spans="1:9" x14ac:dyDescent="0.25">
      <c r="A27" s="81">
        <v>36526</v>
      </c>
      <c r="B27" s="98" t="s">
        <v>53</v>
      </c>
      <c r="C27" s="101">
        <v>6289</v>
      </c>
      <c r="D27" s="101">
        <v>1442</v>
      </c>
      <c r="E27" s="105">
        <v>0.22928923517252345</v>
      </c>
      <c r="F27" s="105">
        <v>0.1207985642382049</v>
      </c>
      <c r="G27" s="101">
        <v>256</v>
      </c>
      <c r="H27" s="105">
        <v>4.0705994593735091E-2</v>
      </c>
      <c r="I27" s="105">
        <v>1.7400419841206761E-2</v>
      </c>
    </row>
    <row r="28" spans="1:9" x14ac:dyDescent="0.25">
      <c r="A28" s="81">
        <v>36526</v>
      </c>
      <c r="B28" s="98" t="s">
        <v>54</v>
      </c>
      <c r="C28" s="101">
        <v>1116200</v>
      </c>
      <c r="D28" s="101">
        <v>122358</v>
      </c>
      <c r="E28" s="105">
        <v>0.10962013975989966</v>
      </c>
      <c r="F28" s="105">
        <v>0.1207985642382049</v>
      </c>
      <c r="G28" s="101">
        <v>17679</v>
      </c>
      <c r="H28" s="105">
        <v>1.5838559397957357E-2</v>
      </c>
      <c r="I28" s="105">
        <v>1.7400419841206761E-2</v>
      </c>
    </row>
    <row r="29" spans="1:9" x14ac:dyDescent="0.25">
      <c r="A29" s="81">
        <v>36526</v>
      </c>
      <c r="B29" s="98" t="s">
        <v>55</v>
      </c>
      <c r="C29" s="101">
        <v>19718</v>
      </c>
      <c r="D29" s="101">
        <v>3159</v>
      </c>
      <c r="E29" s="105">
        <v>0.1602089461405822</v>
      </c>
      <c r="F29" s="105">
        <v>0.1207985642382049</v>
      </c>
      <c r="G29" s="101">
        <v>522</v>
      </c>
      <c r="H29" s="105">
        <v>2.6473273151435238E-2</v>
      </c>
      <c r="I29" s="105">
        <v>1.7400419841206761E-2</v>
      </c>
    </row>
    <row r="30" spans="1:9" x14ac:dyDescent="0.25">
      <c r="A30" s="81">
        <v>36526</v>
      </c>
      <c r="B30" s="98" t="s">
        <v>56</v>
      </c>
      <c r="C30" s="101">
        <v>18376</v>
      </c>
      <c r="D30" s="101">
        <v>3301</v>
      </c>
      <c r="E30" s="105">
        <v>0.17963648236830648</v>
      </c>
      <c r="F30" s="105">
        <v>0.1207985642382049</v>
      </c>
      <c r="G30" s="101">
        <v>358</v>
      </c>
      <c r="H30" s="105">
        <v>1.9481932956029603E-2</v>
      </c>
      <c r="I30" s="105">
        <v>1.7400419841206761E-2</v>
      </c>
    </row>
    <row r="31" spans="1:9" x14ac:dyDescent="0.25">
      <c r="A31" s="81">
        <v>36526</v>
      </c>
      <c r="B31" s="98" t="s">
        <v>57</v>
      </c>
      <c r="C31" s="101">
        <v>31287</v>
      </c>
      <c r="D31" s="101">
        <v>3392</v>
      </c>
      <c r="E31" s="105">
        <v>0.10841563588710966</v>
      </c>
      <c r="F31" s="105">
        <v>0.1207985642382049</v>
      </c>
      <c r="G31" s="101">
        <v>560</v>
      </c>
      <c r="H31" s="105">
        <v>1.7898807811551124E-2</v>
      </c>
      <c r="I31" s="105">
        <v>1.7400419841206761E-2</v>
      </c>
    </row>
    <row r="32" spans="1:9" x14ac:dyDescent="0.25">
      <c r="A32" s="81">
        <v>36526</v>
      </c>
      <c r="B32" s="98" t="s">
        <v>58</v>
      </c>
      <c r="C32" s="101">
        <v>43992</v>
      </c>
      <c r="D32" s="101">
        <v>7387</v>
      </c>
      <c r="E32" s="105">
        <v>0.16791689398072376</v>
      </c>
      <c r="F32" s="105">
        <v>0.1207985642382049</v>
      </c>
      <c r="G32" s="101">
        <v>899</v>
      </c>
      <c r="H32" s="105">
        <v>2.0435533733406074E-2</v>
      </c>
      <c r="I32" s="105">
        <v>1.7400419841206761E-2</v>
      </c>
    </row>
    <row r="33" spans="1:9" x14ac:dyDescent="0.25">
      <c r="A33" s="81">
        <v>36526</v>
      </c>
      <c r="B33" s="98" t="s">
        <v>59</v>
      </c>
      <c r="C33" s="101">
        <v>11268</v>
      </c>
      <c r="D33" s="101">
        <v>2308</v>
      </c>
      <c r="E33" s="105">
        <v>0.20482783102591409</v>
      </c>
      <c r="F33" s="105">
        <v>0.1207985642382049</v>
      </c>
      <c r="G33" s="101">
        <v>386</v>
      </c>
      <c r="H33" s="105">
        <v>3.4256301029463969E-2</v>
      </c>
      <c r="I33" s="105">
        <v>1.7400419841206761E-2</v>
      </c>
    </row>
    <row r="34" spans="1:9" x14ac:dyDescent="0.25">
      <c r="A34" s="81">
        <v>36526</v>
      </c>
      <c r="B34" s="98" t="s">
        <v>60</v>
      </c>
      <c r="C34" s="101">
        <v>14996</v>
      </c>
      <c r="D34" s="101">
        <v>2114</v>
      </c>
      <c r="E34" s="105">
        <v>0.1409709255801547</v>
      </c>
      <c r="F34" s="105">
        <v>0.1207985642382049</v>
      </c>
      <c r="G34" s="101">
        <v>222</v>
      </c>
      <c r="H34" s="105">
        <v>1.4803947719391837E-2</v>
      </c>
      <c r="I34" s="105">
        <v>1.7400419841206761E-2</v>
      </c>
    </row>
    <row r="35" spans="1:9" x14ac:dyDescent="0.25">
      <c r="A35" s="81">
        <v>36526</v>
      </c>
      <c r="B35" s="98" t="s">
        <v>61</v>
      </c>
      <c r="C35" s="101">
        <v>41203</v>
      </c>
      <c r="D35" s="101">
        <v>6153</v>
      </c>
      <c r="E35" s="105">
        <v>0.14933378637477854</v>
      </c>
      <c r="F35" s="105">
        <v>0.1207985642382049</v>
      </c>
      <c r="G35" s="101">
        <v>930</v>
      </c>
      <c r="H35" s="105">
        <v>2.2571172002038686E-2</v>
      </c>
      <c r="I35" s="105">
        <v>1.7400419841206761E-2</v>
      </c>
    </row>
    <row r="36" spans="1:9" x14ac:dyDescent="0.25">
      <c r="A36" s="81">
        <v>36526</v>
      </c>
      <c r="B36" s="98" t="s">
        <v>63</v>
      </c>
      <c r="C36" s="101">
        <v>5285</v>
      </c>
      <c r="D36" s="101">
        <v>1141</v>
      </c>
      <c r="E36" s="105">
        <v>0.21589403973509932</v>
      </c>
      <c r="F36" s="105">
        <v>0.1207985642382049</v>
      </c>
      <c r="G36" s="101">
        <v>223</v>
      </c>
      <c r="H36" s="105">
        <v>4.2194891201513721E-2</v>
      </c>
      <c r="I36" s="105">
        <v>1.7400419841206761E-2</v>
      </c>
    </row>
    <row r="37" spans="1:9" ht="30" x14ac:dyDescent="0.25">
      <c r="A37" s="81">
        <v>36526</v>
      </c>
      <c r="B37" s="98" t="s">
        <v>64</v>
      </c>
      <c r="C37" s="101">
        <v>14355</v>
      </c>
      <c r="D37" s="101">
        <v>2577</v>
      </c>
      <c r="E37" s="105">
        <v>0.17951933124346917</v>
      </c>
      <c r="F37" s="105">
        <v>0.1207985642382049</v>
      </c>
      <c r="G37" s="101">
        <v>339</v>
      </c>
      <c r="H37" s="105">
        <v>2.3615464994775341E-2</v>
      </c>
      <c r="I37" s="105">
        <v>1.7400419841206761E-2</v>
      </c>
    </row>
    <row r="38" spans="1:9" ht="30" x14ac:dyDescent="0.25">
      <c r="A38" s="81">
        <v>36526</v>
      </c>
      <c r="B38" s="98" t="s">
        <v>65</v>
      </c>
      <c r="C38" s="101">
        <v>8067</v>
      </c>
      <c r="D38" s="101">
        <v>1875</v>
      </c>
      <c r="E38" s="105">
        <v>0.23242841204908887</v>
      </c>
      <c r="F38" s="105">
        <v>0.1207985642382049</v>
      </c>
      <c r="G38" s="101">
        <v>366</v>
      </c>
      <c r="H38" s="105">
        <v>4.5370026031982147E-2</v>
      </c>
      <c r="I38" s="105">
        <v>1.7400419841206761E-2</v>
      </c>
    </row>
    <row r="39" spans="1:9" x14ac:dyDescent="0.25">
      <c r="A39" s="81">
        <v>36526</v>
      </c>
      <c r="B39" s="98" t="s">
        <v>66</v>
      </c>
      <c r="C39" s="101">
        <v>11058</v>
      </c>
      <c r="D39" s="101">
        <v>2211</v>
      </c>
      <c r="E39" s="105">
        <v>0.19994574064026044</v>
      </c>
      <c r="F39" s="105">
        <v>0.1207985642382049</v>
      </c>
      <c r="G39" s="101">
        <v>276</v>
      </c>
      <c r="H39" s="105">
        <v>2.4959305480195332E-2</v>
      </c>
      <c r="I39" s="105">
        <v>1.7400419841206761E-2</v>
      </c>
    </row>
    <row r="40" spans="1:9" ht="30" x14ac:dyDescent="0.25">
      <c r="A40" s="81">
        <v>36526</v>
      </c>
      <c r="B40" s="98" t="s">
        <v>67</v>
      </c>
      <c r="C40" s="101">
        <v>4522</v>
      </c>
      <c r="D40" s="101">
        <v>780</v>
      </c>
      <c r="E40" s="105">
        <v>0.17249004865103937</v>
      </c>
      <c r="F40" s="105">
        <v>0.1207985642382049</v>
      </c>
      <c r="G40" s="101">
        <v>101</v>
      </c>
      <c r="H40" s="105">
        <v>2.2335249889429455E-2</v>
      </c>
      <c r="I40" s="105">
        <v>1.7400419841206761E-2</v>
      </c>
    </row>
    <row r="41" spans="1:9" x14ac:dyDescent="0.25">
      <c r="A41" s="81">
        <v>36526</v>
      </c>
      <c r="B41" s="98" t="s">
        <v>68</v>
      </c>
      <c r="C41" s="101">
        <v>25426</v>
      </c>
      <c r="D41" s="101">
        <v>3581</v>
      </c>
      <c r="E41" s="105">
        <v>0.1408400849524109</v>
      </c>
      <c r="F41" s="105">
        <v>0.1207985642382049</v>
      </c>
      <c r="G41" s="101">
        <v>515</v>
      </c>
      <c r="H41" s="105">
        <v>2.0254857232753873E-2</v>
      </c>
      <c r="I41" s="105">
        <v>1.7400419841206761E-2</v>
      </c>
    </row>
    <row r="42" spans="1:9" x14ac:dyDescent="0.25">
      <c r="A42" s="81">
        <v>36526</v>
      </c>
      <c r="B42" s="98" t="s">
        <v>69</v>
      </c>
      <c r="C42" s="101">
        <v>6429</v>
      </c>
      <c r="D42" s="101">
        <v>1572</v>
      </c>
      <c r="E42" s="105">
        <v>0.24451703219785348</v>
      </c>
      <c r="F42" s="105">
        <v>0.1207985642382049</v>
      </c>
      <c r="G42" s="101">
        <v>288</v>
      </c>
      <c r="H42" s="105">
        <v>4.4797013532431172E-2</v>
      </c>
      <c r="I42" s="105">
        <v>1.7400419841206761E-2</v>
      </c>
    </row>
    <row r="43" spans="1:9" x14ac:dyDescent="0.25">
      <c r="A43" s="81">
        <v>36526</v>
      </c>
      <c r="B43" s="98" t="s">
        <v>70</v>
      </c>
      <c r="C43" s="101">
        <v>25425</v>
      </c>
      <c r="D43" s="101">
        <v>3702</v>
      </c>
      <c r="E43" s="105">
        <v>0.14560471976401179</v>
      </c>
      <c r="F43" s="105">
        <v>0.1207985642382049</v>
      </c>
      <c r="G43" s="101">
        <v>652</v>
      </c>
      <c r="H43" s="105">
        <v>2.5644051130776793E-2</v>
      </c>
      <c r="I43" s="105">
        <v>1.7400419841206761E-2</v>
      </c>
    </row>
    <row r="44" spans="1:9" x14ac:dyDescent="0.25">
      <c r="A44" s="81">
        <v>36526</v>
      </c>
      <c r="B44" s="98" t="s">
        <v>71</v>
      </c>
      <c r="C44" s="101">
        <v>5190</v>
      </c>
      <c r="D44" s="101">
        <v>867</v>
      </c>
      <c r="E44" s="105">
        <v>0.16705202312138728</v>
      </c>
      <c r="F44" s="105">
        <v>0.1207985642382049</v>
      </c>
      <c r="G44" s="101">
        <v>150</v>
      </c>
      <c r="H44" s="105">
        <v>2.8901734104046242E-2</v>
      </c>
      <c r="I44" s="105">
        <v>1.7400419841206761E-2</v>
      </c>
    </row>
    <row r="45" spans="1:9" x14ac:dyDescent="0.25">
      <c r="A45" s="81">
        <v>36526</v>
      </c>
      <c r="B45" s="98" t="s">
        <v>72</v>
      </c>
      <c r="C45" s="101">
        <v>10155</v>
      </c>
      <c r="D45" s="101">
        <v>1881</v>
      </c>
      <c r="E45" s="105">
        <v>0.18522895125553915</v>
      </c>
      <c r="F45" s="105">
        <v>0.1207985642382049</v>
      </c>
      <c r="G45" s="101">
        <v>229</v>
      </c>
      <c r="H45" s="105">
        <v>2.2550467749876908E-2</v>
      </c>
      <c r="I45" s="105">
        <v>1.7400419841206761E-2</v>
      </c>
    </row>
    <row r="46" spans="1:9" x14ac:dyDescent="0.25">
      <c r="A46" s="81">
        <v>36526</v>
      </c>
      <c r="B46" s="98" t="s">
        <v>73</v>
      </c>
      <c r="C46" s="101">
        <v>21802</v>
      </c>
      <c r="D46" s="101">
        <v>4336</v>
      </c>
      <c r="E46" s="105">
        <v>0.19888083662049352</v>
      </c>
      <c r="F46" s="105">
        <v>0.1207985642382049</v>
      </c>
      <c r="G46" s="101">
        <v>729</v>
      </c>
      <c r="H46" s="105">
        <v>3.3437299330336664E-2</v>
      </c>
      <c r="I46" s="105">
        <v>1.7400419841206761E-2</v>
      </c>
    </row>
    <row r="47" spans="1:9" x14ac:dyDescent="0.25">
      <c r="A47" s="81">
        <v>36526</v>
      </c>
      <c r="B47" s="98" t="s">
        <v>74</v>
      </c>
      <c r="C47" s="101">
        <v>34898</v>
      </c>
      <c r="D47" s="101">
        <v>4841</v>
      </c>
      <c r="E47" s="105">
        <v>0.13871855120637286</v>
      </c>
      <c r="F47" s="105">
        <v>0.1207985642382049</v>
      </c>
      <c r="G47" s="101">
        <v>719</v>
      </c>
      <c r="H47" s="105">
        <v>2.0602899879649264E-2</v>
      </c>
      <c r="I47" s="105">
        <v>1.7400419841206761E-2</v>
      </c>
    </row>
    <row r="48" spans="1:9" x14ac:dyDescent="0.25">
      <c r="A48" s="81">
        <v>36526</v>
      </c>
      <c r="B48" s="98" t="s">
        <v>75</v>
      </c>
      <c r="C48" s="101">
        <v>22644</v>
      </c>
      <c r="D48" s="101">
        <v>3699</v>
      </c>
      <c r="E48" s="105">
        <v>0.16335453100158984</v>
      </c>
      <c r="F48" s="105">
        <v>0.1207985642382049</v>
      </c>
      <c r="G48" s="101">
        <v>638</v>
      </c>
      <c r="H48" s="105">
        <v>2.8175234057586998E-2</v>
      </c>
      <c r="I48" s="105">
        <v>1.7400419841206761E-2</v>
      </c>
    </row>
    <row r="49" spans="1:9" x14ac:dyDescent="0.25">
      <c r="A49" s="81">
        <v>36526</v>
      </c>
      <c r="B49" s="82" t="s">
        <v>76</v>
      </c>
      <c r="C49" s="101">
        <v>22330</v>
      </c>
      <c r="D49" s="101">
        <v>3602</v>
      </c>
      <c r="E49" s="105">
        <v>0.161307657859382</v>
      </c>
      <c r="F49" s="105">
        <v>0.1207985642382049</v>
      </c>
      <c r="G49" s="101">
        <v>546</v>
      </c>
      <c r="H49" s="105">
        <v>2.4451410658307211E-2</v>
      </c>
      <c r="I49" s="105">
        <v>1.7400419841206761E-2</v>
      </c>
    </row>
    <row r="50" spans="1:9" x14ac:dyDescent="0.25">
      <c r="A50" s="81">
        <v>36526</v>
      </c>
      <c r="B50" s="98" t="s">
        <v>77</v>
      </c>
      <c r="C50" s="101">
        <v>31712</v>
      </c>
      <c r="D50" s="101">
        <v>4954</v>
      </c>
      <c r="E50" s="105">
        <v>0.15621846619576185</v>
      </c>
      <c r="F50" s="105">
        <v>0.1207985642382049</v>
      </c>
      <c r="G50" s="101">
        <v>705</v>
      </c>
      <c r="H50" s="105">
        <v>2.2231331987891019E-2</v>
      </c>
      <c r="I50" s="105">
        <v>1.7400419841206761E-2</v>
      </c>
    </row>
    <row r="51" spans="1:9" x14ac:dyDescent="0.25">
      <c r="A51" s="81">
        <v>36526</v>
      </c>
      <c r="B51" s="98" t="s">
        <v>78</v>
      </c>
      <c r="C51" s="101">
        <v>38603</v>
      </c>
      <c r="D51" s="101">
        <v>7547</v>
      </c>
      <c r="E51" s="105">
        <v>0.1955029401859959</v>
      </c>
      <c r="F51" s="105">
        <v>0.1207985642382049</v>
      </c>
      <c r="G51" s="101">
        <v>1151</v>
      </c>
      <c r="H51" s="105">
        <v>2.9816335517964924E-2</v>
      </c>
      <c r="I51" s="105">
        <v>1.7400419841206761E-2</v>
      </c>
    </row>
    <row r="52" spans="1:9" x14ac:dyDescent="0.25">
      <c r="A52" s="81">
        <v>36526</v>
      </c>
      <c r="B52" s="98" t="s">
        <v>79</v>
      </c>
      <c r="C52" s="101">
        <v>9165</v>
      </c>
      <c r="D52" s="101">
        <v>1947</v>
      </c>
      <c r="E52" s="105">
        <v>0.21243862520458265</v>
      </c>
      <c r="F52" s="105">
        <v>0.1207985642382049</v>
      </c>
      <c r="G52" s="101">
        <v>299</v>
      </c>
      <c r="H52" s="105">
        <v>3.2624113475177303E-2</v>
      </c>
      <c r="I52" s="105">
        <v>1.7400419841206761E-2</v>
      </c>
    </row>
    <row r="53" spans="1:9" x14ac:dyDescent="0.25">
      <c r="A53" s="81">
        <v>36526</v>
      </c>
      <c r="B53" s="98" t="s">
        <v>80</v>
      </c>
      <c r="C53" s="101">
        <v>29771</v>
      </c>
      <c r="D53" s="101">
        <v>3225</v>
      </c>
      <c r="E53" s="105">
        <v>0.10832689530079607</v>
      </c>
      <c r="F53" s="105">
        <v>0.1207985642382049</v>
      </c>
      <c r="G53" s="101">
        <v>441</v>
      </c>
      <c r="H53" s="105">
        <v>1.4813073124853044E-2</v>
      </c>
      <c r="I53" s="105">
        <v>1.7400419841206761E-2</v>
      </c>
    </row>
    <row r="54" spans="1:9" x14ac:dyDescent="0.25">
      <c r="A54" s="81">
        <v>36526</v>
      </c>
      <c r="B54" s="98" t="s">
        <v>81</v>
      </c>
      <c r="C54" s="101">
        <v>20832</v>
      </c>
      <c r="D54" s="101">
        <v>3624</v>
      </c>
      <c r="E54" s="105">
        <v>0.17396313364055299</v>
      </c>
      <c r="F54" s="105">
        <v>0.1207985642382049</v>
      </c>
      <c r="G54" s="101">
        <v>617</v>
      </c>
      <c r="H54" s="105">
        <v>2.9617895545314899E-2</v>
      </c>
      <c r="I54" s="105">
        <v>1.7400419841206761E-2</v>
      </c>
    </row>
    <row r="55" spans="1:9" x14ac:dyDescent="0.25">
      <c r="A55" s="81">
        <v>36526</v>
      </c>
      <c r="B55" s="98" t="s">
        <v>82</v>
      </c>
      <c r="C55" s="101">
        <v>7442</v>
      </c>
      <c r="D55" s="101">
        <v>1558</v>
      </c>
      <c r="E55" s="105">
        <v>0.20935232464391293</v>
      </c>
      <c r="F55" s="105">
        <v>0.1207985642382049</v>
      </c>
      <c r="G55" s="101">
        <v>244</v>
      </c>
      <c r="H55" s="105">
        <v>3.2786885245901641E-2</v>
      </c>
      <c r="I55" s="105">
        <v>1.7400419841206761E-2</v>
      </c>
    </row>
    <row r="56" spans="1:9" x14ac:dyDescent="0.25">
      <c r="A56" s="81">
        <v>36526</v>
      </c>
      <c r="B56" s="98" t="s">
        <v>83</v>
      </c>
      <c r="C56" s="101">
        <v>124277</v>
      </c>
      <c r="D56" s="101">
        <v>13392</v>
      </c>
      <c r="E56" s="105">
        <v>0.10775927967363229</v>
      </c>
      <c r="F56" s="105">
        <v>0.1207985642382049</v>
      </c>
      <c r="G56" s="101">
        <v>2020</v>
      </c>
      <c r="H56" s="105">
        <v>1.6254013212420641E-2</v>
      </c>
      <c r="I56" s="105">
        <v>1.7400419841206761E-2</v>
      </c>
    </row>
    <row r="57" spans="1:9" x14ac:dyDescent="0.25">
      <c r="A57" s="81">
        <v>36526</v>
      </c>
      <c r="B57" s="98" t="s">
        <v>84</v>
      </c>
      <c r="C57" s="101">
        <v>57159</v>
      </c>
      <c r="D57" s="101">
        <v>10858</v>
      </c>
      <c r="E57" s="105">
        <v>0.18996133592260186</v>
      </c>
      <c r="F57" s="105">
        <v>0.1207985642382049</v>
      </c>
      <c r="G57" s="101">
        <v>1730</v>
      </c>
      <c r="H57" s="105">
        <v>3.0266449727951852E-2</v>
      </c>
      <c r="I57" s="105">
        <v>1.7400419841206761E-2</v>
      </c>
    </row>
    <row r="58" spans="1:9" ht="30" x14ac:dyDescent="0.25">
      <c r="A58" s="81">
        <v>36526</v>
      </c>
      <c r="B58" s="98" t="s">
        <v>85</v>
      </c>
      <c r="C58" s="101">
        <v>13584</v>
      </c>
      <c r="D58" s="101">
        <v>2145</v>
      </c>
      <c r="E58" s="105">
        <v>0.15790636042402828</v>
      </c>
      <c r="F58" s="105">
        <v>0.1207985642382049</v>
      </c>
      <c r="G58" s="101">
        <v>367</v>
      </c>
      <c r="H58" s="105">
        <v>2.7017078916372204E-2</v>
      </c>
      <c r="I58" s="105">
        <v>1.7400419841206761E-2</v>
      </c>
    </row>
    <row r="59" spans="1:9" x14ac:dyDescent="0.25">
      <c r="A59" s="81">
        <v>36526</v>
      </c>
      <c r="B59" s="98" t="s">
        <v>86</v>
      </c>
      <c r="C59" s="101">
        <v>26530</v>
      </c>
      <c r="D59" s="101">
        <v>3987</v>
      </c>
      <c r="E59" s="105">
        <v>0.15028269883151149</v>
      </c>
      <c r="F59" s="105">
        <v>0.1207985642382049</v>
      </c>
      <c r="G59" s="101">
        <v>466</v>
      </c>
      <c r="H59" s="105">
        <v>1.7565020731247643E-2</v>
      </c>
      <c r="I59" s="105">
        <v>1.7400419841206761E-2</v>
      </c>
    </row>
    <row r="60" spans="1:9" x14ac:dyDescent="0.25">
      <c r="A60" s="81">
        <v>36526</v>
      </c>
      <c r="B60" s="98" t="s">
        <v>87</v>
      </c>
      <c r="C60" s="101">
        <v>9895</v>
      </c>
      <c r="D60" s="101">
        <v>2112</v>
      </c>
      <c r="E60" s="105">
        <v>0.2134411318847903</v>
      </c>
      <c r="F60" s="105">
        <v>0.1207985642382049</v>
      </c>
      <c r="G60" s="101">
        <v>402</v>
      </c>
      <c r="H60" s="105">
        <v>4.062657908034361E-2</v>
      </c>
      <c r="I60" s="105">
        <v>1.7400419841206761E-2</v>
      </c>
    </row>
    <row r="61" spans="1:9" x14ac:dyDescent="0.25">
      <c r="A61" s="81">
        <v>36526</v>
      </c>
      <c r="B61" s="98" t="s">
        <v>88</v>
      </c>
      <c r="C61" s="101">
        <v>31369</v>
      </c>
      <c r="D61" s="101">
        <v>5463</v>
      </c>
      <c r="E61" s="105">
        <v>0.17415282603844559</v>
      </c>
      <c r="F61" s="105">
        <v>0.1207985642382049</v>
      </c>
      <c r="G61" s="101">
        <v>981</v>
      </c>
      <c r="H61" s="105">
        <v>3.1272912748254646E-2</v>
      </c>
      <c r="I61" s="105">
        <v>1.7400419841206761E-2</v>
      </c>
    </row>
    <row r="62" spans="1:9" x14ac:dyDescent="0.25">
      <c r="A62" s="81">
        <v>36526</v>
      </c>
      <c r="B62" s="98" t="s">
        <v>89</v>
      </c>
      <c r="C62" s="101">
        <v>11236</v>
      </c>
      <c r="D62" s="101">
        <v>2417</v>
      </c>
      <c r="E62" s="105">
        <v>0.21511213955144179</v>
      </c>
      <c r="F62" s="105">
        <v>0.1207985642382049</v>
      </c>
      <c r="G62" s="101">
        <v>411</v>
      </c>
      <c r="H62" s="105">
        <v>3.6578853684585265E-2</v>
      </c>
      <c r="I62" s="105">
        <v>1.7400419841206761E-2</v>
      </c>
    </row>
    <row r="63" spans="1:9" x14ac:dyDescent="0.25">
      <c r="A63" s="81">
        <v>36526</v>
      </c>
      <c r="B63" s="98" t="s">
        <v>90</v>
      </c>
      <c r="C63" s="101">
        <v>511035</v>
      </c>
      <c r="D63" s="101">
        <v>59502</v>
      </c>
      <c r="E63" s="105">
        <v>0.11643429510698876</v>
      </c>
      <c r="F63" s="105">
        <v>0.1207985642382049</v>
      </c>
      <c r="G63" s="101">
        <v>8870</v>
      </c>
      <c r="H63" s="105">
        <v>1.7356932499730939E-2</v>
      </c>
      <c r="I63" s="105">
        <v>1.7400419841206761E-2</v>
      </c>
    </row>
    <row r="64" spans="1:9" x14ac:dyDescent="0.25">
      <c r="A64" s="81">
        <v>36526</v>
      </c>
      <c r="B64" s="98" t="s">
        <v>91</v>
      </c>
      <c r="C64" s="101">
        <v>4299</v>
      </c>
      <c r="D64" s="101">
        <v>819</v>
      </c>
      <c r="E64" s="105">
        <v>0.19050942079553385</v>
      </c>
      <c r="F64" s="105">
        <v>0.1207985642382049</v>
      </c>
      <c r="G64" s="101">
        <v>123</v>
      </c>
      <c r="H64" s="105">
        <v>2.8611304954640614E-2</v>
      </c>
      <c r="I64" s="105">
        <v>1.7400419841206761E-2</v>
      </c>
    </row>
    <row r="65" spans="1:9" x14ac:dyDescent="0.25">
      <c r="A65" s="81">
        <v>36526</v>
      </c>
      <c r="B65" s="98" t="s">
        <v>92</v>
      </c>
      <c r="C65" s="101">
        <v>16815</v>
      </c>
      <c r="D65" s="101">
        <v>3253</v>
      </c>
      <c r="E65" s="105">
        <v>0.19345822182575081</v>
      </c>
      <c r="F65" s="105">
        <v>0.1207985642382049</v>
      </c>
      <c r="G65" s="101">
        <v>591</v>
      </c>
      <c r="H65" s="105">
        <v>3.5147190008920609E-2</v>
      </c>
      <c r="I65" s="105">
        <v>1.7400419841206761E-2</v>
      </c>
    </row>
    <row r="66" spans="1:9" x14ac:dyDescent="0.25">
      <c r="A66" s="81">
        <v>36526</v>
      </c>
      <c r="B66" s="98" t="s">
        <v>93</v>
      </c>
      <c r="C66" s="101">
        <v>17154</v>
      </c>
      <c r="D66" s="101">
        <v>3401</v>
      </c>
      <c r="E66" s="105">
        <v>0.19826279584936457</v>
      </c>
      <c r="F66" s="105">
        <v>0.1207985642382049</v>
      </c>
      <c r="G66" s="101">
        <v>558</v>
      </c>
      <c r="H66" s="105">
        <v>3.2528856243441762E-2</v>
      </c>
      <c r="I66" s="105">
        <v>1.7400419841206761E-2</v>
      </c>
    </row>
    <row r="67" spans="1:9" x14ac:dyDescent="0.25">
      <c r="A67" s="81">
        <v>36526</v>
      </c>
      <c r="B67" s="98" t="s">
        <v>94</v>
      </c>
      <c r="C67" s="101">
        <v>56665</v>
      </c>
      <c r="D67" s="101">
        <v>6475</v>
      </c>
      <c r="E67" s="105">
        <v>0.11426806670784435</v>
      </c>
      <c r="F67" s="105">
        <v>0.1207985642382049</v>
      </c>
      <c r="G67" s="101">
        <v>1001</v>
      </c>
      <c r="H67" s="105">
        <v>1.7665225447807287E-2</v>
      </c>
      <c r="I67" s="105">
        <v>1.7400419841206761E-2</v>
      </c>
    </row>
    <row r="68" spans="1:9" x14ac:dyDescent="0.25">
      <c r="A68" s="81">
        <v>36526</v>
      </c>
      <c r="B68" s="98" t="s">
        <v>95</v>
      </c>
      <c r="C68" s="101">
        <v>9721</v>
      </c>
      <c r="D68" s="101">
        <v>1984</v>
      </c>
      <c r="E68" s="105">
        <v>0.20409422898878715</v>
      </c>
      <c r="F68" s="105">
        <v>0.1207985642382049</v>
      </c>
      <c r="G68" s="101">
        <v>312</v>
      </c>
      <c r="H68" s="105">
        <v>3.2095463429688303E-2</v>
      </c>
      <c r="I68" s="105">
        <v>1.7400419841206761E-2</v>
      </c>
    </row>
    <row r="69" spans="1:9" x14ac:dyDescent="0.25">
      <c r="A69" s="81">
        <v>36526</v>
      </c>
      <c r="B69" s="98" t="s">
        <v>96</v>
      </c>
      <c r="C69" s="101">
        <v>16338</v>
      </c>
      <c r="D69" s="101">
        <v>2055</v>
      </c>
      <c r="E69" s="105">
        <v>0.12578038927653323</v>
      </c>
      <c r="F69" s="105">
        <v>0.1207985642382049</v>
      </c>
      <c r="G69" s="101">
        <v>355</v>
      </c>
      <c r="H69" s="105">
        <v>2.1728485738768514E-2</v>
      </c>
      <c r="I69" s="105">
        <v>1.7400419841206761E-2</v>
      </c>
    </row>
    <row r="70" spans="1:9" x14ac:dyDescent="0.25">
      <c r="A70" s="81">
        <v>36526</v>
      </c>
      <c r="B70" s="98" t="s">
        <v>97</v>
      </c>
      <c r="C70" s="101">
        <v>200528</v>
      </c>
      <c r="D70" s="101">
        <v>32274</v>
      </c>
      <c r="E70" s="105">
        <v>0.16094510492300326</v>
      </c>
      <c r="F70" s="105">
        <v>0.1207985642382049</v>
      </c>
      <c r="G70" s="101">
        <v>4898</v>
      </c>
      <c r="H70" s="105">
        <v>2.4425516636080748E-2</v>
      </c>
      <c r="I70" s="105">
        <v>1.7400419841206761E-2</v>
      </c>
    </row>
    <row r="71" spans="1:9" x14ac:dyDescent="0.25">
      <c r="A71" s="81">
        <v>36526</v>
      </c>
      <c r="B71" s="98" t="s">
        <v>98</v>
      </c>
      <c r="C71" s="101">
        <v>89498</v>
      </c>
      <c r="D71" s="101">
        <v>5544</v>
      </c>
      <c r="E71" s="105">
        <v>6.1945518335605264E-2</v>
      </c>
      <c r="F71" s="105">
        <v>0.1207985642382049</v>
      </c>
      <c r="G71" s="101">
        <v>643</v>
      </c>
      <c r="H71" s="105">
        <v>7.1845180897897156E-3</v>
      </c>
      <c r="I71" s="105">
        <v>1.7400419841206761E-2</v>
      </c>
    </row>
    <row r="72" spans="1:9" x14ac:dyDescent="0.25">
      <c r="A72" s="81">
        <v>36526</v>
      </c>
      <c r="B72" s="98" t="s">
        <v>99</v>
      </c>
      <c r="C72" s="101">
        <v>64417</v>
      </c>
      <c r="D72" s="101">
        <v>4584</v>
      </c>
      <c r="E72" s="105">
        <v>7.116133939798501E-2</v>
      </c>
      <c r="F72" s="105">
        <v>0.1207985642382049</v>
      </c>
      <c r="G72" s="101">
        <v>692</v>
      </c>
      <c r="H72" s="105">
        <v>1.074250586025428E-2</v>
      </c>
      <c r="I72" s="105">
        <v>1.7400419841206761E-2</v>
      </c>
    </row>
    <row r="73" spans="1:9" x14ac:dyDescent="0.25">
      <c r="A73" s="81">
        <v>36526</v>
      </c>
      <c r="B73" s="98" t="s">
        <v>100</v>
      </c>
      <c r="C73" s="101">
        <v>15356</v>
      </c>
      <c r="D73" s="101">
        <v>2522</v>
      </c>
      <c r="E73" s="105">
        <v>0.16423547798905966</v>
      </c>
      <c r="F73" s="105">
        <v>0.1207985642382049</v>
      </c>
      <c r="G73" s="101">
        <v>394</v>
      </c>
      <c r="H73" s="105">
        <v>2.5657723365459757E-2</v>
      </c>
      <c r="I73" s="105">
        <v>1.7400419841206761E-2</v>
      </c>
    </row>
    <row r="74" spans="1:9" x14ac:dyDescent="0.25">
      <c r="A74" s="81">
        <v>36526</v>
      </c>
      <c r="B74" s="98" t="s">
        <v>101</v>
      </c>
      <c r="C74" s="101">
        <v>133166</v>
      </c>
      <c r="D74" s="101">
        <v>14661</v>
      </c>
      <c r="E74" s="105">
        <v>0.11009567006593275</v>
      </c>
      <c r="F74" s="105">
        <v>0.1207985642382049</v>
      </c>
      <c r="G74" s="101">
        <v>1745</v>
      </c>
      <c r="H74" s="105">
        <v>1.3103945451541685E-2</v>
      </c>
      <c r="I74" s="105">
        <v>1.7400419841206761E-2</v>
      </c>
    </row>
    <row r="75" spans="1:9" x14ac:dyDescent="0.25">
      <c r="A75" s="81">
        <v>36526</v>
      </c>
      <c r="B75" s="98" t="s">
        <v>102</v>
      </c>
      <c r="C75" s="101">
        <v>33680</v>
      </c>
      <c r="D75" s="101">
        <v>4488</v>
      </c>
      <c r="E75" s="105">
        <v>0.1332541567695962</v>
      </c>
      <c r="F75" s="105">
        <v>0.1207985642382049</v>
      </c>
      <c r="G75" s="101">
        <v>647</v>
      </c>
      <c r="H75" s="105">
        <v>1.921021377672209E-2</v>
      </c>
      <c r="I75" s="105">
        <v>1.7400419841206761E-2</v>
      </c>
    </row>
    <row r="76" spans="1:9" x14ac:dyDescent="0.25">
      <c r="A76" s="81">
        <v>36526</v>
      </c>
      <c r="B76" s="98" t="s">
        <v>103</v>
      </c>
      <c r="C76" s="101">
        <v>10053</v>
      </c>
      <c r="D76" s="101">
        <v>1709</v>
      </c>
      <c r="E76" s="105">
        <v>0.16999900527205808</v>
      </c>
      <c r="F76" s="105">
        <v>0.1207985642382049</v>
      </c>
      <c r="G76" s="101">
        <v>272</v>
      </c>
      <c r="H76" s="105">
        <v>2.7056600019894558E-2</v>
      </c>
      <c r="I76" s="105">
        <v>1.7400419841206761E-2</v>
      </c>
    </row>
    <row r="77" spans="1:9" x14ac:dyDescent="0.25">
      <c r="A77" s="81">
        <v>36526</v>
      </c>
      <c r="B77" s="98" t="s">
        <v>104</v>
      </c>
      <c r="C77" s="101">
        <v>11956</v>
      </c>
      <c r="D77" s="101">
        <v>2215</v>
      </c>
      <c r="E77" s="105">
        <v>0.18526262964202075</v>
      </c>
      <c r="F77" s="105">
        <v>0.1207985642382049</v>
      </c>
      <c r="G77" s="101">
        <v>385</v>
      </c>
      <c r="H77" s="105">
        <v>3.2201405152224825E-2</v>
      </c>
      <c r="I77" s="105">
        <v>1.7400419841206761E-2</v>
      </c>
    </row>
    <row r="78" spans="1:9" x14ac:dyDescent="0.25">
      <c r="A78" s="81">
        <v>36526</v>
      </c>
      <c r="B78" s="98" t="s">
        <v>105</v>
      </c>
      <c r="C78" s="101">
        <v>24426</v>
      </c>
      <c r="D78" s="101">
        <v>3939</v>
      </c>
      <c r="E78" s="105">
        <v>0.16126258904446081</v>
      </c>
      <c r="F78" s="105">
        <v>0.1207985642382049</v>
      </c>
      <c r="G78" s="101">
        <v>532</v>
      </c>
      <c r="H78" s="105">
        <v>2.1780070416769017E-2</v>
      </c>
      <c r="I78" s="105">
        <v>1.7400419841206761E-2</v>
      </c>
    </row>
    <row r="79" spans="1:9" x14ac:dyDescent="0.25">
      <c r="A79" s="81">
        <v>36526</v>
      </c>
      <c r="B79" s="98" t="s">
        <v>106</v>
      </c>
      <c r="C79" s="101">
        <v>4134</v>
      </c>
      <c r="D79" s="101">
        <v>1085</v>
      </c>
      <c r="E79" s="105">
        <v>0.2624576681180455</v>
      </c>
      <c r="F79" s="105">
        <v>0.1207985642382049</v>
      </c>
      <c r="G79" s="101">
        <v>215</v>
      </c>
      <c r="H79" s="105">
        <v>5.2007740686985972E-2</v>
      </c>
      <c r="I79" s="105">
        <v>1.7400419841206761E-2</v>
      </c>
    </row>
    <row r="80" spans="1:9" x14ac:dyDescent="0.25">
      <c r="A80" s="81">
        <v>36526</v>
      </c>
      <c r="B80" s="98" t="s">
        <v>107</v>
      </c>
      <c r="C80" s="101">
        <v>21610</v>
      </c>
      <c r="D80" s="101">
        <v>3233</v>
      </c>
      <c r="E80" s="105">
        <v>0.14960666358167515</v>
      </c>
      <c r="F80" s="105">
        <v>0.1207985642382049</v>
      </c>
      <c r="G80" s="101">
        <v>470</v>
      </c>
      <c r="H80" s="105">
        <v>2.1749190189726979E-2</v>
      </c>
      <c r="I80" s="105">
        <v>1.7400419841206761E-2</v>
      </c>
    </row>
    <row r="81" spans="1:9" x14ac:dyDescent="0.25">
      <c r="A81" s="81">
        <v>36526</v>
      </c>
      <c r="B81" s="98" t="s">
        <v>108</v>
      </c>
      <c r="C81" s="101">
        <v>13713</v>
      </c>
      <c r="D81" s="101">
        <v>2727</v>
      </c>
      <c r="E81" s="105">
        <v>0.1988623933493765</v>
      </c>
      <c r="F81" s="105">
        <v>0.1207985642382049</v>
      </c>
      <c r="G81" s="101">
        <v>436</v>
      </c>
      <c r="H81" s="105">
        <v>3.1794647414861807E-2</v>
      </c>
      <c r="I81" s="105">
        <v>1.7400419841206761E-2</v>
      </c>
    </row>
    <row r="82" spans="1:9" x14ac:dyDescent="0.25">
      <c r="A82" s="81">
        <v>36526</v>
      </c>
      <c r="B82" s="98" t="s">
        <v>109</v>
      </c>
      <c r="C82" s="101">
        <v>19526</v>
      </c>
      <c r="D82" s="101">
        <v>2766</v>
      </c>
      <c r="E82" s="105">
        <v>0.14165727747618559</v>
      </c>
      <c r="F82" s="105">
        <v>0.1207985642382049</v>
      </c>
      <c r="G82" s="101">
        <v>431</v>
      </c>
      <c r="H82" s="105">
        <v>2.2073133258219808E-2</v>
      </c>
      <c r="I82" s="105">
        <v>1.7400419841206761E-2</v>
      </c>
    </row>
    <row r="83" spans="1:9" ht="30" x14ac:dyDescent="0.25">
      <c r="A83" s="81">
        <v>36526</v>
      </c>
      <c r="B83" s="98" t="s">
        <v>110</v>
      </c>
      <c r="C83" s="101">
        <v>201130</v>
      </c>
      <c r="D83" s="101">
        <v>15267</v>
      </c>
      <c r="E83" s="105">
        <v>7.5906130363446525E-2</v>
      </c>
      <c r="F83" s="105">
        <v>0.1207985642382049</v>
      </c>
      <c r="G83" s="101">
        <v>1655</v>
      </c>
      <c r="H83" s="105">
        <v>8.2285089245761455E-3</v>
      </c>
      <c r="I83" s="105">
        <v>1.7400419841206761E-2</v>
      </c>
    </row>
    <row r="84" spans="1:9" x14ac:dyDescent="0.25">
      <c r="A84" s="81">
        <v>36526</v>
      </c>
      <c r="B84" s="98" t="s">
        <v>111</v>
      </c>
      <c r="C84" s="101">
        <v>11876</v>
      </c>
      <c r="D84" s="101">
        <v>2206</v>
      </c>
      <c r="E84" s="105">
        <v>0.18575277871337151</v>
      </c>
      <c r="F84" s="105">
        <v>0.1207985642382049</v>
      </c>
      <c r="G84" s="101">
        <v>355</v>
      </c>
      <c r="H84" s="105">
        <v>2.9892219602559784E-2</v>
      </c>
      <c r="I84" s="105">
        <v>1.7400419841206761E-2</v>
      </c>
    </row>
    <row r="85" spans="1:9" x14ac:dyDescent="0.25">
      <c r="A85" s="81">
        <v>36526</v>
      </c>
      <c r="B85" s="98" t="s">
        <v>112</v>
      </c>
      <c r="C85" s="101">
        <v>7138</v>
      </c>
      <c r="D85" s="101">
        <v>1146</v>
      </c>
      <c r="E85" s="105">
        <v>0.16054917343793779</v>
      </c>
      <c r="F85" s="105">
        <v>0.1207985642382049</v>
      </c>
      <c r="G85" s="101">
        <v>201</v>
      </c>
      <c r="H85" s="105">
        <v>2.8159148220790138E-2</v>
      </c>
      <c r="I85" s="105">
        <v>1.7400419841206761E-2</v>
      </c>
    </row>
    <row r="86" spans="1:9" x14ac:dyDescent="0.25">
      <c r="A86" s="81">
        <v>36526</v>
      </c>
      <c r="B86" s="98" t="s">
        <v>113</v>
      </c>
      <c r="C86" s="101">
        <v>49985</v>
      </c>
      <c r="D86" s="101">
        <v>6539</v>
      </c>
      <c r="E86" s="105">
        <v>0.13081924577373211</v>
      </c>
      <c r="F86" s="105">
        <v>0.1207985642382049</v>
      </c>
      <c r="G86" s="101">
        <v>1086</v>
      </c>
      <c r="H86" s="105">
        <v>2.1726517955386614E-2</v>
      </c>
      <c r="I86" s="105">
        <v>1.7400419841206761E-2</v>
      </c>
    </row>
    <row r="87" spans="1:9" x14ac:dyDescent="0.25">
      <c r="A87" s="81">
        <v>36526</v>
      </c>
      <c r="B87" s="98" t="s">
        <v>114</v>
      </c>
      <c r="C87" s="101">
        <v>89986</v>
      </c>
      <c r="D87" s="101">
        <v>7915</v>
      </c>
      <c r="E87" s="105">
        <v>8.795812681972752E-2</v>
      </c>
      <c r="F87" s="105">
        <v>0.1207985642382049</v>
      </c>
      <c r="G87" s="101">
        <v>1050</v>
      </c>
      <c r="H87" s="105">
        <v>1.166848176382993E-2</v>
      </c>
      <c r="I87" s="105">
        <v>1.7400419841206761E-2</v>
      </c>
    </row>
    <row r="88" spans="1:9" ht="30" x14ac:dyDescent="0.25">
      <c r="A88" s="81">
        <v>36526</v>
      </c>
      <c r="B88" s="98" t="s">
        <v>115</v>
      </c>
      <c r="C88" s="101">
        <v>11080</v>
      </c>
      <c r="D88" s="101">
        <v>2269</v>
      </c>
      <c r="E88" s="105">
        <v>0.20478339350180505</v>
      </c>
      <c r="F88" s="105">
        <v>0.1207985642382049</v>
      </c>
      <c r="G88" s="101">
        <v>418</v>
      </c>
      <c r="H88" s="105">
        <v>3.772563176895307E-2</v>
      </c>
      <c r="I88" s="105">
        <v>1.7400419841206761E-2</v>
      </c>
    </row>
    <row r="89" spans="1:9" x14ac:dyDescent="0.25">
      <c r="A89" s="81">
        <v>40179</v>
      </c>
      <c r="B89" s="98" t="s">
        <v>19</v>
      </c>
      <c r="C89" s="101">
        <v>16202</v>
      </c>
      <c r="D89" s="101">
        <v>4413</v>
      </c>
      <c r="E89" s="105">
        <v>0.27237378101468956</v>
      </c>
      <c r="F89" s="105">
        <v>0.12879537323774376</v>
      </c>
      <c r="G89" s="101">
        <v>490</v>
      </c>
      <c r="H89" s="105">
        <v>3.024317985433897E-2</v>
      </c>
      <c r="I89" s="105">
        <v>2.0110389947067504E-2</v>
      </c>
    </row>
    <row r="90" spans="1:9" x14ac:dyDescent="0.25">
      <c r="A90" s="81">
        <v>40179</v>
      </c>
      <c r="B90" s="98" t="s">
        <v>21</v>
      </c>
      <c r="C90" s="101">
        <v>330844</v>
      </c>
      <c r="D90" s="101">
        <v>32232</v>
      </c>
      <c r="E90" s="105">
        <v>9.7423559139654947E-2</v>
      </c>
      <c r="F90" s="105">
        <v>0.12879537323774376</v>
      </c>
      <c r="G90" s="101">
        <v>3140</v>
      </c>
      <c r="H90" s="105">
        <v>9.4908778759778024E-3</v>
      </c>
      <c r="I90" s="105">
        <v>2.0110389947067504E-2</v>
      </c>
    </row>
    <row r="91" spans="1:9" x14ac:dyDescent="0.25">
      <c r="A91" s="81">
        <v>40179</v>
      </c>
      <c r="B91" s="98" t="s">
        <v>23</v>
      </c>
      <c r="C91" s="101">
        <v>32504</v>
      </c>
      <c r="D91" s="101">
        <v>5637</v>
      </c>
      <c r="E91" s="105">
        <v>0.17342480925424564</v>
      </c>
      <c r="F91" s="105">
        <v>0.12879537323774376</v>
      </c>
      <c r="G91" s="101">
        <v>771</v>
      </c>
      <c r="H91" s="105">
        <v>2.3720157519074577E-2</v>
      </c>
      <c r="I91" s="105">
        <v>2.0110389947067504E-2</v>
      </c>
    </row>
    <row r="92" spans="1:9" x14ac:dyDescent="0.25">
      <c r="A92" s="81">
        <v>40179</v>
      </c>
      <c r="B92" s="98" t="s">
        <v>25</v>
      </c>
      <c r="C92" s="101">
        <v>44442</v>
      </c>
      <c r="D92" s="101">
        <v>5754</v>
      </c>
      <c r="E92" s="105">
        <v>0.12947212096665317</v>
      </c>
      <c r="F92" s="105">
        <v>0.12879537323774376</v>
      </c>
      <c r="G92" s="101">
        <v>895</v>
      </c>
      <c r="H92" s="105">
        <v>2.0138607623419288E-2</v>
      </c>
      <c r="I92" s="105">
        <v>2.0110389947067504E-2</v>
      </c>
    </row>
    <row r="93" spans="1:9" x14ac:dyDescent="0.25">
      <c r="A93" s="81">
        <v>40179</v>
      </c>
      <c r="B93" s="98" t="s">
        <v>26</v>
      </c>
      <c r="C93" s="101">
        <v>38451</v>
      </c>
      <c r="D93" s="101">
        <v>4558</v>
      </c>
      <c r="E93" s="105">
        <v>0.11854048009154508</v>
      </c>
      <c r="F93" s="105">
        <v>0.12879537323774376</v>
      </c>
      <c r="G93" s="101">
        <v>920</v>
      </c>
      <c r="H93" s="105">
        <v>2.392655587631011E-2</v>
      </c>
      <c r="I93" s="105">
        <v>2.0110389947067504E-2</v>
      </c>
    </row>
    <row r="94" spans="1:9" x14ac:dyDescent="0.25">
      <c r="A94" s="81">
        <v>40179</v>
      </c>
      <c r="B94" s="98" t="s">
        <v>29</v>
      </c>
      <c r="C94" s="101">
        <v>5269</v>
      </c>
      <c r="D94" s="101">
        <v>1324</v>
      </c>
      <c r="E94" s="105">
        <v>0.2512810780034162</v>
      </c>
      <c r="F94" s="105">
        <v>0.12879537323774376</v>
      </c>
      <c r="G94" s="101">
        <v>261</v>
      </c>
      <c r="H94" s="105">
        <v>4.9535016132093379E-2</v>
      </c>
      <c r="I94" s="105">
        <v>2.0110389947067504E-2</v>
      </c>
    </row>
    <row r="95" spans="1:9" x14ac:dyDescent="0.25">
      <c r="A95" s="81">
        <v>40179</v>
      </c>
      <c r="B95" s="98" t="s">
        <v>32</v>
      </c>
      <c r="C95" s="101">
        <v>64013</v>
      </c>
      <c r="D95" s="101">
        <v>7562</v>
      </c>
      <c r="E95" s="105">
        <v>0.11813225438582788</v>
      </c>
      <c r="F95" s="105">
        <v>0.12879537323774376</v>
      </c>
      <c r="G95" s="101">
        <v>1410</v>
      </c>
      <c r="H95" s="105">
        <v>2.2026775811163357E-2</v>
      </c>
      <c r="I95" s="105">
        <v>2.0110389947067504E-2</v>
      </c>
    </row>
    <row r="96" spans="1:9" x14ac:dyDescent="0.25">
      <c r="A96" s="81">
        <v>40179</v>
      </c>
      <c r="B96" s="98" t="s">
        <v>33</v>
      </c>
      <c r="C96" s="101">
        <v>25893</v>
      </c>
      <c r="D96" s="101">
        <v>4899</v>
      </c>
      <c r="E96" s="105">
        <v>0.18920171474916</v>
      </c>
      <c r="F96" s="105">
        <v>0.12879537323774376</v>
      </c>
      <c r="G96" s="101">
        <v>997</v>
      </c>
      <c r="H96" s="105">
        <v>3.8504615146950916E-2</v>
      </c>
      <c r="I96" s="105">
        <v>2.0110389947067504E-2</v>
      </c>
    </row>
    <row r="97" spans="1:9" x14ac:dyDescent="0.25">
      <c r="A97" s="81">
        <v>40179</v>
      </c>
      <c r="B97" s="98" t="s">
        <v>34</v>
      </c>
      <c r="C97" s="101">
        <v>35386</v>
      </c>
      <c r="D97" s="101">
        <v>5317</v>
      </c>
      <c r="E97" s="105">
        <v>0.1502571638501102</v>
      </c>
      <c r="F97" s="105">
        <v>0.12879537323774376</v>
      </c>
      <c r="G97" s="101">
        <v>800</v>
      </c>
      <c r="H97" s="105">
        <v>2.2607810998700052E-2</v>
      </c>
      <c r="I97" s="105">
        <v>2.0110389947067504E-2</v>
      </c>
    </row>
    <row r="98" spans="1:9" x14ac:dyDescent="0.25">
      <c r="A98" s="81">
        <v>40179</v>
      </c>
      <c r="B98" s="98" t="s">
        <v>35</v>
      </c>
      <c r="C98" s="101">
        <v>91042</v>
      </c>
      <c r="D98" s="101">
        <v>7707</v>
      </c>
      <c r="E98" s="105">
        <v>8.4653236967553433E-2</v>
      </c>
      <c r="F98" s="105">
        <v>0.12879537323774376</v>
      </c>
      <c r="G98" s="101">
        <v>1100</v>
      </c>
      <c r="H98" s="105">
        <v>1.2082335625315788E-2</v>
      </c>
      <c r="I98" s="105">
        <v>2.0110389947067504E-2</v>
      </c>
    </row>
    <row r="99" spans="1:9" x14ac:dyDescent="0.25">
      <c r="A99" s="81">
        <v>40179</v>
      </c>
      <c r="B99" s="98" t="s">
        <v>36</v>
      </c>
      <c r="C99" s="101">
        <v>28567</v>
      </c>
      <c r="D99" s="101">
        <v>6029</v>
      </c>
      <c r="E99" s="105">
        <v>0.21104771239542128</v>
      </c>
      <c r="F99" s="105">
        <v>0.12879537323774376</v>
      </c>
      <c r="G99" s="101">
        <v>563</v>
      </c>
      <c r="H99" s="105">
        <v>1.9708054748486015E-2</v>
      </c>
      <c r="I99" s="105">
        <v>2.0110389947067504E-2</v>
      </c>
    </row>
    <row r="100" spans="1:9" x14ac:dyDescent="0.25">
      <c r="A100" s="81">
        <v>40179</v>
      </c>
      <c r="B100" s="98" t="s">
        <v>37</v>
      </c>
      <c r="C100" s="101">
        <v>12441</v>
      </c>
      <c r="D100" s="101">
        <v>2400</v>
      </c>
      <c r="E100" s="105">
        <v>0.19291053773812394</v>
      </c>
      <c r="F100" s="105">
        <v>0.12879537323774376</v>
      </c>
      <c r="G100" s="101">
        <v>462</v>
      </c>
      <c r="H100" s="105">
        <v>3.7135278514588858E-2</v>
      </c>
      <c r="I100" s="105">
        <v>2.0110389947067504E-2</v>
      </c>
    </row>
    <row r="101" spans="1:9" x14ac:dyDescent="0.25">
      <c r="A101" s="81">
        <v>40179</v>
      </c>
      <c r="B101" s="98" t="s">
        <v>38</v>
      </c>
      <c r="C101" s="101">
        <v>53887</v>
      </c>
      <c r="D101" s="101">
        <v>6247</v>
      </c>
      <c r="E101" s="105">
        <v>0.11592777478798226</v>
      </c>
      <c r="F101" s="105">
        <v>0.12879537323774376</v>
      </c>
      <c r="G101" s="101">
        <v>855</v>
      </c>
      <c r="H101" s="105">
        <v>1.5866535528049435E-2</v>
      </c>
      <c r="I101" s="105">
        <v>2.0110389947067504E-2</v>
      </c>
    </row>
    <row r="102" spans="1:9" x14ac:dyDescent="0.25">
      <c r="A102" s="81">
        <v>40179</v>
      </c>
      <c r="B102" s="98" t="s">
        <v>40</v>
      </c>
      <c r="C102" s="101">
        <v>58999</v>
      </c>
      <c r="D102" s="101">
        <v>7078</v>
      </c>
      <c r="E102" s="105">
        <v>0.1199681350531365</v>
      </c>
      <c r="F102" s="105">
        <v>0.12879537323774376</v>
      </c>
      <c r="G102" s="101">
        <v>1190</v>
      </c>
      <c r="H102" s="105">
        <v>2.016983338700656E-2</v>
      </c>
      <c r="I102" s="105">
        <v>2.0110389947067504E-2</v>
      </c>
    </row>
    <row r="103" spans="1:9" x14ac:dyDescent="0.25">
      <c r="A103" s="81">
        <v>40179</v>
      </c>
      <c r="B103" s="98" t="s">
        <v>41</v>
      </c>
      <c r="C103" s="101">
        <v>8695</v>
      </c>
      <c r="D103" s="101">
        <v>1621</v>
      </c>
      <c r="E103" s="105">
        <v>0.18642898217366302</v>
      </c>
      <c r="F103" s="105">
        <v>0.12879537323774376</v>
      </c>
      <c r="G103" s="101">
        <v>238</v>
      </c>
      <c r="H103" s="105">
        <v>2.7372052903967797E-2</v>
      </c>
      <c r="I103" s="105">
        <v>2.0110389947067504E-2</v>
      </c>
    </row>
    <row r="104" spans="1:9" x14ac:dyDescent="0.25">
      <c r="A104" s="81">
        <v>40179</v>
      </c>
      <c r="B104" s="98" t="s">
        <v>42</v>
      </c>
      <c r="C104" s="101">
        <v>5176</v>
      </c>
      <c r="D104" s="101">
        <v>1051</v>
      </c>
      <c r="E104" s="105">
        <v>0.20305255023183927</v>
      </c>
      <c r="F104" s="105">
        <v>0.12879537323774376</v>
      </c>
      <c r="G104" s="101">
        <v>142</v>
      </c>
      <c r="H104" s="105">
        <v>2.7434312210200928E-2</v>
      </c>
      <c r="I104" s="105">
        <v>2.0110389947067504E-2</v>
      </c>
    </row>
    <row r="105" spans="1:9" ht="30" x14ac:dyDescent="0.25">
      <c r="A105" s="81">
        <v>40179</v>
      </c>
      <c r="B105" s="98" t="s">
        <v>43</v>
      </c>
      <c r="C105" s="101">
        <v>11687</v>
      </c>
      <c r="D105" s="101">
        <v>2482</v>
      </c>
      <c r="E105" s="105">
        <v>0.21237272182767178</v>
      </c>
      <c r="F105" s="105">
        <v>0.12879537323774376</v>
      </c>
      <c r="G105" s="101">
        <v>502</v>
      </c>
      <c r="H105" s="105">
        <v>4.2953709249593568E-2</v>
      </c>
      <c r="I105" s="105">
        <v>2.0110389947067504E-2</v>
      </c>
    </row>
    <row r="106" spans="1:9" x14ac:dyDescent="0.25">
      <c r="A106" s="81">
        <v>40179</v>
      </c>
      <c r="B106" s="98" t="s">
        <v>44</v>
      </c>
      <c r="C106" s="101">
        <v>62500</v>
      </c>
      <c r="D106" s="101">
        <v>11564</v>
      </c>
      <c r="E106" s="105">
        <v>0.18502399999999999</v>
      </c>
      <c r="F106" s="105">
        <v>0.12879537323774376</v>
      </c>
      <c r="G106" s="101">
        <v>1515</v>
      </c>
      <c r="H106" s="105">
        <v>2.4240000000000001E-2</v>
      </c>
      <c r="I106" s="105">
        <v>2.0110389947067504E-2</v>
      </c>
    </row>
    <row r="107" spans="1:9" x14ac:dyDescent="0.25">
      <c r="A107" s="81">
        <v>40179</v>
      </c>
      <c r="B107" s="98" t="s">
        <v>45</v>
      </c>
      <c r="C107" s="101">
        <v>398552</v>
      </c>
      <c r="D107" s="101">
        <v>39816</v>
      </c>
      <c r="E107" s="105">
        <v>9.9901643951102986E-2</v>
      </c>
      <c r="F107" s="105">
        <v>0.12879537323774376</v>
      </c>
      <c r="G107" s="101">
        <v>5068</v>
      </c>
      <c r="H107" s="105">
        <v>1.2716032035970212E-2</v>
      </c>
      <c r="I107" s="105">
        <v>2.0110389947067504E-2</v>
      </c>
    </row>
    <row r="108" spans="1:9" x14ac:dyDescent="0.25">
      <c r="A108" s="81">
        <v>40179</v>
      </c>
      <c r="B108" s="98" t="s">
        <v>46</v>
      </c>
      <c r="C108" s="101">
        <v>20087</v>
      </c>
      <c r="D108" s="101">
        <v>2460</v>
      </c>
      <c r="E108" s="105">
        <v>0.12246726738686713</v>
      </c>
      <c r="F108" s="105">
        <v>0.12879537323774376</v>
      </c>
      <c r="G108" s="101">
        <v>400</v>
      </c>
      <c r="H108" s="105">
        <v>1.9913376810872702E-2</v>
      </c>
      <c r="I108" s="105">
        <v>2.0110389947067504E-2</v>
      </c>
    </row>
    <row r="109" spans="1:9" x14ac:dyDescent="0.25">
      <c r="A109" s="81">
        <v>40179</v>
      </c>
      <c r="B109" s="98" t="s">
        <v>48</v>
      </c>
      <c r="C109" s="101">
        <v>36009</v>
      </c>
      <c r="D109" s="101">
        <v>7069</v>
      </c>
      <c r="E109" s="105">
        <v>0.1963120331028354</v>
      </c>
      <c r="F109" s="105">
        <v>0.12879537323774376</v>
      </c>
      <c r="G109" s="101">
        <v>1124</v>
      </c>
      <c r="H109" s="105">
        <v>3.1214418617567831E-2</v>
      </c>
      <c r="I109" s="105">
        <v>2.0110389947067504E-2</v>
      </c>
    </row>
    <row r="110" spans="1:9" x14ac:dyDescent="0.25">
      <c r="A110" s="81">
        <v>40179</v>
      </c>
      <c r="B110" s="98" t="s">
        <v>49</v>
      </c>
      <c r="C110" s="101">
        <v>14553</v>
      </c>
      <c r="D110" s="101">
        <v>3179</v>
      </c>
      <c r="E110" s="105">
        <v>0.21844293272864701</v>
      </c>
      <c r="F110" s="105">
        <v>0.12879537323774376</v>
      </c>
      <c r="G110" s="101">
        <v>598</v>
      </c>
      <c r="H110" s="105">
        <v>4.1091183948326802E-2</v>
      </c>
      <c r="I110" s="105">
        <v>2.0110389947067504E-2</v>
      </c>
    </row>
    <row r="111" spans="1:9" x14ac:dyDescent="0.25">
      <c r="A111" s="81">
        <v>40179</v>
      </c>
      <c r="B111" s="98" t="s">
        <v>50</v>
      </c>
      <c r="C111" s="101">
        <v>20866</v>
      </c>
      <c r="D111" s="101">
        <v>4000</v>
      </c>
      <c r="E111" s="105">
        <v>0.19169941531678328</v>
      </c>
      <c r="F111" s="105">
        <v>0.12879537323774376</v>
      </c>
      <c r="G111" s="101">
        <v>788</v>
      </c>
      <c r="H111" s="105">
        <v>3.7764784817406305E-2</v>
      </c>
      <c r="I111" s="105">
        <v>2.0110389947067504E-2</v>
      </c>
    </row>
    <row r="112" spans="1:9" x14ac:dyDescent="0.25">
      <c r="A112" s="81">
        <v>40179</v>
      </c>
      <c r="B112" s="98" t="s">
        <v>51</v>
      </c>
      <c r="C112" s="101">
        <v>31255</v>
      </c>
      <c r="D112" s="101">
        <v>6309</v>
      </c>
      <c r="E112" s="105">
        <v>0.201855703087506</v>
      </c>
      <c r="F112" s="105">
        <v>0.12879537323774376</v>
      </c>
      <c r="G112" s="101">
        <v>1126</v>
      </c>
      <c r="H112" s="105">
        <v>3.6026235802271635E-2</v>
      </c>
      <c r="I112" s="105">
        <v>2.0110389947067504E-2</v>
      </c>
    </row>
    <row r="113" spans="1:9" x14ac:dyDescent="0.25">
      <c r="A113" s="81">
        <v>40179</v>
      </c>
      <c r="B113" s="98" t="s">
        <v>52</v>
      </c>
      <c r="C113" s="101">
        <v>46183</v>
      </c>
      <c r="D113" s="101">
        <v>7594</v>
      </c>
      <c r="E113" s="105">
        <v>0.16443279994803284</v>
      </c>
      <c r="F113" s="105">
        <v>0.12879537323774376</v>
      </c>
      <c r="G113" s="101">
        <v>1396</v>
      </c>
      <c r="H113" s="105">
        <v>3.0227572916441115E-2</v>
      </c>
      <c r="I113" s="105">
        <v>2.0110389947067504E-2</v>
      </c>
    </row>
    <row r="114" spans="1:9" x14ac:dyDescent="0.25">
      <c r="A114" s="81">
        <v>40179</v>
      </c>
      <c r="B114" s="98" t="s">
        <v>53</v>
      </c>
      <c r="C114" s="101">
        <v>6018</v>
      </c>
      <c r="D114" s="101">
        <v>1334</v>
      </c>
      <c r="E114" s="105">
        <v>0.22166832834828848</v>
      </c>
      <c r="F114" s="105">
        <v>0.12879537323774376</v>
      </c>
      <c r="G114" s="101">
        <v>243</v>
      </c>
      <c r="H114" s="105">
        <v>4.0378863409770691E-2</v>
      </c>
      <c r="I114" s="105">
        <v>2.0110389947067504E-2</v>
      </c>
    </row>
    <row r="115" spans="1:9" x14ac:dyDescent="0.25">
      <c r="A115" s="81">
        <v>40179</v>
      </c>
      <c r="B115" s="98" t="s">
        <v>54</v>
      </c>
      <c r="C115" s="101">
        <v>1152425</v>
      </c>
      <c r="D115" s="101">
        <v>130814</v>
      </c>
      <c r="E115" s="105">
        <v>0.11351194220882053</v>
      </c>
      <c r="F115" s="105">
        <v>0.12879537323774376</v>
      </c>
      <c r="G115" s="101">
        <v>21822</v>
      </c>
      <c r="H115" s="105">
        <v>1.8935722498210295E-2</v>
      </c>
      <c r="I115" s="105">
        <v>2.0110389947067504E-2</v>
      </c>
    </row>
    <row r="116" spans="1:9" x14ac:dyDescent="0.25">
      <c r="A116" s="81">
        <v>40179</v>
      </c>
      <c r="B116" s="98" t="s">
        <v>55</v>
      </c>
      <c r="C116" s="101">
        <v>19027</v>
      </c>
      <c r="D116" s="101">
        <v>3307</v>
      </c>
      <c r="E116" s="105">
        <v>0.17380564461029063</v>
      </c>
      <c r="F116" s="105">
        <v>0.12879537323774376</v>
      </c>
      <c r="G116" s="101">
        <v>571</v>
      </c>
      <c r="H116" s="105">
        <v>3.0009985809638935E-2</v>
      </c>
      <c r="I116" s="105">
        <v>2.0110389947067504E-2</v>
      </c>
    </row>
    <row r="117" spans="1:9" x14ac:dyDescent="0.25">
      <c r="A117" s="81">
        <v>40179</v>
      </c>
      <c r="B117" s="98" t="s">
        <v>56</v>
      </c>
      <c r="C117" s="101">
        <v>20428</v>
      </c>
      <c r="D117" s="101">
        <v>4245</v>
      </c>
      <c r="E117" s="105">
        <v>0.20780301546896418</v>
      </c>
      <c r="F117" s="105">
        <v>0.12879537323774376</v>
      </c>
      <c r="G117" s="101">
        <v>448</v>
      </c>
      <c r="H117" s="105">
        <v>2.1930683375758764E-2</v>
      </c>
      <c r="I117" s="105">
        <v>2.0110389947067504E-2</v>
      </c>
    </row>
    <row r="118" spans="1:9" x14ac:dyDescent="0.25">
      <c r="A118" s="81">
        <v>40179</v>
      </c>
      <c r="B118" s="98" t="s">
        <v>57</v>
      </c>
      <c r="C118" s="101">
        <v>37816</v>
      </c>
      <c r="D118" s="101">
        <v>4680</v>
      </c>
      <c r="E118" s="105">
        <v>0.12375713983499048</v>
      </c>
      <c r="F118" s="105">
        <v>0.12879537323774376</v>
      </c>
      <c r="G118" s="101">
        <v>655</v>
      </c>
      <c r="H118" s="105">
        <v>1.7320710810239053E-2</v>
      </c>
      <c r="I118" s="105">
        <v>2.0110389947067504E-2</v>
      </c>
    </row>
    <row r="119" spans="1:9" x14ac:dyDescent="0.25">
      <c r="A119" s="81">
        <v>40179</v>
      </c>
      <c r="B119" s="98" t="s">
        <v>58</v>
      </c>
      <c r="C119" s="101">
        <v>45058</v>
      </c>
      <c r="D119" s="101">
        <v>8574</v>
      </c>
      <c r="E119" s="105">
        <v>0.19028807315016202</v>
      </c>
      <c r="F119" s="105">
        <v>0.12879537323774376</v>
      </c>
      <c r="G119" s="101">
        <v>1184</v>
      </c>
      <c r="H119" s="105">
        <v>2.6277242665009543E-2</v>
      </c>
      <c r="I119" s="105">
        <v>2.0110389947067504E-2</v>
      </c>
    </row>
    <row r="120" spans="1:9" x14ac:dyDescent="0.25">
      <c r="A120" s="81">
        <v>40179</v>
      </c>
      <c r="B120" s="98" t="s">
        <v>59</v>
      </c>
      <c r="C120" s="101">
        <v>10266</v>
      </c>
      <c r="D120" s="101">
        <v>2044</v>
      </c>
      <c r="E120" s="105">
        <v>0.1991038379115527</v>
      </c>
      <c r="F120" s="105">
        <v>0.12879537323774376</v>
      </c>
      <c r="G120" s="101">
        <v>422</v>
      </c>
      <c r="H120" s="105">
        <v>4.1106565361387105E-2</v>
      </c>
      <c r="I120" s="105">
        <v>2.0110389947067504E-2</v>
      </c>
    </row>
    <row r="121" spans="1:9" x14ac:dyDescent="0.25">
      <c r="A121" s="81">
        <v>40179</v>
      </c>
      <c r="B121" s="98" t="s">
        <v>60</v>
      </c>
      <c r="C121" s="101">
        <v>16239</v>
      </c>
      <c r="D121" s="101">
        <v>2659</v>
      </c>
      <c r="E121" s="105">
        <v>0.1637416097050311</v>
      </c>
      <c r="F121" s="105">
        <v>0.12879537323774376</v>
      </c>
      <c r="G121" s="101">
        <v>295</v>
      </c>
      <c r="H121" s="105">
        <v>1.8166143235420901E-2</v>
      </c>
      <c r="I121" s="105">
        <v>2.0110389947067504E-2</v>
      </c>
    </row>
    <row r="122" spans="1:9" x14ac:dyDescent="0.25">
      <c r="A122" s="81">
        <v>40179</v>
      </c>
      <c r="B122" s="98" t="s">
        <v>61</v>
      </c>
      <c r="C122" s="101">
        <v>42239</v>
      </c>
      <c r="D122" s="101">
        <v>6832</v>
      </c>
      <c r="E122" s="105">
        <v>0.16174625346243993</v>
      </c>
      <c r="F122" s="105">
        <v>0.12879537323774376</v>
      </c>
      <c r="G122" s="101">
        <v>1223</v>
      </c>
      <c r="H122" s="105">
        <v>2.8954283955586069E-2</v>
      </c>
      <c r="I122" s="105">
        <v>2.0110389947067504E-2</v>
      </c>
    </row>
    <row r="123" spans="1:9" x14ac:dyDescent="0.25">
      <c r="A123" s="81">
        <v>40179</v>
      </c>
      <c r="B123" s="98" t="s">
        <v>63</v>
      </c>
      <c r="C123" s="101">
        <v>4552</v>
      </c>
      <c r="D123" s="101">
        <v>1029</v>
      </c>
      <c r="E123" s="105">
        <v>0.22605448154657293</v>
      </c>
      <c r="F123" s="105">
        <v>0.12879537323774376</v>
      </c>
      <c r="G123" s="101">
        <v>202</v>
      </c>
      <c r="H123" s="105">
        <v>4.4376098418277679E-2</v>
      </c>
      <c r="I123" s="105">
        <v>2.0110389947067504E-2</v>
      </c>
    </row>
    <row r="124" spans="1:9" ht="30" x14ac:dyDescent="0.25">
      <c r="A124" s="81">
        <v>40179</v>
      </c>
      <c r="B124" s="98" t="s">
        <v>64</v>
      </c>
      <c r="C124" s="101">
        <v>13311</v>
      </c>
      <c r="D124" s="101">
        <v>2604</v>
      </c>
      <c r="E124" s="105">
        <v>0.19562767635789949</v>
      </c>
      <c r="F124" s="105">
        <v>0.12879537323774376</v>
      </c>
      <c r="G124" s="101">
        <v>378</v>
      </c>
      <c r="H124" s="105">
        <v>2.8397565922920892E-2</v>
      </c>
      <c r="I124" s="105">
        <v>2.0110389947067504E-2</v>
      </c>
    </row>
    <row r="125" spans="1:9" ht="30" x14ac:dyDescent="0.25">
      <c r="A125" s="81">
        <v>40179</v>
      </c>
      <c r="B125" s="98" t="s">
        <v>65</v>
      </c>
      <c r="C125" s="101">
        <v>7259</v>
      </c>
      <c r="D125" s="101">
        <v>1726</v>
      </c>
      <c r="E125" s="105">
        <v>0.23777379804380769</v>
      </c>
      <c r="F125" s="105">
        <v>0.12879537323774376</v>
      </c>
      <c r="G125" s="101">
        <v>344</v>
      </c>
      <c r="H125" s="105">
        <v>4.738944758231161E-2</v>
      </c>
      <c r="I125" s="105">
        <v>2.0110389947067504E-2</v>
      </c>
    </row>
    <row r="126" spans="1:9" x14ac:dyDescent="0.25">
      <c r="A126" s="81">
        <v>40179</v>
      </c>
      <c r="B126" s="98" t="s">
        <v>66</v>
      </c>
      <c r="C126" s="101">
        <v>10866</v>
      </c>
      <c r="D126" s="101">
        <v>2428</v>
      </c>
      <c r="E126" s="105">
        <v>0.22344929136756855</v>
      </c>
      <c r="F126" s="105">
        <v>0.12879537323774376</v>
      </c>
      <c r="G126" s="101">
        <v>343</v>
      </c>
      <c r="H126" s="105">
        <v>3.1566353764034605E-2</v>
      </c>
      <c r="I126" s="105">
        <v>2.0110389947067504E-2</v>
      </c>
    </row>
    <row r="127" spans="1:9" ht="30" x14ac:dyDescent="0.25">
      <c r="A127" s="81">
        <v>40179</v>
      </c>
      <c r="B127" s="98" t="s">
        <v>67</v>
      </c>
      <c r="C127" s="101">
        <v>4045</v>
      </c>
      <c r="D127" s="101">
        <v>821</v>
      </c>
      <c r="E127" s="105">
        <v>0.20296662546353522</v>
      </c>
      <c r="F127" s="105">
        <v>0.12879537323774376</v>
      </c>
      <c r="G127" s="101">
        <v>113</v>
      </c>
      <c r="H127" s="105">
        <v>2.7935723114956738E-2</v>
      </c>
      <c r="I127" s="105">
        <v>2.0110389947067504E-2</v>
      </c>
    </row>
    <row r="128" spans="1:9" x14ac:dyDescent="0.25">
      <c r="A128" s="81">
        <v>40179</v>
      </c>
      <c r="B128" s="98" t="s">
        <v>68</v>
      </c>
      <c r="C128" s="101">
        <v>27703</v>
      </c>
      <c r="D128" s="101">
        <v>3976</v>
      </c>
      <c r="E128" s="105">
        <v>0.14352236219903983</v>
      </c>
      <c r="F128" s="105">
        <v>0.12879537323774376</v>
      </c>
      <c r="G128" s="101">
        <v>517</v>
      </c>
      <c r="H128" s="105">
        <v>1.8662238746706132E-2</v>
      </c>
      <c r="I128" s="105">
        <v>2.0110389947067504E-2</v>
      </c>
    </row>
    <row r="129" spans="1:9" x14ac:dyDescent="0.25">
      <c r="A129" s="81">
        <v>40179</v>
      </c>
      <c r="B129" s="98" t="s">
        <v>69</v>
      </c>
      <c r="C129" s="101">
        <v>5896</v>
      </c>
      <c r="D129" s="101">
        <v>1444</v>
      </c>
      <c r="E129" s="105">
        <v>0.24491180461329715</v>
      </c>
      <c r="F129" s="105">
        <v>0.12879537323774376</v>
      </c>
      <c r="G129" s="101">
        <v>298</v>
      </c>
      <c r="H129" s="105">
        <v>5.0542740841248303E-2</v>
      </c>
      <c r="I129" s="105">
        <v>2.0110389947067504E-2</v>
      </c>
    </row>
    <row r="130" spans="1:9" x14ac:dyDescent="0.25">
      <c r="A130" s="81">
        <v>40179</v>
      </c>
      <c r="B130" s="98" t="s">
        <v>70</v>
      </c>
      <c r="C130" s="101">
        <v>25857</v>
      </c>
      <c r="D130" s="101">
        <v>3519</v>
      </c>
      <c r="E130" s="105">
        <v>0.13609467455621302</v>
      </c>
      <c r="F130" s="105">
        <v>0.12879537323774376</v>
      </c>
      <c r="G130" s="101">
        <v>690</v>
      </c>
      <c r="H130" s="105">
        <v>2.6685230305139807E-2</v>
      </c>
      <c r="I130" s="105">
        <v>2.0110389947067504E-2</v>
      </c>
    </row>
    <row r="131" spans="1:9" x14ac:dyDescent="0.25">
      <c r="A131" s="81">
        <v>40179</v>
      </c>
      <c r="B131" s="98" t="s">
        <v>71</v>
      </c>
      <c r="C131" s="101">
        <v>5413</v>
      </c>
      <c r="D131" s="101">
        <v>855</v>
      </c>
      <c r="E131" s="105">
        <v>0.1579530759283207</v>
      </c>
      <c r="F131" s="105">
        <v>0.12879537323774376</v>
      </c>
      <c r="G131" s="101">
        <v>111</v>
      </c>
      <c r="H131" s="105">
        <v>2.0506188804729354E-2</v>
      </c>
      <c r="I131" s="105">
        <v>2.0110389947067504E-2</v>
      </c>
    </row>
    <row r="132" spans="1:9" x14ac:dyDescent="0.25">
      <c r="A132" s="81">
        <v>40179</v>
      </c>
      <c r="B132" s="98" t="s">
        <v>72</v>
      </c>
      <c r="C132" s="101">
        <v>9439</v>
      </c>
      <c r="D132" s="101">
        <v>1816</v>
      </c>
      <c r="E132" s="105">
        <v>0.19239326199809301</v>
      </c>
      <c r="F132" s="105">
        <v>0.12879537323774376</v>
      </c>
      <c r="G132" s="101">
        <v>286</v>
      </c>
      <c r="H132" s="105">
        <v>3.0299819896175442E-2</v>
      </c>
      <c r="I132" s="105">
        <v>2.0110389947067504E-2</v>
      </c>
    </row>
    <row r="133" spans="1:9" x14ac:dyDescent="0.25">
      <c r="A133" s="81">
        <v>40179</v>
      </c>
      <c r="B133" s="98" t="s">
        <v>73</v>
      </c>
      <c r="C133" s="101">
        <v>20840</v>
      </c>
      <c r="D133" s="101">
        <v>4317</v>
      </c>
      <c r="E133" s="105">
        <v>0.20714971209213051</v>
      </c>
      <c r="F133" s="105">
        <v>0.12879537323774376</v>
      </c>
      <c r="G133" s="101">
        <v>918</v>
      </c>
      <c r="H133" s="105">
        <v>4.4049904030710171E-2</v>
      </c>
      <c r="I133" s="105">
        <v>2.0110389947067504E-2</v>
      </c>
    </row>
    <row r="134" spans="1:9" x14ac:dyDescent="0.25">
      <c r="A134" s="81">
        <v>40179</v>
      </c>
      <c r="B134" s="98" t="s">
        <v>74</v>
      </c>
      <c r="C134" s="101">
        <v>36651</v>
      </c>
      <c r="D134" s="101">
        <v>5603</v>
      </c>
      <c r="E134" s="105">
        <v>0.15287440997517121</v>
      </c>
      <c r="F134" s="105">
        <v>0.12879537323774376</v>
      </c>
      <c r="G134" s="101">
        <v>971</v>
      </c>
      <c r="H134" s="105">
        <v>2.6493137977135685E-2</v>
      </c>
      <c r="I134" s="105">
        <v>2.0110389947067504E-2</v>
      </c>
    </row>
    <row r="135" spans="1:9" x14ac:dyDescent="0.25">
      <c r="A135" s="81">
        <v>40179</v>
      </c>
      <c r="B135" s="98" t="s">
        <v>75</v>
      </c>
      <c r="C135" s="101">
        <v>23300</v>
      </c>
      <c r="D135" s="101">
        <v>3835</v>
      </c>
      <c r="E135" s="105">
        <v>0.16459227467811158</v>
      </c>
      <c r="F135" s="105">
        <v>0.12879537323774376</v>
      </c>
      <c r="G135" s="101">
        <v>598</v>
      </c>
      <c r="H135" s="105">
        <v>2.5665236051502147E-2</v>
      </c>
      <c r="I135" s="105">
        <v>2.0110389947067504E-2</v>
      </c>
    </row>
    <row r="136" spans="1:9" x14ac:dyDescent="0.25">
      <c r="A136" s="81">
        <v>40179</v>
      </c>
      <c r="B136" s="82" t="s">
        <v>76</v>
      </c>
      <c r="C136" s="101">
        <v>26097</v>
      </c>
      <c r="D136" s="101">
        <v>4206</v>
      </c>
      <c r="E136" s="105">
        <v>0.16116795033911943</v>
      </c>
      <c r="F136" s="105">
        <v>0.12879537323774376</v>
      </c>
      <c r="G136" s="101">
        <v>644</v>
      </c>
      <c r="H136" s="105">
        <v>2.4677165957772924E-2</v>
      </c>
      <c r="I136" s="105">
        <v>2.0110389947067504E-2</v>
      </c>
    </row>
    <row r="137" spans="1:9" x14ac:dyDescent="0.25">
      <c r="A137" s="81">
        <v>40179</v>
      </c>
      <c r="B137" s="98" t="s">
        <v>77</v>
      </c>
      <c r="C137" s="101">
        <v>33198</v>
      </c>
      <c r="D137" s="101">
        <v>5325</v>
      </c>
      <c r="E137" s="105">
        <v>0.16040122898969816</v>
      </c>
      <c r="F137" s="105">
        <v>0.12879537323774376</v>
      </c>
      <c r="G137" s="101">
        <v>817</v>
      </c>
      <c r="H137" s="105">
        <v>2.4609916260015664E-2</v>
      </c>
      <c r="I137" s="105">
        <v>2.0110389947067504E-2</v>
      </c>
    </row>
    <row r="138" spans="1:9" x14ac:dyDescent="0.25">
      <c r="A138" s="81">
        <v>40179</v>
      </c>
      <c r="B138" s="98" t="s">
        <v>78</v>
      </c>
      <c r="C138" s="101">
        <v>39163</v>
      </c>
      <c r="D138" s="101">
        <v>6818</v>
      </c>
      <c r="E138" s="105">
        <v>0.17409289380282408</v>
      </c>
      <c r="F138" s="105">
        <v>0.12879537323774376</v>
      </c>
      <c r="G138" s="101">
        <v>1422</v>
      </c>
      <c r="H138" s="105">
        <v>3.6309782192375455E-2</v>
      </c>
      <c r="I138" s="105">
        <v>2.0110389947067504E-2</v>
      </c>
    </row>
    <row r="139" spans="1:9" x14ac:dyDescent="0.25">
      <c r="A139" s="81">
        <v>40179</v>
      </c>
      <c r="B139" s="98" t="s">
        <v>79</v>
      </c>
      <c r="C139" s="101">
        <v>8725</v>
      </c>
      <c r="D139" s="101">
        <v>1951</v>
      </c>
      <c r="E139" s="105">
        <v>0.22361031518624641</v>
      </c>
      <c r="F139" s="105">
        <v>0.12879537323774376</v>
      </c>
      <c r="G139" s="101">
        <v>346</v>
      </c>
      <c r="H139" s="105">
        <v>3.9656160458452723E-2</v>
      </c>
      <c r="I139" s="105">
        <v>2.0110389947067504E-2</v>
      </c>
    </row>
    <row r="140" spans="1:9" x14ac:dyDescent="0.25">
      <c r="A140" s="81">
        <v>40179</v>
      </c>
      <c r="B140" s="98" t="s">
        <v>80</v>
      </c>
      <c r="C140" s="101">
        <v>32727</v>
      </c>
      <c r="D140" s="101">
        <v>3917</v>
      </c>
      <c r="E140" s="105">
        <v>0.11968710850368197</v>
      </c>
      <c r="F140" s="105">
        <v>0.12879537323774376</v>
      </c>
      <c r="G140" s="101">
        <v>577</v>
      </c>
      <c r="H140" s="105">
        <v>1.7630702478076205E-2</v>
      </c>
      <c r="I140" s="105">
        <v>2.0110389947067504E-2</v>
      </c>
    </row>
    <row r="141" spans="1:9" x14ac:dyDescent="0.25">
      <c r="A141" s="81">
        <v>40179</v>
      </c>
      <c r="B141" s="98" t="s">
        <v>81</v>
      </c>
      <c r="C141" s="101">
        <v>21378</v>
      </c>
      <c r="D141" s="101">
        <v>3420</v>
      </c>
      <c r="E141" s="105">
        <v>0.15997754701094583</v>
      </c>
      <c r="F141" s="105">
        <v>0.12879537323774376</v>
      </c>
      <c r="G141" s="101">
        <v>669</v>
      </c>
      <c r="H141" s="105">
        <v>3.1293853494246425E-2</v>
      </c>
      <c r="I141" s="105">
        <v>2.0110389947067504E-2</v>
      </c>
    </row>
    <row r="142" spans="1:9" x14ac:dyDescent="0.25">
      <c r="A142" s="81">
        <v>40179</v>
      </c>
      <c r="B142" s="98" t="s">
        <v>82</v>
      </c>
      <c r="C142" s="101">
        <v>6852</v>
      </c>
      <c r="D142" s="101">
        <v>1465</v>
      </c>
      <c r="E142" s="105">
        <v>0.21380618797431408</v>
      </c>
      <c r="F142" s="105">
        <v>0.12879537323774376</v>
      </c>
      <c r="G142" s="101">
        <v>294</v>
      </c>
      <c r="H142" s="105">
        <v>4.2907180385288964E-2</v>
      </c>
      <c r="I142" s="105">
        <v>2.0110389947067504E-2</v>
      </c>
    </row>
    <row r="143" spans="1:9" x14ac:dyDescent="0.25">
      <c r="A143" s="81">
        <v>40179</v>
      </c>
      <c r="B143" s="98" t="s">
        <v>83</v>
      </c>
      <c r="C143" s="101">
        <v>144248</v>
      </c>
      <c r="D143" s="101">
        <v>18133</v>
      </c>
      <c r="E143" s="105">
        <v>0.12570711552326549</v>
      </c>
      <c r="F143" s="105">
        <v>0.12879537323774376</v>
      </c>
      <c r="G143" s="101">
        <v>2751</v>
      </c>
      <c r="H143" s="105">
        <v>1.9071321612777994E-2</v>
      </c>
      <c r="I143" s="105">
        <v>2.0110389947067504E-2</v>
      </c>
    </row>
    <row r="144" spans="1:9" x14ac:dyDescent="0.25">
      <c r="A144" s="81">
        <v>40179</v>
      </c>
      <c r="B144" s="98" t="s">
        <v>84</v>
      </c>
      <c r="C144" s="101">
        <v>57303</v>
      </c>
      <c r="D144" s="101">
        <v>12032</v>
      </c>
      <c r="E144" s="105">
        <v>0.20997155471790308</v>
      </c>
      <c r="F144" s="105">
        <v>0.12879537323774376</v>
      </c>
      <c r="G144" s="101">
        <v>1988</v>
      </c>
      <c r="H144" s="105">
        <v>3.4692773502259917E-2</v>
      </c>
      <c r="I144" s="105">
        <v>2.0110389947067504E-2</v>
      </c>
    </row>
    <row r="145" spans="1:9" ht="30" x14ac:dyDescent="0.25">
      <c r="A145" s="81">
        <v>40179</v>
      </c>
      <c r="B145" s="98" t="s">
        <v>85</v>
      </c>
      <c r="C145" s="101">
        <v>13930</v>
      </c>
      <c r="D145" s="101">
        <v>2212</v>
      </c>
      <c r="E145" s="105">
        <v>0.15879396984924624</v>
      </c>
      <c r="F145" s="105">
        <v>0.12879537323774376</v>
      </c>
      <c r="G145" s="101">
        <v>405</v>
      </c>
      <c r="H145" s="105">
        <v>2.907394113424264E-2</v>
      </c>
      <c r="I145" s="105">
        <v>2.0110389947067504E-2</v>
      </c>
    </row>
    <row r="146" spans="1:9" x14ac:dyDescent="0.25">
      <c r="A146" s="81">
        <v>40179</v>
      </c>
      <c r="B146" s="98" t="s">
        <v>86</v>
      </c>
      <c r="C146" s="101">
        <v>29750</v>
      </c>
      <c r="D146" s="101">
        <v>4856</v>
      </c>
      <c r="E146" s="105">
        <v>0.16322689075630253</v>
      </c>
      <c r="F146" s="105">
        <v>0.12879537323774376</v>
      </c>
      <c r="G146" s="101">
        <v>523</v>
      </c>
      <c r="H146" s="105">
        <v>1.7579831932773109E-2</v>
      </c>
      <c r="I146" s="105">
        <v>2.0110389947067504E-2</v>
      </c>
    </row>
    <row r="147" spans="1:9" x14ac:dyDescent="0.25">
      <c r="A147" s="81">
        <v>40179</v>
      </c>
      <c r="B147" s="98" t="s">
        <v>87</v>
      </c>
      <c r="C147" s="101">
        <v>9596</v>
      </c>
      <c r="D147" s="101">
        <v>1901</v>
      </c>
      <c r="E147" s="105">
        <v>0.19810337640683617</v>
      </c>
      <c r="F147" s="105">
        <v>0.12879537323774376</v>
      </c>
      <c r="G147" s="101">
        <v>417</v>
      </c>
      <c r="H147" s="105">
        <v>4.3455606502709465E-2</v>
      </c>
      <c r="I147" s="105">
        <v>2.0110389947067504E-2</v>
      </c>
    </row>
    <row r="148" spans="1:9" x14ac:dyDescent="0.25">
      <c r="A148" s="81">
        <v>40179</v>
      </c>
      <c r="B148" s="98" t="s">
        <v>88</v>
      </c>
      <c r="C148" s="101">
        <v>31600</v>
      </c>
      <c r="D148" s="101">
        <v>5220</v>
      </c>
      <c r="E148" s="105">
        <v>0.16518987341772151</v>
      </c>
      <c r="F148" s="105">
        <v>0.12879537323774376</v>
      </c>
      <c r="G148" s="101">
        <v>980</v>
      </c>
      <c r="H148" s="105">
        <v>3.10126582278481E-2</v>
      </c>
      <c r="I148" s="105">
        <v>2.0110389947067504E-2</v>
      </c>
    </row>
    <row r="149" spans="1:9" x14ac:dyDescent="0.25">
      <c r="A149" s="81">
        <v>40179</v>
      </c>
      <c r="B149" s="98" t="s">
        <v>89</v>
      </c>
      <c r="C149" s="101">
        <v>10995</v>
      </c>
      <c r="D149" s="101">
        <v>2338</v>
      </c>
      <c r="E149" s="105">
        <v>0.21264211005002273</v>
      </c>
      <c r="F149" s="105">
        <v>0.12879537323774376</v>
      </c>
      <c r="G149" s="101">
        <v>402</v>
      </c>
      <c r="H149" s="105">
        <v>3.6562073669849933E-2</v>
      </c>
      <c r="I149" s="105">
        <v>2.0110389947067504E-2</v>
      </c>
    </row>
    <row r="150" spans="1:9" x14ac:dyDescent="0.25">
      <c r="A150" s="81">
        <v>40179</v>
      </c>
      <c r="B150" s="98" t="s">
        <v>90</v>
      </c>
      <c r="C150" s="101">
        <v>508640</v>
      </c>
      <c r="D150" s="101">
        <v>61181</v>
      </c>
      <c r="E150" s="105">
        <v>0.12028350110097515</v>
      </c>
      <c r="F150" s="105">
        <v>0.12879537323774376</v>
      </c>
      <c r="G150" s="101">
        <v>10438</v>
      </c>
      <c r="H150" s="105">
        <v>2.0521390374331552E-2</v>
      </c>
      <c r="I150" s="105">
        <v>2.0110389947067504E-2</v>
      </c>
    </row>
    <row r="151" spans="1:9" x14ac:dyDescent="0.25">
      <c r="A151" s="81">
        <v>40179</v>
      </c>
      <c r="B151" s="98" t="s">
        <v>91</v>
      </c>
      <c r="C151" s="101">
        <v>4089</v>
      </c>
      <c r="D151" s="101">
        <v>701</v>
      </c>
      <c r="E151" s="105">
        <v>0.17143555881633651</v>
      </c>
      <c r="F151" s="105">
        <v>0.12879537323774376</v>
      </c>
      <c r="G151" s="101">
        <v>94</v>
      </c>
      <c r="H151" s="105">
        <v>2.2988505747126436E-2</v>
      </c>
      <c r="I151" s="105">
        <v>2.0110389947067504E-2</v>
      </c>
    </row>
    <row r="152" spans="1:9" x14ac:dyDescent="0.25">
      <c r="A152" s="81">
        <v>40179</v>
      </c>
      <c r="B152" s="98" t="s">
        <v>92</v>
      </c>
      <c r="C152" s="101">
        <v>16059</v>
      </c>
      <c r="D152" s="101">
        <v>3164</v>
      </c>
      <c r="E152" s="105">
        <v>0.19702347593249891</v>
      </c>
      <c r="F152" s="105">
        <v>0.12879537323774376</v>
      </c>
      <c r="G152" s="101">
        <v>639</v>
      </c>
      <c r="H152" s="105">
        <v>3.9790771529983185E-2</v>
      </c>
      <c r="I152" s="105">
        <v>2.0110389947067504E-2</v>
      </c>
    </row>
    <row r="153" spans="1:9" x14ac:dyDescent="0.25">
      <c r="A153" s="81">
        <v>40179</v>
      </c>
      <c r="B153" s="98" t="s">
        <v>93</v>
      </c>
      <c r="C153" s="101">
        <v>15730</v>
      </c>
      <c r="D153" s="101">
        <v>3045</v>
      </c>
      <c r="E153" s="105">
        <v>0.19357914812460267</v>
      </c>
      <c r="F153" s="105">
        <v>0.12879537323774376</v>
      </c>
      <c r="G153" s="101">
        <v>597</v>
      </c>
      <c r="H153" s="105">
        <v>3.795295613477432E-2</v>
      </c>
      <c r="I153" s="105">
        <v>2.0110389947067504E-2</v>
      </c>
    </row>
    <row r="154" spans="1:9" x14ac:dyDescent="0.25">
      <c r="A154" s="81">
        <v>40179</v>
      </c>
      <c r="B154" s="98" t="s">
        <v>94</v>
      </c>
      <c r="C154" s="101">
        <v>64142</v>
      </c>
      <c r="D154" s="101">
        <v>7881</v>
      </c>
      <c r="E154" s="105">
        <v>0.12286801159926414</v>
      </c>
      <c r="F154" s="105">
        <v>0.12879537323774376</v>
      </c>
      <c r="G154" s="101">
        <v>1169</v>
      </c>
      <c r="H154" s="105">
        <v>1.8225187864425806E-2</v>
      </c>
      <c r="I154" s="105">
        <v>2.0110389947067504E-2</v>
      </c>
    </row>
    <row r="155" spans="1:9" x14ac:dyDescent="0.25">
      <c r="A155" s="81">
        <v>40179</v>
      </c>
      <c r="B155" s="98" t="s">
        <v>95</v>
      </c>
      <c r="C155" s="101">
        <v>9687</v>
      </c>
      <c r="D155" s="101">
        <v>1835</v>
      </c>
      <c r="E155" s="105">
        <v>0.18942913182615878</v>
      </c>
      <c r="F155" s="105">
        <v>0.12879537323774376</v>
      </c>
      <c r="G155" s="101">
        <v>382</v>
      </c>
      <c r="H155" s="105">
        <v>3.9434293382884275E-2</v>
      </c>
      <c r="I155" s="105">
        <v>2.0110389947067504E-2</v>
      </c>
    </row>
    <row r="156" spans="1:9" x14ac:dyDescent="0.25">
      <c r="A156" s="81">
        <v>40179</v>
      </c>
      <c r="B156" s="98" t="s">
        <v>96</v>
      </c>
      <c r="C156" s="101">
        <v>15629</v>
      </c>
      <c r="D156" s="101">
        <v>2250</v>
      </c>
      <c r="E156" s="105">
        <v>0.14396314543476871</v>
      </c>
      <c r="F156" s="105">
        <v>0.12879537323774376</v>
      </c>
      <c r="G156" s="101">
        <v>350</v>
      </c>
      <c r="H156" s="105">
        <v>2.2394267067630688E-2</v>
      </c>
      <c r="I156" s="105">
        <v>2.0110389947067504E-2</v>
      </c>
    </row>
    <row r="157" spans="1:9" x14ac:dyDescent="0.25">
      <c r="A157" s="81">
        <v>40179</v>
      </c>
      <c r="B157" s="98" t="s">
        <v>97</v>
      </c>
      <c r="C157" s="101">
        <v>200226</v>
      </c>
      <c r="D157" s="101">
        <v>31816</v>
      </c>
      <c r="E157" s="105">
        <v>0.15890044249997504</v>
      </c>
      <c r="F157" s="105">
        <v>0.12879537323774376</v>
      </c>
      <c r="G157" s="101">
        <v>5378</v>
      </c>
      <c r="H157" s="105">
        <v>2.6859648597085294E-2</v>
      </c>
      <c r="I157" s="105">
        <v>2.0110389947067504E-2</v>
      </c>
    </row>
    <row r="158" spans="1:9" x14ac:dyDescent="0.25">
      <c r="A158" s="81">
        <v>40179</v>
      </c>
      <c r="B158" s="98" t="s">
        <v>98</v>
      </c>
      <c r="C158" s="101">
        <v>129928</v>
      </c>
      <c r="D158" s="101">
        <v>10016</v>
      </c>
      <c r="E158" s="105">
        <v>7.7088849208792568E-2</v>
      </c>
      <c r="F158" s="105">
        <v>0.12879537323774376</v>
      </c>
      <c r="G158" s="101">
        <v>1236</v>
      </c>
      <c r="H158" s="105">
        <v>9.5129610245674526E-3</v>
      </c>
      <c r="I158" s="105">
        <v>2.0110389947067504E-2</v>
      </c>
    </row>
    <row r="159" spans="1:9" x14ac:dyDescent="0.25">
      <c r="A159" s="81">
        <v>40179</v>
      </c>
      <c r="B159" s="98" t="s">
        <v>99</v>
      </c>
      <c r="C159" s="101">
        <v>88499</v>
      </c>
      <c r="D159" s="101">
        <v>7307</v>
      </c>
      <c r="E159" s="105">
        <v>8.256590469948813E-2</v>
      </c>
      <c r="F159" s="105">
        <v>0.12879537323774376</v>
      </c>
      <c r="G159" s="101">
        <v>983</v>
      </c>
      <c r="H159" s="105">
        <v>1.1107470140905547E-2</v>
      </c>
      <c r="I159" s="105">
        <v>2.0110389947067504E-2</v>
      </c>
    </row>
    <row r="160" spans="1:9" x14ac:dyDescent="0.25">
      <c r="A160" s="81">
        <v>40179</v>
      </c>
      <c r="B160" s="98" t="s">
        <v>100</v>
      </c>
      <c r="C160" s="101">
        <v>15226</v>
      </c>
      <c r="D160" s="101">
        <v>2479</v>
      </c>
      <c r="E160" s="105">
        <v>0.16281360830158939</v>
      </c>
      <c r="F160" s="105">
        <v>0.12879537323774376</v>
      </c>
      <c r="G160" s="101">
        <v>398</v>
      </c>
      <c r="H160" s="105">
        <v>2.6139498226717458E-2</v>
      </c>
      <c r="I160" s="105">
        <v>2.0110389947067504E-2</v>
      </c>
    </row>
    <row r="161" spans="1:9" x14ac:dyDescent="0.25">
      <c r="A161" s="81">
        <v>40179</v>
      </c>
      <c r="B161" s="98" t="s">
        <v>101</v>
      </c>
      <c r="C161" s="101">
        <v>150642</v>
      </c>
      <c r="D161" s="101">
        <v>18228</v>
      </c>
      <c r="E161" s="105">
        <v>0.12100211096506951</v>
      </c>
      <c r="F161" s="105">
        <v>0.12879537323774376</v>
      </c>
      <c r="G161" s="101">
        <v>2577</v>
      </c>
      <c r="H161" s="105">
        <v>1.7106782968893137E-2</v>
      </c>
      <c r="I161" s="105">
        <v>2.0110389947067504E-2</v>
      </c>
    </row>
    <row r="162" spans="1:9" x14ac:dyDescent="0.25">
      <c r="A162" s="81">
        <v>40179</v>
      </c>
      <c r="B162" s="98" t="s">
        <v>102</v>
      </c>
      <c r="C162" s="101">
        <v>36576</v>
      </c>
      <c r="D162" s="101">
        <v>5270</v>
      </c>
      <c r="E162" s="105">
        <v>0.14408355205599299</v>
      </c>
      <c r="F162" s="105">
        <v>0.12879537323774376</v>
      </c>
      <c r="G162" s="101">
        <v>908</v>
      </c>
      <c r="H162" s="105">
        <v>2.4825021872265967E-2</v>
      </c>
      <c r="I162" s="105">
        <v>2.0110389947067504E-2</v>
      </c>
    </row>
    <row r="163" spans="1:9" x14ac:dyDescent="0.25">
      <c r="A163" s="81">
        <v>40179</v>
      </c>
      <c r="B163" s="98" t="s">
        <v>103</v>
      </c>
      <c r="C163" s="101">
        <v>9726</v>
      </c>
      <c r="D163" s="101">
        <v>1597</v>
      </c>
      <c r="E163" s="105">
        <v>0.16419905408184249</v>
      </c>
      <c r="F163" s="105">
        <v>0.12879537323774376</v>
      </c>
      <c r="G163" s="101">
        <v>336</v>
      </c>
      <c r="H163" s="105">
        <v>3.4546576187538557E-2</v>
      </c>
      <c r="I163" s="105">
        <v>2.0110389947067504E-2</v>
      </c>
    </row>
    <row r="164" spans="1:9" x14ac:dyDescent="0.25">
      <c r="A164" s="81">
        <v>40179</v>
      </c>
      <c r="B164" s="98" t="s">
        <v>104</v>
      </c>
      <c r="C164" s="101">
        <v>9783</v>
      </c>
      <c r="D164" s="101">
        <v>1966</v>
      </c>
      <c r="E164" s="105">
        <v>0.20096085045487069</v>
      </c>
      <c r="F164" s="105">
        <v>0.12879537323774376</v>
      </c>
      <c r="G164" s="101">
        <v>416</v>
      </c>
      <c r="H164" s="105">
        <v>4.2522743534703054E-2</v>
      </c>
      <c r="I164" s="105">
        <v>2.0110389947067504E-2</v>
      </c>
    </row>
    <row r="165" spans="1:9" x14ac:dyDescent="0.25">
      <c r="A165" s="81">
        <v>40179</v>
      </c>
      <c r="B165" s="98" t="s">
        <v>105</v>
      </c>
      <c r="C165" s="101">
        <v>24895</v>
      </c>
      <c r="D165" s="101">
        <v>4327</v>
      </c>
      <c r="E165" s="105">
        <v>0.17381000200843544</v>
      </c>
      <c r="F165" s="105">
        <v>0.12879537323774376</v>
      </c>
      <c r="G165" s="101">
        <v>554</v>
      </c>
      <c r="H165" s="105">
        <v>2.2253464551114682E-2</v>
      </c>
      <c r="I165" s="105">
        <v>2.0110389947067504E-2</v>
      </c>
    </row>
    <row r="166" spans="1:9" x14ac:dyDescent="0.25">
      <c r="A166" s="81">
        <v>40179</v>
      </c>
      <c r="B166" s="98" t="s">
        <v>106</v>
      </c>
      <c r="C166" s="101">
        <v>3558</v>
      </c>
      <c r="D166" s="101">
        <v>937</v>
      </c>
      <c r="E166" s="105">
        <v>0.26335019673974142</v>
      </c>
      <c r="F166" s="105">
        <v>0.12879537323774376</v>
      </c>
      <c r="G166" s="101">
        <v>219</v>
      </c>
      <c r="H166" s="105">
        <v>6.1551433389544691E-2</v>
      </c>
      <c r="I166" s="105">
        <v>2.0110389947067504E-2</v>
      </c>
    </row>
    <row r="167" spans="1:9" x14ac:dyDescent="0.25">
      <c r="A167" s="81">
        <v>40179</v>
      </c>
      <c r="B167" s="98" t="s">
        <v>107</v>
      </c>
      <c r="C167" s="101">
        <v>21676</v>
      </c>
      <c r="D167" s="101">
        <v>3692</v>
      </c>
      <c r="E167" s="105">
        <v>0.17032662852924893</v>
      </c>
      <c r="F167" s="105">
        <v>0.12879537323774376</v>
      </c>
      <c r="G167" s="101">
        <v>562</v>
      </c>
      <c r="H167" s="105">
        <v>2.592729285846097E-2</v>
      </c>
      <c r="I167" s="105">
        <v>2.0110389947067504E-2</v>
      </c>
    </row>
    <row r="168" spans="1:9" x14ac:dyDescent="0.25">
      <c r="A168" s="81">
        <v>40179</v>
      </c>
      <c r="B168" s="98" t="s">
        <v>108</v>
      </c>
      <c r="C168" s="101">
        <v>13843</v>
      </c>
      <c r="D168" s="101">
        <v>2918</v>
      </c>
      <c r="E168" s="105">
        <v>0.21079245828216428</v>
      </c>
      <c r="F168" s="105">
        <v>0.12879537323774376</v>
      </c>
      <c r="G168" s="101">
        <v>548</v>
      </c>
      <c r="H168" s="105">
        <v>3.9586794769919817E-2</v>
      </c>
      <c r="I168" s="105">
        <v>2.0110389947067504E-2</v>
      </c>
    </row>
    <row r="169" spans="1:9" x14ac:dyDescent="0.25">
      <c r="A169" s="81">
        <v>40179</v>
      </c>
      <c r="B169" s="98" t="s">
        <v>109</v>
      </c>
      <c r="C169" s="101">
        <v>19136</v>
      </c>
      <c r="D169" s="101">
        <v>2819</v>
      </c>
      <c r="E169" s="105">
        <v>0.14731396321070234</v>
      </c>
      <c r="F169" s="105">
        <v>0.12879537323774376</v>
      </c>
      <c r="G169" s="101">
        <v>521</v>
      </c>
      <c r="H169" s="105">
        <v>2.7226170568561872E-2</v>
      </c>
      <c r="I169" s="105">
        <v>2.0110389947067504E-2</v>
      </c>
    </row>
    <row r="170" spans="1:9" ht="30" x14ac:dyDescent="0.25">
      <c r="A170" s="81">
        <v>40179</v>
      </c>
      <c r="B170" s="98" t="s">
        <v>110</v>
      </c>
      <c r="C170" s="101">
        <v>238136</v>
      </c>
      <c r="D170" s="101">
        <v>24984</v>
      </c>
      <c r="E170" s="105">
        <v>0.10491483857963517</v>
      </c>
      <c r="F170" s="105">
        <v>0.12879537323774376</v>
      </c>
      <c r="G170" s="101">
        <v>3079</v>
      </c>
      <c r="H170" s="105">
        <v>1.2929586454798938E-2</v>
      </c>
      <c r="I170" s="105">
        <v>2.0110389947067504E-2</v>
      </c>
    </row>
    <row r="171" spans="1:9" x14ac:dyDescent="0.25">
      <c r="A171" s="81">
        <v>40179</v>
      </c>
      <c r="B171" s="98" t="s">
        <v>111</v>
      </c>
      <c r="C171" s="101">
        <v>11211</v>
      </c>
      <c r="D171" s="101">
        <v>2125</v>
      </c>
      <c r="E171" s="105">
        <v>0.18954598162518954</v>
      </c>
      <c r="F171" s="105">
        <v>0.12879537323774376</v>
      </c>
      <c r="G171" s="101">
        <v>401</v>
      </c>
      <c r="H171" s="105">
        <v>3.5768441709035766E-2</v>
      </c>
      <c r="I171" s="105">
        <v>2.0110389947067504E-2</v>
      </c>
    </row>
    <row r="172" spans="1:9" x14ac:dyDescent="0.25">
      <c r="A172" s="81">
        <v>40179</v>
      </c>
      <c r="B172" s="98" t="s">
        <v>112</v>
      </c>
      <c r="C172" s="101">
        <v>6576</v>
      </c>
      <c r="D172" s="101">
        <v>1169</v>
      </c>
      <c r="E172" s="105">
        <v>0.17776763990267641</v>
      </c>
      <c r="F172" s="105">
        <v>0.12879537323774376</v>
      </c>
      <c r="G172" s="101">
        <v>196</v>
      </c>
      <c r="H172" s="105">
        <v>2.9805352798053526E-2</v>
      </c>
      <c r="I172" s="105">
        <v>2.0110389947067504E-2</v>
      </c>
    </row>
    <row r="173" spans="1:9" x14ac:dyDescent="0.25">
      <c r="A173" s="81">
        <v>40179</v>
      </c>
      <c r="B173" s="98" t="s">
        <v>113</v>
      </c>
      <c r="C173" s="101">
        <v>51461</v>
      </c>
      <c r="D173" s="101">
        <v>6891</v>
      </c>
      <c r="E173" s="105">
        <v>0.13390723071840813</v>
      </c>
      <c r="F173" s="105">
        <v>0.12879537323774376</v>
      </c>
      <c r="G173" s="101">
        <v>1138</v>
      </c>
      <c r="H173" s="105">
        <v>2.2113833777035036E-2</v>
      </c>
      <c r="I173" s="105">
        <v>2.0110389947067504E-2</v>
      </c>
    </row>
    <row r="174" spans="1:9" x14ac:dyDescent="0.25">
      <c r="A174" s="81">
        <v>40179</v>
      </c>
      <c r="B174" s="98" t="s">
        <v>114</v>
      </c>
      <c r="C174" s="101">
        <v>124700</v>
      </c>
      <c r="D174" s="101">
        <v>11934</v>
      </c>
      <c r="E174" s="105">
        <v>9.5701684041700083E-2</v>
      </c>
      <c r="F174" s="105">
        <v>0.12879537323774376</v>
      </c>
      <c r="G174" s="101">
        <v>1503</v>
      </c>
      <c r="H174" s="105">
        <v>1.2052927024859663E-2</v>
      </c>
      <c r="I174" s="105">
        <v>2.0110389947067504E-2</v>
      </c>
    </row>
    <row r="175" spans="1:9" ht="30" x14ac:dyDescent="0.25">
      <c r="A175" s="81">
        <v>40179</v>
      </c>
      <c r="B175" s="98" t="s">
        <v>115</v>
      </c>
      <c r="C175" s="101">
        <v>10438</v>
      </c>
      <c r="D175" s="101">
        <v>2031</v>
      </c>
      <c r="E175" s="105">
        <v>0.19457750526920867</v>
      </c>
      <c r="F175" s="105">
        <v>0.12879537323774376</v>
      </c>
      <c r="G175" s="101">
        <v>424</v>
      </c>
      <c r="H175" s="105">
        <v>4.0620808584019924E-2</v>
      </c>
      <c r="I175" s="105">
        <v>2.0110389947067504E-2</v>
      </c>
    </row>
    <row r="176" spans="1:9" x14ac:dyDescent="0.25">
      <c r="A176" s="81">
        <v>42005</v>
      </c>
      <c r="B176" s="98" t="s">
        <v>19</v>
      </c>
      <c r="C176" s="101">
        <v>15839</v>
      </c>
      <c r="D176" s="101">
        <v>4624</v>
      </c>
      <c r="E176" s="105">
        <v>0.29193762232464171</v>
      </c>
      <c r="F176" s="105">
        <v>0.13904875856473251</v>
      </c>
      <c r="G176" s="101">
        <v>439</v>
      </c>
      <c r="H176" s="105">
        <v>2.7716396237136183E-2</v>
      </c>
      <c r="I176" s="105">
        <v>2.0510332668963575E-2</v>
      </c>
    </row>
    <row r="177" spans="1:9" x14ac:dyDescent="0.25">
      <c r="A177" s="81">
        <v>42005</v>
      </c>
      <c r="B177" s="98" t="s">
        <v>21</v>
      </c>
      <c r="C177" s="101">
        <v>338764</v>
      </c>
      <c r="D177" s="101">
        <v>38427</v>
      </c>
      <c r="E177" s="105">
        <v>0.11343295037253073</v>
      </c>
      <c r="F177" s="105">
        <v>0.13904875856473251</v>
      </c>
      <c r="G177" s="101">
        <v>4298</v>
      </c>
      <c r="H177" s="105">
        <v>1.268729853231158E-2</v>
      </c>
      <c r="I177" s="105">
        <v>2.0510332668963575E-2</v>
      </c>
    </row>
    <row r="178" spans="1:9" x14ac:dyDescent="0.25">
      <c r="A178" s="81">
        <v>42005</v>
      </c>
      <c r="B178" s="98" t="s">
        <v>23</v>
      </c>
      <c r="C178" s="101">
        <v>33138</v>
      </c>
      <c r="D178" s="101">
        <v>6213</v>
      </c>
      <c r="E178" s="105">
        <v>0.18748868368640231</v>
      </c>
      <c r="F178" s="105">
        <v>0.13904875856473251</v>
      </c>
      <c r="G178" s="101">
        <v>913</v>
      </c>
      <c r="H178" s="105">
        <v>2.755145150582413E-2</v>
      </c>
      <c r="I178" s="105">
        <v>2.0510332668963575E-2</v>
      </c>
    </row>
    <row r="179" spans="1:9" x14ac:dyDescent="0.25">
      <c r="A179" s="81">
        <v>42005</v>
      </c>
      <c r="B179" s="98" t="s">
        <v>25</v>
      </c>
      <c r="C179" s="101">
        <v>45434</v>
      </c>
      <c r="D179" s="101">
        <v>6342</v>
      </c>
      <c r="E179" s="105">
        <v>0.13958709336620154</v>
      </c>
      <c r="F179" s="105">
        <v>0.13904875856473251</v>
      </c>
      <c r="G179" s="101">
        <v>915</v>
      </c>
      <c r="H179" s="105">
        <v>2.0139102874499274E-2</v>
      </c>
      <c r="I179" s="105">
        <v>2.0510332668963575E-2</v>
      </c>
    </row>
    <row r="180" spans="1:9" x14ac:dyDescent="0.25">
      <c r="A180" s="81">
        <v>42005</v>
      </c>
      <c r="B180" s="98" t="s">
        <v>26</v>
      </c>
      <c r="C180" s="101">
        <v>39221</v>
      </c>
      <c r="D180" s="101">
        <v>5146</v>
      </c>
      <c r="E180" s="105">
        <v>0.13120522169246068</v>
      </c>
      <c r="F180" s="105">
        <v>0.13904875856473251</v>
      </c>
      <c r="G180" s="101">
        <v>769</v>
      </c>
      <c r="H180" s="105">
        <v>1.9606843272736544E-2</v>
      </c>
      <c r="I180" s="105">
        <v>2.0510332668963575E-2</v>
      </c>
    </row>
    <row r="181" spans="1:9" x14ac:dyDescent="0.25">
      <c r="A181" s="81">
        <v>42005</v>
      </c>
      <c r="B181" s="98" t="s">
        <v>29</v>
      </c>
      <c r="C181" s="101">
        <v>5134</v>
      </c>
      <c r="D181" s="101">
        <v>1313</v>
      </c>
      <c r="E181" s="105">
        <v>0.25574600701207634</v>
      </c>
      <c r="F181" s="105">
        <v>0.13904875856473251</v>
      </c>
      <c r="G181" s="101">
        <v>233</v>
      </c>
      <c r="H181" s="105">
        <v>4.5383716400467469E-2</v>
      </c>
      <c r="I181" s="105">
        <v>2.0510332668963575E-2</v>
      </c>
    </row>
    <row r="182" spans="1:9" x14ac:dyDescent="0.25">
      <c r="A182" s="81">
        <v>42005</v>
      </c>
      <c r="B182" s="98" t="s">
        <v>32</v>
      </c>
      <c r="C182" s="101">
        <v>65125</v>
      </c>
      <c r="D182" s="101">
        <v>8132</v>
      </c>
      <c r="E182" s="105">
        <v>0.12486756238003839</v>
      </c>
      <c r="F182" s="105">
        <v>0.13904875856473251</v>
      </c>
      <c r="G182" s="101">
        <v>1379</v>
      </c>
      <c r="H182" s="105">
        <v>2.1174664107485603E-2</v>
      </c>
      <c r="I182" s="105">
        <v>2.0510332668963575E-2</v>
      </c>
    </row>
    <row r="183" spans="1:9" x14ac:dyDescent="0.25">
      <c r="A183" s="81">
        <v>42005</v>
      </c>
      <c r="B183" s="98" t="s">
        <v>33</v>
      </c>
      <c r="C183" s="101">
        <v>25391</v>
      </c>
      <c r="D183" s="101">
        <v>4997</v>
      </c>
      <c r="E183" s="105">
        <v>0.1968020164625261</v>
      </c>
      <c r="F183" s="105">
        <v>0.13904875856473251</v>
      </c>
      <c r="G183" s="101">
        <v>958</v>
      </c>
      <c r="H183" s="105">
        <v>3.7729904296798081E-2</v>
      </c>
      <c r="I183" s="105">
        <v>2.0510332668963575E-2</v>
      </c>
    </row>
    <row r="184" spans="1:9" x14ac:dyDescent="0.25">
      <c r="A184" s="81">
        <v>42005</v>
      </c>
      <c r="B184" s="98" t="s">
        <v>34</v>
      </c>
      <c r="C184" s="101">
        <v>35443</v>
      </c>
      <c r="D184" s="101">
        <v>5624</v>
      </c>
      <c r="E184" s="105">
        <v>0.1586773128685495</v>
      </c>
      <c r="F184" s="105">
        <v>0.13904875856473251</v>
      </c>
      <c r="G184" s="101">
        <v>875</v>
      </c>
      <c r="H184" s="105">
        <v>2.4687526450921198E-2</v>
      </c>
      <c r="I184" s="105">
        <v>2.0510332668963575E-2</v>
      </c>
    </row>
    <row r="185" spans="1:9" x14ac:dyDescent="0.25">
      <c r="A185" s="81">
        <v>42005</v>
      </c>
      <c r="B185" s="98" t="s">
        <v>35</v>
      </c>
      <c r="C185" s="101">
        <v>95715</v>
      </c>
      <c r="D185" s="101">
        <v>9158</v>
      </c>
      <c r="E185" s="105">
        <v>9.5679882985947873E-2</v>
      </c>
      <c r="F185" s="105">
        <v>0.13904875856473251</v>
      </c>
      <c r="G185" s="101">
        <v>1259</v>
      </c>
      <c r="H185" s="105">
        <v>1.3153633181841927E-2</v>
      </c>
      <c r="I185" s="105">
        <v>2.0510332668963575E-2</v>
      </c>
    </row>
    <row r="186" spans="1:9" x14ac:dyDescent="0.25">
      <c r="A186" s="81">
        <v>42005</v>
      </c>
      <c r="B186" s="98" t="s">
        <v>36</v>
      </c>
      <c r="C186" s="101">
        <v>28519</v>
      </c>
      <c r="D186" s="101">
        <v>6607</v>
      </c>
      <c r="E186" s="105">
        <v>0.23167011466040183</v>
      </c>
      <c r="F186" s="105">
        <v>0.13904875856473251</v>
      </c>
      <c r="G186" s="101">
        <v>600</v>
      </c>
      <c r="H186" s="105">
        <v>2.1038605841719557E-2</v>
      </c>
      <c r="I186" s="105">
        <v>2.0510332668963575E-2</v>
      </c>
    </row>
    <row r="187" spans="1:9" x14ac:dyDescent="0.25">
      <c r="A187" s="81">
        <v>42005</v>
      </c>
      <c r="B187" s="98" t="s">
        <v>37</v>
      </c>
      <c r="C187" s="101">
        <v>12154</v>
      </c>
      <c r="D187" s="101">
        <v>2391</v>
      </c>
      <c r="E187" s="105">
        <v>0.19672535790686194</v>
      </c>
      <c r="F187" s="105">
        <v>0.13904875856473251</v>
      </c>
      <c r="G187" s="101">
        <v>593</v>
      </c>
      <c r="H187" s="105">
        <v>4.8790521638966598E-2</v>
      </c>
      <c r="I187" s="105">
        <v>2.0510332668963575E-2</v>
      </c>
    </row>
    <row r="188" spans="1:9" x14ac:dyDescent="0.25">
      <c r="A188" s="81">
        <v>42005</v>
      </c>
      <c r="B188" s="98" t="s">
        <v>38</v>
      </c>
      <c r="C188" s="101">
        <v>53834</v>
      </c>
      <c r="D188" s="101">
        <v>7169</v>
      </c>
      <c r="E188" s="105">
        <v>0.13316862949065647</v>
      </c>
      <c r="F188" s="105">
        <v>0.13904875856473251</v>
      </c>
      <c r="G188" s="101">
        <v>835</v>
      </c>
      <c r="H188" s="105">
        <v>1.5510643831036149E-2</v>
      </c>
      <c r="I188" s="105">
        <v>2.0510332668963575E-2</v>
      </c>
    </row>
    <row r="189" spans="1:9" x14ac:dyDescent="0.25">
      <c r="A189" s="81">
        <v>42005</v>
      </c>
      <c r="B189" s="98" t="s">
        <v>40</v>
      </c>
      <c r="C189" s="101">
        <v>60879</v>
      </c>
      <c r="D189" s="101">
        <v>7567</v>
      </c>
      <c r="E189" s="105">
        <v>0.12429573416120501</v>
      </c>
      <c r="F189" s="105">
        <v>0.13904875856473251</v>
      </c>
      <c r="G189" s="101">
        <v>1310</v>
      </c>
      <c r="H189" s="105">
        <v>2.1518093266972189E-2</v>
      </c>
      <c r="I189" s="105">
        <v>2.0510332668963575E-2</v>
      </c>
    </row>
    <row r="190" spans="1:9" x14ac:dyDescent="0.25">
      <c r="A190" s="81">
        <v>42005</v>
      </c>
      <c r="B190" s="98" t="s">
        <v>41</v>
      </c>
      <c r="C190" s="101">
        <v>8752</v>
      </c>
      <c r="D190" s="101">
        <v>1665</v>
      </c>
      <c r="E190" s="105">
        <v>0.19024223034734919</v>
      </c>
      <c r="F190" s="105">
        <v>0.13904875856473251</v>
      </c>
      <c r="G190" s="101">
        <v>244</v>
      </c>
      <c r="H190" s="105">
        <v>2.7879341864716637E-2</v>
      </c>
      <c r="I190" s="105">
        <v>2.0510332668963575E-2</v>
      </c>
    </row>
    <row r="191" spans="1:9" x14ac:dyDescent="0.25">
      <c r="A191" s="81">
        <v>42005</v>
      </c>
      <c r="B191" s="98" t="s">
        <v>42</v>
      </c>
      <c r="C191" s="101">
        <v>5194</v>
      </c>
      <c r="D191" s="101">
        <v>1225</v>
      </c>
      <c r="E191" s="105">
        <v>0.23584905660377359</v>
      </c>
      <c r="F191" s="105">
        <v>0.13904875856473251</v>
      </c>
      <c r="G191" s="101">
        <v>107</v>
      </c>
      <c r="H191" s="105">
        <v>2.0600693107431654E-2</v>
      </c>
      <c r="I191" s="105">
        <v>2.0510332668963575E-2</v>
      </c>
    </row>
    <row r="192" spans="1:9" ht="30" x14ac:dyDescent="0.25">
      <c r="A192" s="81">
        <v>42005</v>
      </c>
      <c r="B192" s="98" t="s">
        <v>43</v>
      </c>
      <c r="C192" s="101">
        <v>11632</v>
      </c>
      <c r="D192" s="101">
        <v>2570</v>
      </c>
      <c r="E192" s="105">
        <v>0.22094222833562585</v>
      </c>
      <c r="F192" s="105">
        <v>0.13904875856473251</v>
      </c>
      <c r="G192" s="101">
        <v>494</v>
      </c>
      <c r="H192" s="105">
        <v>4.2469050894085279E-2</v>
      </c>
      <c r="I192" s="105">
        <v>2.0510332668963575E-2</v>
      </c>
    </row>
    <row r="193" spans="1:9" x14ac:dyDescent="0.25">
      <c r="A193" s="81">
        <v>42005</v>
      </c>
      <c r="B193" s="98" t="s">
        <v>44</v>
      </c>
      <c r="C193" s="101">
        <v>63048</v>
      </c>
      <c r="D193" s="101">
        <v>12646</v>
      </c>
      <c r="E193" s="105">
        <v>0.20057733790128157</v>
      </c>
      <c r="F193" s="105">
        <v>0.13904875856473251</v>
      </c>
      <c r="G193" s="101">
        <v>1664</v>
      </c>
      <c r="H193" s="105">
        <v>2.6392589772871462E-2</v>
      </c>
      <c r="I193" s="105">
        <v>2.0510332668963575E-2</v>
      </c>
    </row>
    <row r="194" spans="1:9" x14ac:dyDescent="0.25">
      <c r="A194" s="81">
        <v>42005</v>
      </c>
      <c r="B194" s="98" t="s">
        <v>45</v>
      </c>
      <c r="C194" s="101">
        <v>408456</v>
      </c>
      <c r="D194" s="101">
        <v>47358</v>
      </c>
      <c r="E194" s="105">
        <v>0.1159439450026441</v>
      </c>
      <c r="F194" s="105">
        <v>0.13904875856473251</v>
      </c>
      <c r="G194" s="101">
        <v>5455</v>
      </c>
      <c r="H194" s="105">
        <v>1.3355171670877646E-2</v>
      </c>
      <c r="I194" s="105">
        <v>2.0510332668963575E-2</v>
      </c>
    </row>
    <row r="195" spans="1:9" x14ac:dyDescent="0.25">
      <c r="A195" s="81">
        <v>42005</v>
      </c>
      <c r="B195" s="98" t="s">
        <v>46</v>
      </c>
      <c r="C195" s="101">
        <v>20290</v>
      </c>
      <c r="D195" s="101">
        <v>2637</v>
      </c>
      <c r="E195" s="105">
        <v>0.12996550024642681</v>
      </c>
      <c r="F195" s="105">
        <v>0.13904875856473251</v>
      </c>
      <c r="G195" s="101">
        <v>332</v>
      </c>
      <c r="H195" s="105">
        <v>1.6362740266140957E-2</v>
      </c>
      <c r="I195" s="105">
        <v>2.0510332668963575E-2</v>
      </c>
    </row>
    <row r="196" spans="1:9" x14ac:dyDescent="0.25">
      <c r="A196" s="81">
        <v>42005</v>
      </c>
      <c r="B196" s="98" t="s">
        <v>48</v>
      </c>
      <c r="C196" s="101">
        <v>36620</v>
      </c>
      <c r="D196" s="101">
        <v>7724</v>
      </c>
      <c r="E196" s="105">
        <v>0.21092299290005462</v>
      </c>
      <c r="F196" s="105">
        <v>0.13904875856473251</v>
      </c>
      <c r="G196" s="101">
        <v>1028</v>
      </c>
      <c r="H196" s="105">
        <v>2.807209175314036E-2</v>
      </c>
      <c r="I196" s="105">
        <v>2.0510332668963575E-2</v>
      </c>
    </row>
    <row r="197" spans="1:9" x14ac:dyDescent="0.25">
      <c r="A197" s="81">
        <v>42005</v>
      </c>
      <c r="B197" s="98" t="s">
        <v>49</v>
      </c>
      <c r="C197" s="101">
        <v>14230</v>
      </c>
      <c r="D197" s="101">
        <v>3206</v>
      </c>
      <c r="E197" s="105">
        <v>0.22529866479269151</v>
      </c>
      <c r="F197" s="105">
        <v>0.13904875856473251</v>
      </c>
      <c r="G197" s="101">
        <v>532</v>
      </c>
      <c r="H197" s="105">
        <v>3.7385804638088542E-2</v>
      </c>
      <c r="I197" s="105">
        <v>2.0510332668963575E-2</v>
      </c>
    </row>
    <row r="198" spans="1:9" x14ac:dyDescent="0.25">
      <c r="A198" s="81">
        <v>42005</v>
      </c>
      <c r="B198" s="98" t="s">
        <v>50</v>
      </c>
      <c r="C198" s="101">
        <v>20843</v>
      </c>
      <c r="D198" s="101">
        <v>4159</v>
      </c>
      <c r="E198" s="105">
        <v>0.19953941371203762</v>
      </c>
      <c r="F198" s="105">
        <v>0.13904875856473251</v>
      </c>
      <c r="G198" s="101">
        <v>828</v>
      </c>
      <c r="H198" s="105">
        <v>3.9725567336755745E-2</v>
      </c>
      <c r="I198" s="105">
        <v>2.0510332668963575E-2</v>
      </c>
    </row>
    <row r="199" spans="1:9" x14ac:dyDescent="0.25">
      <c r="A199" s="81">
        <v>42005</v>
      </c>
      <c r="B199" s="98" t="s">
        <v>51</v>
      </c>
      <c r="C199" s="101">
        <v>30897</v>
      </c>
      <c r="D199" s="101">
        <v>6528</v>
      </c>
      <c r="E199" s="105">
        <v>0.21128264880085446</v>
      </c>
      <c r="F199" s="105">
        <v>0.13904875856473251</v>
      </c>
      <c r="G199" s="101">
        <v>1244</v>
      </c>
      <c r="H199" s="105">
        <v>4.0262808686927533E-2</v>
      </c>
      <c r="I199" s="105">
        <v>2.0510332668963575E-2</v>
      </c>
    </row>
    <row r="200" spans="1:9" x14ac:dyDescent="0.25">
      <c r="A200" s="81">
        <v>42005</v>
      </c>
      <c r="B200" s="98" t="s">
        <v>52</v>
      </c>
      <c r="C200" s="101">
        <v>46377</v>
      </c>
      <c r="D200" s="101">
        <v>8289</v>
      </c>
      <c r="E200" s="105">
        <v>0.17873083640597709</v>
      </c>
      <c r="F200" s="105">
        <v>0.13904875856473251</v>
      </c>
      <c r="G200" s="101">
        <v>1388</v>
      </c>
      <c r="H200" s="105">
        <v>2.9928628414947065E-2</v>
      </c>
      <c r="I200" s="105">
        <v>2.0510332668963575E-2</v>
      </c>
    </row>
    <row r="201" spans="1:9" x14ac:dyDescent="0.25">
      <c r="A201" s="81">
        <v>42005</v>
      </c>
      <c r="B201" s="98" t="s">
        <v>53</v>
      </c>
      <c r="C201" s="101">
        <v>5961</v>
      </c>
      <c r="D201" s="101">
        <v>1363</v>
      </c>
      <c r="E201" s="105">
        <v>0.22865291058547224</v>
      </c>
      <c r="F201" s="105">
        <v>0.13904875856473251</v>
      </c>
      <c r="G201" s="101">
        <v>223</v>
      </c>
      <c r="H201" s="105">
        <v>3.7409830565341383E-2</v>
      </c>
      <c r="I201" s="105">
        <v>2.0510332668963575E-2</v>
      </c>
    </row>
    <row r="202" spans="1:9" x14ac:dyDescent="0.25">
      <c r="A202" s="81">
        <v>42005</v>
      </c>
      <c r="B202" s="98" t="s">
        <v>54</v>
      </c>
      <c r="C202" s="101">
        <v>1197776</v>
      </c>
      <c r="D202" s="101">
        <v>145939</v>
      </c>
      <c r="E202" s="105">
        <v>0.12184164651821376</v>
      </c>
      <c r="F202" s="105">
        <v>0.13904875856473251</v>
      </c>
      <c r="G202" s="101">
        <v>23007</v>
      </c>
      <c r="H202" s="105">
        <v>1.9208099010165507E-2</v>
      </c>
      <c r="I202" s="105">
        <v>2.0510332668963575E-2</v>
      </c>
    </row>
    <row r="203" spans="1:9" x14ac:dyDescent="0.25">
      <c r="A203" s="81">
        <v>42005</v>
      </c>
      <c r="B203" s="98" t="s">
        <v>55</v>
      </c>
      <c r="C203" s="101">
        <v>18812</v>
      </c>
      <c r="D203" s="101">
        <v>3610</v>
      </c>
      <c r="E203" s="105">
        <v>0.1918987880076547</v>
      </c>
      <c r="F203" s="105">
        <v>0.13904875856473251</v>
      </c>
      <c r="G203" s="101">
        <v>595</v>
      </c>
      <c r="H203" s="105">
        <v>3.1628747607909846E-2</v>
      </c>
      <c r="I203" s="105">
        <v>2.0510332668963575E-2</v>
      </c>
    </row>
    <row r="204" spans="1:9" x14ac:dyDescent="0.25">
      <c r="A204" s="81">
        <v>42005</v>
      </c>
      <c r="B204" s="98" t="s">
        <v>56</v>
      </c>
      <c r="C204" s="101">
        <v>20574</v>
      </c>
      <c r="D204" s="101">
        <v>4691</v>
      </c>
      <c r="E204" s="105">
        <v>0.22800622144454166</v>
      </c>
      <c r="F204" s="105">
        <v>0.13904875856473251</v>
      </c>
      <c r="G204" s="101">
        <v>441</v>
      </c>
      <c r="H204" s="105">
        <v>2.1434820647419073E-2</v>
      </c>
      <c r="I204" s="105">
        <v>2.0510332668963575E-2</v>
      </c>
    </row>
    <row r="205" spans="1:9" x14ac:dyDescent="0.25">
      <c r="A205" s="81">
        <v>42005</v>
      </c>
      <c r="B205" s="98" t="s">
        <v>57</v>
      </c>
      <c r="C205" s="101">
        <v>38296</v>
      </c>
      <c r="D205" s="101">
        <v>5323</v>
      </c>
      <c r="E205" s="105">
        <v>0.13899623981616879</v>
      </c>
      <c r="F205" s="105">
        <v>0.13904875856473251</v>
      </c>
      <c r="G205" s="101">
        <v>722</v>
      </c>
      <c r="H205" s="105">
        <v>1.8853143931481093E-2</v>
      </c>
      <c r="I205" s="105">
        <v>2.0510332668963575E-2</v>
      </c>
    </row>
    <row r="206" spans="1:9" x14ac:dyDescent="0.25">
      <c r="A206" s="81">
        <v>42005</v>
      </c>
      <c r="B206" s="98" t="s">
        <v>58</v>
      </c>
      <c r="C206" s="101">
        <v>45354</v>
      </c>
      <c r="D206" s="101">
        <v>9274</v>
      </c>
      <c r="E206" s="105">
        <v>0.20448031044670811</v>
      </c>
      <c r="F206" s="105">
        <v>0.13904875856473251</v>
      </c>
      <c r="G206" s="101">
        <v>1119</v>
      </c>
      <c r="H206" s="105">
        <v>2.467257573753142E-2</v>
      </c>
      <c r="I206" s="105">
        <v>2.0510332668963575E-2</v>
      </c>
    </row>
    <row r="207" spans="1:9" x14ac:dyDescent="0.25">
      <c r="A207" s="81">
        <v>42005</v>
      </c>
      <c r="B207" s="98" t="s">
        <v>59</v>
      </c>
      <c r="C207" s="101">
        <v>10211</v>
      </c>
      <c r="D207" s="101">
        <v>2045</v>
      </c>
      <c r="E207" s="105">
        <v>0.20027421408285181</v>
      </c>
      <c r="F207" s="105">
        <v>0.13904875856473251</v>
      </c>
      <c r="G207" s="101">
        <v>438</v>
      </c>
      <c r="H207" s="105">
        <v>4.2894917246107139E-2</v>
      </c>
      <c r="I207" s="105">
        <v>2.0510332668963575E-2</v>
      </c>
    </row>
    <row r="208" spans="1:9" x14ac:dyDescent="0.25">
      <c r="A208" s="81">
        <v>42005</v>
      </c>
      <c r="B208" s="98" t="s">
        <v>60</v>
      </c>
      <c r="C208" s="101">
        <v>16003</v>
      </c>
      <c r="D208" s="101">
        <v>2896</v>
      </c>
      <c r="E208" s="105">
        <v>0.18096606886208835</v>
      </c>
      <c r="F208" s="105">
        <v>0.13904875856473251</v>
      </c>
      <c r="G208" s="101">
        <v>254</v>
      </c>
      <c r="H208" s="105">
        <v>1.5872023995500844E-2</v>
      </c>
      <c r="I208" s="105">
        <v>2.0510332668963575E-2</v>
      </c>
    </row>
    <row r="209" spans="1:9" x14ac:dyDescent="0.25">
      <c r="A209" s="81">
        <v>42005</v>
      </c>
      <c r="B209" s="98" t="s">
        <v>61</v>
      </c>
      <c r="C209" s="101">
        <v>42444</v>
      </c>
      <c r="D209" s="101">
        <v>7188</v>
      </c>
      <c r="E209" s="105">
        <v>0.16935255866553575</v>
      </c>
      <c r="F209" s="105">
        <v>0.13904875856473251</v>
      </c>
      <c r="G209" s="101">
        <v>1231</v>
      </c>
      <c r="H209" s="105">
        <v>2.9002921496560172E-2</v>
      </c>
      <c r="I209" s="105">
        <v>2.0510332668963575E-2</v>
      </c>
    </row>
    <row r="210" spans="1:9" x14ac:dyDescent="0.25">
      <c r="A210" s="81">
        <v>42005</v>
      </c>
      <c r="B210" s="98" t="s">
        <v>63</v>
      </c>
      <c r="C210" s="101">
        <v>4480</v>
      </c>
      <c r="D210" s="101">
        <v>1038</v>
      </c>
      <c r="E210" s="105">
        <v>0.23169642857142858</v>
      </c>
      <c r="F210" s="105">
        <v>0.13904875856473251</v>
      </c>
      <c r="G210" s="101">
        <v>222</v>
      </c>
      <c r="H210" s="105">
        <v>4.9553571428571426E-2</v>
      </c>
      <c r="I210" s="105">
        <v>2.0510332668963575E-2</v>
      </c>
    </row>
    <row r="211" spans="1:9" ht="30" x14ac:dyDescent="0.25">
      <c r="A211" s="81">
        <v>42005</v>
      </c>
      <c r="B211" s="98" t="s">
        <v>64</v>
      </c>
      <c r="C211" s="101">
        <v>13054</v>
      </c>
      <c r="D211" s="101">
        <v>2722</v>
      </c>
      <c r="E211" s="105">
        <v>0.20851846177416883</v>
      </c>
      <c r="F211" s="105">
        <v>0.13904875856473251</v>
      </c>
      <c r="G211" s="101">
        <v>432</v>
      </c>
      <c r="H211" s="105">
        <v>3.3093304734181095E-2</v>
      </c>
      <c r="I211" s="105">
        <v>2.0510332668963575E-2</v>
      </c>
    </row>
    <row r="212" spans="1:9" ht="30" x14ac:dyDescent="0.25">
      <c r="A212" s="81">
        <v>42005</v>
      </c>
      <c r="B212" s="98" t="s">
        <v>65</v>
      </c>
      <c r="C212" s="101">
        <v>7023</v>
      </c>
      <c r="D212" s="101">
        <v>1719</v>
      </c>
      <c r="E212" s="105">
        <v>0.24476719350704826</v>
      </c>
      <c r="F212" s="105">
        <v>0.13904875856473251</v>
      </c>
      <c r="G212" s="101">
        <v>374</v>
      </c>
      <c r="H212" s="105">
        <v>5.3253595329631212E-2</v>
      </c>
      <c r="I212" s="105">
        <v>2.0510332668963575E-2</v>
      </c>
    </row>
    <row r="213" spans="1:9" x14ac:dyDescent="0.25">
      <c r="A213" s="81">
        <v>42005</v>
      </c>
      <c r="B213" s="98" t="s">
        <v>66</v>
      </c>
      <c r="C213" s="101">
        <v>10750</v>
      </c>
      <c r="D213" s="101">
        <v>2634</v>
      </c>
      <c r="E213" s="105">
        <v>0.24502325581395348</v>
      </c>
      <c r="F213" s="105">
        <v>0.13904875856473251</v>
      </c>
      <c r="G213" s="101">
        <v>374</v>
      </c>
      <c r="H213" s="105">
        <v>3.4790697674418607E-2</v>
      </c>
      <c r="I213" s="105">
        <v>2.0510332668963575E-2</v>
      </c>
    </row>
    <row r="214" spans="1:9" ht="30" x14ac:dyDescent="0.25">
      <c r="A214" s="81">
        <v>42005</v>
      </c>
      <c r="B214" s="98" t="s">
        <v>67</v>
      </c>
      <c r="C214" s="101">
        <v>3949</v>
      </c>
      <c r="D214" s="101">
        <v>840</v>
      </c>
      <c r="E214" s="105">
        <v>0.21271207900734362</v>
      </c>
      <c r="F214" s="105">
        <v>0.13904875856473251</v>
      </c>
      <c r="G214" s="101">
        <v>131</v>
      </c>
      <c r="H214" s="105">
        <v>3.3172955178526212E-2</v>
      </c>
      <c r="I214" s="105">
        <v>2.0510332668963575E-2</v>
      </c>
    </row>
    <row r="215" spans="1:9" x14ac:dyDescent="0.25">
      <c r="A215" s="81">
        <v>42005</v>
      </c>
      <c r="B215" s="98" t="s">
        <v>68</v>
      </c>
      <c r="C215" s="101">
        <v>27707</v>
      </c>
      <c r="D215" s="101">
        <v>4321</v>
      </c>
      <c r="E215" s="105">
        <v>0.15595336918468258</v>
      </c>
      <c r="F215" s="105">
        <v>0.13904875856473251</v>
      </c>
      <c r="G215" s="101">
        <v>528</v>
      </c>
      <c r="H215" s="105">
        <v>1.9056556104955425E-2</v>
      </c>
      <c r="I215" s="105">
        <v>2.0510332668963575E-2</v>
      </c>
    </row>
    <row r="216" spans="1:9" x14ac:dyDescent="0.25">
      <c r="A216" s="81">
        <v>42005</v>
      </c>
      <c r="B216" s="98" t="s">
        <v>69</v>
      </c>
      <c r="C216" s="101">
        <v>5808</v>
      </c>
      <c r="D216" s="101">
        <v>1448</v>
      </c>
      <c r="E216" s="105">
        <v>0.24931129476584021</v>
      </c>
      <c r="F216" s="105">
        <v>0.13904875856473251</v>
      </c>
      <c r="G216" s="101">
        <v>324</v>
      </c>
      <c r="H216" s="105">
        <v>5.578512396694215E-2</v>
      </c>
      <c r="I216" s="105">
        <v>2.0510332668963575E-2</v>
      </c>
    </row>
    <row r="217" spans="1:9" x14ac:dyDescent="0.25">
      <c r="A217" s="81">
        <v>42005</v>
      </c>
      <c r="B217" s="98" t="s">
        <v>70</v>
      </c>
      <c r="C217" s="101">
        <v>25699</v>
      </c>
      <c r="D217" s="101">
        <v>3600</v>
      </c>
      <c r="E217" s="105">
        <v>0.14008327172263513</v>
      </c>
      <c r="F217" s="105">
        <v>0.13904875856473251</v>
      </c>
      <c r="G217" s="101">
        <v>723</v>
      </c>
      <c r="H217" s="105">
        <v>2.8133390404295886E-2</v>
      </c>
      <c r="I217" s="105">
        <v>2.0510332668963575E-2</v>
      </c>
    </row>
    <row r="218" spans="1:9" x14ac:dyDescent="0.25">
      <c r="A218" s="81">
        <v>42005</v>
      </c>
      <c r="B218" s="98" t="s">
        <v>71</v>
      </c>
      <c r="C218" s="101">
        <v>5496</v>
      </c>
      <c r="D218" s="101">
        <v>908</v>
      </c>
      <c r="E218" s="105">
        <v>0.16521106259097526</v>
      </c>
      <c r="F218" s="105">
        <v>0.13904875856473251</v>
      </c>
      <c r="G218" s="101">
        <v>130</v>
      </c>
      <c r="H218" s="105">
        <v>2.3653566229985445E-2</v>
      </c>
      <c r="I218" s="105">
        <v>2.0510332668963575E-2</v>
      </c>
    </row>
    <row r="219" spans="1:9" x14ac:dyDescent="0.25">
      <c r="A219" s="81">
        <v>42005</v>
      </c>
      <c r="B219" s="98" t="s">
        <v>72</v>
      </c>
      <c r="C219" s="101">
        <v>9453</v>
      </c>
      <c r="D219" s="101">
        <v>1855</v>
      </c>
      <c r="E219" s="105">
        <v>0.19623399978842695</v>
      </c>
      <c r="F219" s="105">
        <v>0.13904875856473251</v>
      </c>
      <c r="G219" s="101">
        <v>342</v>
      </c>
      <c r="H219" s="105">
        <v>3.6178990796572517E-2</v>
      </c>
      <c r="I219" s="105">
        <v>2.0510332668963575E-2</v>
      </c>
    </row>
    <row r="220" spans="1:9" x14ac:dyDescent="0.25">
      <c r="A220" s="81">
        <v>42005</v>
      </c>
      <c r="B220" s="98" t="s">
        <v>73</v>
      </c>
      <c r="C220" s="101">
        <v>20350</v>
      </c>
      <c r="D220" s="101">
        <v>4376</v>
      </c>
      <c r="E220" s="105">
        <v>0.21503685503685505</v>
      </c>
      <c r="F220" s="105">
        <v>0.13904875856473251</v>
      </c>
      <c r="G220" s="101">
        <v>879</v>
      </c>
      <c r="H220" s="105">
        <v>4.3194103194103196E-2</v>
      </c>
      <c r="I220" s="105">
        <v>2.0510332668963575E-2</v>
      </c>
    </row>
    <row r="221" spans="1:9" x14ac:dyDescent="0.25">
      <c r="A221" s="81">
        <v>42005</v>
      </c>
      <c r="B221" s="98" t="s">
        <v>74</v>
      </c>
      <c r="C221" s="101">
        <v>36046</v>
      </c>
      <c r="D221" s="101">
        <v>6160</v>
      </c>
      <c r="E221" s="105">
        <v>0.17089274815513511</v>
      </c>
      <c r="F221" s="105">
        <v>0.13904875856473251</v>
      </c>
      <c r="G221" s="101">
        <v>959</v>
      </c>
      <c r="H221" s="105">
        <v>2.6604893746878987E-2</v>
      </c>
      <c r="I221" s="105">
        <v>2.0510332668963575E-2</v>
      </c>
    </row>
    <row r="222" spans="1:9" x14ac:dyDescent="0.25">
      <c r="A222" s="81">
        <v>42005</v>
      </c>
      <c r="B222" s="98" t="s">
        <v>75</v>
      </c>
      <c r="C222" s="101">
        <v>23129</v>
      </c>
      <c r="D222" s="101">
        <v>4064</v>
      </c>
      <c r="E222" s="105">
        <v>0.17571014743395738</v>
      </c>
      <c r="F222" s="105">
        <v>0.13904875856473251</v>
      </c>
      <c r="G222" s="101">
        <v>567</v>
      </c>
      <c r="H222" s="105">
        <v>2.4514678542090017E-2</v>
      </c>
      <c r="I222" s="105">
        <v>2.0510332668963575E-2</v>
      </c>
    </row>
    <row r="223" spans="1:9" x14ac:dyDescent="0.25">
      <c r="A223" s="81">
        <v>42005</v>
      </c>
      <c r="B223" s="82" t="s">
        <v>76</v>
      </c>
      <c r="C223" s="101">
        <v>25809</v>
      </c>
      <c r="D223" s="101">
        <v>4490</v>
      </c>
      <c r="E223" s="105">
        <v>0.17397032043085744</v>
      </c>
      <c r="F223" s="105">
        <v>0.13904875856473251</v>
      </c>
      <c r="G223" s="101">
        <v>735</v>
      </c>
      <c r="H223" s="105">
        <v>2.8478437754271765E-2</v>
      </c>
      <c r="I223" s="105">
        <v>2.0510332668963575E-2</v>
      </c>
    </row>
    <row r="224" spans="1:9" x14ac:dyDescent="0.25">
      <c r="A224" s="81">
        <v>42005</v>
      </c>
      <c r="B224" s="98" t="s">
        <v>77</v>
      </c>
      <c r="C224" s="101">
        <v>32962</v>
      </c>
      <c r="D224" s="101">
        <v>5641</v>
      </c>
      <c r="E224" s="105">
        <v>0.17113646016625206</v>
      </c>
      <c r="F224" s="105">
        <v>0.13904875856473251</v>
      </c>
      <c r="G224" s="101">
        <v>806</v>
      </c>
      <c r="H224" s="105">
        <v>2.4452399733025907E-2</v>
      </c>
      <c r="I224" s="105">
        <v>2.0510332668963575E-2</v>
      </c>
    </row>
    <row r="225" spans="1:9" x14ac:dyDescent="0.25">
      <c r="A225" s="81">
        <v>42005</v>
      </c>
      <c r="B225" s="98" t="s">
        <v>78</v>
      </c>
      <c r="C225" s="101">
        <v>39227</v>
      </c>
      <c r="D225" s="101">
        <v>6919</v>
      </c>
      <c r="E225" s="105">
        <v>0.17638361332755501</v>
      </c>
      <c r="F225" s="105">
        <v>0.13904875856473251</v>
      </c>
      <c r="G225" s="101">
        <v>1285</v>
      </c>
      <c r="H225" s="105">
        <v>3.2758049302776149E-2</v>
      </c>
      <c r="I225" s="105">
        <v>2.0510332668963575E-2</v>
      </c>
    </row>
    <row r="226" spans="1:9" x14ac:dyDescent="0.25">
      <c r="A226" s="81">
        <v>42005</v>
      </c>
      <c r="B226" s="98" t="s">
        <v>79</v>
      </c>
      <c r="C226" s="101">
        <v>8529</v>
      </c>
      <c r="D226" s="101">
        <v>2005</v>
      </c>
      <c r="E226" s="105">
        <v>0.23508031422206591</v>
      </c>
      <c r="F226" s="105">
        <v>0.13904875856473251</v>
      </c>
      <c r="G226" s="101">
        <v>310</v>
      </c>
      <c r="H226" s="105">
        <v>3.634658224879822E-2</v>
      </c>
      <c r="I226" s="105">
        <v>2.0510332668963575E-2</v>
      </c>
    </row>
    <row r="227" spans="1:9" x14ac:dyDescent="0.25">
      <c r="A227" s="81">
        <v>42005</v>
      </c>
      <c r="B227" s="98" t="s">
        <v>80</v>
      </c>
      <c r="C227" s="101">
        <v>33086</v>
      </c>
      <c r="D227" s="101">
        <v>4446</v>
      </c>
      <c r="E227" s="105">
        <v>0.1343770779181527</v>
      </c>
      <c r="F227" s="105">
        <v>0.13904875856473251</v>
      </c>
      <c r="G227" s="101">
        <v>712</v>
      </c>
      <c r="H227" s="105">
        <v>2.1519675995889501E-2</v>
      </c>
      <c r="I227" s="105">
        <v>2.0510332668963575E-2</v>
      </c>
    </row>
    <row r="228" spans="1:9" x14ac:dyDescent="0.25">
      <c r="A228" s="81">
        <v>42005</v>
      </c>
      <c r="B228" s="98" t="s">
        <v>81</v>
      </c>
      <c r="C228" s="101">
        <v>21687</v>
      </c>
      <c r="D228" s="101">
        <v>3290</v>
      </c>
      <c r="E228" s="105">
        <v>0.15170378567805598</v>
      </c>
      <c r="F228" s="105">
        <v>0.13904875856473251</v>
      </c>
      <c r="G228" s="101">
        <v>719</v>
      </c>
      <c r="H228" s="105">
        <v>3.3153502098031078E-2</v>
      </c>
      <c r="I228" s="105">
        <v>2.0510332668963575E-2</v>
      </c>
    </row>
    <row r="229" spans="1:9" x14ac:dyDescent="0.25">
      <c r="A229" s="81">
        <v>42005</v>
      </c>
      <c r="B229" s="98" t="s">
        <v>82</v>
      </c>
      <c r="C229" s="101">
        <v>6692</v>
      </c>
      <c r="D229" s="101">
        <v>1452</v>
      </c>
      <c r="E229" s="105">
        <v>0.21697549312612074</v>
      </c>
      <c r="F229" s="105">
        <v>0.13904875856473251</v>
      </c>
      <c r="G229" s="101">
        <v>269</v>
      </c>
      <c r="H229" s="105">
        <v>4.0197250448296473E-2</v>
      </c>
      <c r="I229" s="105">
        <v>2.0510332668963575E-2</v>
      </c>
    </row>
    <row r="230" spans="1:9" x14ac:dyDescent="0.25">
      <c r="A230" s="81">
        <v>42005</v>
      </c>
      <c r="B230" s="98" t="s">
        <v>83</v>
      </c>
      <c r="C230" s="101">
        <v>148736</v>
      </c>
      <c r="D230" s="101">
        <v>20161</v>
      </c>
      <c r="E230" s="105">
        <v>0.13554889199655765</v>
      </c>
      <c r="F230" s="105">
        <v>0.13904875856473251</v>
      </c>
      <c r="G230" s="101">
        <v>2899</v>
      </c>
      <c r="H230" s="105">
        <v>1.9490910068846817E-2</v>
      </c>
      <c r="I230" s="105">
        <v>2.0510332668963575E-2</v>
      </c>
    </row>
    <row r="231" spans="1:9" x14ac:dyDescent="0.25">
      <c r="A231" s="81">
        <v>42005</v>
      </c>
      <c r="B231" s="98" t="s">
        <v>84</v>
      </c>
      <c r="C231" s="101">
        <v>57511</v>
      </c>
      <c r="D231" s="101">
        <v>12659</v>
      </c>
      <c r="E231" s="105">
        <v>0.22011441289492445</v>
      </c>
      <c r="F231" s="105">
        <v>0.13904875856473251</v>
      </c>
      <c r="G231" s="101">
        <v>1628</v>
      </c>
      <c r="H231" s="105">
        <v>2.8307628105927563E-2</v>
      </c>
      <c r="I231" s="105">
        <v>2.0510332668963575E-2</v>
      </c>
    </row>
    <row r="232" spans="1:9" ht="30" x14ac:dyDescent="0.25">
      <c r="A232" s="81">
        <v>42005</v>
      </c>
      <c r="B232" s="98" t="s">
        <v>85</v>
      </c>
      <c r="C232" s="101">
        <v>14110</v>
      </c>
      <c r="D232" s="101">
        <v>2270</v>
      </c>
      <c r="E232" s="105">
        <v>0.16087880935506732</v>
      </c>
      <c r="F232" s="105">
        <v>0.13904875856473251</v>
      </c>
      <c r="G232" s="101">
        <v>411</v>
      </c>
      <c r="H232" s="105">
        <v>2.9128277817150956E-2</v>
      </c>
      <c r="I232" s="105">
        <v>2.0510332668963575E-2</v>
      </c>
    </row>
    <row r="233" spans="1:9" x14ac:dyDescent="0.25">
      <c r="A233" s="81">
        <v>42005</v>
      </c>
      <c r="B233" s="98" t="s">
        <v>86</v>
      </c>
      <c r="C233" s="101">
        <v>29218</v>
      </c>
      <c r="D233" s="101">
        <v>5206</v>
      </c>
      <c r="E233" s="105">
        <v>0.17817783558080635</v>
      </c>
      <c r="F233" s="105">
        <v>0.13904875856473251</v>
      </c>
      <c r="G233" s="101">
        <v>575</v>
      </c>
      <c r="H233" s="105">
        <v>1.9679649531110958E-2</v>
      </c>
      <c r="I233" s="105">
        <v>2.0510332668963575E-2</v>
      </c>
    </row>
    <row r="234" spans="1:9" x14ac:dyDescent="0.25">
      <c r="A234" s="81">
        <v>42005</v>
      </c>
      <c r="B234" s="98" t="s">
        <v>87</v>
      </c>
      <c r="C234" s="101">
        <v>9354</v>
      </c>
      <c r="D234" s="101">
        <v>1882</v>
      </c>
      <c r="E234" s="105">
        <v>0.20119734872781697</v>
      </c>
      <c r="F234" s="105">
        <v>0.13904875856473251</v>
      </c>
      <c r="G234" s="101">
        <v>373</v>
      </c>
      <c r="H234" s="105">
        <v>3.9875988881761811E-2</v>
      </c>
      <c r="I234" s="105">
        <v>2.0510332668963575E-2</v>
      </c>
    </row>
    <row r="235" spans="1:9" x14ac:dyDescent="0.25">
      <c r="A235" s="81">
        <v>42005</v>
      </c>
      <c r="B235" s="98" t="s">
        <v>88</v>
      </c>
      <c r="C235" s="101">
        <v>31547</v>
      </c>
      <c r="D235" s="101">
        <v>5349</v>
      </c>
      <c r="E235" s="105">
        <v>0.16955653469426571</v>
      </c>
      <c r="F235" s="105">
        <v>0.13904875856473251</v>
      </c>
      <c r="G235" s="101">
        <v>900</v>
      </c>
      <c r="H235" s="105">
        <v>2.8528861698418232E-2</v>
      </c>
      <c r="I235" s="105">
        <v>2.0510332668963575E-2</v>
      </c>
    </row>
    <row r="236" spans="1:9" x14ac:dyDescent="0.25">
      <c r="A236" s="81">
        <v>42005</v>
      </c>
      <c r="B236" s="98" t="s">
        <v>89</v>
      </c>
      <c r="C236" s="101">
        <v>10948</v>
      </c>
      <c r="D236" s="101">
        <v>2487</v>
      </c>
      <c r="E236" s="105">
        <v>0.22716477895506029</v>
      </c>
      <c r="F236" s="105">
        <v>0.13904875856473251</v>
      </c>
      <c r="G236" s="101">
        <v>416</v>
      </c>
      <c r="H236" s="105">
        <v>3.7997807818779684E-2</v>
      </c>
      <c r="I236" s="105">
        <v>2.0510332668963575E-2</v>
      </c>
    </row>
    <row r="237" spans="1:9" x14ac:dyDescent="0.25">
      <c r="A237" s="81">
        <v>42005</v>
      </c>
      <c r="B237" s="98" t="s">
        <v>90</v>
      </c>
      <c r="C237" s="101">
        <v>527411</v>
      </c>
      <c r="D237" s="101">
        <v>66865</v>
      </c>
      <c r="E237" s="105">
        <v>0.12677968415524135</v>
      </c>
      <c r="F237" s="105">
        <v>0.13904875856473251</v>
      </c>
      <c r="G237" s="101">
        <v>10617</v>
      </c>
      <c r="H237" s="105">
        <v>2.0130410628523106E-2</v>
      </c>
      <c r="I237" s="105">
        <v>2.0510332668963575E-2</v>
      </c>
    </row>
    <row r="238" spans="1:9" x14ac:dyDescent="0.25">
      <c r="A238" s="81">
        <v>42005</v>
      </c>
      <c r="B238" s="98" t="s">
        <v>91</v>
      </c>
      <c r="C238" s="101">
        <v>4061</v>
      </c>
      <c r="D238" s="101">
        <v>747</v>
      </c>
      <c r="E238" s="105">
        <v>0.18394484117212509</v>
      </c>
      <c r="F238" s="105">
        <v>0.13904875856473251</v>
      </c>
      <c r="G238" s="101">
        <v>132</v>
      </c>
      <c r="H238" s="105">
        <v>3.2504309283427728E-2</v>
      </c>
      <c r="I238" s="105">
        <v>2.0510332668963575E-2</v>
      </c>
    </row>
    <row r="239" spans="1:9" x14ac:dyDescent="0.25">
      <c r="A239" s="81">
        <v>42005</v>
      </c>
      <c r="B239" s="98" t="s">
        <v>92</v>
      </c>
      <c r="C239" s="101">
        <v>15723</v>
      </c>
      <c r="D239" s="101">
        <v>3255</v>
      </c>
      <c r="E239" s="105">
        <v>0.20702156077084527</v>
      </c>
      <c r="F239" s="105">
        <v>0.13904875856473251</v>
      </c>
      <c r="G239" s="101">
        <v>654</v>
      </c>
      <c r="H239" s="105">
        <v>4.15951154359855E-2</v>
      </c>
      <c r="I239" s="105">
        <v>2.0510332668963575E-2</v>
      </c>
    </row>
    <row r="240" spans="1:9" x14ac:dyDescent="0.25">
      <c r="A240" s="81">
        <v>42005</v>
      </c>
      <c r="B240" s="98" t="s">
        <v>93</v>
      </c>
      <c r="C240" s="101">
        <v>15171</v>
      </c>
      <c r="D240" s="101">
        <v>3019</v>
      </c>
      <c r="E240" s="105">
        <v>0.19899808845824271</v>
      </c>
      <c r="F240" s="105">
        <v>0.13904875856473251</v>
      </c>
      <c r="G240" s="101">
        <v>536</v>
      </c>
      <c r="H240" s="105">
        <v>3.5330564893546898E-2</v>
      </c>
      <c r="I240" s="105">
        <v>2.0510332668963575E-2</v>
      </c>
    </row>
    <row r="241" spans="1:9" x14ac:dyDescent="0.25">
      <c r="A241" s="81">
        <v>42005</v>
      </c>
      <c r="B241" s="98" t="s">
        <v>94</v>
      </c>
      <c r="C241" s="101">
        <v>64886</v>
      </c>
      <c r="D241" s="101">
        <v>8816</v>
      </c>
      <c r="E241" s="105">
        <v>0.13586906266374874</v>
      </c>
      <c r="F241" s="105">
        <v>0.13904875856473251</v>
      </c>
      <c r="G241" s="101">
        <v>1195</v>
      </c>
      <c r="H241" s="105">
        <v>1.8416915821594798E-2</v>
      </c>
      <c r="I241" s="105">
        <v>2.0510332668963575E-2</v>
      </c>
    </row>
    <row r="242" spans="1:9" x14ac:dyDescent="0.25">
      <c r="A242" s="81">
        <v>42005</v>
      </c>
      <c r="B242" s="98" t="s">
        <v>95</v>
      </c>
      <c r="C242" s="101">
        <v>9563</v>
      </c>
      <c r="D242" s="101">
        <v>1907</v>
      </c>
      <c r="E242" s="105">
        <v>0.19941440970406776</v>
      </c>
      <c r="F242" s="105">
        <v>0.13904875856473251</v>
      </c>
      <c r="G242" s="101">
        <v>333</v>
      </c>
      <c r="H242" s="105">
        <v>3.4821708668827771E-2</v>
      </c>
      <c r="I242" s="105">
        <v>2.0510332668963575E-2</v>
      </c>
    </row>
    <row r="243" spans="1:9" x14ac:dyDescent="0.25">
      <c r="A243" s="81">
        <v>42005</v>
      </c>
      <c r="B243" s="98" t="s">
        <v>96</v>
      </c>
      <c r="C243" s="101">
        <v>15615</v>
      </c>
      <c r="D243" s="101">
        <v>2375</v>
      </c>
      <c r="E243" s="105">
        <v>0.1520973422990714</v>
      </c>
      <c r="F243" s="105">
        <v>0.13904875856473251</v>
      </c>
      <c r="G243" s="101">
        <v>343</v>
      </c>
      <c r="H243" s="105">
        <v>2.196605827729747E-2</v>
      </c>
      <c r="I243" s="105">
        <v>2.0510332668963575E-2</v>
      </c>
    </row>
    <row r="244" spans="1:9" x14ac:dyDescent="0.25">
      <c r="A244" s="81">
        <v>42005</v>
      </c>
      <c r="B244" s="98" t="s">
        <v>97</v>
      </c>
      <c r="C244" s="101">
        <v>200506</v>
      </c>
      <c r="D244" s="101">
        <v>33745</v>
      </c>
      <c r="E244" s="105">
        <v>0.16829920301636858</v>
      </c>
      <c r="F244" s="105">
        <v>0.13904875856473251</v>
      </c>
      <c r="G244" s="101">
        <v>5121</v>
      </c>
      <c r="H244" s="105">
        <v>2.5540382831436465E-2</v>
      </c>
      <c r="I244" s="105">
        <v>2.0510332668963575E-2</v>
      </c>
    </row>
    <row r="245" spans="1:9" x14ac:dyDescent="0.25">
      <c r="A245" s="81">
        <v>42005</v>
      </c>
      <c r="B245" s="98" t="s">
        <v>98</v>
      </c>
      <c r="C245" s="101">
        <v>137322</v>
      </c>
      <c r="D245" s="101">
        <v>12243</v>
      </c>
      <c r="E245" s="105">
        <v>8.9155415738191982E-2</v>
      </c>
      <c r="F245" s="105">
        <v>0.13904875856473251</v>
      </c>
      <c r="G245" s="101">
        <v>1243</v>
      </c>
      <c r="H245" s="105">
        <v>9.0517178602117655E-3</v>
      </c>
      <c r="I245" s="105">
        <v>2.0510332668963575E-2</v>
      </c>
    </row>
    <row r="246" spans="1:9" x14ac:dyDescent="0.25">
      <c r="A246" s="81">
        <v>42005</v>
      </c>
      <c r="B246" s="98" t="s">
        <v>99</v>
      </c>
      <c r="C246" s="101">
        <v>90401</v>
      </c>
      <c r="D246" s="101">
        <v>8619</v>
      </c>
      <c r="E246" s="105">
        <v>9.5341865687326471E-2</v>
      </c>
      <c r="F246" s="105">
        <v>0.13904875856473251</v>
      </c>
      <c r="G246" s="101">
        <v>1134</v>
      </c>
      <c r="H246" s="105">
        <v>1.2544109025342641E-2</v>
      </c>
      <c r="I246" s="105">
        <v>2.0510332668963575E-2</v>
      </c>
    </row>
    <row r="247" spans="1:9" x14ac:dyDescent="0.25">
      <c r="A247" s="81">
        <v>42005</v>
      </c>
      <c r="B247" s="98" t="s">
        <v>100</v>
      </c>
      <c r="C247" s="101">
        <v>15021</v>
      </c>
      <c r="D247" s="101">
        <v>2593</v>
      </c>
      <c r="E247" s="105">
        <v>0.17262499167831702</v>
      </c>
      <c r="F247" s="105">
        <v>0.13904875856473251</v>
      </c>
      <c r="G247" s="101">
        <v>409</v>
      </c>
      <c r="H247" s="105">
        <v>2.7228546701284866E-2</v>
      </c>
      <c r="I247" s="105">
        <v>2.0510332668963575E-2</v>
      </c>
    </row>
    <row r="248" spans="1:9" x14ac:dyDescent="0.25">
      <c r="A248" s="81">
        <v>42005</v>
      </c>
      <c r="B248" s="98" t="s">
        <v>101</v>
      </c>
      <c r="C248" s="101">
        <v>152595</v>
      </c>
      <c r="D248" s="101">
        <v>19800</v>
      </c>
      <c r="E248" s="105">
        <v>0.12975523444411677</v>
      </c>
      <c r="F248" s="105">
        <v>0.13904875856473251</v>
      </c>
      <c r="G248" s="101">
        <v>2909</v>
      </c>
      <c r="H248" s="105">
        <v>1.9063534191814935E-2</v>
      </c>
      <c r="I248" s="105">
        <v>2.0510332668963575E-2</v>
      </c>
    </row>
    <row r="249" spans="1:9" x14ac:dyDescent="0.25">
      <c r="A249" s="81">
        <v>42005</v>
      </c>
      <c r="B249" s="98" t="s">
        <v>102</v>
      </c>
      <c r="C249" s="101">
        <v>36523</v>
      </c>
      <c r="D249" s="101">
        <v>5667</v>
      </c>
      <c r="E249" s="105">
        <v>0.1551625003422501</v>
      </c>
      <c r="F249" s="105">
        <v>0.13904875856473251</v>
      </c>
      <c r="G249" s="101">
        <v>1073</v>
      </c>
      <c r="H249" s="105">
        <v>2.9378747638474385E-2</v>
      </c>
      <c r="I249" s="105">
        <v>2.0510332668963575E-2</v>
      </c>
    </row>
    <row r="250" spans="1:9" x14ac:dyDescent="0.25">
      <c r="A250" s="81">
        <v>42005</v>
      </c>
      <c r="B250" s="98" t="s">
        <v>103</v>
      </c>
      <c r="C250" s="101">
        <v>9771</v>
      </c>
      <c r="D250" s="101">
        <v>1634</v>
      </c>
      <c r="E250" s="105">
        <v>0.16722955685190871</v>
      </c>
      <c r="F250" s="105">
        <v>0.13904875856473251</v>
      </c>
      <c r="G250" s="101">
        <v>463</v>
      </c>
      <c r="H250" s="105">
        <v>4.7385119230375604E-2</v>
      </c>
      <c r="I250" s="105">
        <v>2.0510332668963575E-2</v>
      </c>
    </row>
    <row r="251" spans="1:9" x14ac:dyDescent="0.25">
      <c r="A251" s="81">
        <v>42005</v>
      </c>
      <c r="B251" s="98" t="s">
        <v>104</v>
      </c>
      <c r="C251" s="101">
        <v>9525</v>
      </c>
      <c r="D251" s="101">
        <v>1991</v>
      </c>
      <c r="E251" s="105">
        <v>0.20902887139107612</v>
      </c>
      <c r="F251" s="105">
        <v>0.13904875856473251</v>
      </c>
      <c r="G251" s="101">
        <v>367</v>
      </c>
      <c r="H251" s="105">
        <v>3.8530183727034123E-2</v>
      </c>
      <c r="I251" s="105">
        <v>2.0510332668963575E-2</v>
      </c>
    </row>
    <row r="252" spans="1:9" x14ac:dyDescent="0.25">
      <c r="A252" s="81">
        <v>42005</v>
      </c>
      <c r="B252" s="98" t="s">
        <v>105</v>
      </c>
      <c r="C252" s="101">
        <v>24466</v>
      </c>
      <c r="D252" s="101">
        <v>4604</v>
      </c>
      <c r="E252" s="105">
        <v>0.18817951442818606</v>
      </c>
      <c r="F252" s="105">
        <v>0.13904875856473251</v>
      </c>
      <c r="G252" s="101">
        <v>625</v>
      </c>
      <c r="H252" s="105">
        <v>2.5545655194964441E-2</v>
      </c>
      <c r="I252" s="105">
        <v>2.0510332668963575E-2</v>
      </c>
    </row>
    <row r="253" spans="1:9" x14ac:dyDescent="0.25">
      <c r="A253" s="81">
        <v>42005</v>
      </c>
      <c r="B253" s="98" t="s">
        <v>106</v>
      </c>
      <c r="C253" s="101">
        <v>3429</v>
      </c>
      <c r="D253" s="101">
        <v>889</v>
      </c>
      <c r="E253" s="105">
        <v>0.25925925925925924</v>
      </c>
      <c r="F253" s="105">
        <v>0.13904875856473251</v>
      </c>
      <c r="G253" s="101">
        <v>210</v>
      </c>
      <c r="H253" s="105">
        <v>6.1242344706911638E-2</v>
      </c>
      <c r="I253" s="105">
        <v>2.0510332668963575E-2</v>
      </c>
    </row>
    <row r="254" spans="1:9" x14ac:dyDescent="0.25">
      <c r="A254" s="81">
        <v>42005</v>
      </c>
      <c r="B254" s="98" t="s">
        <v>107</v>
      </c>
      <c r="C254" s="101">
        <v>21381</v>
      </c>
      <c r="D254" s="101">
        <v>3975</v>
      </c>
      <c r="E254" s="105">
        <v>0.18591272625228006</v>
      </c>
      <c r="F254" s="105">
        <v>0.13904875856473251</v>
      </c>
      <c r="G254" s="101">
        <v>524</v>
      </c>
      <c r="H254" s="105">
        <v>2.45077405172817E-2</v>
      </c>
      <c r="I254" s="105">
        <v>2.0510332668963575E-2</v>
      </c>
    </row>
    <row r="255" spans="1:9" x14ac:dyDescent="0.25">
      <c r="A255" s="81">
        <v>42005</v>
      </c>
      <c r="B255" s="98" t="s">
        <v>108</v>
      </c>
      <c r="C255" s="101">
        <v>13759</v>
      </c>
      <c r="D255" s="101">
        <v>2993</v>
      </c>
      <c r="E255" s="105">
        <v>0.21753034377498365</v>
      </c>
      <c r="F255" s="105">
        <v>0.13904875856473251</v>
      </c>
      <c r="G255" s="101">
        <v>425</v>
      </c>
      <c r="H255" s="105">
        <v>3.0888872737844322E-2</v>
      </c>
      <c r="I255" s="105">
        <v>2.0510332668963575E-2</v>
      </c>
    </row>
    <row r="256" spans="1:9" x14ac:dyDescent="0.25">
      <c r="A256" s="81">
        <v>42005</v>
      </c>
      <c r="B256" s="98" t="s">
        <v>109</v>
      </c>
      <c r="C256" s="101">
        <v>19076</v>
      </c>
      <c r="D256" s="101">
        <v>3005</v>
      </c>
      <c r="E256" s="105">
        <v>0.15752778360243239</v>
      </c>
      <c r="F256" s="105">
        <v>0.13904875856473251</v>
      </c>
      <c r="G256" s="101">
        <v>515</v>
      </c>
      <c r="H256" s="105">
        <v>2.6997274061648143E-2</v>
      </c>
      <c r="I256" s="105">
        <v>2.0510332668963575E-2</v>
      </c>
    </row>
    <row r="257" spans="1:9" ht="30" x14ac:dyDescent="0.25">
      <c r="A257" s="81">
        <v>42005</v>
      </c>
      <c r="B257" s="98" t="s">
        <v>110</v>
      </c>
      <c r="C257" s="101">
        <v>246670</v>
      </c>
      <c r="D257" s="101">
        <v>30206</v>
      </c>
      <c r="E257" s="105">
        <v>0.12245510195808165</v>
      </c>
      <c r="F257" s="105">
        <v>0.13904875856473251</v>
      </c>
      <c r="G257" s="101">
        <v>3661</v>
      </c>
      <c r="H257" s="105">
        <v>1.4841691328495561E-2</v>
      </c>
      <c r="I257" s="105">
        <v>2.0510332668963575E-2</v>
      </c>
    </row>
    <row r="258" spans="1:9" x14ac:dyDescent="0.25">
      <c r="A258" s="81">
        <v>42005</v>
      </c>
      <c r="B258" s="98" t="s">
        <v>111</v>
      </c>
      <c r="C258" s="101">
        <v>11054</v>
      </c>
      <c r="D258" s="101">
        <v>2101</v>
      </c>
      <c r="E258" s="105">
        <v>0.19006694409263614</v>
      </c>
      <c r="F258" s="105">
        <v>0.13904875856473251</v>
      </c>
      <c r="G258" s="101">
        <v>430</v>
      </c>
      <c r="H258" s="105">
        <v>3.8899945721005968E-2</v>
      </c>
      <c r="I258" s="105">
        <v>2.0510332668963575E-2</v>
      </c>
    </row>
    <row r="259" spans="1:9" x14ac:dyDescent="0.25">
      <c r="A259" s="81">
        <v>42005</v>
      </c>
      <c r="B259" s="98" t="s">
        <v>112</v>
      </c>
      <c r="C259" s="101">
        <v>6526</v>
      </c>
      <c r="D259" s="101">
        <v>1178</v>
      </c>
      <c r="E259" s="105">
        <v>0.18050873429359485</v>
      </c>
      <c r="F259" s="105">
        <v>0.13904875856473251</v>
      </c>
      <c r="G259" s="101">
        <v>200</v>
      </c>
      <c r="H259" s="105">
        <v>3.0646644192460926E-2</v>
      </c>
      <c r="I259" s="105">
        <v>2.0510332668963575E-2</v>
      </c>
    </row>
    <row r="260" spans="1:9" x14ac:dyDescent="0.25">
      <c r="A260" s="81">
        <v>42005</v>
      </c>
      <c r="B260" s="98" t="s">
        <v>113</v>
      </c>
      <c r="C260" s="101">
        <v>51213</v>
      </c>
      <c r="D260" s="101">
        <v>7482</v>
      </c>
      <c r="E260" s="105">
        <v>0.14609571788413098</v>
      </c>
      <c r="F260" s="105">
        <v>0.13904875856473251</v>
      </c>
      <c r="G260" s="101">
        <v>1100</v>
      </c>
      <c r="H260" s="105">
        <v>2.1478921367621501E-2</v>
      </c>
      <c r="I260" s="105">
        <v>2.0510332668963575E-2</v>
      </c>
    </row>
    <row r="261" spans="1:9" x14ac:dyDescent="0.25">
      <c r="A261" s="81">
        <v>42005</v>
      </c>
      <c r="B261" s="98" t="s">
        <v>114</v>
      </c>
      <c r="C261" s="101">
        <v>128691</v>
      </c>
      <c r="D261" s="101">
        <v>13815</v>
      </c>
      <c r="E261" s="105">
        <v>0.10735016434715715</v>
      </c>
      <c r="F261" s="105">
        <v>0.13904875856473251</v>
      </c>
      <c r="G261" s="101">
        <v>1821</v>
      </c>
      <c r="H261" s="105">
        <v>1.4150173671818542E-2</v>
      </c>
      <c r="I261" s="105">
        <v>2.0510332668963575E-2</v>
      </c>
    </row>
    <row r="262" spans="1:9" ht="30" x14ac:dyDescent="0.25">
      <c r="A262" s="81">
        <v>42005</v>
      </c>
      <c r="B262" s="98" t="s">
        <v>115</v>
      </c>
      <c r="C262" s="101">
        <v>10092</v>
      </c>
      <c r="D262" s="101">
        <v>2017</v>
      </c>
      <c r="E262" s="105">
        <v>0.19986127625842251</v>
      </c>
      <c r="F262" s="105">
        <v>0.13904875856473251</v>
      </c>
      <c r="G262" s="101">
        <v>364</v>
      </c>
      <c r="H262" s="105">
        <v>3.6068172810146654E-2</v>
      </c>
      <c r="I262" s="105">
        <v>2.0510332668963575E-2</v>
      </c>
    </row>
    <row r="263" spans="1:9" x14ac:dyDescent="0.25">
      <c r="A263" s="81">
        <v>43831</v>
      </c>
      <c r="B263" s="98" t="s">
        <v>19</v>
      </c>
      <c r="C263" s="101">
        <v>17488</v>
      </c>
      <c r="D263" s="101">
        <v>6288</v>
      </c>
      <c r="E263" s="105">
        <v>0.35956084172003661</v>
      </c>
      <c r="F263" s="105">
        <v>0.1844681415433542</v>
      </c>
      <c r="G263" s="101">
        <v>695</v>
      </c>
      <c r="H263" s="105">
        <v>3.974153705397987E-2</v>
      </c>
      <c r="I263" s="105">
        <v>1.9917457819191339E-2</v>
      </c>
    </row>
    <row r="264" spans="1:9" x14ac:dyDescent="0.25">
      <c r="A264" s="81">
        <v>43831</v>
      </c>
      <c r="B264" s="98" t="s">
        <v>21</v>
      </c>
      <c r="C264" s="101">
        <v>360882</v>
      </c>
      <c r="D264" s="101">
        <v>58674</v>
      </c>
      <c r="E264" s="105">
        <v>0.16258500008312968</v>
      </c>
      <c r="F264" s="105">
        <v>0.1844681415433542</v>
      </c>
      <c r="G264" s="101">
        <v>4141</v>
      </c>
      <c r="H264" s="105">
        <v>1.1474664848897977E-2</v>
      </c>
      <c r="I264" s="105">
        <v>1.9917457819191339E-2</v>
      </c>
    </row>
    <row r="265" spans="1:9" x14ac:dyDescent="0.25">
      <c r="A265" s="81">
        <v>43831</v>
      </c>
      <c r="B265" s="98" t="s">
        <v>23</v>
      </c>
      <c r="C265" s="101">
        <v>36464</v>
      </c>
      <c r="D265" s="101">
        <v>8752</v>
      </c>
      <c r="E265" s="105">
        <v>0.24001755155770074</v>
      </c>
      <c r="F265" s="105">
        <v>0.1844681415433542</v>
      </c>
      <c r="G265" s="101">
        <v>898</v>
      </c>
      <c r="H265" s="105">
        <v>2.4627029398859149E-2</v>
      </c>
      <c r="I265" s="105">
        <v>1.9917457819191339E-2</v>
      </c>
    </row>
    <row r="266" spans="1:9" x14ac:dyDescent="0.25">
      <c r="A266" s="81">
        <v>43831</v>
      </c>
      <c r="B266" s="98" t="s">
        <v>25</v>
      </c>
      <c r="C266" s="101">
        <v>47863</v>
      </c>
      <c r="D266" s="101">
        <v>8942</v>
      </c>
      <c r="E266" s="105">
        <v>0.18682489605749744</v>
      </c>
      <c r="F266" s="105">
        <v>0.1844681415433542</v>
      </c>
      <c r="G266" s="101">
        <v>919</v>
      </c>
      <c r="H266" s="105">
        <v>1.9200635146146294E-2</v>
      </c>
      <c r="I266" s="105">
        <v>1.9917457819191339E-2</v>
      </c>
    </row>
    <row r="267" spans="1:9" x14ac:dyDescent="0.25">
      <c r="A267" s="81">
        <v>43831</v>
      </c>
      <c r="B267" s="98" t="s">
        <v>26</v>
      </c>
      <c r="C267" s="101">
        <v>42460</v>
      </c>
      <c r="D267" s="101">
        <v>6891</v>
      </c>
      <c r="E267" s="105">
        <v>0.16229392369288742</v>
      </c>
      <c r="F267" s="105">
        <v>0.1844681415433542</v>
      </c>
      <c r="G267" s="101">
        <v>951</v>
      </c>
      <c r="H267" s="105">
        <v>2.2397550635892605E-2</v>
      </c>
      <c r="I267" s="105">
        <v>1.9917457819191339E-2</v>
      </c>
    </row>
    <row r="268" spans="1:9" x14ac:dyDescent="0.25">
      <c r="A268" s="81">
        <v>43831</v>
      </c>
      <c r="B268" s="98" t="s">
        <v>29</v>
      </c>
      <c r="C268" s="101">
        <v>5388</v>
      </c>
      <c r="D268" s="101">
        <v>1624</v>
      </c>
      <c r="E268" s="105">
        <v>0.30141054194506312</v>
      </c>
      <c r="F268" s="105">
        <v>0.1844681415433542</v>
      </c>
      <c r="G268" s="101">
        <v>296</v>
      </c>
      <c r="H268" s="105">
        <v>5.4936896807720861E-2</v>
      </c>
      <c r="I268" s="105">
        <v>1.9917457819191339E-2</v>
      </c>
    </row>
    <row r="269" spans="1:9" x14ac:dyDescent="0.25">
      <c r="A269" s="81">
        <v>43831</v>
      </c>
      <c r="B269" s="98" t="s">
        <v>32</v>
      </c>
      <c r="C269" s="101">
        <v>64455</v>
      </c>
      <c r="D269" s="101">
        <v>10578</v>
      </c>
      <c r="E269" s="105">
        <v>0.16411449848731674</v>
      </c>
      <c r="F269" s="105">
        <v>0.1844681415433542</v>
      </c>
      <c r="G269" s="101">
        <v>1345</v>
      </c>
      <c r="H269" s="105">
        <v>2.0867271739973624E-2</v>
      </c>
      <c r="I269" s="105">
        <v>1.9917457819191339E-2</v>
      </c>
    </row>
    <row r="270" spans="1:9" x14ac:dyDescent="0.25">
      <c r="A270" s="81">
        <v>43831</v>
      </c>
      <c r="B270" s="98" t="s">
        <v>33</v>
      </c>
      <c r="C270" s="101">
        <v>26316</v>
      </c>
      <c r="D270" s="101">
        <v>6324</v>
      </c>
      <c r="E270" s="105">
        <v>0.24031007751937986</v>
      </c>
      <c r="F270" s="105">
        <v>0.1844681415433542</v>
      </c>
      <c r="G270" s="101">
        <v>1015</v>
      </c>
      <c r="H270" s="105">
        <v>3.8569691442468461E-2</v>
      </c>
      <c r="I270" s="105">
        <v>1.9917457819191339E-2</v>
      </c>
    </row>
    <row r="271" spans="1:9" x14ac:dyDescent="0.25">
      <c r="A271" s="81">
        <v>43831</v>
      </c>
      <c r="B271" s="98" t="s">
        <v>34</v>
      </c>
      <c r="C271" s="101">
        <v>38596</v>
      </c>
      <c r="D271" s="101">
        <v>8091</v>
      </c>
      <c r="E271" s="105">
        <v>0.2096331226033786</v>
      </c>
      <c r="F271" s="105">
        <v>0.1844681415433542</v>
      </c>
      <c r="G271" s="101">
        <v>949</v>
      </c>
      <c r="H271" s="105">
        <v>2.4588040211420872E-2</v>
      </c>
      <c r="I271" s="105">
        <v>1.9917457819191339E-2</v>
      </c>
    </row>
    <row r="272" spans="1:9" x14ac:dyDescent="0.25">
      <c r="A272" s="81">
        <v>43831</v>
      </c>
      <c r="B272" s="98" t="s">
        <v>35</v>
      </c>
      <c r="C272" s="101">
        <v>106935</v>
      </c>
      <c r="D272" s="101">
        <v>14596</v>
      </c>
      <c r="E272" s="105">
        <v>0.13649413194931501</v>
      </c>
      <c r="F272" s="105">
        <v>0.1844681415433542</v>
      </c>
      <c r="G272" s="101">
        <v>1274</v>
      </c>
      <c r="H272" s="105">
        <v>1.1913779398700145E-2</v>
      </c>
      <c r="I272" s="105">
        <v>1.9917457819191339E-2</v>
      </c>
    </row>
    <row r="273" spans="1:9" x14ac:dyDescent="0.25">
      <c r="A273" s="81">
        <v>43831</v>
      </c>
      <c r="B273" s="98" t="s">
        <v>36</v>
      </c>
      <c r="C273" s="101">
        <v>31539</v>
      </c>
      <c r="D273" s="101">
        <v>9081</v>
      </c>
      <c r="E273" s="105">
        <v>0.28792923047655283</v>
      </c>
      <c r="F273" s="105">
        <v>0.1844681415433542</v>
      </c>
      <c r="G273" s="101">
        <v>840</v>
      </c>
      <c r="H273" s="105">
        <v>2.6633691619899171E-2</v>
      </c>
      <c r="I273" s="105">
        <v>1.9917457819191339E-2</v>
      </c>
    </row>
    <row r="274" spans="1:9" x14ac:dyDescent="0.25">
      <c r="A274" s="81">
        <v>43831</v>
      </c>
      <c r="B274" s="98" t="s">
        <v>37</v>
      </c>
      <c r="C274" s="101">
        <v>12704</v>
      </c>
      <c r="D274" s="101">
        <v>3110</v>
      </c>
      <c r="E274" s="105">
        <v>0.24480478589420654</v>
      </c>
      <c r="F274" s="105">
        <v>0.1844681415433542</v>
      </c>
      <c r="G274" s="101">
        <v>497</v>
      </c>
      <c r="H274" s="105">
        <v>3.9121536523929468E-2</v>
      </c>
      <c r="I274" s="105">
        <v>1.9917457819191339E-2</v>
      </c>
    </row>
    <row r="275" spans="1:9" x14ac:dyDescent="0.25">
      <c r="A275" s="81">
        <v>43831</v>
      </c>
      <c r="B275" s="98" t="s">
        <v>38</v>
      </c>
      <c r="C275" s="101">
        <v>63671</v>
      </c>
      <c r="D275" s="101">
        <v>10882</v>
      </c>
      <c r="E275" s="105">
        <v>0.17090983336212717</v>
      </c>
      <c r="F275" s="105">
        <v>0.1844681415433542</v>
      </c>
      <c r="G275" s="101">
        <v>1080</v>
      </c>
      <c r="H275" s="105">
        <v>1.6962196290304848E-2</v>
      </c>
      <c r="I275" s="105">
        <v>1.9917457819191339E-2</v>
      </c>
    </row>
    <row r="276" spans="1:9" x14ac:dyDescent="0.25">
      <c r="A276" s="81">
        <v>43831</v>
      </c>
      <c r="B276" s="98" t="s">
        <v>40</v>
      </c>
      <c r="C276" s="101">
        <v>62471</v>
      </c>
      <c r="D276" s="101">
        <v>10082</v>
      </c>
      <c r="E276" s="105">
        <v>0.16138688351395047</v>
      </c>
      <c r="F276" s="105">
        <v>0.1844681415433542</v>
      </c>
      <c r="G276" s="101">
        <v>1264</v>
      </c>
      <c r="H276" s="105">
        <v>2.0233388292167566E-2</v>
      </c>
      <c r="I276" s="105">
        <v>1.9917457819191339E-2</v>
      </c>
    </row>
    <row r="277" spans="1:9" x14ac:dyDescent="0.25">
      <c r="A277" s="81">
        <v>43831</v>
      </c>
      <c r="B277" s="98" t="s">
        <v>41</v>
      </c>
      <c r="C277" s="101">
        <v>9282</v>
      </c>
      <c r="D277" s="101">
        <v>2290</v>
      </c>
      <c r="E277" s="105">
        <v>0.24671407024348202</v>
      </c>
      <c r="F277" s="105">
        <v>0.1844681415433542</v>
      </c>
      <c r="G277" s="101">
        <v>265</v>
      </c>
      <c r="H277" s="105">
        <v>2.8549881491057961E-2</v>
      </c>
      <c r="I277" s="105">
        <v>1.9917457819191339E-2</v>
      </c>
    </row>
    <row r="278" spans="1:9" x14ac:dyDescent="0.25">
      <c r="A278" s="81">
        <v>43831</v>
      </c>
      <c r="B278" s="98" t="s">
        <v>42</v>
      </c>
      <c r="C278" s="101">
        <v>5417</v>
      </c>
      <c r="D278" s="101">
        <v>1734</v>
      </c>
      <c r="E278" s="105">
        <v>0.32010337825364593</v>
      </c>
      <c r="F278" s="105">
        <v>0.1844681415433542</v>
      </c>
      <c r="G278" s="101">
        <v>159</v>
      </c>
      <c r="H278" s="105">
        <v>2.9352039874469264E-2</v>
      </c>
      <c r="I278" s="105">
        <v>1.9917457819191339E-2</v>
      </c>
    </row>
    <row r="279" spans="1:9" ht="30" x14ac:dyDescent="0.25">
      <c r="A279" s="81">
        <v>43831</v>
      </c>
      <c r="B279" s="98" t="s">
        <v>43</v>
      </c>
      <c r="C279" s="101">
        <v>12020</v>
      </c>
      <c r="D279" s="101">
        <v>3110</v>
      </c>
      <c r="E279" s="105">
        <v>0.25873544093178036</v>
      </c>
      <c r="F279" s="105">
        <v>0.1844681415433542</v>
      </c>
      <c r="G279" s="101">
        <v>504</v>
      </c>
      <c r="H279" s="105">
        <v>4.1930116472545756E-2</v>
      </c>
      <c r="I279" s="105">
        <v>1.9917457819191339E-2</v>
      </c>
    </row>
    <row r="280" spans="1:9" x14ac:dyDescent="0.25">
      <c r="A280" s="81">
        <v>43831</v>
      </c>
      <c r="B280" s="98" t="s">
        <v>44</v>
      </c>
      <c r="C280" s="101">
        <v>69144</v>
      </c>
      <c r="D280" s="101">
        <v>16801</v>
      </c>
      <c r="E280" s="105">
        <v>0.24298565312970033</v>
      </c>
      <c r="F280" s="105">
        <v>0.1844681415433542</v>
      </c>
      <c r="G280" s="101">
        <v>1856</v>
      </c>
      <c r="H280" s="105">
        <v>2.684253152840449E-2</v>
      </c>
      <c r="I280" s="105">
        <v>1.9917457819191339E-2</v>
      </c>
    </row>
    <row r="281" spans="1:9" x14ac:dyDescent="0.25">
      <c r="A281" s="81">
        <v>43831</v>
      </c>
      <c r="B281" s="98" t="s">
        <v>45</v>
      </c>
      <c r="C281" s="101">
        <v>439201</v>
      </c>
      <c r="D281" s="101">
        <v>70675</v>
      </c>
      <c r="E281" s="105">
        <v>0.16091721102638656</v>
      </c>
      <c r="F281" s="105">
        <v>0.1844681415433542</v>
      </c>
      <c r="G281" s="101">
        <v>5986</v>
      </c>
      <c r="H281" s="105">
        <v>1.3629295015266359E-2</v>
      </c>
      <c r="I281" s="105">
        <v>1.9917457819191339E-2</v>
      </c>
    </row>
    <row r="282" spans="1:9" x14ac:dyDescent="0.25">
      <c r="A282" s="81">
        <v>43831</v>
      </c>
      <c r="B282" s="98" t="s">
        <v>46</v>
      </c>
      <c r="C282" s="101">
        <v>22922</v>
      </c>
      <c r="D282" s="101">
        <v>3783</v>
      </c>
      <c r="E282" s="105">
        <v>0.16503795480324579</v>
      </c>
      <c r="F282" s="105">
        <v>0.1844681415433542</v>
      </c>
      <c r="G282" s="101">
        <v>415</v>
      </c>
      <c r="H282" s="105">
        <v>1.8104877410348136E-2</v>
      </c>
      <c r="I282" s="105">
        <v>1.9917457819191339E-2</v>
      </c>
    </row>
    <row r="283" spans="1:9" x14ac:dyDescent="0.25">
      <c r="A283" s="81">
        <v>43831</v>
      </c>
      <c r="B283" s="98" t="s">
        <v>48</v>
      </c>
      <c r="C283" s="101">
        <v>38913</v>
      </c>
      <c r="D283" s="101">
        <v>9715</v>
      </c>
      <c r="E283" s="105">
        <v>0.24965949682625344</v>
      </c>
      <c r="F283" s="105">
        <v>0.1844681415433542</v>
      </c>
      <c r="G283" s="101">
        <v>1246</v>
      </c>
      <c r="H283" s="105">
        <v>3.2020147508544705E-2</v>
      </c>
      <c r="I283" s="105">
        <v>1.9917457819191339E-2</v>
      </c>
    </row>
    <row r="284" spans="1:9" x14ac:dyDescent="0.25">
      <c r="A284" s="81">
        <v>43831</v>
      </c>
      <c r="B284" s="98" t="s">
        <v>49</v>
      </c>
      <c r="C284" s="101">
        <v>14923</v>
      </c>
      <c r="D284" s="101">
        <v>4000</v>
      </c>
      <c r="E284" s="105">
        <v>0.26804261877638547</v>
      </c>
      <c r="F284" s="105">
        <v>0.1844681415433542</v>
      </c>
      <c r="G284" s="101">
        <v>616</v>
      </c>
      <c r="H284" s="105">
        <v>4.1278563291563361E-2</v>
      </c>
      <c r="I284" s="105">
        <v>1.9917457819191339E-2</v>
      </c>
    </row>
    <row r="285" spans="1:9" x14ac:dyDescent="0.25">
      <c r="A285" s="81">
        <v>43831</v>
      </c>
      <c r="B285" s="98" t="s">
        <v>50</v>
      </c>
      <c r="C285" s="101">
        <v>22083</v>
      </c>
      <c r="D285" s="101">
        <v>5317</v>
      </c>
      <c r="E285" s="105">
        <v>0.24077344563691527</v>
      </c>
      <c r="F285" s="105">
        <v>0.1844681415433542</v>
      </c>
      <c r="G285" s="101">
        <v>807</v>
      </c>
      <c r="H285" s="105">
        <v>3.6543947833174842E-2</v>
      </c>
      <c r="I285" s="105">
        <v>1.9917457819191339E-2</v>
      </c>
    </row>
    <row r="286" spans="1:9" x14ac:dyDescent="0.25">
      <c r="A286" s="81">
        <v>43831</v>
      </c>
      <c r="B286" s="98" t="s">
        <v>51</v>
      </c>
      <c r="C286" s="101">
        <v>32122</v>
      </c>
      <c r="D286" s="101">
        <v>7987</v>
      </c>
      <c r="E286" s="105">
        <v>0.24864578793350353</v>
      </c>
      <c r="F286" s="105">
        <v>0.1844681415433542</v>
      </c>
      <c r="G286" s="101">
        <v>1094</v>
      </c>
      <c r="H286" s="105">
        <v>3.405765518958969E-2</v>
      </c>
      <c r="I286" s="105">
        <v>1.9917457819191339E-2</v>
      </c>
    </row>
    <row r="287" spans="1:9" x14ac:dyDescent="0.25">
      <c r="A287" s="81">
        <v>43831</v>
      </c>
      <c r="B287" s="98" t="s">
        <v>52</v>
      </c>
      <c r="C287" s="101">
        <v>50589</v>
      </c>
      <c r="D287" s="101">
        <v>10991</v>
      </c>
      <c r="E287" s="105">
        <v>0.21726066931546384</v>
      </c>
      <c r="F287" s="105">
        <v>0.1844681415433542</v>
      </c>
      <c r="G287" s="101">
        <v>1391</v>
      </c>
      <c r="H287" s="105">
        <v>2.7496095989246676E-2</v>
      </c>
      <c r="I287" s="105">
        <v>1.9917457819191339E-2</v>
      </c>
    </row>
    <row r="288" spans="1:9" x14ac:dyDescent="0.25">
      <c r="A288" s="81">
        <v>43831</v>
      </c>
      <c r="B288" s="98" t="s">
        <v>53</v>
      </c>
      <c r="C288" s="101">
        <v>6362</v>
      </c>
      <c r="D288" s="101">
        <v>1722</v>
      </c>
      <c r="E288" s="105">
        <v>0.27066960075447971</v>
      </c>
      <c r="F288" s="105">
        <v>0.1844681415433542</v>
      </c>
      <c r="G288" s="101">
        <v>254</v>
      </c>
      <c r="H288" s="105">
        <v>3.9924552027664255E-2</v>
      </c>
      <c r="I288" s="105">
        <v>1.9917457819191339E-2</v>
      </c>
    </row>
    <row r="289" spans="1:9" x14ac:dyDescent="0.25">
      <c r="A289" s="81">
        <v>43831</v>
      </c>
      <c r="B289" s="98" t="s">
        <v>54</v>
      </c>
      <c r="C289" s="101">
        <v>1182186</v>
      </c>
      <c r="D289" s="101">
        <v>200412</v>
      </c>
      <c r="E289" s="105">
        <v>0.16952662271419219</v>
      </c>
      <c r="F289" s="105">
        <v>0.1844681415433542</v>
      </c>
      <c r="G289" s="101">
        <v>20451</v>
      </c>
      <c r="H289" s="105">
        <v>1.7299308230684513E-2</v>
      </c>
      <c r="I289" s="105">
        <v>1.9917457819191339E-2</v>
      </c>
    </row>
    <row r="290" spans="1:9" x14ac:dyDescent="0.25">
      <c r="A290" s="81">
        <v>43831</v>
      </c>
      <c r="B290" s="98" t="s">
        <v>55</v>
      </c>
      <c r="C290" s="101">
        <v>20056</v>
      </c>
      <c r="D290" s="101">
        <v>4752</v>
      </c>
      <c r="E290" s="105">
        <v>0.23693657758276826</v>
      </c>
      <c r="F290" s="105">
        <v>0.1844681415433542</v>
      </c>
      <c r="G290" s="101">
        <v>641</v>
      </c>
      <c r="H290" s="105">
        <v>3.1960510570402875E-2</v>
      </c>
      <c r="I290" s="105">
        <v>1.9917457819191339E-2</v>
      </c>
    </row>
    <row r="291" spans="1:9" x14ac:dyDescent="0.25">
      <c r="A291" s="81">
        <v>43831</v>
      </c>
      <c r="B291" s="98" t="s">
        <v>56</v>
      </c>
      <c r="C291" s="101">
        <v>22675</v>
      </c>
      <c r="D291" s="101">
        <v>6393</v>
      </c>
      <c r="E291" s="105">
        <v>0.28194046306504961</v>
      </c>
      <c r="F291" s="105">
        <v>0.1844681415433542</v>
      </c>
      <c r="G291" s="101">
        <v>633</v>
      </c>
      <c r="H291" s="105">
        <v>2.7916207276736493E-2</v>
      </c>
      <c r="I291" s="105">
        <v>1.9917457819191339E-2</v>
      </c>
    </row>
    <row r="292" spans="1:9" x14ac:dyDescent="0.25">
      <c r="A292" s="81">
        <v>43831</v>
      </c>
      <c r="B292" s="98" t="s">
        <v>57</v>
      </c>
      <c r="C292" s="101">
        <v>44172</v>
      </c>
      <c r="D292" s="101">
        <v>7709</v>
      </c>
      <c r="E292" s="105">
        <v>0.17452232183283528</v>
      </c>
      <c r="F292" s="105">
        <v>0.1844681415433542</v>
      </c>
      <c r="G292" s="101">
        <v>737</v>
      </c>
      <c r="H292" s="105">
        <v>1.6684777687222676E-2</v>
      </c>
      <c r="I292" s="105">
        <v>1.9917457819191339E-2</v>
      </c>
    </row>
    <row r="293" spans="1:9" x14ac:dyDescent="0.25">
      <c r="A293" s="81">
        <v>43831</v>
      </c>
      <c r="B293" s="98" t="s">
        <v>58</v>
      </c>
      <c r="C293" s="101">
        <v>48339</v>
      </c>
      <c r="D293" s="101">
        <v>13074</v>
      </c>
      <c r="E293" s="105">
        <v>0.2704648420530007</v>
      </c>
      <c r="F293" s="105">
        <v>0.1844681415433542</v>
      </c>
      <c r="G293" s="101">
        <v>1519</v>
      </c>
      <c r="H293" s="105">
        <v>3.1423902025279796E-2</v>
      </c>
      <c r="I293" s="105">
        <v>1.9917457819191339E-2</v>
      </c>
    </row>
    <row r="294" spans="1:9" x14ac:dyDescent="0.25">
      <c r="A294" s="81">
        <v>43831</v>
      </c>
      <c r="B294" s="98" t="s">
        <v>59</v>
      </c>
      <c r="C294" s="101">
        <v>10499</v>
      </c>
      <c r="D294" s="101">
        <v>2545</v>
      </c>
      <c r="E294" s="105">
        <v>0.24240403847985523</v>
      </c>
      <c r="F294" s="105">
        <v>0.1844681415433542</v>
      </c>
      <c r="G294" s="101">
        <v>370</v>
      </c>
      <c r="H294" s="105">
        <v>3.5241451566815886E-2</v>
      </c>
      <c r="I294" s="105">
        <v>1.9917457819191339E-2</v>
      </c>
    </row>
    <row r="295" spans="1:9" x14ac:dyDescent="0.25">
      <c r="A295" s="81">
        <v>43831</v>
      </c>
      <c r="B295" s="98" t="s">
        <v>60</v>
      </c>
      <c r="C295" s="101">
        <v>17924</v>
      </c>
      <c r="D295" s="101">
        <v>4197</v>
      </c>
      <c r="E295" s="105">
        <v>0.23415532247266235</v>
      </c>
      <c r="F295" s="105">
        <v>0.1844681415433542</v>
      </c>
      <c r="G295" s="101">
        <v>407</v>
      </c>
      <c r="H295" s="105">
        <v>2.2706985047980362E-2</v>
      </c>
      <c r="I295" s="105">
        <v>1.9917457819191339E-2</v>
      </c>
    </row>
    <row r="296" spans="1:9" x14ac:dyDescent="0.25">
      <c r="A296" s="81">
        <v>43831</v>
      </c>
      <c r="B296" s="98" t="s">
        <v>61</v>
      </c>
      <c r="C296" s="101">
        <v>44495</v>
      </c>
      <c r="D296" s="101">
        <v>9563</v>
      </c>
      <c r="E296" s="105">
        <v>0.21492302505899538</v>
      </c>
      <c r="F296" s="105">
        <v>0.1844681415433542</v>
      </c>
      <c r="G296" s="101">
        <v>1225</v>
      </c>
      <c r="H296" s="105">
        <v>2.7531183279020113E-2</v>
      </c>
      <c r="I296" s="105">
        <v>1.9917457819191339E-2</v>
      </c>
    </row>
    <row r="297" spans="1:9" x14ac:dyDescent="0.25">
      <c r="A297" s="81">
        <v>43831</v>
      </c>
      <c r="B297" s="98" t="s">
        <v>63</v>
      </c>
      <c r="C297" s="101">
        <v>4621</v>
      </c>
      <c r="D297" s="101">
        <v>1371</v>
      </c>
      <c r="E297" s="105">
        <v>0.29668902834884225</v>
      </c>
      <c r="F297" s="105">
        <v>0.1844681415433542</v>
      </c>
      <c r="G297" s="101">
        <v>214</v>
      </c>
      <c r="H297" s="105">
        <v>4.6310322441030081E-2</v>
      </c>
      <c r="I297" s="105">
        <v>1.9917457819191339E-2</v>
      </c>
    </row>
    <row r="298" spans="1:9" ht="30" x14ac:dyDescent="0.25">
      <c r="A298" s="81">
        <v>43831</v>
      </c>
      <c r="B298" s="98" t="s">
        <v>64</v>
      </c>
      <c r="C298" s="101">
        <v>13738</v>
      </c>
      <c r="D298" s="101">
        <v>3790</v>
      </c>
      <c r="E298" s="105">
        <v>0.27587712913087786</v>
      </c>
      <c r="F298" s="105">
        <v>0.1844681415433542</v>
      </c>
      <c r="G298" s="101">
        <v>425</v>
      </c>
      <c r="H298" s="105">
        <v>3.0936089678264667E-2</v>
      </c>
      <c r="I298" s="105">
        <v>1.9917457819191339E-2</v>
      </c>
    </row>
    <row r="299" spans="1:9" ht="30" x14ac:dyDescent="0.25">
      <c r="A299" s="81">
        <v>43831</v>
      </c>
      <c r="B299" s="98" t="s">
        <v>65</v>
      </c>
      <c r="C299" s="101">
        <v>7452</v>
      </c>
      <c r="D299" s="101">
        <v>2183</v>
      </c>
      <c r="E299" s="105">
        <v>0.29294149221685456</v>
      </c>
      <c r="F299" s="105">
        <v>0.1844681415433542</v>
      </c>
      <c r="G299" s="101">
        <v>383</v>
      </c>
      <c r="H299" s="105">
        <v>5.1395598497047772E-2</v>
      </c>
      <c r="I299" s="105">
        <v>1.9917457819191339E-2</v>
      </c>
    </row>
    <row r="300" spans="1:9" x14ac:dyDescent="0.25">
      <c r="A300" s="81">
        <v>43831</v>
      </c>
      <c r="B300" s="98" t="s">
        <v>66</v>
      </c>
      <c r="C300" s="101">
        <v>11322</v>
      </c>
      <c r="D300" s="101">
        <v>3336</v>
      </c>
      <c r="E300" s="105">
        <v>0.29464758876523583</v>
      </c>
      <c r="F300" s="105">
        <v>0.1844681415433542</v>
      </c>
      <c r="G300" s="101">
        <v>440</v>
      </c>
      <c r="H300" s="105">
        <v>3.8862391803568277E-2</v>
      </c>
      <c r="I300" s="105">
        <v>1.9917457819191339E-2</v>
      </c>
    </row>
    <row r="301" spans="1:9" ht="30" x14ac:dyDescent="0.25">
      <c r="A301" s="81">
        <v>43831</v>
      </c>
      <c r="B301" s="98" t="s">
        <v>67</v>
      </c>
      <c r="C301" s="101">
        <v>4195</v>
      </c>
      <c r="D301" s="101">
        <v>1216</v>
      </c>
      <c r="E301" s="105">
        <v>0.28986889153754469</v>
      </c>
      <c r="F301" s="105">
        <v>0.1844681415433542</v>
      </c>
      <c r="G301" s="101">
        <v>127</v>
      </c>
      <c r="H301" s="105">
        <v>3.0274135876042909E-2</v>
      </c>
      <c r="I301" s="105">
        <v>1.9917457819191339E-2</v>
      </c>
    </row>
    <row r="302" spans="1:9" x14ac:dyDescent="0.25">
      <c r="A302" s="81">
        <v>43831</v>
      </c>
      <c r="B302" s="98" t="s">
        <v>68</v>
      </c>
      <c r="C302" s="101">
        <v>31161</v>
      </c>
      <c r="D302" s="101">
        <v>6307</v>
      </c>
      <c r="E302" s="105">
        <v>0.20240043644298963</v>
      </c>
      <c r="F302" s="105">
        <v>0.1844681415433542</v>
      </c>
      <c r="G302" s="101">
        <v>695</v>
      </c>
      <c r="H302" s="105">
        <v>2.2303520426173742E-2</v>
      </c>
      <c r="I302" s="105">
        <v>1.9917457819191339E-2</v>
      </c>
    </row>
    <row r="303" spans="1:9" x14ac:dyDescent="0.25">
      <c r="A303" s="81">
        <v>43831</v>
      </c>
      <c r="B303" s="98" t="s">
        <v>69</v>
      </c>
      <c r="C303" s="101">
        <v>6053</v>
      </c>
      <c r="D303" s="101">
        <v>1723</v>
      </c>
      <c r="E303" s="105">
        <v>0.28465223855939203</v>
      </c>
      <c r="F303" s="105">
        <v>0.1844681415433542</v>
      </c>
      <c r="G303" s="101">
        <v>320</v>
      </c>
      <c r="H303" s="105">
        <v>5.2866347265818604E-2</v>
      </c>
      <c r="I303" s="105">
        <v>1.9917457819191339E-2</v>
      </c>
    </row>
    <row r="304" spans="1:9" x14ac:dyDescent="0.25">
      <c r="A304" s="81">
        <v>43831</v>
      </c>
      <c r="B304" s="98" t="s">
        <v>70</v>
      </c>
      <c r="C304" s="101">
        <v>26347</v>
      </c>
      <c r="D304" s="101">
        <v>4709</v>
      </c>
      <c r="E304" s="105">
        <v>0.17873002618893991</v>
      </c>
      <c r="F304" s="105">
        <v>0.1844681415433542</v>
      </c>
      <c r="G304" s="101">
        <v>650</v>
      </c>
      <c r="H304" s="105">
        <v>2.4670740501764907E-2</v>
      </c>
      <c r="I304" s="105">
        <v>1.9917457819191339E-2</v>
      </c>
    </row>
    <row r="305" spans="1:9" x14ac:dyDescent="0.25">
      <c r="A305" s="81">
        <v>43831</v>
      </c>
      <c r="B305" s="98" t="s">
        <v>71</v>
      </c>
      <c r="C305" s="101">
        <v>9718</v>
      </c>
      <c r="D305" s="101">
        <v>2366</v>
      </c>
      <c r="E305" s="105">
        <v>0.24346573369005969</v>
      </c>
      <c r="F305" s="105">
        <v>0.1844681415433542</v>
      </c>
      <c r="G305" s="101">
        <v>300</v>
      </c>
      <c r="H305" s="105">
        <v>3.0870549495781024E-2</v>
      </c>
      <c r="I305" s="105">
        <v>1.9917457819191339E-2</v>
      </c>
    </row>
    <row r="306" spans="1:9" x14ac:dyDescent="0.25">
      <c r="A306" s="81">
        <v>43831</v>
      </c>
      <c r="B306" s="98" t="s">
        <v>72</v>
      </c>
      <c r="C306" s="101">
        <v>21743</v>
      </c>
      <c r="D306" s="101">
        <v>5529</v>
      </c>
      <c r="E306" s="105">
        <v>0.25428873660488432</v>
      </c>
      <c r="F306" s="105">
        <v>0.1844681415433542</v>
      </c>
      <c r="G306" s="101">
        <v>856</v>
      </c>
      <c r="H306" s="105">
        <v>3.9368992319367149E-2</v>
      </c>
      <c r="I306" s="105">
        <v>1.9917457819191339E-2</v>
      </c>
    </row>
    <row r="307" spans="1:9" x14ac:dyDescent="0.25">
      <c r="A307" s="81">
        <v>43831</v>
      </c>
      <c r="B307" s="98" t="s">
        <v>73</v>
      </c>
      <c r="C307" s="101">
        <v>39556</v>
      </c>
      <c r="D307" s="101">
        <v>7803</v>
      </c>
      <c r="E307" s="105">
        <v>0.19726463747598341</v>
      </c>
      <c r="F307" s="105">
        <v>0.1844681415433542</v>
      </c>
      <c r="G307" s="101">
        <v>939</v>
      </c>
      <c r="H307" s="105">
        <v>2.3738497320254827E-2</v>
      </c>
      <c r="I307" s="105">
        <v>1.9917457819191339E-2</v>
      </c>
    </row>
    <row r="308" spans="1:9" x14ac:dyDescent="0.25">
      <c r="A308" s="81">
        <v>43831</v>
      </c>
      <c r="B308" s="98" t="s">
        <v>74</v>
      </c>
      <c r="C308" s="101">
        <v>5833</v>
      </c>
      <c r="D308" s="101">
        <v>1276</v>
      </c>
      <c r="E308" s="105">
        <v>0.21875535744899707</v>
      </c>
      <c r="F308" s="105">
        <v>0.1844681415433542</v>
      </c>
      <c r="G308" s="101">
        <v>138</v>
      </c>
      <c r="H308" s="105">
        <v>2.365849477112978E-2</v>
      </c>
      <c r="I308" s="105">
        <v>1.9917457819191339E-2</v>
      </c>
    </row>
    <row r="309" spans="1:9" x14ac:dyDescent="0.25">
      <c r="A309" s="81">
        <v>43831</v>
      </c>
      <c r="B309" s="98" t="s">
        <v>75</v>
      </c>
      <c r="C309" s="101">
        <v>25706</v>
      </c>
      <c r="D309" s="101">
        <v>5603</v>
      </c>
      <c r="E309" s="105">
        <v>0.21796467750719675</v>
      </c>
      <c r="F309" s="105">
        <v>0.1844681415433542</v>
      </c>
      <c r="G309" s="101">
        <v>712</v>
      </c>
      <c r="H309" s="105">
        <v>2.7697813739982882E-2</v>
      </c>
      <c r="I309" s="105">
        <v>1.9917457819191339E-2</v>
      </c>
    </row>
    <row r="310" spans="1:9" x14ac:dyDescent="0.25">
      <c r="A310" s="81">
        <v>43831</v>
      </c>
      <c r="B310" s="82" t="s">
        <v>76</v>
      </c>
      <c r="C310" s="101">
        <v>30335</v>
      </c>
      <c r="D310" s="101">
        <v>6199</v>
      </c>
      <c r="E310" s="105">
        <v>0.20435140926322728</v>
      </c>
      <c r="F310" s="105">
        <v>0.1844681415433542</v>
      </c>
      <c r="G310" s="101">
        <v>788</v>
      </c>
      <c r="H310" s="105">
        <v>2.5976594692599306E-2</v>
      </c>
      <c r="I310" s="105">
        <v>1.9917457819191339E-2</v>
      </c>
    </row>
    <row r="311" spans="1:9" x14ac:dyDescent="0.25">
      <c r="A311" s="81">
        <v>43831</v>
      </c>
      <c r="B311" s="98" t="s">
        <v>77</v>
      </c>
      <c r="C311" s="101">
        <v>36322</v>
      </c>
      <c r="D311" s="101">
        <v>7694</v>
      </c>
      <c r="E311" s="105">
        <v>0.21182754253620395</v>
      </c>
      <c r="F311" s="105">
        <v>0.1844681415433542</v>
      </c>
      <c r="G311" s="101">
        <v>966</v>
      </c>
      <c r="H311" s="105">
        <v>2.6595451792302185E-2</v>
      </c>
      <c r="I311" s="105">
        <v>1.9917457819191339E-2</v>
      </c>
    </row>
    <row r="312" spans="1:9" x14ac:dyDescent="0.25">
      <c r="A312" s="81">
        <v>43831</v>
      </c>
      <c r="B312" s="98" t="s">
        <v>78</v>
      </c>
      <c r="C312" s="101">
        <v>41229</v>
      </c>
      <c r="D312" s="101">
        <v>8561</v>
      </c>
      <c r="E312" s="105">
        <v>0.20764510417424628</v>
      </c>
      <c r="F312" s="105">
        <v>0.1844681415433542</v>
      </c>
      <c r="G312" s="101">
        <v>1340</v>
      </c>
      <c r="H312" s="105">
        <v>3.2501394649397268E-2</v>
      </c>
      <c r="I312" s="105">
        <v>1.9917457819191339E-2</v>
      </c>
    </row>
    <row r="313" spans="1:9" x14ac:dyDescent="0.25">
      <c r="A313" s="81">
        <v>43831</v>
      </c>
      <c r="B313" s="98" t="s">
        <v>79</v>
      </c>
      <c r="C313" s="101">
        <v>8987</v>
      </c>
      <c r="D313" s="101">
        <v>2575</v>
      </c>
      <c r="E313" s="105">
        <v>0.28652498052742853</v>
      </c>
      <c r="F313" s="105">
        <v>0.1844681415433542</v>
      </c>
      <c r="G313" s="101">
        <v>381</v>
      </c>
      <c r="H313" s="105">
        <v>4.2394569934349619E-2</v>
      </c>
      <c r="I313" s="105">
        <v>1.9917457819191339E-2</v>
      </c>
    </row>
    <row r="314" spans="1:9" x14ac:dyDescent="0.25">
      <c r="A314" s="81">
        <v>43831</v>
      </c>
      <c r="B314" s="98" t="s">
        <v>80</v>
      </c>
      <c r="C314" s="101">
        <v>33722</v>
      </c>
      <c r="D314" s="101">
        <v>6019</v>
      </c>
      <c r="E314" s="105">
        <v>0.17848882035466462</v>
      </c>
      <c r="F314" s="105">
        <v>0.1844681415433542</v>
      </c>
      <c r="G314" s="101">
        <v>557</v>
      </c>
      <c r="H314" s="105">
        <v>1.6517407033983751E-2</v>
      </c>
      <c r="I314" s="105">
        <v>1.9917457819191339E-2</v>
      </c>
    </row>
    <row r="315" spans="1:9" x14ac:dyDescent="0.25">
      <c r="A315" s="81">
        <v>43831</v>
      </c>
      <c r="B315" s="98" t="s">
        <v>81</v>
      </c>
      <c r="C315" s="101">
        <v>22139</v>
      </c>
      <c r="D315" s="101">
        <v>4040</v>
      </c>
      <c r="E315" s="105">
        <v>0.18248340033425178</v>
      </c>
      <c r="F315" s="105">
        <v>0.1844681415433542</v>
      </c>
      <c r="G315" s="101">
        <v>284</v>
      </c>
      <c r="H315" s="105">
        <v>1.2828041013595916E-2</v>
      </c>
      <c r="I315" s="105">
        <v>1.9917457819191339E-2</v>
      </c>
    </row>
    <row r="316" spans="1:9" x14ac:dyDescent="0.25">
      <c r="A316" s="81">
        <v>43831</v>
      </c>
      <c r="B316" s="98" t="s">
        <v>82</v>
      </c>
      <c r="C316" s="101">
        <v>7091</v>
      </c>
      <c r="D316" s="101">
        <v>1810</v>
      </c>
      <c r="E316" s="105">
        <v>0.25525313778028486</v>
      </c>
      <c r="F316" s="105">
        <v>0.1844681415433542</v>
      </c>
      <c r="G316" s="101">
        <v>309</v>
      </c>
      <c r="H316" s="105">
        <v>4.3576364405584544E-2</v>
      </c>
      <c r="I316" s="105">
        <v>1.9917457819191339E-2</v>
      </c>
    </row>
    <row r="317" spans="1:9" x14ac:dyDescent="0.25">
      <c r="A317" s="81">
        <v>43831</v>
      </c>
      <c r="B317" s="98" t="s">
        <v>83</v>
      </c>
      <c r="C317" s="101">
        <v>159331</v>
      </c>
      <c r="D317" s="101">
        <v>27444</v>
      </c>
      <c r="E317" s="105">
        <v>0.17224520024351822</v>
      </c>
      <c r="F317" s="105">
        <v>0.1844681415433542</v>
      </c>
      <c r="G317" s="101">
        <v>3029</v>
      </c>
      <c r="H317" s="105">
        <v>1.9010738650984429E-2</v>
      </c>
      <c r="I317" s="105">
        <v>1.9917457819191339E-2</v>
      </c>
    </row>
    <row r="318" spans="1:9" x14ac:dyDescent="0.25">
      <c r="A318" s="81">
        <v>43831</v>
      </c>
      <c r="B318" s="98" t="s">
        <v>84</v>
      </c>
      <c r="C318" s="101">
        <v>61609</v>
      </c>
      <c r="D318" s="101">
        <v>16650</v>
      </c>
      <c r="E318" s="105">
        <v>0.27025272281647161</v>
      </c>
      <c r="F318" s="105">
        <v>0.1844681415433542</v>
      </c>
      <c r="G318" s="101">
        <v>2233</v>
      </c>
      <c r="H318" s="105">
        <v>3.6244704507458328E-2</v>
      </c>
      <c r="I318" s="105">
        <v>1.9917457819191339E-2</v>
      </c>
    </row>
    <row r="319" spans="1:9" ht="30" x14ac:dyDescent="0.25">
      <c r="A319" s="81">
        <v>43831</v>
      </c>
      <c r="B319" s="98" t="s">
        <v>85</v>
      </c>
      <c r="C319" s="101">
        <v>14764</v>
      </c>
      <c r="D319" s="101">
        <v>3126</v>
      </c>
      <c r="E319" s="105">
        <v>0.21173123814684366</v>
      </c>
      <c r="F319" s="105">
        <v>0.1844681415433542</v>
      </c>
      <c r="G319" s="101">
        <v>425</v>
      </c>
      <c r="H319" s="105">
        <v>2.8786236792197238E-2</v>
      </c>
      <c r="I319" s="105">
        <v>1.9917457819191339E-2</v>
      </c>
    </row>
    <row r="320" spans="1:9" x14ac:dyDescent="0.25">
      <c r="A320" s="81">
        <v>43831</v>
      </c>
      <c r="B320" s="98" t="s">
        <v>86</v>
      </c>
      <c r="C320" s="101">
        <v>32257</v>
      </c>
      <c r="D320" s="101">
        <v>7326</v>
      </c>
      <c r="E320" s="105">
        <v>0.22711349474532661</v>
      </c>
      <c r="F320" s="105">
        <v>0.1844681415433542</v>
      </c>
      <c r="G320" s="101">
        <v>725</v>
      </c>
      <c r="H320" s="105">
        <v>2.2475741699476082E-2</v>
      </c>
      <c r="I320" s="105">
        <v>1.9917457819191339E-2</v>
      </c>
    </row>
    <row r="321" spans="1:9" x14ac:dyDescent="0.25">
      <c r="A321" s="81">
        <v>43831</v>
      </c>
      <c r="B321" s="98" t="s">
        <v>87</v>
      </c>
      <c r="C321" s="101">
        <v>9974</v>
      </c>
      <c r="D321" s="101">
        <v>2373</v>
      </c>
      <c r="E321" s="105">
        <v>0.23791858832965712</v>
      </c>
      <c r="F321" s="105">
        <v>0.1844681415433542</v>
      </c>
      <c r="G321" s="101">
        <v>407</v>
      </c>
      <c r="H321" s="105">
        <v>4.0806095849207941E-2</v>
      </c>
      <c r="I321" s="105">
        <v>1.9917457819191339E-2</v>
      </c>
    </row>
    <row r="322" spans="1:9" x14ac:dyDescent="0.25">
      <c r="A322" s="81">
        <v>43831</v>
      </c>
      <c r="B322" s="98" t="s">
        <v>88</v>
      </c>
      <c r="C322" s="101">
        <v>32844</v>
      </c>
      <c r="D322" s="101">
        <v>7233</v>
      </c>
      <c r="E322" s="105">
        <v>0.2202228717573986</v>
      </c>
      <c r="F322" s="105">
        <v>0.1844681415433542</v>
      </c>
      <c r="G322" s="101">
        <v>1026</v>
      </c>
      <c r="H322" s="105">
        <v>3.1238582389477531E-2</v>
      </c>
      <c r="I322" s="105">
        <v>1.9917457819191339E-2</v>
      </c>
    </row>
    <row r="323" spans="1:9" x14ac:dyDescent="0.25">
      <c r="A323" s="81">
        <v>43831</v>
      </c>
      <c r="B323" s="98" t="s">
        <v>89</v>
      </c>
      <c r="C323" s="101">
        <v>11691</v>
      </c>
      <c r="D323" s="101">
        <v>3216</v>
      </c>
      <c r="E323" s="105">
        <v>0.27508339748524507</v>
      </c>
      <c r="F323" s="105">
        <v>0.1844681415433542</v>
      </c>
      <c r="G323" s="101">
        <v>453</v>
      </c>
      <c r="H323" s="105">
        <v>3.8747754683089559E-2</v>
      </c>
      <c r="I323" s="105">
        <v>1.9917457819191339E-2</v>
      </c>
    </row>
    <row r="324" spans="1:9" x14ac:dyDescent="0.25">
      <c r="A324" s="81">
        <v>43831</v>
      </c>
      <c r="B324" s="98" t="s">
        <v>90</v>
      </c>
      <c r="C324" s="101">
        <v>512853</v>
      </c>
      <c r="D324" s="101">
        <v>90160</v>
      </c>
      <c r="E324" s="105">
        <v>0.17580086301532799</v>
      </c>
      <c r="F324" s="105">
        <v>0.1844681415433542</v>
      </c>
      <c r="G324" s="101">
        <v>9920</v>
      </c>
      <c r="H324" s="105">
        <v>1.9342774635226857E-2</v>
      </c>
      <c r="I324" s="105">
        <v>1.9917457819191339E-2</v>
      </c>
    </row>
    <row r="325" spans="1:9" x14ac:dyDescent="0.25">
      <c r="A325" s="81">
        <v>43831</v>
      </c>
      <c r="B325" s="98" t="s">
        <v>91</v>
      </c>
      <c r="C325" s="101">
        <v>4312</v>
      </c>
      <c r="D325" s="101">
        <v>980</v>
      </c>
      <c r="E325" s="105">
        <v>0.22727272727272727</v>
      </c>
      <c r="F325" s="105">
        <v>0.1844681415433542</v>
      </c>
      <c r="G325" s="101">
        <v>107</v>
      </c>
      <c r="H325" s="105">
        <v>2.481447124304267E-2</v>
      </c>
      <c r="I325" s="105">
        <v>1.9917457819191339E-2</v>
      </c>
    </row>
    <row r="326" spans="1:9" x14ac:dyDescent="0.25">
      <c r="A326" s="81">
        <v>43831</v>
      </c>
      <c r="B326" s="98" t="s">
        <v>92</v>
      </c>
      <c r="C326" s="101">
        <v>16655</v>
      </c>
      <c r="D326" s="101">
        <v>4022</v>
      </c>
      <c r="E326" s="105">
        <v>0.24148904232963075</v>
      </c>
      <c r="F326" s="105">
        <v>0.1844681415433542</v>
      </c>
      <c r="G326" s="101">
        <v>644</v>
      </c>
      <c r="H326" s="105">
        <v>3.8667066946862803E-2</v>
      </c>
      <c r="I326" s="105">
        <v>1.9917457819191339E-2</v>
      </c>
    </row>
    <row r="327" spans="1:9" x14ac:dyDescent="0.25">
      <c r="A327" s="81">
        <v>43831</v>
      </c>
      <c r="B327" s="98" t="s">
        <v>93</v>
      </c>
      <c r="C327" s="101">
        <v>16240</v>
      </c>
      <c r="D327" s="101">
        <v>3895</v>
      </c>
      <c r="E327" s="105">
        <v>0.23983990147783252</v>
      </c>
      <c r="F327" s="105">
        <v>0.1844681415433542</v>
      </c>
      <c r="G327" s="101">
        <v>596</v>
      </c>
      <c r="H327" s="105">
        <v>3.6699507389162563E-2</v>
      </c>
      <c r="I327" s="105">
        <v>1.9917457819191339E-2</v>
      </c>
    </row>
    <row r="328" spans="1:9" x14ac:dyDescent="0.25">
      <c r="A328" s="81">
        <v>43831</v>
      </c>
      <c r="B328" s="98" t="s">
        <v>94</v>
      </c>
      <c r="C328" s="101">
        <v>67619</v>
      </c>
      <c r="D328" s="101">
        <v>11993</v>
      </c>
      <c r="E328" s="105">
        <v>0.17736139250802288</v>
      </c>
      <c r="F328" s="105">
        <v>0.1844681415433542</v>
      </c>
      <c r="G328" s="101">
        <v>1354</v>
      </c>
      <c r="H328" s="105">
        <v>2.0023957763350538E-2</v>
      </c>
      <c r="I328" s="105">
        <v>1.9917457819191339E-2</v>
      </c>
    </row>
    <row r="329" spans="1:9" x14ac:dyDescent="0.25">
      <c r="A329" s="81">
        <v>43831</v>
      </c>
      <c r="B329" s="98" t="s">
        <v>95</v>
      </c>
      <c r="C329" s="101">
        <v>10283</v>
      </c>
      <c r="D329" s="101">
        <v>2455</v>
      </c>
      <c r="E329" s="105">
        <v>0.23874355732762811</v>
      </c>
      <c r="F329" s="105">
        <v>0.1844681415433542</v>
      </c>
      <c r="G329" s="101">
        <v>394</v>
      </c>
      <c r="H329" s="105">
        <v>3.8315666634250706E-2</v>
      </c>
      <c r="I329" s="105">
        <v>1.9917457819191339E-2</v>
      </c>
    </row>
    <row r="330" spans="1:9" x14ac:dyDescent="0.25">
      <c r="A330" s="81">
        <v>43831</v>
      </c>
      <c r="B330" s="98" t="s">
        <v>96</v>
      </c>
      <c r="C330" s="101">
        <v>16703</v>
      </c>
      <c r="D330" s="101">
        <v>3061</v>
      </c>
      <c r="E330" s="105">
        <v>0.18326049212716278</v>
      </c>
      <c r="F330" s="105">
        <v>0.1844681415433542</v>
      </c>
      <c r="G330" s="101">
        <v>166</v>
      </c>
      <c r="H330" s="105">
        <v>9.9383344309405489E-3</v>
      </c>
      <c r="I330" s="105">
        <v>1.9917457819191339E-2</v>
      </c>
    </row>
    <row r="331" spans="1:9" x14ac:dyDescent="0.25">
      <c r="A331" s="81">
        <v>43831</v>
      </c>
      <c r="B331" s="98" t="s">
        <v>97</v>
      </c>
      <c r="C331" s="101">
        <v>159962</v>
      </c>
      <c r="D331" s="101">
        <v>20296</v>
      </c>
      <c r="E331" s="105">
        <v>0.12688013403183257</v>
      </c>
      <c r="F331" s="105">
        <v>0.1844681415433542</v>
      </c>
      <c r="G331" s="101">
        <v>1585</v>
      </c>
      <c r="H331" s="105">
        <v>9.908603293282154E-3</v>
      </c>
      <c r="I331" s="105">
        <v>1.9917457819191339E-2</v>
      </c>
    </row>
    <row r="332" spans="1:9" x14ac:dyDescent="0.25">
      <c r="A332" s="81">
        <v>43831</v>
      </c>
      <c r="B332" s="98" t="s">
        <v>98</v>
      </c>
      <c r="C332" s="101">
        <v>106667</v>
      </c>
      <c r="D332" s="101">
        <v>14278</v>
      </c>
      <c r="E332" s="105">
        <v>0.13385583170052592</v>
      </c>
      <c r="F332" s="105">
        <v>0.1844681415433542</v>
      </c>
      <c r="G332" s="101">
        <v>1303</v>
      </c>
      <c r="H332" s="105">
        <v>1.2215586826291168E-2</v>
      </c>
      <c r="I332" s="105">
        <v>1.9917457819191339E-2</v>
      </c>
    </row>
    <row r="333" spans="1:9" x14ac:dyDescent="0.25">
      <c r="A333" s="81">
        <v>43831</v>
      </c>
      <c r="B333" s="98" t="s">
        <v>99</v>
      </c>
      <c r="C333" s="101">
        <v>16208</v>
      </c>
      <c r="D333" s="101">
        <v>3346</v>
      </c>
      <c r="E333" s="105">
        <v>0.20644126357354392</v>
      </c>
      <c r="F333" s="105">
        <v>0.1844681415433542</v>
      </c>
      <c r="G333" s="101">
        <v>455</v>
      </c>
      <c r="H333" s="105">
        <v>2.8072556762092794E-2</v>
      </c>
      <c r="I333" s="105">
        <v>1.9917457819191339E-2</v>
      </c>
    </row>
    <row r="334" spans="1:9" x14ac:dyDescent="0.25">
      <c r="A334" s="81">
        <v>43831</v>
      </c>
      <c r="B334" s="98" t="s">
        <v>100</v>
      </c>
      <c r="C334" s="101">
        <v>200794</v>
      </c>
      <c r="D334" s="101">
        <v>46653</v>
      </c>
      <c r="E334" s="105">
        <v>0.23234259987848244</v>
      </c>
      <c r="F334" s="105">
        <v>0.1844681415433542</v>
      </c>
      <c r="G334" s="101">
        <v>5472</v>
      </c>
      <c r="H334" s="105">
        <v>2.7251810313057161E-2</v>
      </c>
      <c r="I334" s="105">
        <v>1.9917457819191339E-2</v>
      </c>
    </row>
    <row r="335" spans="1:9" x14ac:dyDescent="0.25">
      <c r="A335" s="81">
        <v>43831</v>
      </c>
      <c r="B335" s="98" t="s">
        <v>101</v>
      </c>
      <c r="C335" s="101">
        <v>156932</v>
      </c>
      <c r="D335" s="101">
        <v>26856</v>
      </c>
      <c r="E335" s="105">
        <v>0.1711314454668264</v>
      </c>
      <c r="F335" s="105">
        <v>0.1844681415433542</v>
      </c>
      <c r="G335" s="101">
        <v>2992</v>
      </c>
      <c r="H335" s="105">
        <v>1.9065582545306246E-2</v>
      </c>
      <c r="I335" s="105">
        <v>1.9917457819191339E-2</v>
      </c>
    </row>
    <row r="336" spans="1:9" x14ac:dyDescent="0.25">
      <c r="A336" s="81">
        <v>43831</v>
      </c>
      <c r="B336" s="98" t="s">
        <v>102</v>
      </c>
      <c r="C336" s="101">
        <v>40375</v>
      </c>
      <c r="D336" s="101">
        <v>7714</v>
      </c>
      <c r="E336" s="105">
        <v>0.19105882352941175</v>
      </c>
      <c r="F336" s="105">
        <v>0.1844681415433542</v>
      </c>
      <c r="G336" s="101">
        <v>949</v>
      </c>
      <c r="H336" s="105">
        <v>2.3504643962848296E-2</v>
      </c>
      <c r="I336" s="105">
        <v>1.9917457819191339E-2</v>
      </c>
    </row>
    <row r="337" spans="1:9" x14ac:dyDescent="0.25">
      <c r="A337" s="81">
        <v>43831</v>
      </c>
      <c r="B337" s="98" t="s">
        <v>103</v>
      </c>
      <c r="C337" s="101">
        <v>9782</v>
      </c>
      <c r="D337" s="101">
        <v>1956</v>
      </c>
      <c r="E337" s="105">
        <v>0.19995910856675528</v>
      </c>
      <c r="F337" s="105">
        <v>0.1844681415433542</v>
      </c>
      <c r="G337" s="101">
        <v>314</v>
      </c>
      <c r="H337" s="105">
        <v>3.2099775097117152E-2</v>
      </c>
      <c r="I337" s="105">
        <v>1.9917457819191339E-2</v>
      </c>
    </row>
    <row r="338" spans="1:9" x14ac:dyDescent="0.25">
      <c r="A338" s="81">
        <v>43831</v>
      </c>
      <c r="B338" s="98" t="s">
        <v>104</v>
      </c>
      <c r="C338" s="101">
        <v>9411</v>
      </c>
      <c r="D338" s="101">
        <v>2345</v>
      </c>
      <c r="E338" s="105">
        <v>0.24917649559026672</v>
      </c>
      <c r="F338" s="105">
        <v>0.1844681415433542</v>
      </c>
      <c r="G338" s="101">
        <v>339</v>
      </c>
      <c r="H338" s="105">
        <v>3.6021676761236854E-2</v>
      </c>
      <c r="I338" s="105">
        <v>1.9917457819191339E-2</v>
      </c>
    </row>
    <row r="339" spans="1:9" x14ac:dyDescent="0.25">
      <c r="A339" s="81">
        <v>43831</v>
      </c>
      <c r="B339" s="98" t="s">
        <v>105</v>
      </c>
      <c r="C339" s="101">
        <v>26556</v>
      </c>
      <c r="D339" s="101">
        <v>6169</v>
      </c>
      <c r="E339" s="105">
        <v>0.23230155143846964</v>
      </c>
      <c r="F339" s="105">
        <v>0.1844681415433542</v>
      </c>
      <c r="G339" s="101">
        <v>640</v>
      </c>
      <c r="H339" s="105">
        <v>2.4100015062509413E-2</v>
      </c>
      <c r="I339" s="105">
        <v>1.9917457819191339E-2</v>
      </c>
    </row>
    <row r="340" spans="1:9" x14ac:dyDescent="0.25">
      <c r="A340" s="81">
        <v>43831</v>
      </c>
      <c r="B340" s="98" t="s">
        <v>106</v>
      </c>
      <c r="C340" s="101">
        <v>3564</v>
      </c>
      <c r="D340" s="101">
        <v>1010</v>
      </c>
      <c r="E340" s="105">
        <v>0.28338945005611671</v>
      </c>
      <c r="F340" s="105">
        <v>0.1844681415433542</v>
      </c>
      <c r="G340" s="101">
        <v>230</v>
      </c>
      <c r="H340" s="105">
        <v>6.4534231200897865E-2</v>
      </c>
      <c r="I340" s="105">
        <v>1.9917457819191339E-2</v>
      </c>
    </row>
    <row r="341" spans="1:9" x14ac:dyDescent="0.25">
      <c r="A341" s="81">
        <v>43831</v>
      </c>
      <c r="B341" s="98" t="s">
        <v>107</v>
      </c>
      <c r="C341" s="101">
        <v>23364</v>
      </c>
      <c r="D341" s="101">
        <v>5406</v>
      </c>
      <c r="E341" s="105">
        <v>0.23138161273754493</v>
      </c>
      <c r="F341" s="105">
        <v>0.1844681415433542</v>
      </c>
      <c r="G341" s="101">
        <v>615</v>
      </c>
      <c r="H341" s="105">
        <v>2.6322547508988187E-2</v>
      </c>
      <c r="I341" s="105">
        <v>1.9917457819191339E-2</v>
      </c>
    </row>
    <row r="342" spans="1:9" x14ac:dyDescent="0.25">
      <c r="A342" s="81">
        <v>43831</v>
      </c>
      <c r="B342" s="98" t="s">
        <v>108</v>
      </c>
      <c r="C342" s="101">
        <v>15255</v>
      </c>
      <c r="D342" s="101">
        <v>3766</v>
      </c>
      <c r="E342" s="105">
        <v>0.24686987872828581</v>
      </c>
      <c r="F342" s="105">
        <v>0.1844681415433542</v>
      </c>
      <c r="G342" s="101">
        <v>648</v>
      </c>
      <c r="H342" s="105">
        <v>4.247787610619469E-2</v>
      </c>
      <c r="I342" s="105">
        <v>1.9917457819191339E-2</v>
      </c>
    </row>
    <row r="343" spans="1:9" x14ac:dyDescent="0.25">
      <c r="A343" s="81">
        <v>43831</v>
      </c>
      <c r="B343" s="98" t="s">
        <v>109</v>
      </c>
      <c r="C343" s="101">
        <v>19698</v>
      </c>
      <c r="D343" s="101">
        <v>4021</v>
      </c>
      <c r="E343" s="105">
        <v>0.20413239922834805</v>
      </c>
      <c r="F343" s="105">
        <v>0.1844681415433542</v>
      </c>
      <c r="G343" s="101">
        <v>561</v>
      </c>
      <c r="H343" s="105">
        <v>2.8480048735912276E-2</v>
      </c>
      <c r="I343" s="105">
        <v>1.9917457819191339E-2</v>
      </c>
    </row>
    <row r="344" spans="1:9" ht="30" x14ac:dyDescent="0.25">
      <c r="A344" s="81">
        <v>43831</v>
      </c>
      <c r="B344" s="98" t="s">
        <v>110</v>
      </c>
      <c r="C344" s="101">
        <v>268482</v>
      </c>
      <c r="D344" s="101">
        <v>46412</v>
      </c>
      <c r="E344" s="105">
        <v>0.17286819973033574</v>
      </c>
      <c r="F344" s="105">
        <v>0.1844681415433542</v>
      </c>
      <c r="G344" s="101">
        <v>3739</v>
      </c>
      <c r="H344" s="105">
        <v>1.3926445720755954E-2</v>
      </c>
      <c r="I344" s="105">
        <v>1.9917457819191339E-2</v>
      </c>
    </row>
    <row r="345" spans="1:9" x14ac:dyDescent="0.25">
      <c r="A345" s="81">
        <v>43831</v>
      </c>
      <c r="B345" s="98" t="s">
        <v>111</v>
      </c>
      <c r="C345" s="101">
        <v>11437</v>
      </c>
      <c r="D345" s="101">
        <v>2609</v>
      </c>
      <c r="E345" s="105">
        <v>0.22811926204424238</v>
      </c>
      <c r="F345" s="105">
        <v>0.1844681415433542</v>
      </c>
      <c r="G345" s="101">
        <v>378</v>
      </c>
      <c r="H345" s="105">
        <v>3.305062516394159E-2</v>
      </c>
      <c r="I345" s="105">
        <v>1.9917457819191339E-2</v>
      </c>
    </row>
    <row r="346" spans="1:9" x14ac:dyDescent="0.25">
      <c r="A346" s="81">
        <v>43831</v>
      </c>
      <c r="B346" s="98" t="s">
        <v>112</v>
      </c>
      <c r="C346" s="101">
        <v>7002</v>
      </c>
      <c r="D346" s="101">
        <v>1601</v>
      </c>
      <c r="E346" s="105">
        <v>0.22864895744073122</v>
      </c>
      <c r="F346" s="105">
        <v>0.1844681415433542</v>
      </c>
      <c r="G346" s="101">
        <v>214</v>
      </c>
      <c r="H346" s="105">
        <v>3.0562696372465011E-2</v>
      </c>
      <c r="I346" s="105">
        <v>1.9917457819191339E-2</v>
      </c>
    </row>
    <row r="347" spans="1:9" x14ac:dyDescent="0.25">
      <c r="A347" s="81">
        <v>43831</v>
      </c>
      <c r="B347" s="98" t="s">
        <v>113</v>
      </c>
      <c r="C347" s="101">
        <v>51277</v>
      </c>
      <c r="D347" s="101">
        <v>9785</v>
      </c>
      <c r="E347" s="105">
        <v>0.19082629639019444</v>
      </c>
      <c r="F347" s="105">
        <v>0.1844681415433542</v>
      </c>
      <c r="G347" s="101">
        <v>1166</v>
      </c>
      <c r="H347" s="105">
        <v>2.2739239815121791E-2</v>
      </c>
      <c r="I347" s="105">
        <v>1.9917457819191339E-2</v>
      </c>
    </row>
    <row r="348" spans="1:9" x14ac:dyDescent="0.25">
      <c r="A348" s="81">
        <v>43831</v>
      </c>
      <c r="B348" s="98" t="s">
        <v>114</v>
      </c>
      <c r="C348" s="101">
        <v>155175</v>
      </c>
      <c r="D348" s="101">
        <v>21809</v>
      </c>
      <c r="E348" s="105">
        <v>0.1405445464797809</v>
      </c>
      <c r="F348" s="105">
        <v>0.1844681415433542</v>
      </c>
      <c r="G348" s="101">
        <v>1998</v>
      </c>
      <c r="H348" s="105">
        <v>1.2875785403576607E-2</v>
      </c>
      <c r="I348" s="105">
        <v>1.9917457819191339E-2</v>
      </c>
    </row>
    <row r="349" spans="1:9" ht="30" x14ac:dyDescent="0.25">
      <c r="A349" s="81">
        <v>43831</v>
      </c>
      <c r="B349" s="98" t="s">
        <v>115</v>
      </c>
      <c r="C349" s="101">
        <v>10680</v>
      </c>
      <c r="D349" s="101">
        <v>2572</v>
      </c>
      <c r="E349" s="105">
        <v>0.24082397003745318</v>
      </c>
      <c r="F349" s="105">
        <v>0.1844681415433542</v>
      </c>
      <c r="G349" s="101">
        <v>442</v>
      </c>
      <c r="H349" s="105">
        <v>4.1385767790262172E-2</v>
      </c>
      <c r="I349" s="105">
        <v>1.9917457819191339E-2</v>
      </c>
    </row>
    <row r="350" spans="1:9" x14ac:dyDescent="0.25">
      <c r="A350" s="81">
        <v>47484</v>
      </c>
      <c r="B350" s="98" t="s">
        <v>19</v>
      </c>
      <c r="C350" s="101">
        <v>16477</v>
      </c>
      <c r="D350" s="101">
        <v>6439</v>
      </c>
      <c r="E350" s="105">
        <v>0.39078715785640589</v>
      </c>
      <c r="F350" s="105">
        <v>0.24993777789961255</v>
      </c>
      <c r="G350" s="101">
        <v>1094</v>
      </c>
      <c r="H350" s="105">
        <v>6.6395581719973298E-2</v>
      </c>
      <c r="I350" s="105">
        <v>2.5127532322479804E-2</v>
      </c>
    </row>
    <row r="351" spans="1:9" x14ac:dyDescent="0.25">
      <c r="A351" s="81">
        <v>47484</v>
      </c>
      <c r="B351" s="98" t="s">
        <v>21</v>
      </c>
      <c r="C351" s="101">
        <v>384397</v>
      </c>
      <c r="D351" s="101">
        <v>95094</v>
      </c>
      <c r="E351" s="105">
        <v>0.24738486512641877</v>
      </c>
      <c r="F351" s="105">
        <v>0.24993777789961255</v>
      </c>
      <c r="G351" s="101">
        <v>7534</v>
      </c>
      <c r="H351" s="105">
        <v>1.9599528612346089E-2</v>
      </c>
      <c r="I351" s="105">
        <v>2.5127532322479804E-2</v>
      </c>
    </row>
    <row r="352" spans="1:9" x14ac:dyDescent="0.25">
      <c r="A352" s="81">
        <v>47484</v>
      </c>
      <c r="B352" s="98" t="s">
        <v>23</v>
      </c>
      <c r="C352" s="101">
        <v>38540</v>
      </c>
      <c r="D352" s="101">
        <v>10849</v>
      </c>
      <c r="E352" s="105">
        <v>0.2814997405293202</v>
      </c>
      <c r="F352" s="105">
        <v>0.24993777789961255</v>
      </c>
      <c r="G352" s="101">
        <v>1329</v>
      </c>
      <c r="H352" s="105">
        <v>3.4483653347171767E-2</v>
      </c>
      <c r="I352" s="105">
        <v>2.5127532322479804E-2</v>
      </c>
    </row>
    <row r="353" spans="1:9" x14ac:dyDescent="0.25">
      <c r="A353" s="81">
        <v>47484</v>
      </c>
      <c r="B353" s="98" t="s">
        <v>25</v>
      </c>
      <c r="C353" s="101">
        <v>50757</v>
      </c>
      <c r="D353" s="101">
        <v>11930</v>
      </c>
      <c r="E353" s="105">
        <v>0.23504147211222098</v>
      </c>
      <c r="F353" s="105">
        <v>0.24993777789961255</v>
      </c>
      <c r="G353" s="101">
        <v>1320</v>
      </c>
      <c r="H353" s="105">
        <v>2.600626514569419E-2</v>
      </c>
      <c r="I353" s="105">
        <v>2.5127532322479804E-2</v>
      </c>
    </row>
    <row r="354" spans="1:9" x14ac:dyDescent="0.25">
      <c r="A354" s="81">
        <v>47484</v>
      </c>
      <c r="B354" s="98" t="s">
        <v>26</v>
      </c>
      <c r="C354" s="101">
        <v>46086</v>
      </c>
      <c r="D354" s="101">
        <v>10166</v>
      </c>
      <c r="E354" s="105">
        <v>0.2205875971010719</v>
      </c>
      <c r="F354" s="105">
        <v>0.24993777789961255</v>
      </c>
      <c r="G354" s="101">
        <v>1188</v>
      </c>
      <c r="H354" s="105">
        <v>2.5777893503450073E-2</v>
      </c>
      <c r="I354" s="105">
        <v>2.5127532322479804E-2</v>
      </c>
    </row>
    <row r="355" spans="1:9" x14ac:dyDescent="0.25">
      <c r="A355" s="81">
        <v>47484</v>
      </c>
      <c r="B355" s="98" t="s">
        <v>29</v>
      </c>
      <c r="C355" s="101">
        <v>5336</v>
      </c>
      <c r="D355" s="101">
        <v>1838</v>
      </c>
      <c r="E355" s="105">
        <v>0.34445277361319343</v>
      </c>
      <c r="F355" s="105">
        <v>0.24993777789961255</v>
      </c>
      <c r="G355" s="101">
        <v>308</v>
      </c>
      <c r="H355" s="105">
        <v>5.7721139430284861E-2</v>
      </c>
      <c r="I355" s="105">
        <v>2.5127532322479804E-2</v>
      </c>
    </row>
    <row r="356" spans="1:9" x14ac:dyDescent="0.25">
      <c r="A356" s="81">
        <v>47484</v>
      </c>
      <c r="B356" s="98" t="s">
        <v>32</v>
      </c>
      <c r="C356" s="101">
        <v>66021</v>
      </c>
      <c r="D356" s="101">
        <v>14511</v>
      </c>
      <c r="E356" s="105">
        <v>0.21979370200390785</v>
      </c>
      <c r="F356" s="105">
        <v>0.24993777789961255</v>
      </c>
      <c r="G356" s="101">
        <v>1572</v>
      </c>
      <c r="H356" s="105">
        <v>2.3810605716362974E-2</v>
      </c>
      <c r="I356" s="105">
        <v>2.5127532322479804E-2</v>
      </c>
    </row>
    <row r="357" spans="1:9" x14ac:dyDescent="0.25">
      <c r="A357" s="81">
        <v>47484</v>
      </c>
      <c r="B357" s="98" t="s">
        <v>33</v>
      </c>
      <c r="C357" s="101">
        <v>26729</v>
      </c>
      <c r="D357" s="101">
        <v>8087</v>
      </c>
      <c r="E357" s="105">
        <v>0.30255527703991919</v>
      </c>
      <c r="F357" s="105">
        <v>0.24993777789961255</v>
      </c>
      <c r="G357" s="101">
        <v>1034</v>
      </c>
      <c r="H357" s="105">
        <v>3.8684574806390065E-2</v>
      </c>
      <c r="I357" s="105">
        <v>2.5127532322479804E-2</v>
      </c>
    </row>
    <row r="358" spans="1:9" x14ac:dyDescent="0.25">
      <c r="A358" s="81">
        <v>47484</v>
      </c>
      <c r="B358" s="98" t="s">
        <v>34</v>
      </c>
      <c r="C358" s="101">
        <v>40084</v>
      </c>
      <c r="D358" s="101">
        <v>10966</v>
      </c>
      <c r="E358" s="105">
        <v>0.27357549146791738</v>
      </c>
      <c r="F358" s="105">
        <v>0.24993777789961255</v>
      </c>
      <c r="G358" s="101">
        <v>1251</v>
      </c>
      <c r="H358" s="105">
        <v>3.120946013371919E-2</v>
      </c>
      <c r="I358" s="105">
        <v>2.5127532322479804E-2</v>
      </c>
    </row>
    <row r="359" spans="1:9" x14ac:dyDescent="0.25">
      <c r="A359" s="81">
        <v>47484</v>
      </c>
      <c r="B359" s="98" t="s">
        <v>35</v>
      </c>
      <c r="C359" s="101">
        <v>116492</v>
      </c>
      <c r="D359" s="101">
        <v>26877</v>
      </c>
      <c r="E359" s="105">
        <v>0.23071970607423686</v>
      </c>
      <c r="F359" s="105">
        <v>0.24993777789961255</v>
      </c>
      <c r="G359" s="101">
        <v>1912</v>
      </c>
      <c r="H359" s="105">
        <v>1.6413144250248944E-2</v>
      </c>
      <c r="I359" s="105">
        <v>2.5127532322479804E-2</v>
      </c>
    </row>
    <row r="360" spans="1:9" x14ac:dyDescent="0.25">
      <c r="A360" s="81">
        <v>47484</v>
      </c>
      <c r="B360" s="98" t="s">
        <v>36</v>
      </c>
      <c r="C360" s="101">
        <v>31828</v>
      </c>
      <c r="D360" s="101">
        <v>10152</v>
      </c>
      <c r="E360" s="105">
        <v>0.31896443383184619</v>
      </c>
      <c r="F360" s="105">
        <v>0.24993777789961255</v>
      </c>
      <c r="G360" s="101">
        <v>1464</v>
      </c>
      <c r="H360" s="105">
        <v>4.5997235138871433E-2</v>
      </c>
      <c r="I360" s="105">
        <v>2.5127532322479804E-2</v>
      </c>
    </row>
    <row r="361" spans="1:9" x14ac:dyDescent="0.25">
      <c r="A361" s="81">
        <v>47484</v>
      </c>
      <c r="B361" s="98" t="s">
        <v>37</v>
      </c>
      <c r="C361" s="101">
        <v>13031</v>
      </c>
      <c r="D361" s="101">
        <v>3846</v>
      </c>
      <c r="E361" s="105">
        <v>0.29514235285089402</v>
      </c>
      <c r="F361" s="105">
        <v>0.24993777789961255</v>
      </c>
      <c r="G361" s="101">
        <v>498</v>
      </c>
      <c r="H361" s="105">
        <v>3.8216560509554139E-2</v>
      </c>
      <c r="I361" s="105">
        <v>2.5127532322479804E-2</v>
      </c>
    </row>
    <row r="362" spans="1:9" x14ac:dyDescent="0.25">
      <c r="A362" s="81">
        <v>47484</v>
      </c>
      <c r="B362" s="98" t="s">
        <v>38</v>
      </c>
      <c r="C362" s="101">
        <v>68071</v>
      </c>
      <c r="D362" s="101">
        <v>17084</v>
      </c>
      <c r="E362" s="105">
        <v>0.25097324851992775</v>
      </c>
      <c r="F362" s="105">
        <v>0.24993777789961255</v>
      </c>
      <c r="G362" s="101">
        <v>1592</v>
      </c>
      <c r="H362" s="105">
        <v>2.3387345565659384E-2</v>
      </c>
      <c r="I362" s="105">
        <v>2.5127532322479804E-2</v>
      </c>
    </row>
    <row r="363" spans="1:9" x14ac:dyDescent="0.25">
      <c r="A363" s="81">
        <v>47484</v>
      </c>
      <c r="B363" s="98" t="s">
        <v>40</v>
      </c>
      <c r="C363" s="101">
        <v>64944</v>
      </c>
      <c r="D363" s="101">
        <v>14012</v>
      </c>
      <c r="E363" s="105">
        <v>0.21575511209657552</v>
      </c>
      <c r="F363" s="105">
        <v>0.24993777789961255</v>
      </c>
      <c r="G363" s="101">
        <v>1419</v>
      </c>
      <c r="H363" s="105">
        <v>2.184959349593496E-2</v>
      </c>
      <c r="I363" s="105">
        <v>2.5127532322479804E-2</v>
      </c>
    </row>
    <row r="364" spans="1:9" x14ac:dyDescent="0.25">
      <c r="A364" s="81">
        <v>47484</v>
      </c>
      <c r="B364" s="98" t="s">
        <v>41</v>
      </c>
      <c r="C364" s="101">
        <v>9468</v>
      </c>
      <c r="D364" s="101">
        <v>2786</v>
      </c>
      <c r="E364" s="105">
        <v>0.2942543303760034</v>
      </c>
      <c r="F364" s="105">
        <v>0.24993777789961255</v>
      </c>
      <c r="G364" s="101">
        <v>363</v>
      </c>
      <c r="H364" s="105">
        <v>3.8339670468948032E-2</v>
      </c>
      <c r="I364" s="105">
        <v>2.5127532322479804E-2</v>
      </c>
    </row>
    <row r="365" spans="1:9" x14ac:dyDescent="0.25">
      <c r="A365" s="81">
        <v>47484</v>
      </c>
      <c r="B365" s="98" t="s">
        <v>42</v>
      </c>
      <c r="C365" s="101">
        <v>5264</v>
      </c>
      <c r="D365" s="101">
        <v>2109</v>
      </c>
      <c r="E365" s="105">
        <v>0.40064589665653494</v>
      </c>
      <c r="F365" s="105">
        <v>0.24993777789961255</v>
      </c>
      <c r="G365" s="101">
        <v>246</v>
      </c>
      <c r="H365" s="105">
        <v>4.6732522796352587E-2</v>
      </c>
      <c r="I365" s="105">
        <v>2.5127532322479804E-2</v>
      </c>
    </row>
    <row r="366" spans="1:9" ht="30" x14ac:dyDescent="0.25">
      <c r="A366" s="81">
        <v>47484</v>
      </c>
      <c r="B366" s="98" t="s">
        <v>43</v>
      </c>
      <c r="C366" s="101">
        <v>12317</v>
      </c>
      <c r="D366" s="101">
        <v>3604</v>
      </c>
      <c r="E366" s="105">
        <v>0.29260371843793131</v>
      </c>
      <c r="F366" s="105">
        <v>0.24993777789961255</v>
      </c>
      <c r="G366" s="101">
        <v>544</v>
      </c>
      <c r="H366" s="105">
        <v>4.4166599009499069E-2</v>
      </c>
      <c r="I366" s="105">
        <v>2.5127532322479804E-2</v>
      </c>
    </row>
    <row r="367" spans="1:9" x14ac:dyDescent="0.25">
      <c r="A367" s="81">
        <v>47484</v>
      </c>
      <c r="B367" s="98" t="s">
        <v>44</v>
      </c>
      <c r="C367" s="101">
        <v>71146</v>
      </c>
      <c r="D367" s="101">
        <v>20268</v>
      </c>
      <c r="E367" s="105">
        <v>0.2848789812498243</v>
      </c>
      <c r="F367" s="105">
        <v>0.24993777789961255</v>
      </c>
      <c r="G367" s="101">
        <v>2722</v>
      </c>
      <c r="H367" s="105">
        <v>3.8259354004441568E-2</v>
      </c>
      <c r="I367" s="105">
        <v>2.5127532322479804E-2</v>
      </c>
    </row>
    <row r="368" spans="1:9" x14ac:dyDescent="0.25">
      <c r="A368" s="81">
        <v>47484</v>
      </c>
      <c r="B368" s="98" t="s">
        <v>45</v>
      </c>
      <c r="C368" s="101">
        <v>471291</v>
      </c>
      <c r="D368" s="101">
        <v>115074</v>
      </c>
      <c r="E368" s="105">
        <v>0.24416761618617797</v>
      </c>
      <c r="F368" s="105">
        <v>0.24993777789961255</v>
      </c>
      <c r="G368" s="101">
        <v>9263</v>
      </c>
      <c r="H368" s="105">
        <v>1.9654523426078579E-2</v>
      </c>
      <c r="I368" s="105">
        <v>2.5127532322479804E-2</v>
      </c>
    </row>
    <row r="369" spans="1:9" x14ac:dyDescent="0.25">
      <c r="A369" s="81">
        <v>47484</v>
      </c>
      <c r="B369" s="98" t="s">
        <v>46</v>
      </c>
      <c r="C369" s="101">
        <v>25095</v>
      </c>
      <c r="D369" s="101">
        <v>5592</v>
      </c>
      <c r="E369" s="105">
        <v>0.22283323371189481</v>
      </c>
      <c r="F369" s="105">
        <v>0.24993777789961255</v>
      </c>
      <c r="G369" s="101">
        <v>567</v>
      </c>
      <c r="H369" s="105">
        <v>2.2594142259414227E-2</v>
      </c>
      <c r="I369" s="105">
        <v>2.5127532322479804E-2</v>
      </c>
    </row>
    <row r="370" spans="1:9" x14ac:dyDescent="0.25">
      <c r="A370" s="81">
        <v>47484</v>
      </c>
      <c r="B370" s="98" t="s">
        <v>48</v>
      </c>
      <c r="C370" s="101">
        <v>39429</v>
      </c>
      <c r="D370" s="101">
        <v>5592</v>
      </c>
      <c r="E370" s="105">
        <v>0.14182454538537625</v>
      </c>
      <c r="F370" s="105">
        <v>0.24993777789961255</v>
      </c>
      <c r="G370" s="101">
        <v>567</v>
      </c>
      <c r="H370" s="105">
        <v>1.4380278475233965E-2</v>
      </c>
      <c r="I370" s="105">
        <v>2.5127532322479804E-2</v>
      </c>
    </row>
    <row r="371" spans="1:9" x14ac:dyDescent="0.25">
      <c r="A371" s="81">
        <v>47484</v>
      </c>
      <c r="B371" s="98" t="s">
        <v>49</v>
      </c>
      <c r="C371" s="101">
        <v>15006</v>
      </c>
      <c r="D371" s="101">
        <v>4836</v>
      </c>
      <c r="E371" s="105">
        <v>0.32227109156337463</v>
      </c>
      <c r="F371" s="105">
        <v>0.24993777789961255</v>
      </c>
      <c r="G371" s="101">
        <v>694</v>
      </c>
      <c r="H371" s="105">
        <v>4.6248167399706781E-2</v>
      </c>
      <c r="I371" s="105">
        <v>2.5127532322479804E-2</v>
      </c>
    </row>
    <row r="372" spans="1:9" x14ac:dyDescent="0.25">
      <c r="A372" s="81">
        <v>47484</v>
      </c>
      <c r="B372" s="98" t="s">
        <v>50</v>
      </c>
      <c r="C372" s="101">
        <v>22746</v>
      </c>
      <c r="D372" s="101">
        <v>6627</v>
      </c>
      <c r="E372" s="105">
        <v>0.29134792930625164</v>
      </c>
      <c r="F372" s="105">
        <v>0.24993777789961255</v>
      </c>
      <c r="G372" s="101">
        <v>904</v>
      </c>
      <c r="H372" s="105">
        <v>3.9743251560713969E-2</v>
      </c>
      <c r="I372" s="105">
        <v>2.5127532322479804E-2</v>
      </c>
    </row>
    <row r="373" spans="1:9" x14ac:dyDescent="0.25">
      <c r="A373" s="81">
        <v>47484</v>
      </c>
      <c r="B373" s="98" t="s">
        <v>51</v>
      </c>
      <c r="C373" s="101">
        <v>32844</v>
      </c>
      <c r="D373" s="101">
        <v>9889</v>
      </c>
      <c r="E373" s="105">
        <v>0.30109000121787843</v>
      </c>
      <c r="F373" s="105">
        <v>0.24993777789961255</v>
      </c>
      <c r="G373" s="101">
        <v>1289</v>
      </c>
      <c r="H373" s="105">
        <v>3.9246133235903057E-2</v>
      </c>
      <c r="I373" s="105">
        <v>2.5127532322479804E-2</v>
      </c>
    </row>
    <row r="374" spans="1:9" x14ac:dyDescent="0.25">
      <c r="A374" s="81">
        <v>47484</v>
      </c>
      <c r="B374" s="98" t="s">
        <v>52</v>
      </c>
      <c r="C374" s="101">
        <v>53435</v>
      </c>
      <c r="D374" s="101">
        <v>15077</v>
      </c>
      <c r="E374" s="105">
        <v>0.2821558903340507</v>
      </c>
      <c r="F374" s="105">
        <v>0.24993777789961255</v>
      </c>
      <c r="G374" s="101">
        <v>1734</v>
      </c>
      <c r="H374" s="105">
        <v>3.2450640965659215E-2</v>
      </c>
      <c r="I374" s="105">
        <v>2.5127532322479804E-2</v>
      </c>
    </row>
    <row r="375" spans="1:9" x14ac:dyDescent="0.25">
      <c r="A375" s="81">
        <v>47484</v>
      </c>
      <c r="B375" s="98" t="s">
        <v>53</v>
      </c>
      <c r="C375" s="101">
        <v>6378</v>
      </c>
      <c r="D375" s="101">
        <v>2053</v>
      </c>
      <c r="E375" s="105">
        <v>0.32188773910316715</v>
      </c>
      <c r="F375" s="105">
        <v>0.24993777789961255</v>
      </c>
      <c r="G375" s="101">
        <v>301</v>
      </c>
      <c r="H375" s="105">
        <v>4.7193477579178425E-2</v>
      </c>
      <c r="I375" s="105">
        <v>2.5127532322479804E-2</v>
      </c>
    </row>
    <row r="376" spans="1:9" x14ac:dyDescent="0.25">
      <c r="A376" s="81">
        <v>47484</v>
      </c>
      <c r="B376" s="98" t="s">
        <v>54</v>
      </c>
      <c r="C376" s="101">
        <v>1245776</v>
      </c>
      <c r="D376" s="101">
        <v>298857</v>
      </c>
      <c r="E376" s="105">
        <v>0.23989625743311799</v>
      </c>
      <c r="F376" s="105">
        <v>0.24993777789961255</v>
      </c>
      <c r="G376" s="101">
        <v>26675</v>
      </c>
      <c r="H376" s="105">
        <v>2.1412356635542827E-2</v>
      </c>
      <c r="I376" s="105">
        <v>2.5127532322479804E-2</v>
      </c>
    </row>
    <row r="377" spans="1:9" x14ac:dyDescent="0.25">
      <c r="A377" s="81">
        <v>47484</v>
      </c>
      <c r="B377" s="98" t="s">
        <v>55</v>
      </c>
      <c r="C377" s="101">
        <v>20696</v>
      </c>
      <c r="D377" s="101">
        <v>6429</v>
      </c>
      <c r="E377" s="105">
        <v>0.31063973714727483</v>
      </c>
      <c r="F377" s="105">
        <v>0.24993777789961255</v>
      </c>
      <c r="G377" s="101">
        <v>738</v>
      </c>
      <c r="H377" s="105">
        <v>3.5659064553536915E-2</v>
      </c>
      <c r="I377" s="105">
        <v>2.5127532322479804E-2</v>
      </c>
    </row>
    <row r="378" spans="1:9" x14ac:dyDescent="0.25">
      <c r="A378" s="81">
        <v>47484</v>
      </c>
      <c r="B378" s="98" t="s">
        <v>56</v>
      </c>
      <c r="C378" s="101">
        <v>22858</v>
      </c>
      <c r="D378" s="101">
        <v>7322</v>
      </c>
      <c r="E378" s="105">
        <v>0.32032548779420772</v>
      </c>
      <c r="F378" s="105">
        <v>0.24993777789961255</v>
      </c>
      <c r="G378" s="101">
        <v>965</v>
      </c>
      <c r="H378" s="105">
        <v>4.221716685624289E-2</v>
      </c>
      <c r="I378" s="105">
        <v>2.5127532322479804E-2</v>
      </c>
    </row>
    <row r="379" spans="1:9" x14ac:dyDescent="0.25">
      <c r="A379" s="81">
        <v>47484</v>
      </c>
      <c r="B379" s="98" t="s">
        <v>57</v>
      </c>
      <c r="C379" s="101">
        <v>47263</v>
      </c>
      <c r="D379" s="101">
        <v>11674</v>
      </c>
      <c r="E379" s="105">
        <v>0.24700082516979455</v>
      </c>
      <c r="F379" s="105">
        <v>0.24993777789961255</v>
      </c>
      <c r="G379" s="101">
        <v>1165</v>
      </c>
      <c r="H379" s="105">
        <v>2.4649302837314601E-2</v>
      </c>
      <c r="I379" s="105">
        <v>2.5127532322479804E-2</v>
      </c>
    </row>
    <row r="380" spans="1:9" x14ac:dyDescent="0.25">
      <c r="A380" s="81">
        <v>47484</v>
      </c>
      <c r="B380" s="98" t="s">
        <v>58</v>
      </c>
      <c r="C380" s="101">
        <v>48865</v>
      </c>
      <c r="D380" s="101">
        <v>15725</v>
      </c>
      <c r="E380" s="105">
        <v>0.32180497288447762</v>
      </c>
      <c r="F380" s="105">
        <v>0.24993777789961255</v>
      </c>
      <c r="G380" s="101">
        <v>2059</v>
      </c>
      <c r="H380" s="105">
        <v>4.2136498516320474E-2</v>
      </c>
      <c r="I380" s="105">
        <v>2.5127532322479804E-2</v>
      </c>
    </row>
    <row r="381" spans="1:9" x14ac:dyDescent="0.25">
      <c r="A381" s="81">
        <v>47484</v>
      </c>
      <c r="B381" s="98" t="s">
        <v>59</v>
      </c>
      <c r="C381" s="101">
        <v>10754</v>
      </c>
      <c r="D381" s="101">
        <v>3227</v>
      </c>
      <c r="E381" s="105">
        <v>0.30007439092430721</v>
      </c>
      <c r="F381" s="105">
        <v>0.24993777789961255</v>
      </c>
      <c r="G381" s="101">
        <v>396</v>
      </c>
      <c r="H381" s="105">
        <v>3.6823507532081086E-2</v>
      </c>
      <c r="I381" s="105">
        <v>2.5127532322479804E-2</v>
      </c>
    </row>
    <row r="382" spans="1:9" x14ac:dyDescent="0.25">
      <c r="A382" s="81">
        <v>47484</v>
      </c>
      <c r="B382" s="98" t="s">
        <v>60</v>
      </c>
      <c r="C382" s="101">
        <v>18312</v>
      </c>
      <c r="D382" s="101">
        <v>5445</v>
      </c>
      <c r="E382" s="105">
        <v>0.29734600262123195</v>
      </c>
      <c r="F382" s="105">
        <v>0.24993777789961255</v>
      </c>
      <c r="G382" s="101">
        <v>649</v>
      </c>
      <c r="H382" s="105">
        <v>3.5441240716470077E-2</v>
      </c>
      <c r="I382" s="105">
        <v>2.5127532322479804E-2</v>
      </c>
    </row>
    <row r="383" spans="1:9" x14ac:dyDescent="0.25">
      <c r="A383" s="81">
        <v>47484</v>
      </c>
      <c r="B383" s="98" t="s">
        <v>61</v>
      </c>
      <c r="C383" s="101">
        <v>46937</v>
      </c>
      <c r="D383" s="101">
        <v>12402</v>
      </c>
      <c r="E383" s="105">
        <v>0.26422651639431577</v>
      </c>
      <c r="F383" s="105">
        <v>0.24993777789961255</v>
      </c>
      <c r="G383" s="101">
        <v>1558</v>
      </c>
      <c r="H383" s="105">
        <v>3.3193429490593777E-2</v>
      </c>
      <c r="I383" s="105">
        <v>2.5127532322479804E-2</v>
      </c>
    </row>
    <row r="384" spans="1:9" x14ac:dyDescent="0.25">
      <c r="A384" s="81">
        <v>47484</v>
      </c>
      <c r="B384" s="98" t="s">
        <v>63</v>
      </c>
      <c r="C384" s="101">
        <v>4659</v>
      </c>
      <c r="D384" s="101">
        <v>1617</v>
      </c>
      <c r="E384" s="105">
        <v>0.34707018673535095</v>
      </c>
      <c r="F384" s="105">
        <v>0.24993777789961255</v>
      </c>
      <c r="G384" s="101">
        <v>241</v>
      </c>
      <c r="H384" s="105">
        <v>5.1727838591972525E-2</v>
      </c>
      <c r="I384" s="105">
        <v>2.5127532322479804E-2</v>
      </c>
    </row>
    <row r="385" spans="1:9" ht="30" x14ac:dyDescent="0.25">
      <c r="A385" s="81">
        <v>47484</v>
      </c>
      <c r="B385" s="98" t="s">
        <v>64</v>
      </c>
      <c r="C385" s="101">
        <v>13758</v>
      </c>
      <c r="D385" s="101">
        <v>4587</v>
      </c>
      <c r="E385" s="105">
        <v>0.33340601831661576</v>
      </c>
      <c r="F385" s="105">
        <v>0.24993777789961255</v>
      </c>
      <c r="G385" s="101">
        <v>564</v>
      </c>
      <c r="H385" s="105">
        <v>4.0994330571303972E-2</v>
      </c>
      <c r="I385" s="105">
        <v>2.5127532322479804E-2</v>
      </c>
    </row>
    <row r="386" spans="1:9" ht="30" x14ac:dyDescent="0.25">
      <c r="A386" s="81">
        <v>47484</v>
      </c>
      <c r="B386" s="98" t="s">
        <v>65</v>
      </c>
      <c r="C386" s="101">
        <v>7461</v>
      </c>
      <c r="D386" s="101">
        <v>2607</v>
      </c>
      <c r="E386" s="105">
        <v>0.34941696823482105</v>
      </c>
      <c r="F386" s="105">
        <v>0.24993777789961255</v>
      </c>
      <c r="G386" s="101">
        <v>378</v>
      </c>
      <c r="H386" s="105">
        <v>5.066344993968637E-2</v>
      </c>
      <c r="I386" s="105">
        <v>2.5127532322479804E-2</v>
      </c>
    </row>
    <row r="387" spans="1:9" x14ac:dyDescent="0.25">
      <c r="A387" s="81">
        <v>47484</v>
      </c>
      <c r="B387" s="98" t="s">
        <v>66</v>
      </c>
      <c r="C387" s="101">
        <v>11184</v>
      </c>
      <c r="D387" s="101">
        <v>4003</v>
      </c>
      <c r="E387" s="105">
        <v>0.35792203147353363</v>
      </c>
      <c r="F387" s="105">
        <v>0.24993777789961255</v>
      </c>
      <c r="G387" s="101">
        <v>578</v>
      </c>
      <c r="H387" s="105">
        <v>5.1680972818311875E-2</v>
      </c>
      <c r="I387" s="105">
        <v>2.5127532322479804E-2</v>
      </c>
    </row>
    <row r="388" spans="1:9" ht="30" x14ac:dyDescent="0.25">
      <c r="A388" s="81">
        <v>47484</v>
      </c>
      <c r="B388" s="98" t="s">
        <v>67</v>
      </c>
      <c r="C388" s="101">
        <v>4146</v>
      </c>
      <c r="D388" s="101">
        <v>1553</v>
      </c>
      <c r="E388" s="105">
        <v>0.3745779064158225</v>
      </c>
      <c r="F388" s="105">
        <v>0.24993777789961255</v>
      </c>
      <c r="G388" s="101">
        <v>197</v>
      </c>
      <c r="H388" s="105">
        <v>4.7515677761698023E-2</v>
      </c>
      <c r="I388" s="105">
        <v>2.5127532322479804E-2</v>
      </c>
    </row>
    <row r="389" spans="1:9" x14ac:dyDescent="0.25">
      <c r="A389" s="81">
        <v>47484</v>
      </c>
      <c r="B389" s="98" t="s">
        <v>68</v>
      </c>
      <c r="C389" s="101">
        <v>32922</v>
      </c>
      <c r="D389" s="101">
        <v>8621</v>
      </c>
      <c r="E389" s="105">
        <v>0.26186136929712656</v>
      </c>
      <c r="F389" s="105">
        <v>0.24993777789961255</v>
      </c>
      <c r="G389" s="101">
        <v>940</v>
      </c>
      <c r="H389" s="105">
        <v>2.8552335824069013E-2</v>
      </c>
      <c r="I389" s="105">
        <v>2.5127532322479804E-2</v>
      </c>
    </row>
    <row r="390" spans="1:9" x14ac:dyDescent="0.25">
      <c r="A390" s="81">
        <v>47484</v>
      </c>
      <c r="B390" s="98" t="s">
        <v>69</v>
      </c>
      <c r="C390" s="101">
        <v>6066</v>
      </c>
      <c r="D390" s="101">
        <v>1908</v>
      </c>
      <c r="E390" s="105">
        <v>0.31454005934718099</v>
      </c>
      <c r="F390" s="105">
        <v>0.24993777789961255</v>
      </c>
      <c r="G390" s="101">
        <v>342</v>
      </c>
      <c r="H390" s="105">
        <v>5.637982195845697E-2</v>
      </c>
      <c r="I390" s="105">
        <v>2.5127532322479804E-2</v>
      </c>
    </row>
    <row r="391" spans="1:9" x14ac:dyDescent="0.25">
      <c r="A391" s="81">
        <v>47484</v>
      </c>
      <c r="B391" s="98" t="s">
        <v>70</v>
      </c>
      <c r="C391" s="101">
        <v>27653</v>
      </c>
      <c r="D391" s="101">
        <v>6645</v>
      </c>
      <c r="E391" s="105">
        <v>0.24029942501717716</v>
      </c>
      <c r="F391" s="105">
        <v>0.24993777789961255</v>
      </c>
      <c r="G391" s="101">
        <v>736</v>
      </c>
      <c r="H391" s="105">
        <v>2.6615557082414205E-2</v>
      </c>
      <c r="I391" s="105">
        <v>2.5127532322479804E-2</v>
      </c>
    </row>
    <row r="392" spans="1:9" x14ac:dyDescent="0.25">
      <c r="A392" s="81">
        <v>47484</v>
      </c>
      <c r="B392" s="98" t="s">
        <v>71</v>
      </c>
      <c r="C392" s="101">
        <v>9920</v>
      </c>
      <c r="D392" s="101">
        <v>2974</v>
      </c>
      <c r="E392" s="105">
        <v>0.2997983870967742</v>
      </c>
      <c r="F392" s="105">
        <v>0.24993777789961255</v>
      </c>
      <c r="G392" s="101">
        <v>358</v>
      </c>
      <c r="H392" s="105">
        <v>3.6088709677419353E-2</v>
      </c>
      <c r="I392" s="105">
        <v>2.5127532322479804E-2</v>
      </c>
    </row>
    <row r="393" spans="1:9" x14ac:dyDescent="0.25">
      <c r="A393" s="81">
        <v>47484</v>
      </c>
      <c r="B393" s="98" t="s">
        <v>72</v>
      </c>
      <c r="C393" s="101">
        <v>22460</v>
      </c>
      <c r="D393" s="101">
        <v>6840</v>
      </c>
      <c r="E393" s="105">
        <v>0.30454140694568121</v>
      </c>
      <c r="F393" s="105">
        <v>0.24993777789961255</v>
      </c>
      <c r="G393" s="101">
        <v>918</v>
      </c>
      <c r="H393" s="105">
        <v>4.0872662511130899E-2</v>
      </c>
      <c r="I393" s="105">
        <v>2.5127532322479804E-2</v>
      </c>
    </row>
    <row r="394" spans="1:9" x14ac:dyDescent="0.25">
      <c r="A394" s="81">
        <v>47484</v>
      </c>
      <c r="B394" s="98" t="s">
        <v>73</v>
      </c>
      <c r="C394" s="101">
        <v>41842</v>
      </c>
      <c r="D394" s="101">
        <v>10779</v>
      </c>
      <c r="E394" s="105">
        <v>0.2576119688351417</v>
      </c>
      <c r="F394" s="105">
        <v>0.24993777789961255</v>
      </c>
      <c r="G394" s="101">
        <v>1212</v>
      </c>
      <c r="H394" s="105">
        <v>2.8966110606567563E-2</v>
      </c>
      <c r="I394" s="105">
        <v>2.5127532322479804E-2</v>
      </c>
    </row>
    <row r="395" spans="1:9" x14ac:dyDescent="0.25">
      <c r="A395" s="81">
        <v>47484</v>
      </c>
      <c r="B395" s="98" t="s">
        <v>74</v>
      </c>
      <c r="C395" s="101">
        <v>6124</v>
      </c>
      <c r="D395" s="101">
        <v>1537</v>
      </c>
      <c r="E395" s="105">
        <v>0.25097975179621163</v>
      </c>
      <c r="F395" s="105">
        <v>0.24993777789961255</v>
      </c>
      <c r="G395" s="101">
        <v>217</v>
      </c>
      <c r="H395" s="105">
        <v>3.5434356629653822E-2</v>
      </c>
      <c r="I395" s="105">
        <v>2.5127532322479804E-2</v>
      </c>
    </row>
    <row r="396" spans="1:9" x14ac:dyDescent="0.25">
      <c r="A396" s="81">
        <v>47484</v>
      </c>
      <c r="B396" s="98" t="s">
        <v>75</v>
      </c>
      <c r="C396" s="101">
        <v>27396</v>
      </c>
      <c r="D396" s="101">
        <v>7418</v>
      </c>
      <c r="E396" s="105">
        <v>0.27076945539494818</v>
      </c>
      <c r="F396" s="105">
        <v>0.24993777789961255</v>
      </c>
      <c r="G396" s="101">
        <v>896</v>
      </c>
      <c r="H396" s="105">
        <v>3.2705504453204845E-2</v>
      </c>
      <c r="I396" s="105">
        <v>2.5127532322479804E-2</v>
      </c>
    </row>
    <row r="397" spans="1:9" x14ac:dyDescent="0.25">
      <c r="A397" s="81">
        <v>47484</v>
      </c>
      <c r="B397" s="82" t="s">
        <v>76</v>
      </c>
      <c r="C397" s="101">
        <v>32168</v>
      </c>
      <c r="D397" s="101">
        <v>8126</v>
      </c>
      <c r="E397" s="105">
        <v>0.25261129072370059</v>
      </c>
      <c r="F397" s="105">
        <v>0.24993777789961255</v>
      </c>
      <c r="G397" s="101">
        <v>1093</v>
      </c>
      <c r="H397" s="105">
        <v>3.3977866202437201E-2</v>
      </c>
      <c r="I397" s="105">
        <v>2.5127532322479804E-2</v>
      </c>
    </row>
    <row r="398" spans="1:9" x14ac:dyDescent="0.25">
      <c r="A398" s="81">
        <v>47484</v>
      </c>
      <c r="B398" s="98" t="s">
        <v>77</v>
      </c>
      <c r="C398" s="101">
        <v>38238</v>
      </c>
      <c r="D398" s="101">
        <v>10269</v>
      </c>
      <c r="E398" s="105">
        <v>0.26855484073434804</v>
      </c>
      <c r="F398" s="105">
        <v>0.24993777789961255</v>
      </c>
      <c r="G398" s="101">
        <v>1220</v>
      </c>
      <c r="H398" s="105">
        <v>3.190543438464355E-2</v>
      </c>
      <c r="I398" s="105">
        <v>2.5127532322479804E-2</v>
      </c>
    </row>
    <row r="399" spans="1:9" x14ac:dyDescent="0.25">
      <c r="A399" s="81">
        <v>47484</v>
      </c>
      <c r="B399" s="98" t="s">
        <v>78</v>
      </c>
      <c r="C399" s="101">
        <v>43802</v>
      </c>
      <c r="D399" s="101">
        <v>10766</v>
      </c>
      <c r="E399" s="105">
        <v>0.2457878635678736</v>
      </c>
      <c r="F399" s="105">
        <v>0.24993777789961255</v>
      </c>
      <c r="G399" s="101">
        <v>1351</v>
      </c>
      <c r="H399" s="105">
        <v>3.0843340486735767E-2</v>
      </c>
      <c r="I399" s="105">
        <v>2.5127532322479804E-2</v>
      </c>
    </row>
    <row r="400" spans="1:9" x14ac:dyDescent="0.25">
      <c r="A400" s="81">
        <v>47484</v>
      </c>
      <c r="B400" s="98" t="s">
        <v>79</v>
      </c>
      <c r="C400" s="101">
        <v>9017</v>
      </c>
      <c r="D400" s="101">
        <v>2981</v>
      </c>
      <c r="E400" s="105">
        <v>0.33059775978706885</v>
      </c>
      <c r="F400" s="105">
        <v>0.24993777789961255</v>
      </c>
      <c r="G400" s="101">
        <v>430</v>
      </c>
      <c r="H400" s="105">
        <v>4.7687701009204837E-2</v>
      </c>
      <c r="I400" s="105">
        <v>2.5127532322479804E-2</v>
      </c>
    </row>
    <row r="401" spans="1:9" x14ac:dyDescent="0.25">
      <c r="A401" s="81">
        <v>47484</v>
      </c>
      <c r="B401" s="98" t="s">
        <v>80</v>
      </c>
      <c r="C401" s="101">
        <v>34494</v>
      </c>
      <c r="D401" s="101">
        <v>8358</v>
      </c>
      <c r="E401" s="105">
        <v>0.24230300921899461</v>
      </c>
      <c r="F401" s="105">
        <v>0.24993777789961255</v>
      </c>
      <c r="G401" s="101">
        <v>805</v>
      </c>
      <c r="H401" s="105">
        <v>2.3337392010204672E-2</v>
      </c>
      <c r="I401" s="105">
        <v>2.5127532322479804E-2</v>
      </c>
    </row>
    <row r="402" spans="1:9" x14ac:dyDescent="0.25">
      <c r="A402" s="81">
        <v>47484</v>
      </c>
      <c r="B402" s="98" t="s">
        <v>81</v>
      </c>
      <c r="C402" s="101">
        <v>23599</v>
      </c>
      <c r="D402" s="101">
        <v>5358</v>
      </c>
      <c r="E402" s="105">
        <v>0.2270435187931692</v>
      </c>
      <c r="F402" s="105">
        <v>0.24993777789961255</v>
      </c>
      <c r="G402" s="101">
        <v>386</v>
      </c>
      <c r="H402" s="105">
        <v>1.6356625280732236E-2</v>
      </c>
      <c r="I402" s="105">
        <v>2.5127532322479804E-2</v>
      </c>
    </row>
    <row r="403" spans="1:9" x14ac:dyDescent="0.25">
      <c r="A403" s="81">
        <v>47484</v>
      </c>
      <c r="B403" s="98" t="s">
        <v>82</v>
      </c>
      <c r="C403" s="101">
        <v>7259</v>
      </c>
      <c r="D403" s="101">
        <v>2259</v>
      </c>
      <c r="E403" s="105">
        <v>0.31119988979198238</v>
      </c>
      <c r="F403" s="105">
        <v>0.24993777789961255</v>
      </c>
      <c r="G403" s="101">
        <v>336</v>
      </c>
      <c r="H403" s="105">
        <v>4.6287367405978788E-2</v>
      </c>
      <c r="I403" s="105">
        <v>2.5127532322479804E-2</v>
      </c>
    </row>
    <row r="404" spans="1:9" x14ac:dyDescent="0.25">
      <c r="A404" s="81">
        <v>47484</v>
      </c>
      <c r="B404" s="98" t="s">
        <v>83</v>
      </c>
      <c r="C404" s="101">
        <v>170870</v>
      </c>
      <c r="D404" s="101">
        <v>40169</v>
      </c>
      <c r="E404" s="105">
        <v>0.23508515245508282</v>
      </c>
      <c r="F404" s="105">
        <v>0.24993777789961255</v>
      </c>
      <c r="G404" s="101">
        <v>4112</v>
      </c>
      <c r="H404" s="105">
        <v>2.4065078714812432E-2</v>
      </c>
      <c r="I404" s="105">
        <v>2.5127532322479804E-2</v>
      </c>
    </row>
    <row r="405" spans="1:9" x14ac:dyDescent="0.25">
      <c r="A405" s="81">
        <v>47484</v>
      </c>
      <c r="B405" s="98" t="s">
        <v>84</v>
      </c>
      <c r="C405" s="101">
        <v>62549</v>
      </c>
      <c r="D405" s="101">
        <v>19938</v>
      </c>
      <c r="E405" s="105">
        <v>0.3187580936545748</v>
      </c>
      <c r="F405" s="105">
        <v>0.24993777789961255</v>
      </c>
      <c r="G405" s="101">
        <v>2791</v>
      </c>
      <c r="H405" s="105">
        <v>4.46210171225759E-2</v>
      </c>
      <c r="I405" s="105">
        <v>2.5127532322479804E-2</v>
      </c>
    </row>
    <row r="406" spans="1:9" ht="30" x14ac:dyDescent="0.25">
      <c r="A406" s="81">
        <v>47484</v>
      </c>
      <c r="B406" s="98" t="s">
        <v>85</v>
      </c>
      <c r="C406" s="101">
        <v>15415</v>
      </c>
      <c r="D406" s="101">
        <v>4166</v>
      </c>
      <c r="E406" s="105">
        <v>0.27025624391826142</v>
      </c>
      <c r="F406" s="105">
        <v>0.24993777789961255</v>
      </c>
      <c r="G406" s="101">
        <v>535</v>
      </c>
      <c r="H406" s="105">
        <v>3.4706454751865068E-2</v>
      </c>
      <c r="I406" s="105">
        <v>2.5127532322479804E-2</v>
      </c>
    </row>
    <row r="407" spans="1:9" x14ac:dyDescent="0.25">
      <c r="A407" s="81">
        <v>47484</v>
      </c>
      <c r="B407" s="98" t="s">
        <v>86</v>
      </c>
      <c r="C407" s="101">
        <v>32563</v>
      </c>
      <c r="D407" s="101">
        <v>9481</v>
      </c>
      <c r="E407" s="105">
        <v>0.29115867702607251</v>
      </c>
      <c r="F407" s="105">
        <v>0.24993777789961255</v>
      </c>
      <c r="G407" s="101">
        <v>1149</v>
      </c>
      <c r="H407" s="105">
        <v>3.5285446672603873E-2</v>
      </c>
      <c r="I407" s="105">
        <v>2.5127532322479804E-2</v>
      </c>
    </row>
    <row r="408" spans="1:9" x14ac:dyDescent="0.25">
      <c r="A408" s="81">
        <v>47484</v>
      </c>
      <c r="B408" s="98" t="s">
        <v>87</v>
      </c>
      <c r="C408" s="101">
        <v>10312</v>
      </c>
      <c r="D408" s="101">
        <v>2941</v>
      </c>
      <c r="E408" s="105">
        <v>0.28520170674941814</v>
      </c>
      <c r="F408" s="105">
        <v>0.24993777789961255</v>
      </c>
      <c r="G408" s="101">
        <v>418</v>
      </c>
      <c r="H408" s="105">
        <v>4.0535298681148177E-2</v>
      </c>
      <c r="I408" s="105">
        <v>2.5127532322479804E-2</v>
      </c>
    </row>
    <row r="409" spans="1:9" x14ac:dyDescent="0.25">
      <c r="A409" s="81">
        <v>47484</v>
      </c>
      <c r="B409" s="98" t="s">
        <v>88</v>
      </c>
      <c r="C409" s="101">
        <v>33725</v>
      </c>
      <c r="D409" s="101">
        <v>9491</v>
      </c>
      <c r="E409" s="105">
        <v>0.28142327650111193</v>
      </c>
      <c r="F409" s="105">
        <v>0.24993777789961255</v>
      </c>
      <c r="G409" s="101">
        <v>1175</v>
      </c>
      <c r="H409" s="105">
        <v>3.4840622683469234E-2</v>
      </c>
      <c r="I409" s="105">
        <v>2.5127532322479804E-2</v>
      </c>
    </row>
    <row r="410" spans="1:9" x14ac:dyDescent="0.25">
      <c r="A410" s="81">
        <v>47484</v>
      </c>
      <c r="B410" s="98" t="s">
        <v>89</v>
      </c>
      <c r="C410" s="101">
        <v>11710</v>
      </c>
      <c r="D410" s="101">
        <v>3806</v>
      </c>
      <c r="E410" s="105">
        <v>0.32502134927412468</v>
      </c>
      <c r="F410" s="105">
        <v>0.24993777789961255</v>
      </c>
      <c r="G410" s="101">
        <v>551</v>
      </c>
      <c r="H410" s="105">
        <v>4.7053800170794191E-2</v>
      </c>
      <c r="I410" s="105">
        <v>2.5127532322479804E-2</v>
      </c>
    </row>
    <row r="411" spans="1:9" x14ac:dyDescent="0.25">
      <c r="A411" s="81">
        <v>47484</v>
      </c>
      <c r="B411" s="98" t="s">
        <v>90</v>
      </c>
      <c r="C411" s="101">
        <v>538560</v>
      </c>
      <c r="D411" s="101">
        <v>127581</v>
      </c>
      <c r="E411" s="105">
        <v>0.23689282531194297</v>
      </c>
      <c r="F411" s="105">
        <v>0.24993777789961255</v>
      </c>
      <c r="G411" s="101">
        <v>12434</v>
      </c>
      <c r="H411" s="105">
        <v>2.3087492572786691E-2</v>
      </c>
      <c r="I411" s="105">
        <v>2.5127532322479804E-2</v>
      </c>
    </row>
    <row r="412" spans="1:9" x14ac:dyDescent="0.25">
      <c r="A412" s="81">
        <v>47484</v>
      </c>
      <c r="B412" s="98" t="s">
        <v>91</v>
      </c>
      <c r="C412" s="101">
        <v>4435</v>
      </c>
      <c r="D412" s="101">
        <v>1307</v>
      </c>
      <c r="E412" s="105">
        <v>0.29470124013528748</v>
      </c>
      <c r="F412" s="105">
        <v>0.24993777789961255</v>
      </c>
      <c r="G412" s="101">
        <v>157</v>
      </c>
      <c r="H412" s="105">
        <v>3.5400225479143177E-2</v>
      </c>
      <c r="I412" s="105">
        <v>2.5127532322479804E-2</v>
      </c>
    </row>
    <row r="413" spans="1:9" x14ac:dyDescent="0.25">
      <c r="A413" s="81">
        <v>47484</v>
      </c>
      <c r="B413" s="98" t="s">
        <v>92</v>
      </c>
      <c r="C413" s="101">
        <v>17173</v>
      </c>
      <c r="D413" s="101">
        <v>4922</v>
      </c>
      <c r="E413" s="105">
        <v>0.28661270599196415</v>
      </c>
      <c r="F413" s="105">
        <v>0.24993777789961255</v>
      </c>
      <c r="G413" s="101">
        <v>689</v>
      </c>
      <c r="H413" s="105">
        <v>4.0121120363361087E-2</v>
      </c>
      <c r="I413" s="105">
        <v>2.5127532322479804E-2</v>
      </c>
    </row>
    <row r="414" spans="1:9" x14ac:dyDescent="0.25">
      <c r="A414" s="81">
        <v>47484</v>
      </c>
      <c r="B414" s="98" t="s">
        <v>93</v>
      </c>
      <c r="C414" s="101">
        <v>16594</v>
      </c>
      <c r="D414" s="101">
        <v>5009</v>
      </c>
      <c r="E414" s="105">
        <v>0.30185609256357721</v>
      </c>
      <c r="F414" s="105">
        <v>0.24993777789961255</v>
      </c>
      <c r="G414" s="101">
        <v>647</v>
      </c>
      <c r="H414" s="105">
        <v>3.8989996384235268E-2</v>
      </c>
      <c r="I414" s="105">
        <v>2.5127532322479804E-2</v>
      </c>
    </row>
    <row r="415" spans="1:9" x14ac:dyDescent="0.25">
      <c r="A415" s="81">
        <v>47484</v>
      </c>
      <c r="B415" s="98" t="s">
        <v>94</v>
      </c>
      <c r="C415" s="101">
        <v>70237</v>
      </c>
      <c r="D415" s="101">
        <v>16726</v>
      </c>
      <c r="E415" s="105">
        <v>0.2381365946723237</v>
      </c>
      <c r="F415" s="105">
        <v>0.24993777789961255</v>
      </c>
      <c r="G415" s="101">
        <v>1795</v>
      </c>
      <c r="H415" s="105">
        <v>2.5556330708885629E-2</v>
      </c>
      <c r="I415" s="105">
        <v>2.5127532322479804E-2</v>
      </c>
    </row>
    <row r="416" spans="1:9" x14ac:dyDescent="0.25">
      <c r="A416" s="81">
        <v>47484</v>
      </c>
      <c r="B416" s="98" t="s">
        <v>95</v>
      </c>
      <c r="C416" s="101">
        <v>10731</v>
      </c>
      <c r="D416" s="101">
        <v>3048</v>
      </c>
      <c r="E416" s="105">
        <v>0.28403690243220575</v>
      </c>
      <c r="F416" s="105">
        <v>0.24993777789961255</v>
      </c>
      <c r="G416" s="101">
        <v>428</v>
      </c>
      <c r="H416" s="105">
        <v>3.9884446929456717E-2</v>
      </c>
      <c r="I416" s="105">
        <v>2.5127532322479804E-2</v>
      </c>
    </row>
    <row r="417" spans="1:9" x14ac:dyDescent="0.25">
      <c r="A417" s="81">
        <v>47484</v>
      </c>
      <c r="B417" s="98" t="s">
        <v>96</v>
      </c>
      <c r="C417" s="101">
        <v>17771</v>
      </c>
      <c r="D417" s="101">
        <v>4571</v>
      </c>
      <c r="E417" s="105">
        <v>0.25721681391030332</v>
      </c>
      <c r="F417" s="105">
        <v>0.24993777789961255</v>
      </c>
      <c r="G417" s="101">
        <v>283</v>
      </c>
      <c r="H417" s="105">
        <v>1.5924821338135164E-2</v>
      </c>
      <c r="I417" s="105">
        <v>2.5127532322479804E-2</v>
      </c>
    </row>
    <row r="418" spans="1:9" x14ac:dyDescent="0.25">
      <c r="A418" s="81">
        <v>47484</v>
      </c>
      <c r="B418" s="98" t="s">
        <v>97</v>
      </c>
      <c r="C418" s="101">
        <v>174848</v>
      </c>
      <c r="D418" s="101">
        <v>36247</v>
      </c>
      <c r="E418" s="105">
        <v>0.20730577415812593</v>
      </c>
      <c r="F418" s="105">
        <v>0.24993777789961255</v>
      </c>
      <c r="G418" s="101">
        <v>2747</v>
      </c>
      <c r="H418" s="105">
        <v>1.5710788799414347E-2</v>
      </c>
      <c r="I418" s="105">
        <v>2.5127532322479804E-2</v>
      </c>
    </row>
    <row r="419" spans="1:9" x14ac:dyDescent="0.25">
      <c r="A419" s="81">
        <v>47484</v>
      </c>
      <c r="B419" s="98" t="s">
        <v>98</v>
      </c>
      <c r="C419" s="101">
        <v>117683</v>
      </c>
      <c r="D419" s="101">
        <v>24096</v>
      </c>
      <c r="E419" s="105">
        <v>0.20475344782169047</v>
      </c>
      <c r="F419" s="105">
        <v>0.24993777789961255</v>
      </c>
      <c r="G419" s="101">
        <v>1999</v>
      </c>
      <c r="H419" s="105">
        <v>1.6986310682086621E-2</v>
      </c>
      <c r="I419" s="105">
        <v>2.5127532322479804E-2</v>
      </c>
    </row>
    <row r="420" spans="1:9" x14ac:dyDescent="0.25">
      <c r="A420" s="81">
        <v>47484</v>
      </c>
      <c r="B420" s="98" t="s">
        <v>99</v>
      </c>
      <c r="C420" s="101">
        <v>16913</v>
      </c>
      <c r="D420" s="101">
        <v>4500</v>
      </c>
      <c r="E420" s="105">
        <v>0.2660675220244782</v>
      </c>
      <c r="F420" s="105">
        <v>0.24993777789961255</v>
      </c>
      <c r="G420" s="101">
        <v>532</v>
      </c>
      <c r="H420" s="105">
        <v>3.145509371489387E-2</v>
      </c>
      <c r="I420" s="105">
        <v>2.5127532322479804E-2</v>
      </c>
    </row>
    <row r="421" spans="1:9" x14ac:dyDescent="0.25">
      <c r="A421" s="81">
        <v>47484</v>
      </c>
      <c r="B421" s="98" t="s">
        <v>100</v>
      </c>
      <c r="C421" s="101">
        <v>200299</v>
      </c>
      <c r="D421" s="101">
        <v>60961</v>
      </c>
      <c r="E421" s="105">
        <v>0.30434999675485147</v>
      </c>
      <c r="F421" s="105">
        <v>0.24993777789961255</v>
      </c>
      <c r="G421" s="101">
        <v>6860</v>
      </c>
      <c r="H421" s="105">
        <v>3.4248798046919854E-2</v>
      </c>
      <c r="I421" s="105">
        <v>2.5127532322479804E-2</v>
      </c>
    </row>
    <row r="422" spans="1:9" x14ac:dyDescent="0.25">
      <c r="A422" s="81">
        <v>47484</v>
      </c>
      <c r="B422" s="98" t="s">
        <v>101</v>
      </c>
      <c r="C422" s="101">
        <v>162247</v>
      </c>
      <c r="D422" s="101">
        <v>38037</v>
      </c>
      <c r="E422" s="105">
        <v>0.23443884940861773</v>
      </c>
      <c r="F422" s="105">
        <v>0.24993777789961255</v>
      </c>
      <c r="G422" s="101">
        <v>3858</v>
      </c>
      <c r="H422" s="105">
        <v>2.3778559850105088E-2</v>
      </c>
      <c r="I422" s="105">
        <v>2.5127532322479804E-2</v>
      </c>
    </row>
    <row r="423" spans="1:9" x14ac:dyDescent="0.25">
      <c r="A423" s="81">
        <v>47484</v>
      </c>
      <c r="B423" s="98" t="s">
        <v>102</v>
      </c>
      <c r="C423" s="101">
        <v>43411</v>
      </c>
      <c r="D423" s="101">
        <v>10562</v>
      </c>
      <c r="E423" s="105">
        <v>0.24330238879546659</v>
      </c>
      <c r="F423" s="105">
        <v>0.24993777789961255</v>
      </c>
      <c r="G423" s="101">
        <v>1199</v>
      </c>
      <c r="H423" s="105">
        <v>2.7619727718780955E-2</v>
      </c>
      <c r="I423" s="105">
        <v>2.5127532322479804E-2</v>
      </c>
    </row>
    <row r="424" spans="1:9" x14ac:dyDescent="0.25">
      <c r="A424" s="81">
        <v>47484</v>
      </c>
      <c r="B424" s="98" t="s">
        <v>103</v>
      </c>
      <c r="C424" s="101">
        <v>9993</v>
      </c>
      <c r="D424" s="101">
        <v>2448</v>
      </c>
      <c r="E424" s="105">
        <v>0.24497148003602523</v>
      </c>
      <c r="F424" s="105">
        <v>0.24993777789961255</v>
      </c>
      <c r="G424" s="101">
        <v>332</v>
      </c>
      <c r="H424" s="105">
        <v>3.3223256279395576E-2</v>
      </c>
      <c r="I424" s="105">
        <v>2.5127532322479804E-2</v>
      </c>
    </row>
    <row r="425" spans="1:9" x14ac:dyDescent="0.25">
      <c r="A425" s="81">
        <v>47484</v>
      </c>
      <c r="B425" s="98" t="s">
        <v>104</v>
      </c>
      <c r="C425" s="101">
        <v>9655</v>
      </c>
      <c r="D425" s="101">
        <v>2956</v>
      </c>
      <c r="E425" s="105">
        <v>0.306162610046608</v>
      </c>
      <c r="F425" s="105">
        <v>0.24993777789961255</v>
      </c>
      <c r="G425" s="101">
        <v>388</v>
      </c>
      <c r="H425" s="105">
        <v>4.0186431900569655E-2</v>
      </c>
      <c r="I425" s="105">
        <v>2.5127532322479804E-2</v>
      </c>
    </row>
    <row r="426" spans="1:9" x14ac:dyDescent="0.25">
      <c r="A426" s="81">
        <v>47484</v>
      </c>
      <c r="B426" s="98" t="s">
        <v>105</v>
      </c>
      <c r="C426" s="101">
        <v>27340</v>
      </c>
      <c r="D426" s="101">
        <v>7843</v>
      </c>
      <c r="E426" s="105">
        <v>0.28686905632772497</v>
      </c>
      <c r="F426" s="105">
        <v>0.24993777789961255</v>
      </c>
      <c r="G426" s="101">
        <v>971</v>
      </c>
      <c r="H426" s="105">
        <v>3.5515727871250916E-2</v>
      </c>
      <c r="I426" s="105">
        <v>2.5127532322479804E-2</v>
      </c>
    </row>
    <row r="427" spans="1:9" x14ac:dyDescent="0.25">
      <c r="A427" s="81">
        <v>47484</v>
      </c>
      <c r="B427" s="98" t="s">
        <v>106</v>
      </c>
      <c r="C427" s="101">
        <v>3549</v>
      </c>
      <c r="D427" s="101">
        <v>1112</v>
      </c>
      <c r="E427" s="105">
        <v>0.31332769794308257</v>
      </c>
      <c r="F427" s="105">
        <v>0.24993777789961255</v>
      </c>
      <c r="G427" s="101">
        <v>204</v>
      </c>
      <c r="H427" s="105">
        <v>5.7480980557903634E-2</v>
      </c>
      <c r="I427" s="105">
        <v>2.5127532322479804E-2</v>
      </c>
    </row>
    <row r="428" spans="1:9" x14ac:dyDescent="0.25">
      <c r="A428" s="81">
        <v>47484</v>
      </c>
      <c r="B428" s="98" t="s">
        <v>107</v>
      </c>
      <c r="C428" s="101">
        <v>24355</v>
      </c>
      <c r="D428" s="101">
        <v>6990</v>
      </c>
      <c r="E428" s="105">
        <v>0.28700472182303427</v>
      </c>
      <c r="F428" s="105">
        <v>0.24993777789961255</v>
      </c>
      <c r="G428" s="101">
        <v>832</v>
      </c>
      <c r="H428" s="105">
        <v>3.4161363169780336E-2</v>
      </c>
      <c r="I428" s="105">
        <v>2.5127532322479804E-2</v>
      </c>
    </row>
    <row r="429" spans="1:9" x14ac:dyDescent="0.25">
      <c r="A429" s="81">
        <v>47484</v>
      </c>
      <c r="B429" s="98" t="s">
        <v>108</v>
      </c>
      <c r="C429" s="101">
        <v>16028</v>
      </c>
      <c r="D429" s="101">
        <v>4429</v>
      </c>
      <c r="E429" s="105">
        <v>0.27632892438233092</v>
      </c>
      <c r="F429" s="105">
        <v>0.24993777789961255</v>
      </c>
      <c r="G429" s="101">
        <v>694</v>
      </c>
      <c r="H429" s="105">
        <v>4.3299226353880706E-2</v>
      </c>
      <c r="I429" s="105">
        <v>2.5127532322479804E-2</v>
      </c>
    </row>
    <row r="430" spans="1:9" x14ac:dyDescent="0.25">
      <c r="A430" s="81">
        <v>47484</v>
      </c>
      <c r="B430" s="98" t="s">
        <v>109</v>
      </c>
      <c r="C430" s="101">
        <v>20484</v>
      </c>
      <c r="D430" s="101">
        <v>5434</v>
      </c>
      <c r="E430" s="105">
        <v>0.26528021870728374</v>
      </c>
      <c r="F430" s="105">
        <v>0.24993777789961255</v>
      </c>
      <c r="G430" s="101">
        <v>631</v>
      </c>
      <c r="H430" s="105">
        <v>3.0804530365163053E-2</v>
      </c>
      <c r="I430" s="105">
        <v>2.5127532322479804E-2</v>
      </c>
    </row>
    <row r="431" spans="1:9" ht="30" x14ac:dyDescent="0.25">
      <c r="A431" s="81">
        <v>47484</v>
      </c>
      <c r="B431" s="98" t="s">
        <v>110</v>
      </c>
      <c r="C431" s="101">
        <v>288909</v>
      </c>
      <c r="D431" s="101">
        <v>74180</v>
      </c>
      <c r="E431" s="105">
        <v>0.25675904869699456</v>
      </c>
      <c r="F431" s="105">
        <v>0.24993777789961255</v>
      </c>
      <c r="G431" s="101">
        <v>6043</v>
      </c>
      <c r="H431" s="105">
        <v>2.0916620804474765E-2</v>
      </c>
      <c r="I431" s="105">
        <v>2.5127532322479804E-2</v>
      </c>
    </row>
    <row r="432" spans="1:9" x14ac:dyDescent="0.25">
      <c r="A432" s="81">
        <v>47484</v>
      </c>
      <c r="B432" s="98" t="s">
        <v>111</v>
      </c>
      <c r="C432" s="101">
        <v>11849</v>
      </c>
      <c r="D432" s="101">
        <v>3360</v>
      </c>
      <c r="E432" s="105">
        <v>0.28356823360621147</v>
      </c>
      <c r="F432" s="105">
        <v>0.24993777789961255</v>
      </c>
      <c r="G432" s="101">
        <v>438</v>
      </c>
      <c r="H432" s="105">
        <v>3.6965144737952572E-2</v>
      </c>
      <c r="I432" s="105">
        <v>2.5127532322479804E-2</v>
      </c>
    </row>
    <row r="433" spans="1:9" x14ac:dyDescent="0.25">
      <c r="A433" s="81">
        <v>47484</v>
      </c>
      <c r="B433" s="98" t="s">
        <v>112</v>
      </c>
      <c r="C433" s="101">
        <v>7316</v>
      </c>
      <c r="D433" s="101">
        <v>2204</v>
      </c>
      <c r="E433" s="105">
        <v>0.30125751776927284</v>
      </c>
      <c r="F433" s="105">
        <v>0.24993777789961255</v>
      </c>
      <c r="G433" s="101">
        <v>248</v>
      </c>
      <c r="H433" s="105">
        <v>3.3898305084745763E-2</v>
      </c>
      <c r="I433" s="105">
        <v>2.5127532322479804E-2</v>
      </c>
    </row>
    <row r="434" spans="1:9" x14ac:dyDescent="0.25">
      <c r="A434" s="81">
        <v>47484</v>
      </c>
      <c r="B434" s="98" t="s">
        <v>113</v>
      </c>
      <c r="C434" s="101">
        <v>52344</v>
      </c>
      <c r="D434" s="101">
        <v>13273</v>
      </c>
      <c r="E434" s="105">
        <v>0.25357252025064952</v>
      </c>
      <c r="F434" s="105">
        <v>0.24993777789961255</v>
      </c>
      <c r="G434" s="101">
        <v>1474</v>
      </c>
      <c r="H434" s="105">
        <v>2.8159865505119976E-2</v>
      </c>
      <c r="I434" s="105">
        <v>2.5127532322479804E-2</v>
      </c>
    </row>
    <row r="435" spans="1:9" x14ac:dyDescent="0.25">
      <c r="A435" s="81">
        <v>47484</v>
      </c>
      <c r="B435" s="98" t="s">
        <v>114</v>
      </c>
      <c r="C435" s="101">
        <v>172983</v>
      </c>
      <c r="D435" s="101">
        <v>34572</v>
      </c>
      <c r="E435" s="105">
        <v>0.19985778949376529</v>
      </c>
      <c r="F435" s="105">
        <v>0.24993777789961255</v>
      </c>
      <c r="G435" s="101">
        <v>3133</v>
      </c>
      <c r="H435" s="105">
        <v>1.8111606342819813E-2</v>
      </c>
      <c r="I435" s="105">
        <v>2.5127532322479804E-2</v>
      </c>
    </row>
    <row r="436" spans="1:9" ht="30" x14ac:dyDescent="0.25">
      <c r="A436" s="81">
        <v>47484</v>
      </c>
      <c r="B436" s="98" t="s">
        <v>115</v>
      </c>
      <c r="C436" s="101">
        <v>10909</v>
      </c>
      <c r="D436" s="101">
        <v>3273</v>
      </c>
      <c r="E436" s="105">
        <v>0.30002750022916858</v>
      </c>
      <c r="F436" s="105">
        <v>0.24993777789961255</v>
      </c>
      <c r="G436" s="101">
        <v>469</v>
      </c>
      <c r="H436" s="105">
        <v>4.2992024933541116E-2</v>
      </c>
      <c r="I436" s="105">
        <v>2.5127532322479804E-2</v>
      </c>
    </row>
    <row r="437" spans="1:9" x14ac:dyDescent="0.25">
      <c r="A437" s="81">
        <v>51136</v>
      </c>
      <c r="B437" s="98" t="s">
        <v>19</v>
      </c>
      <c r="C437" s="101">
        <v>15327</v>
      </c>
      <c r="D437" s="101">
        <v>5157</v>
      </c>
      <c r="E437" s="105">
        <v>0.33646506165590134</v>
      </c>
      <c r="F437" s="105">
        <v>0.27080050021041807</v>
      </c>
      <c r="G437" s="101">
        <v>1155</v>
      </c>
      <c r="H437" s="105">
        <v>7.5357212761792913E-2</v>
      </c>
      <c r="I437" s="105">
        <v>3.9578995501959986E-2</v>
      </c>
    </row>
    <row r="438" spans="1:9" x14ac:dyDescent="0.25">
      <c r="A438" s="81">
        <v>51136</v>
      </c>
      <c r="B438" s="98" t="s">
        <v>21</v>
      </c>
      <c r="C438" s="101">
        <v>398229</v>
      </c>
      <c r="D438" s="101">
        <v>112801</v>
      </c>
      <c r="E438" s="105">
        <v>0.28325661867920215</v>
      </c>
      <c r="F438" s="105">
        <v>0.27080050021041807</v>
      </c>
      <c r="G438" s="101">
        <v>13938</v>
      </c>
      <c r="H438" s="105">
        <v>3.4999962333230376E-2</v>
      </c>
      <c r="I438" s="105">
        <v>3.9578995501959986E-2</v>
      </c>
    </row>
    <row r="439" spans="1:9" x14ac:dyDescent="0.25">
      <c r="A439" s="81">
        <v>51136</v>
      </c>
      <c r="B439" s="98" t="s">
        <v>23</v>
      </c>
      <c r="C439" s="101">
        <v>39983</v>
      </c>
      <c r="D439" s="101">
        <v>10356</v>
      </c>
      <c r="E439" s="105">
        <v>0.25901007928369557</v>
      </c>
      <c r="F439" s="105">
        <v>0.27080050021041807</v>
      </c>
      <c r="G439" s="101">
        <v>1888</v>
      </c>
      <c r="H439" s="105">
        <v>4.722006852912488E-2</v>
      </c>
      <c r="I439" s="105">
        <v>3.9578995501959986E-2</v>
      </c>
    </row>
    <row r="440" spans="1:9" x14ac:dyDescent="0.25">
      <c r="A440" s="81">
        <v>51136</v>
      </c>
      <c r="B440" s="98" t="s">
        <v>25</v>
      </c>
      <c r="C440" s="101">
        <v>52954</v>
      </c>
      <c r="D440" s="101">
        <v>12108</v>
      </c>
      <c r="E440" s="105">
        <v>0.22865128224496734</v>
      </c>
      <c r="F440" s="105">
        <v>0.27080050021041807</v>
      </c>
      <c r="G440" s="101">
        <v>2016</v>
      </c>
      <c r="H440" s="105">
        <v>3.8070778411451449E-2</v>
      </c>
      <c r="I440" s="105">
        <v>3.9578995501959986E-2</v>
      </c>
    </row>
    <row r="441" spans="1:9" x14ac:dyDescent="0.25">
      <c r="A441" s="81">
        <v>51136</v>
      </c>
      <c r="B441" s="98" t="s">
        <v>26</v>
      </c>
      <c r="C441" s="101">
        <v>48927</v>
      </c>
      <c r="D441" s="101">
        <v>12171</v>
      </c>
      <c r="E441" s="105">
        <v>0.24875835428291126</v>
      </c>
      <c r="F441" s="105">
        <v>0.27080050021041807</v>
      </c>
      <c r="G441" s="101">
        <v>1803</v>
      </c>
      <c r="H441" s="105">
        <v>3.6850818566435711E-2</v>
      </c>
      <c r="I441" s="105">
        <v>3.9578995501959986E-2</v>
      </c>
    </row>
    <row r="442" spans="1:9" x14ac:dyDescent="0.25">
      <c r="A442" s="81">
        <v>51136</v>
      </c>
      <c r="B442" s="98" t="s">
        <v>29</v>
      </c>
      <c r="C442" s="101">
        <v>5215</v>
      </c>
      <c r="D442" s="101">
        <v>1655</v>
      </c>
      <c r="E442" s="105">
        <v>0.31735378715244489</v>
      </c>
      <c r="F442" s="105">
        <v>0.27080050021041807</v>
      </c>
      <c r="G442" s="101">
        <v>353</v>
      </c>
      <c r="H442" s="105">
        <v>6.7689357622243526E-2</v>
      </c>
      <c r="I442" s="105">
        <v>3.9578995501959986E-2</v>
      </c>
    </row>
    <row r="443" spans="1:9" x14ac:dyDescent="0.25">
      <c r="A443" s="81">
        <v>51136</v>
      </c>
      <c r="B443" s="98" t="s">
        <v>32</v>
      </c>
      <c r="C443" s="101">
        <v>66049</v>
      </c>
      <c r="D443" s="101">
        <v>15658</v>
      </c>
      <c r="E443" s="105">
        <v>0.23706642038486578</v>
      </c>
      <c r="F443" s="105">
        <v>0.27080050021041807</v>
      </c>
      <c r="G443" s="101">
        <v>2509</v>
      </c>
      <c r="H443" s="105">
        <v>3.7986949083256373E-2</v>
      </c>
      <c r="I443" s="105">
        <v>3.9578995501959986E-2</v>
      </c>
    </row>
    <row r="444" spans="1:9" x14ac:dyDescent="0.25">
      <c r="A444" s="81">
        <v>51136</v>
      </c>
      <c r="B444" s="98" t="s">
        <v>33</v>
      </c>
      <c r="C444" s="101">
        <v>26963</v>
      </c>
      <c r="D444" s="101">
        <v>8114</v>
      </c>
      <c r="E444" s="105">
        <v>0.30093090531469052</v>
      </c>
      <c r="F444" s="105">
        <v>0.27080050021041807</v>
      </c>
      <c r="G444" s="101">
        <v>1448</v>
      </c>
      <c r="H444" s="105">
        <v>5.3703222935133334E-2</v>
      </c>
      <c r="I444" s="105">
        <v>3.9578995501959986E-2</v>
      </c>
    </row>
    <row r="445" spans="1:9" x14ac:dyDescent="0.25">
      <c r="A445" s="81">
        <v>51136</v>
      </c>
      <c r="B445" s="98" t="s">
        <v>34</v>
      </c>
      <c r="C445" s="101">
        <v>40630</v>
      </c>
      <c r="D445" s="101">
        <v>11542</v>
      </c>
      <c r="E445" s="105">
        <v>0.28407580605463945</v>
      </c>
      <c r="F445" s="105">
        <v>0.27080050021041807</v>
      </c>
      <c r="G445" s="101">
        <v>1843</v>
      </c>
      <c r="H445" s="105">
        <v>4.5360571006645339E-2</v>
      </c>
      <c r="I445" s="105">
        <v>3.9578995501959986E-2</v>
      </c>
    </row>
    <row r="446" spans="1:9" x14ac:dyDescent="0.25">
      <c r="A446" s="81">
        <v>51136</v>
      </c>
      <c r="B446" s="98" t="s">
        <v>35</v>
      </c>
      <c r="C446" s="101">
        <v>124672</v>
      </c>
      <c r="D446" s="101">
        <v>35136</v>
      </c>
      <c r="E446" s="105">
        <v>0.28182751540041068</v>
      </c>
      <c r="F446" s="105">
        <v>0.27080050021041807</v>
      </c>
      <c r="G446" s="101">
        <v>3602</v>
      </c>
      <c r="H446" s="105">
        <v>2.8891812114989732E-2</v>
      </c>
      <c r="I446" s="105">
        <v>3.9578995501959986E-2</v>
      </c>
    </row>
    <row r="447" spans="1:9" x14ac:dyDescent="0.25">
      <c r="A447" s="81">
        <v>51136</v>
      </c>
      <c r="B447" s="98" t="s">
        <v>36</v>
      </c>
      <c r="C447" s="101">
        <v>31985</v>
      </c>
      <c r="D447" s="101">
        <v>8966</v>
      </c>
      <c r="E447" s="105">
        <v>0.28031889948413319</v>
      </c>
      <c r="F447" s="105">
        <v>0.27080050021041807</v>
      </c>
      <c r="G447" s="101">
        <v>1787</v>
      </c>
      <c r="H447" s="105">
        <v>5.586993903392215E-2</v>
      </c>
      <c r="I447" s="105">
        <v>3.9578995501959986E-2</v>
      </c>
    </row>
    <row r="448" spans="1:9" x14ac:dyDescent="0.25">
      <c r="A448" s="81">
        <v>51136</v>
      </c>
      <c r="B448" s="98" t="s">
        <v>37</v>
      </c>
      <c r="C448" s="101">
        <v>13157</v>
      </c>
      <c r="D448" s="101">
        <v>3810</v>
      </c>
      <c r="E448" s="105">
        <v>0.28957969141901652</v>
      </c>
      <c r="F448" s="105">
        <v>0.27080050021041807</v>
      </c>
      <c r="G448" s="101">
        <v>721</v>
      </c>
      <c r="H448" s="105">
        <v>5.4799726381393937E-2</v>
      </c>
      <c r="I448" s="105">
        <v>3.9578995501959986E-2</v>
      </c>
    </row>
    <row r="449" spans="1:9" x14ac:dyDescent="0.25">
      <c r="A449" s="81">
        <v>51136</v>
      </c>
      <c r="B449" s="98" t="s">
        <v>38</v>
      </c>
      <c r="C449" s="101">
        <v>70610</v>
      </c>
      <c r="D449" s="101">
        <v>20471</v>
      </c>
      <c r="E449" s="105">
        <v>0.28991644243025066</v>
      </c>
      <c r="F449" s="105">
        <v>0.27080050021041807</v>
      </c>
      <c r="G449" s="101">
        <v>2550</v>
      </c>
      <c r="H449" s="105">
        <v>3.6113864891658402E-2</v>
      </c>
      <c r="I449" s="105">
        <v>3.9578995501959986E-2</v>
      </c>
    </row>
    <row r="450" spans="1:9" x14ac:dyDescent="0.25">
      <c r="A450" s="81">
        <v>51136</v>
      </c>
      <c r="B450" s="98" t="s">
        <v>40</v>
      </c>
      <c r="C450" s="101">
        <v>67079</v>
      </c>
      <c r="D450" s="101">
        <v>15877</v>
      </c>
      <c r="E450" s="105">
        <v>0.236691065758285</v>
      </c>
      <c r="F450" s="105">
        <v>0.27080050021041807</v>
      </c>
      <c r="G450" s="101">
        <v>2363</v>
      </c>
      <c r="H450" s="105">
        <v>3.5227120261184575E-2</v>
      </c>
      <c r="I450" s="105">
        <v>3.9578995501959986E-2</v>
      </c>
    </row>
    <row r="451" spans="1:9" x14ac:dyDescent="0.25">
      <c r="A451" s="81">
        <v>51136</v>
      </c>
      <c r="B451" s="98" t="s">
        <v>41</v>
      </c>
      <c r="C451" s="101">
        <v>9544</v>
      </c>
      <c r="D451" s="101">
        <v>2701</v>
      </c>
      <c r="E451" s="105">
        <v>0.28300502933780386</v>
      </c>
      <c r="F451" s="105">
        <v>0.27080050021041807</v>
      </c>
      <c r="G451" s="101">
        <v>472</v>
      </c>
      <c r="H451" s="105">
        <v>4.9455155071248952E-2</v>
      </c>
      <c r="I451" s="105">
        <v>3.9578995501959986E-2</v>
      </c>
    </row>
    <row r="452" spans="1:9" x14ac:dyDescent="0.25">
      <c r="A452" s="81">
        <v>51136</v>
      </c>
      <c r="B452" s="98" t="s">
        <v>42</v>
      </c>
      <c r="C452" s="101">
        <v>4811</v>
      </c>
      <c r="D452" s="101">
        <v>1852</v>
      </c>
      <c r="E452" s="105">
        <v>0.38495115360631887</v>
      </c>
      <c r="F452" s="105">
        <v>0.27080050021041807</v>
      </c>
      <c r="G452" s="101">
        <v>385</v>
      </c>
      <c r="H452" s="105">
        <v>8.0024942839326541E-2</v>
      </c>
      <c r="I452" s="105">
        <v>3.9578995501959986E-2</v>
      </c>
    </row>
    <row r="453" spans="1:9" ht="30" x14ac:dyDescent="0.25">
      <c r="A453" s="81">
        <v>51136</v>
      </c>
      <c r="B453" s="98" t="s">
        <v>43</v>
      </c>
      <c r="C453" s="101">
        <v>12433</v>
      </c>
      <c r="D453" s="101">
        <v>3458</v>
      </c>
      <c r="E453" s="105">
        <v>0.2781307809860854</v>
      </c>
      <c r="F453" s="105">
        <v>0.27080050021041807</v>
      </c>
      <c r="G453" s="101">
        <v>722</v>
      </c>
      <c r="H453" s="105">
        <v>5.8071261964127728E-2</v>
      </c>
      <c r="I453" s="105">
        <v>3.9578995501959986E-2</v>
      </c>
    </row>
    <row r="454" spans="1:9" x14ac:dyDescent="0.25">
      <c r="A454" s="81">
        <v>51136</v>
      </c>
      <c r="B454" s="98" t="s">
        <v>44</v>
      </c>
      <c r="C454" s="101">
        <v>72180</v>
      </c>
      <c r="D454" s="101">
        <v>19530</v>
      </c>
      <c r="E454" s="105">
        <v>0.27057356608478805</v>
      </c>
      <c r="F454" s="105">
        <v>0.27080050021041807</v>
      </c>
      <c r="G454" s="101">
        <v>3456</v>
      </c>
      <c r="H454" s="105">
        <v>4.7880299251870324E-2</v>
      </c>
      <c r="I454" s="105">
        <v>3.9578995501959986E-2</v>
      </c>
    </row>
    <row r="455" spans="1:9" x14ac:dyDescent="0.25">
      <c r="A455" s="81">
        <v>51136</v>
      </c>
      <c r="B455" s="98" t="s">
        <v>45</v>
      </c>
      <c r="C455" s="101">
        <v>492303</v>
      </c>
      <c r="D455" s="101">
        <v>136947</v>
      </c>
      <c r="E455" s="105">
        <v>0.2781762451173363</v>
      </c>
      <c r="F455" s="105">
        <v>0.27080050021041807</v>
      </c>
      <c r="G455" s="101">
        <v>17251</v>
      </c>
      <c r="H455" s="105">
        <v>3.5041427738608133E-2</v>
      </c>
      <c r="I455" s="105">
        <v>3.9578995501959986E-2</v>
      </c>
    </row>
    <row r="456" spans="1:9" x14ac:dyDescent="0.25">
      <c r="A456" s="81">
        <v>51136</v>
      </c>
      <c r="B456" s="98" t="s">
        <v>46</v>
      </c>
      <c r="C456" s="101">
        <v>27037</v>
      </c>
      <c r="D456" s="101">
        <v>6707</v>
      </c>
      <c r="E456" s="105">
        <v>0.24806746310611386</v>
      </c>
      <c r="F456" s="105">
        <v>0.27080050021041807</v>
      </c>
      <c r="G456" s="101">
        <v>855</v>
      </c>
      <c r="H456" s="105">
        <v>3.1623330990864368E-2</v>
      </c>
      <c r="I456" s="105">
        <v>3.9578995501959986E-2</v>
      </c>
    </row>
    <row r="457" spans="1:9" x14ac:dyDescent="0.25">
      <c r="A457" s="81">
        <v>51136</v>
      </c>
      <c r="B457" s="98" t="s">
        <v>48</v>
      </c>
      <c r="C457" s="101">
        <v>39091</v>
      </c>
      <c r="D457" s="101">
        <v>11256</v>
      </c>
      <c r="E457" s="105">
        <v>0.28794351641042693</v>
      </c>
      <c r="F457" s="105">
        <v>0.27080050021041807</v>
      </c>
      <c r="G457" s="101">
        <v>2030</v>
      </c>
      <c r="H457" s="105">
        <v>5.1930111790437695E-2</v>
      </c>
      <c r="I457" s="105">
        <v>3.9578995501959986E-2</v>
      </c>
    </row>
    <row r="458" spans="1:9" x14ac:dyDescent="0.25">
      <c r="A458" s="81">
        <v>51136</v>
      </c>
      <c r="B458" s="98" t="s">
        <v>49</v>
      </c>
      <c r="C458" s="101">
        <v>14831</v>
      </c>
      <c r="D458" s="101">
        <v>4497</v>
      </c>
      <c r="E458" s="105">
        <v>0.30321623626188388</v>
      </c>
      <c r="F458" s="105">
        <v>0.27080050021041807</v>
      </c>
      <c r="G458" s="101">
        <v>882</v>
      </c>
      <c r="H458" s="105">
        <v>5.9470028993324792E-2</v>
      </c>
      <c r="I458" s="105">
        <v>3.9578995501959986E-2</v>
      </c>
    </row>
    <row r="459" spans="1:9" x14ac:dyDescent="0.25">
      <c r="A459" s="81">
        <v>51136</v>
      </c>
      <c r="B459" s="98" t="s">
        <v>50</v>
      </c>
      <c r="C459" s="101">
        <v>23123</v>
      </c>
      <c r="D459" s="101">
        <v>6651</v>
      </c>
      <c r="E459" s="105">
        <v>0.28763568741080309</v>
      </c>
      <c r="F459" s="105">
        <v>0.27080050021041807</v>
      </c>
      <c r="G459" s="101">
        <v>1230</v>
      </c>
      <c r="H459" s="105">
        <v>5.3193789733166109E-2</v>
      </c>
      <c r="I459" s="105">
        <v>3.9578995501959986E-2</v>
      </c>
    </row>
    <row r="460" spans="1:9" x14ac:dyDescent="0.25">
      <c r="A460" s="81">
        <v>51136</v>
      </c>
      <c r="B460" s="98" t="s">
        <v>51</v>
      </c>
      <c r="C460" s="101">
        <v>33176</v>
      </c>
      <c r="D460" s="101">
        <v>9666</v>
      </c>
      <c r="E460" s="105">
        <v>0.29135519652761033</v>
      </c>
      <c r="F460" s="105">
        <v>0.27080050021041807</v>
      </c>
      <c r="G460" s="101">
        <v>1715</v>
      </c>
      <c r="H460" s="105">
        <v>5.1693995659512902E-2</v>
      </c>
      <c r="I460" s="105">
        <v>3.9578995501959986E-2</v>
      </c>
    </row>
    <row r="461" spans="1:9" x14ac:dyDescent="0.25">
      <c r="A461" s="81">
        <v>51136</v>
      </c>
      <c r="B461" s="98" t="s">
        <v>52</v>
      </c>
      <c r="C461" s="101">
        <v>55022</v>
      </c>
      <c r="D461" s="101">
        <v>15680</v>
      </c>
      <c r="E461" s="105">
        <v>0.28497691832357969</v>
      </c>
      <c r="F461" s="105">
        <v>0.27080050021041807</v>
      </c>
      <c r="G461" s="101">
        <v>2583</v>
      </c>
      <c r="H461" s="105">
        <v>4.6944858420268257E-2</v>
      </c>
      <c r="I461" s="105">
        <v>3.9578995501959986E-2</v>
      </c>
    </row>
    <row r="462" spans="1:9" x14ac:dyDescent="0.25">
      <c r="A462" s="81">
        <v>51136</v>
      </c>
      <c r="B462" s="98" t="s">
        <v>53</v>
      </c>
      <c r="C462" s="101">
        <v>6299</v>
      </c>
      <c r="D462" s="101">
        <v>1904</v>
      </c>
      <c r="E462" s="105">
        <v>0.30227020161930468</v>
      </c>
      <c r="F462" s="105">
        <v>0.27080050021041807</v>
      </c>
      <c r="G462" s="101">
        <v>385</v>
      </c>
      <c r="H462" s="105">
        <v>6.1120812827432924E-2</v>
      </c>
      <c r="I462" s="105">
        <v>3.9578995501959986E-2</v>
      </c>
    </row>
    <row r="463" spans="1:9" x14ac:dyDescent="0.25">
      <c r="A463" s="81">
        <v>51136</v>
      </c>
      <c r="B463" s="98" t="s">
        <v>54</v>
      </c>
      <c r="C463" s="101">
        <v>1283337</v>
      </c>
      <c r="D463" s="101">
        <v>344655</v>
      </c>
      <c r="E463" s="105">
        <v>0.26856157034356526</v>
      </c>
      <c r="F463" s="105">
        <v>0.27080050021041807</v>
      </c>
      <c r="G463" s="101">
        <v>48522</v>
      </c>
      <c r="H463" s="105">
        <v>3.7809242622943155E-2</v>
      </c>
      <c r="I463" s="105">
        <v>3.9578995501959986E-2</v>
      </c>
    </row>
    <row r="464" spans="1:9" x14ac:dyDescent="0.25">
      <c r="A464" s="81">
        <v>51136</v>
      </c>
      <c r="B464" s="98" t="s">
        <v>55</v>
      </c>
      <c r="C464" s="101">
        <v>20693</v>
      </c>
      <c r="D464" s="101">
        <v>6381</v>
      </c>
      <c r="E464" s="105">
        <v>0.30836514763446576</v>
      </c>
      <c r="F464" s="105">
        <v>0.27080050021041807</v>
      </c>
      <c r="G464" s="101">
        <v>1112</v>
      </c>
      <c r="H464" s="105">
        <v>5.373797902672401E-2</v>
      </c>
      <c r="I464" s="105">
        <v>3.9578995501959986E-2</v>
      </c>
    </row>
    <row r="465" spans="1:9" x14ac:dyDescent="0.25">
      <c r="A465" s="81">
        <v>51136</v>
      </c>
      <c r="B465" s="98" t="s">
        <v>56</v>
      </c>
      <c r="C465" s="101">
        <v>22855</v>
      </c>
      <c r="D465" s="101">
        <v>6635</v>
      </c>
      <c r="E465" s="105">
        <v>0.29030846641872676</v>
      </c>
      <c r="F465" s="105">
        <v>0.27080050021041807</v>
      </c>
      <c r="G465" s="101">
        <v>1256</v>
      </c>
      <c r="H465" s="105">
        <v>5.4955152045504267E-2</v>
      </c>
      <c r="I465" s="105">
        <v>3.9578995501959986E-2</v>
      </c>
    </row>
    <row r="466" spans="1:9" x14ac:dyDescent="0.25">
      <c r="A466" s="81">
        <v>51136</v>
      </c>
      <c r="B466" s="98" t="s">
        <v>57</v>
      </c>
      <c r="C466" s="101">
        <v>49499</v>
      </c>
      <c r="D466" s="101">
        <v>13439</v>
      </c>
      <c r="E466" s="105">
        <v>0.27150043435220911</v>
      </c>
      <c r="F466" s="105">
        <v>0.27080050021041807</v>
      </c>
      <c r="G466" s="101">
        <v>1815</v>
      </c>
      <c r="H466" s="105">
        <v>3.6667407422372171E-2</v>
      </c>
      <c r="I466" s="105">
        <v>3.9578995501959986E-2</v>
      </c>
    </row>
    <row r="467" spans="1:9" x14ac:dyDescent="0.25">
      <c r="A467" s="81">
        <v>51136</v>
      </c>
      <c r="B467" s="98" t="s">
        <v>58</v>
      </c>
      <c r="C467" s="101">
        <v>48056</v>
      </c>
      <c r="D467" s="101">
        <v>14640</v>
      </c>
      <c r="E467" s="105">
        <v>0.30464458132179123</v>
      </c>
      <c r="F467" s="105">
        <v>0.27080050021041807</v>
      </c>
      <c r="G467" s="101">
        <v>2884</v>
      </c>
      <c r="H467" s="105">
        <v>6.0013317795904776E-2</v>
      </c>
      <c r="I467" s="105">
        <v>3.9578995501959986E-2</v>
      </c>
    </row>
    <row r="468" spans="1:9" x14ac:dyDescent="0.25">
      <c r="A468" s="81">
        <v>51136</v>
      </c>
      <c r="B468" s="98" t="s">
        <v>59</v>
      </c>
      <c r="C468" s="101">
        <v>10757</v>
      </c>
      <c r="D468" s="101">
        <v>3206</v>
      </c>
      <c r="E468" s="105">
        <v>0.2980384865668867</v>
      </c>
      <c r="F468" s="105">
        <v>0.27080050021041807</v>
      </c>
      <c r="G468" s="101">
        <v>568</v>
      </c>
      <c r="H468" s="105">
        <v>5.2802826066747237E-2</v>
      </c>
      <c r="I468" s="105">
        <v>3.9578995501959986E-2</v>
      </c>
    </row>
    <row r="469" spans="1:9" x14ac:dyDescent="0.25">
      <c r="A469" s="81">
        <v>51136</v>
      </c>
      <c r="B469" s="98" t="s">
        <v>60</v>
      </c>
      <c r="C469" s="101">
        <v>18197</v>
      </c>
      <c r="D469" s="101">
        <v>5480</v>
      </c>
      <c r="E469" s="105">
        <v>0.30114854096829147</v>
      </c>
      <c r="F469" s="105">
        <v>0.27080050021041807</v>
      </c>
      <c r="G469" s="101">
        <v>880</v>
      </c>
      <c r="H469" s="105">
        <v>4.8359619717535857E-2</v>
      </c>
      <c r="I469" s="105">
        <v>3.9578995501959986E-2</v>
      </c>
    </row>
    <row r="470" spans="1:9" x14ac:dyDescent="0.25">
      <c r="A470" s="81">
        <v>51136</v>
      </c>
      <c r="B470" s="98" t="s">
        <v>61</v>
      </c>
      <c r="C470" s="101">
        <v>48478</v>
      </c>
      <c r="D470" s="101">
        <v>12524</v>
      </c>
      <c r="E470" s="105">
        <v>0.25834399108874129</v>
      </c>
      <c r="F470" s="105">
        <v>0.27080050021041807</v>
      </c>
      <c r="G470" s="101">
        <v>2223</v>
      </c>
      <c r="H470" s="105">
        <v>4.5855852139114653E-2</v>
      </c>
      <c r="I470" s="105">
        <v>3.9578995501959986E-2</v>
      </c>
    </row>
    <row r="471" spans="1:9" x14ac:dyDescent="0.25">
      <c r="A471" s="81">
        <v>51136</v>
      </c>
      <c r="B471" s="98" t="s">
        <v>63</v>
      </c>
      <c r="C471" s="101">
        <v>4537</v>
      </c>
      <c r="D471" s="101">
        <v>1477</v>
      </c>
      <c r="E471" s="105">
        <v>0.3255455146572625</v>
      </c>
      <c r="F471" s="105">
        <v>0.27080050021041807</v>
      </c>
      <c r="G471" s="101">
        <v>330</v>
      </c>
      <c r="H471" s="105">
        <v>7.2735287635001103E-2</v>
      </c>
      <c r="I471" s="105">
        <v>3.9578995501959986E-2</v>
      </c>
    </row>
    <row r="472" spans="1:9" ht="30" x14ac:dyDescent="0.25">
      <c r="A472" s="81">
        <v>51136</v>
      </c>
      <c r="B472" s="98" t="s">
        <v>64</v>
      </c>
      <c r="C472" s="101">
        <v>13435</v>
      </c>
      <c r="D472" s="101">
        <v>4380</v>
      </c>
      <c r="E472" s="105">
        <v>0.32601414216598434</v>
      </c>
      <c r="F472" s="105">
        <v>0.27080050021041807</v>
      </c>
      <c r="G472" s="101">
        <v>838</v>
      </c>
      <c r="H472" s="105">
        <v>6.2374395236323037E-2</v>
      </c>
      <c r="I472" s="105">
        <v>3.9578995501959986E-2</v>
      </c>
    </row>
    <row r="473" spans="1:9" ht="30" x14ac:dyDescent="0.25">
      <c r="A473" s="81">
        <v>51136</v>
      </c>
      <c r="B473" s="98" t="s">
        <v>65</v>
      </c>
      <c r="C473" s="101">
        <v>7295</v>
      </c>
      <c r="D473" s="101">
        <v>2365</v>
      </c>
      <c r="E473" s="105">
        <v>0.32419465387251545</v>
      </c>
      <c r="F473" s="105">
        <v>0.27080050021041807</v>
      </c>
      <c r="G473" s="101">
        <v>503</v>
      </c>
      <c r="H473" s="105">
        <v>6.8951336531871146E-2</v>
      </c>
      <c r="I473" s="105">
        <v>3.9578995501959986E-2</v>
      </c>
    </row>
    <row r="474" spans="1:9" x14ac:dyDescent="0.25">
      <c r="A474" s="81">
        <v>51136</v>
      </c>
      <c r="B474" s="98" t="s">
        <v>66</v>
      </c>
      <c r="C474" s="101">
        <v>10751</v>
      </c>
      <c r="D474" s="101">
        <v>3633</v>
      </c>
      <c r="E474" s="105">
        <v>0.33792205376244072</v>
      </c>
      <c r="F474" s="105">
        <v>0.27080050021041807</v>
      </c>
      <c r="G474" s="101">
        <v>755</v>
      </c>
      <c r="H474" s="105">
        <v>7.0226025486001306E-2</v>
      </c>
      <c r="I474" s="105">
        <v>3.9578995501959986E-2</v>
      </c>
    </row>
    <row r="475" spans="1:9" ht="30" x14ac:dyDescent="0.25">
      <c r="A475" s="81">
        <v>51136</v>
      </c>
      <c r="B475" s="98" t="s">
        <v>67</v>
      </c>
      <c r="C475" s="101">
        <v>3966</v>
      </c>
      <c r="D475" s="101">
        <v>1401</v>
      </c>
      <c r="E475" s="105">
        <v>0.35325264750378216</v>
      </c>
      <c r="F475" s="105">
        <v>0.27080050021041807</v>
      </c>
      <c r="G475" s="101">
        <v>267</v>
      </c>
      <c r="H475" s="105">
        <v>6.7322239031770051E-2</v>
      </c>
      <c r="I475" s="105">
        <v>3.9578995501959986E-2</v>
      </c>
    </row>
    <row r="476" spans="1:9" x14ac:dyDescent="0.25">
      <c r="A476" s="81">
        <v>51136</v>
      </c>
      <c r="B476" s="98" t="s">
        <v>68</v>
      </c>
      <c r="C476" s="101">
        <v>34091</v>
      </c>
      <c r="D476" s="101">
        <v>9293</v>
      </c>
      <c r="E476" s="105">
        <v>0.27259393974949397</v>
      </c>
      <c r="F476" s="105">
        <v>0.27080050021041807</v>
      </c>
      <c r="G476" s="101">
        <v>1352</v>
      </c>
      <c r="H476" s="105">
        <v>3.9658560910504237E-2</v>
      </c>
      <c r="I476" s="105">
        <v>3.9578995501959986E-2</v>
      </c>
    </row>
    <row r="477" spans="1:9" x14ac:dyDescent="0.25">
      <c r="A477" s="81">
        <v>51136</v>
      </c>
      <c r="B477" s="98" t="s">
        <v>69</v>
      </c>
      <c r="C477" s="101">
        <v>6034</v>
      </c>
      <c r="D477" s="101">
        <v>1802</v>
      </c>
      <c r="E477" s="105">
        <v>0.29864103413987403</v>
      </c>
      <c r="F477" s="105">
        <v>0.27080050021041807</v>
      </c>
      <c r="G477" s="101">
        <v>392</v>
      </c>
      <c r="H477" s="105">
        <v>6.4965197215777259E-2</v>
      </c>
      <c r="I477" s="105">
        <v>3.9578995501959986E-2</v>
      </c>
    </row>
    <row r="478" spans="1:9" x14ac:dyDescent="0.25">
      <c r="A478" s="81">
        <v>51136</v>
      </c>
      <c r="B478" s="98" t="s">
        <v>70</v>
      </c>
      <c r="C478" s="101">
        <v>28589</v>
      </c>
      <c r="D478" s="101">
        <v>7039</v>
      </c>
      <c r="E478" s="105">
        <v>0.24621357864913079</v>
      </c>
      <c r="F478" s="105">
        <v>0.27080050021041807</v>
      </c>
      <c r="G478" s="101">
        <v>1085</v>
      </c>
      <c r="H478" s="105">
        <v>3.79516597292665E-2</v>
      </c>
      <c r="I478" s="105">
        <v>3.9578995501959986E-2</v>
      </c>
    </row>
    <row r="479" spans="1:9" x14ac:dyDescent="0.25">
      <c r="A479" s="81">
        <v>51136</v>
      </c>
      <c r="B479" s="98" t="s">
        <v>71</v>
      </c>
      <c r="C479" s="101">
        <v>9893</v>
      </c>
      <c r="D479" s="101">
        <v>2955</v>
      </c>
      <c r="E479" s="105">
        <v>0.2986960477105024</v>
      </c>
      <c r="F479" s="105">
        <v>0.27080050021041807</v>
      </c>
      <c r="G479" s="101">
        <v>502</v>
      </c>
      <c r="H479" s="105">
        <v>5.074294956029516E-2</v>
      </c>
      <c r="I479" s="105">
        <v>3.9578995501959986E-2</v>
      </c>
    </row>
    <row r="480" spans="1:9" x14ac:dyDescent="0.25">
      <c r="A480" s="81">
        <v>51136</v>
      </c>
      <c r="B480" s="98" t="s">
        <v>72</v>
      </c>
      <c r="C480" s="101">
        <v>22696</v>
      </c>
      <c r="D480" s="101">
        <v>6617</v>
      </c>
      <c r="E480" s="105">
        <v>0.29154917166020444</v>
      </c>
      <c r="F480" s="105">
        <v>0.27080050021041807</v>
      </c>
      <c r="G480" s="101">
        <v>1285</v>
      </c>
      <c r="H480" s="105">
        <v>5.6617906238984841E-2</v>
      </c>
      <c r="I480" s="105">
        <v>3.9578995501959986E-2</v>
      </c>
    </row>
    <row r="481" spans="1:9" x14ac:dyDescent="0.25">
      <c r="A481" s="81">
        <v>51136</v>
      </c>
      <c r="B481" s="98" t="s">
        <v>73</v>
      </c>
      <c r="C481" s="101">
        <v>43455</v>
      </c>
      <c r="D481" s="101">
        <v>11848</v>
      </c>
      <c r="E481" s="105">
        <v>0.2726498676792084</v>
      </c>
      <c r="F481" s="105">
        <v>0.27080050021041807</v>
      </c>
      <c r="G481" s="101">
        <v>1746</v>
      </c>
      <c r="H481" s="105">
        <v>4.0179496030376252E-2</v>
      </c>
      <c r="I481" s="105">
        <v>3.9578995501959986E-2</v>
      </c>
    </row>
    <row r="482" spans="1:9" x14ac:dyDescent="0.25">
      <c r="A482" s="81">
        <v>51136</v>
      </c>
      <c r="B482" s="98" t="s">
        <v>74</v>
      </c>
      <c r="C482" s="101">
        <v>6367</v>
      </c>
      <c r="D482" s="101">
        <v>1482</v>
      </c>
      <c r="E482" s="105">
        <v>0.23276268258206376</v>
      </c>
      <c r="F482" s="105">
        <v>0.27080050021041807</v>
      </c>
      <c r="G482" s="101">
        <v>280</v>
      </c>
      <c r="H482" s="105">
        <v>4.3976755143709752E-2</v>
      </c>
      <c r="I482" s="105">
        <v>3.9578995501959986E-2</v>
      </c>
    </row>
    <row r="483" spans="1:9" x14ac:dyDescent="0.25">
      <c r="A483" s="81">
        <v>51136</v>
      </c>
      <c r="B483" s="98" t="s">
        <v>75</v>
      </c>
      <c r="C483" s="101">
        <v>28849</v>
      </c>
      <c r="D483" s="101">
        <v>7535</v>
      </c>
      <c r="E483" s="105">
        <v>0.2611875628271344</v>
      </c>
      <c r="F483" s="105">
        <v>0.27080050021041807</v>
      </c>
      <c r="G483" s="101">
        <v>1315</v>
      </c>
      <c r="H483" s="105">
        <v>4.5582169225969707E-2</v>
      </c>
      <c r="I483" s="105">
        <v>3.9578995501959986E-2</v>
      </c>
    </row>
    <row r="484" spans="1:9" x14ac:dyDescent="0.25">
      <c r="A484" s="81">
        <v>51136</v>
      </c>
      <c r="B484" s="82" t="s">
        <v>76</v>
      </c>
      <c r="C484" s="101">
        <v>33673</v>
      </c>
      <c r="D484" s="101">
        <v>8657</v>
      </c>
      <c r="E484" s="105">
        <v>0.25709025034894428</v>
      </c>
      <c r="F484" s="105">
        <v>0.27080050021041807</v>
      </c>
      <c r="G484" s="101">
        <v>1355</v>
      </c>
      <c r="H484" s="105">
        <v>4.0239954859976834E-2</v>
      </c>
      <c r="I484" s="105">
        <v>3.9578995501959986E-2</v>
      </c>
    </row>
    <row r="485" spans="1:9" x14ac:dyDescent="0.25">
      <c r="A485" s="81">
        <v>51136</v>
      </c>
      <c r="B485" s="98" t="s">
        <v>77</v>
      </c>
      <c r="C485" s="101">
        <v>39527</v>
      </c>
      <c r="D485" s="101">
        <v>10608</v>
      </c>
      <c r="E485" s="105">
        <v>0.26837351683659272</v>
      </c>
      <c r="F485" s="105">
        <v>0.27080050021041807</v>
      </c>
      <c r="G485" s="101">
        <v>1738</v>
      </c>
      <c r="H485" s="105">
        <v>4.3969944594833908E-2</v>
      </c>
      <c r="I485" s="105">
        <v>3.9578995501959986E-2</v>
      </c>
    </row>
    <row r="486" spans="1:9" x14ac:dyDescent="0.25">
      <c r="A486" s="81">
        <v>51136</v>
      </c>
      <c r="B486" s="98" t="s">
        <v>78</v>
      </c>
      <c r="C486" s="101">
        <v>46216</v>
      </c>
      <c r="D486" s="101">
        <v>11407</v>
      </c>
      <c r="E486" s="105">
        <v>0.24681928336506836</v>
      </c>
      <c r="F486" s="105">
        <v>0.27080050021041807</v>
      </c>
      <c r="G486" s="101">
        <v>1873</v>
      </c>
      <c r="H486" s="105">
        <v>4.0527090185217239E-2</v>
      </c>
      <c r="I486" s="105">
        <v>3.9578995501959986E-2</v>
      </c>
    </row>
    <row r="487" spans="1:9" x14ac:dyDescent="0.25">
      <c r="A487" s="81">
        <v>51136</v>
      </c>
      <c r="B487" s="98" t="s">
        <v>79</v>
      </c>
      <c r="C487" s="101">
        <v>8854</v>
      </c>
      <c r="D487" s="101">
        <v>2758</v>
      </c>
      <c r="E487" s="105">
        <v>0.3114976281906483</v>
      </c>
      <c r="F487" s="105">
        <v>0.27080050021041807</v>
      </c>
      <c r="G487" s="101">
        <v>576</v>
      </c>
      <c r="H487" s="105">
        <v>6.5055342218206455E-2</v>
      </c>
      <c r="I487" s="105">
        <v>3.9578995501959986E-2</v>
      </c>
    </row>
    <row r="488" spans="1:9" x14ac:dyDescent="0.25">
      <c r="A488" s="81">
        <v>51136</v>
      </c>
      <c r="B488" s="98" t="s">
        <v>80</v>
      </c>
      <c r="C488" s="101">
        <v>34859</v>
      </c>
      <c r="D488" s="101">
        <v>8873</v>
      </c>
      <c r="E488" s="105">
        <v>0.25453971714621759</v>
      </c>
      <c r="F488" s="105">
        <v>0.27080050021041807</v>
      </c>
      <c r="G488" s="101">
        <v>1442</v>
      </c>
      <c r="H488" s="105">
        <v>4.136664849823575E-2</v>
      </c>
      <c r="I488" s="105">
        <v>3.9578995501959986E-2</v>
      </c>
    </row>
    <row r="489" spans="1:9" x14ac:dyDescent="0.25">
      <c r="A489" s="81">
        <v>51136</v>
      </c>
      <c r="B489" s="98" t="s">
        <v>81</v>
      </c>
      <c r="C489" s="101">
        <v>24823</v>
      </c>
      <c r="D489" s="101">
        <v>5603</v>
      </c>
      <c r="E489" s="105">
        <v>0.22571808403496757</v>
      </c>
      <c r="F489" s="105">
        <v>0.27080050021041807</v>
      </c>
      <c r="G489" s="101">
        <v>607</v>
      </c>
      <c r="H489" s="105">
        <v>2.4453128147282763E-2</v>
      </c>
      <c r="I489" s="105">
        <v>3.9578995501959986E-2</v>
      </c>
    </row>
    <row r="490" spans="1:9" x14ac:dyDescent="0.25">
      <c r="A490" s="81">
        <v>51136</v>
      </c>
      <c r="B490" s="98" t="s">
        <v>82</v>
      </c>
      <c r="C490" s="101">
        <v>7307</v>
      </c>
      <c r="D490" s="101">
        <v>2217</v>
      </c>
      <c r="E490" s="105">
        <v>0.30340769125496098</v>
      </c>
      <c r="F490" s="105">
        <v>0.27080050021041807</v>
      </c>
      <c r="G490" s="101">
        <v>415</v>
      </c>
      <c r="H490" s="105">
        <v>5.6794854249349935E-2</v>
      </c>
      <c r="I490" s="105">
        <v>3.9578995501959986E-2</v>
      </c>
    </row>
    <row r="491" spans="1:9" x14ac:dyDescent="0.25">
      <c r="A491" s="81">
        <v>51136</v>
      </c>
      <c r="B491" s="98" t="s">
        <v>83</v>
      </c>
      <c r="C491" s="101">
        <v>181352</v>
      </c>
      <c r="D491" s="101">
        <v>45423</v>
      </c>
      <c r="E491" s="105">
        <v>0.25046870175129032</v>
      </c>
      <c r="F491" s="105">
        <v>0.27080050021041807</v>
      </c>
      <c r="G491" s="101">
        <v>6453</v>
      </c>
      <c r="H491" s="105">
        <v>3.5582734130310115E-2</v>
      </c>
      <c r="I491" s="105">
        <v>3.9578995501959986E-2</v>
      </c>
    </row>
    <row r="492" spans="1:9" x14ac:dyDescent="0.25">
      <c r="A492" s="81">
        <v>51136</v>
      </c>
      <c r="B492" s="98" t="s">
        <v>84</v>
      </c>
      <c r="C492" s="101">
        <v>62479</v>
      </c>
      <c r="D492" s="101">
        <v>18542</v>
      </c>
      <c r="E492" s="105">
        <v>0.29677171529633956</v>
      </c>
      <c r="F492" s="105">
        <v>0.27080050021041807</v>
      </c>
      <c r="G492" s="101">
        <v>3627</v>
      </c>
      <c r="H492" s="105">
        <v>5.8051505305782743E-2</v>
      </c>
      <c r="I492" s="105">
        <v>3.9578995501959986E-2</v>
      </c>
    </row>
    <row r="493" spans="1:9" ht="30" x14ac:dyDescent="0.25">
      <c r="A493" s="81">
        <v>51136</v>
      </c>
      <c r="B493" s="98" t="s">
        <v>85</v>
      </c>
      <c r="C493" s="101">
        <v>15715</v>
      </c>
      <c r="D493" s="101">
        <v>4309</v>
      </c>
      <c r="E493" s="105">
        <v>0.27419662742602607</v>
      </c>
      <c r="F493" s="105">
        <v>0.27080050021041807</v>
      </c>
      <c r="G493" s="101">
        <v>734</v>
      </c>
      <c r="H493" s="105">
        <v>4.6706967865097038E-2</v>
      </c>
      <c r="I493" s="105">
        <v>3.9578995501959986E-2</v>
      </c>
    </row>
    <row r="494" spans="1:9" x14ac:dyDescent="0.25">
      <c r="A494" s="81">
        <v>51136</v>
      </c>
      <c r="B494" s="98" t="s">
        <v>86</v>
      </c>
      <c r="C494" s="101">
        <v>31963</v>
      </c>
      <c r="D494" s="101">
        <v>9482</v>
      </c>
      <c r="E494" s="105">
        <v>0.29665550793104528</v>
      </c>
      <c r="F494" s="105">
        <v>0.27080050021041807</v>
      </c>
      <c r="G494" s="101">
        <v>1528</v>
      </c>
      <c r="H494" s="105">
        <v>4.7805274849044205E-2</v>
      </c>
      <c r="I494" s="105">
        <v>3.9578995501959986E-2</v>
      </c>
    </row>
    <row r="495" spans="1:9" x14ac:dyDescent="0.25">
      <c r="A495" s="81">
        <v>51136</v>
      </c>
      <c r="B495" s="98" t="s">
        <v>87</v>
      </c>
      <c r="C495" s="101">
        <v>10545</v>
      </c>
      <c r="D495" s="101">
        <v>3026</v>
      </c>
      <c r="E495" s="105">
        <v>0.2869606448553817</v>
      </c>
      <c r="F495" s="105">
        <v>0.27080050021041807</v>
      </c>
      <c r="G495" s="101">
        <v>544</v>
      </c>
      <c r="H495" s="105">
        <v>5.1588430535798958E-2</v>
      </c>
      <c r="I495" s="105">
        <v>3.9578995501959986E-2</v>
      </c>
    </row>
    <row r="496" spans="1:9" x14ac:dyDescent="0.25">
      <c r="A496" s="81">
        <v>51136</v>
      </c>
      <c r="B496" s="98" t="s">
        <v>88</v>
      </c>
      <c r="C496" s="101">
        <v>34191</v>
      </c>
      <c r="D496" s="101">
        <v>9581</v>
      </c>
      <c r="E496" s="105">
        <v>0.2802199409201252</v>
      </c>
      <c r="F496" s="105">
        <v>0.27080050021041807</v>
      </c>
      <c r="G496" s="101">
        <v>1658</v>
      </c>
      <c r="H496" s="105">
        <v>4.8492293293556782E-2</v>
      </c>
      <c r="I496" s="105">
        <v>3.9578995501959986E-2</v>
      </c>
    </row>
    <row r="497" spans="1:9" x14ac:dyDescent="0.25">
      <c r="A497" s="81">
        <v>51136</v>
      </c>
      <c r="B497" s="98" t="s">
        <v>89</v>
      </c>
      <c r="C497" s="101">
        <v>11486</v>
      </c>
      <c r="D497" s="101">
        <v>3595</v>
      </c>
      <c r="E497" s="105">
        <v>0.31298972662371582</v>
      </c>
      <c r="F497" s="105">
        <v>0.27080050021041807</v>
      </c>
      <c r="G497" s="101">
        <v>706</v>
      </c>
      <c r="H497" s="105">
        <v>6.1466132683266589E-2</v>
      </c>
      <c r="I497" s="105">
        <v>3.9578995501959986E-2</v>
      </c>
    </row>
    <row r="498" spans="1:9" x14ac:dyDescent="0.25">
      <c r="A498" s="81">
        <v>51136</v>
      </c>
      <c r="B498" s="98" t="s">
        <v>90</v>
      </c>
      <c r="C498" s="101">
        <v>553321</v>
      </c>
      <c r="D498" s="101">
        <v>140498</v>
      </c>
      <c r="E498" s="105">
        <v>0.25391770780433059</v>
      </c>
      <c r="F498" s="105">
        <v>0.27080050021041807</v>
      </c>
      <c r="G498" s="101">
        <v>21359</v>
      </c>
      <c r="H498" s="105">
        <v>3.8601462803689E-2</v>
      </c>
      <c r="I498" s="105">
        <v>3.9578995501959986E-2</v>
      </c>
    </row>
    <row r="499" spans="1:9" x14ac:dyDescent="0.25">
      <c r="A499" s="81">
        <v>51136</v>
      </c>
      <c r="B499" s="98" t="s">
        <v>91</v>
      </c>
      <c r="C499" s="101">
        <v>4445</v>
      </c>
      <c r="D499" s="101">
        <v>1263</v>
      </c>
      <c r="E499" s="105">
        <v>0.28413948256467941</v>
      </c>
      <c r="F499" s="105">
        <v>0.27080050021041807</v>
      </c>
      <c r="G499" s="101">
        <v>207</v>
      </c>
      <c r="H499" s="105">
        <v>4.6569178852643417E-2</v>
      </c>
      <c r="I499" s="105">
        <v>3.9578995501959986E-2</v>
      </c>
    </row>
    <row r="500" spans="1:9" x14ac:dyDescent="0.25">
      <c r="A500" s="81">
        <v>51136</v>
      </c>
      <c r="B500" s="98" t="s">
        <v>92</v>
      </c>
      <c r="C500" s="101">
        <v>17458</v>
      </c>
      <c r="D500" s="101">
        <v>4869</v>
      </c>
      <c r="E500" s="105">
        <v>0.27889792645205636</v>
      </c>
      <c r="F500" s="105">
        <v>0.27080050021041807</v>
      </c>
      <c r="G500" s="101">
        <v>879</v>
      </c>
      <c r="H500" s="105">
        <v>5.0349410012601674E-2</v>
      </c>
      <c r="I500" s="105">
        <v>3.9578995501959986E-2</v>
      </c>
    </row>
    <row r="501" spans="1:9" x14ac:dyDescent="0.25">
      <c r="A501" s="81">
        <v>51136</v>
      </c>
      <c r="B501" s="98" t="s">
        <v>93</v>
      </c>
      <c r="C501" s="101">
        <v>16678</v>
      </c>
      <c r="D501" s="101">
        <v>5147</v>
      </c>
      <c r="E501" s="105">
        <v>0.30861014510133111</v>
      </c>
      <c r="F501" s="105">
        <v>0.27080050021041807</v>
      </c>
      <c r="G501" s="101">
        <v>896</v>
      </c>
      <c r="H501" s="105">
        <v>5.3723468041731622E-2</v>
      </c>
      <c r="I501" s="105">
        <v>3.9578995501959986E-2</v>
      </c>
    </row>
    <row r="502" spans="1:9" x14ac:dyDescent="0.25">
      <c r="A502" s="81">
        <v>51136</v>
      </c>
      <c r="B502" s="98" t="s">
        <v>94</v>
      </c>
      <c r="C502" s="101">
        <v>71701</v>
      </c>
      <c r="D502" s="101">
        <v>18749</v>
      </c>
      <c r="E502" s="105">
        <v>0.26148868216621807</v>
      </c>
      <c r="F502" s="105">
        <v>0.27080050021041807</v>
      </c>
      <c r="G502" s="101">
        <v>2765</v>
      </c>
      <c r="H502" s="105">
        <v>3.8562921019232643E-2</v>
      </c>
      <c r="I502" s="105">
        <v>3.9578995501959986E-2</v>
      </c>
    </row>
    <row r="503" spans="1:9" x14ac:dyDescent="0.25">
      <c r="A503" s="81">
        <v>51136</v>
      </c>
      <c r="B503" s="98" t="s">
        <v>95</v>
      </c>
      <c r="C503" s="101">
        <v>10978</v>
      </c>
      <c r="D503" s="101">
        <v>3005</v>
      </c>
      <c r="E503" s="105">
        <v>0.27372927673528874</v>
      </c>
      <c r="F503" s="105">
        <v>0.27080050021041807</v>
      </c>
      <c r="G503" s="101">
        <v>594</v>
      </c>
      <c r="H503" s="105">
        <v>5.410821643286573E-2</v>
      </c>
      <c r="I503" s="105">
        <v>3.9578995501959986E-2</v>
      </c>
    </row>
    <row r="504" spans="1:9" x14ac:dyDescent="0.25">
      <c r="A504" s="81">
        <v>51136</v>
      </c>
      <c r="B504" s="98" t="s">
        <v>96</v>
      </c>
      <c r="C504" s="101">
        <v>18260</v>
      </c>
      <c r="D504" s="101">
        <v>4906</v>
      </c>
      <c r="E504" s="105">
        <v>0.26867469879518074</v>
      </c>
      <c r="F504" s="105">
        <v>0.27080050021041807</v>
      </c>
      <c r="G504" s="101">
        <v>456</v>
      </c>
      <c r="H504" s="105">
        <v>2.4972617743702082E-2</v>
      </c>
      <c r="I504" s="105">
        <v>3.9578995501959986E-2</v>
      </c>
    </row>
    <row r="505" spans="1:9" x14ac:dyDescent="0.25">
      <c r="A505" s="81">
        <v>51136</v>
      </c>
      <c r="B505" s="98" t="s">
        <v>97</v>
      </c>
      <c r="C505" s="101">
        <v>189529</v>
      </c>
      <c r="D505" s="101">
        <v>51323</v>
      </c>
      <c r="E505" s="105">
        <v>0.27079233257179641</v>
      </c>
      <c r="F505" s="105">
        <v>0.27080050021041807</v>
      </c>
      <c r="G505" s="101">
        <v>5067</v>
      </c>
      <c r="H505" s="105">
        <v>2.6734694954334164E-2</v>
      </c>
      <c r="I505" s="105">
        <v>3.9578995501959986E-2</v>
      </c>
    </row>
    <row r="506" spans="1:9" x14ac:dyDescent="0.25">
      <c r="A506" s="81">
        <v>51136</v>
      </c>
      <c r="B506" s="98" t="s">
        <v>98</v>
      </c>
      <c r="C506" s="101">
        <v>128040</v>
      </c>
      <c r="D506" s="101">
        <v>32242</v>
      </c>
      <c r="E506" s="105">
        <v>0.25181193377069666</v>
      </c>
      <c r="F506" s="105">
        <v>0.27080050021041807</v>
      </c>
      <c r="G506" s="101">
        <v>3681</v>
      </c>
      <c r="H506" s="105">
        <v>2.8748828491096532E-2</v>
      </c>
      <c r="I506" s="105">
        <v>3.9578995501959986E-2</v>
      </c>
    </row>
    <row r="507" spans="1:9" x14ac:dyDescent="0.25">
      <c r="A507" s="81">
        <v>51136</v>
      </c>
      <c r="B507" s="98" t="s">
        <v>99</v>
      </c>
      <c r="C507" s="101">
        <v>17339</v>
      </c>
      <c r="D507" s="101">
        <v>4894</v>
      </c>
      <c r="E507" s="105">
        <v>0.28225387853970818</v>
      </c>
      <c r="F507" s="105">
        <v>0.27080050021041807</v>
      </c>
      <c r="G507" s="101">
        <v>763</v>
      </c>
      <c r="H507" s="105">
        <v>4.4004844570044409E-2</v>
      </c>
      <c r="I507" s="105">
        <v>3.9578995501959986E-2</v>
      </c>
    </row>
    <row r="508" spans="1:9" x14ac:dyDescent="0.25">
      <c r="A508" s="81">
        <v>51136</v>
      </c>
      <c r="B508" s="98" t="s">
        <v>100</v>
      </c>
      <c r="C508" s="101">
        <v>193913</v>
      </c>
      <c r="D508" s="101">
        <v>59462</v>
      </c>
      <c r="E508" s="105">
        <v>0.30664266965082282</v>
      </c>
      <c r="F508" s="105">
        <v>0.27080050021041807</v>
      </c>
      <c r="G508" s="101">
        <v>10897</v>
      </c>
      <c r="H508" s="105">
        <v>5.6195304079664589E-2</v>
      </c>
      <c r="I508" s="105">
        <v>3.9578995501959986E-2</v>
      </c>
    </row>
    <row r="509" spans="1:9" x14ac:dyDescent="0.25">
      <c r="A509" s="81">
        <v>51136</v>
      </c>
      <c r="B509" s="98" t="s">
        <v>101</v>
      </c>
      <c r="C509" s="101">
        <v>165617</v>
      </c>
      <c r="D509" s="101">
        <v>42202</v>
      </c>
      <c r="E509" s="105">
        <v>0.25481683643587311</v>
      </c>
      <c r="F509" s="105">
        <v>0.27080050021041807</v>
      </c>
      <c r="G509" s="101">
        <v>6122</v>
      </c>
      <c r="H509" s="105">
        <v>3.6964804337718954E-2</v>
      </c>
      <c r="I509" s="105">
        <v>3.9578995501959986E-2</v>
      </c>
    </row>
    <row r="510" spans="1:9" x14ac:dyDescent="0.25">
      <c r="A510" s="81">
        <v>51136</v>
      </c>
      <c r="B510" s="98" t="s">
        <v>102</v>
      </c>
      <c r="C510" s="101">
        <v>46154</v>
      </c>
      <c r="D510" s="101">
        <v>11828</v>
      </c>
      <c r="E510" s="105">
        <v>0.25627247909173634</v>
      </c>
      <c r="F510" s="105">
        <v>0.27080050021041807</v>
      </c>
      <c r="G510" s="101">
        <v>1805</v>
      </c>
      <c r="H510" s="105">
        <v>3.9108202972656755E-2</v>
      </c>
      <c r="I510" s="105">
        <v>3.9578995501959986E-2</v>
      </c>
    </row>
    <row r="511" spans="1:9" x14ac:dyDescent="0.25">
      <c r="A511" s="81">
        <v>51136</v>
      </c>
      <c r="B511" s="98" t="s">
        <v>103</v>
      </c>
      <c r="C511" s="101">
        <v>10168</v>
      </c>
      <c r="D511" s="101">
        <v>2393</v>
      </c>
      <c r="E511" s="105">
        <v>0.23534618410700237</v>
      </c>
      <c r="F511" s="105">
        <v>0.27080050021041807</v>
      </c>
      <c r="G511" s="101">
        <v>439</v>
      </c>
      <c r="H511" s="105">
        <v>4.3174665617623918E-2</v>
      </c>
      <c r="I511" s="105">
        <v>3.9578995501959986E-2</v>
      </c>
    </row>
    <row r="512" spans="1:9" x14ac:dyDescent="0.25">
      <c r="A512" s="81">
        <v>51136</v>
      </c>
      <c r="B512" s="98" t="s">
        <v>104</v>
      </c>
      <c r="C512" s="101">
        <v>9580</v>
      </c>
      <c r="D512" s="101">
        <v>2928</v>
      </c>
      <c r="E512" s="105">
        <v>0.30563674321503131</v>
      </c>
      <c r="F512" s="105">
        <v>0.27080050021041807</v>
      </c>
      <c r="G512" s="101">
        <v>513</v>
      </c>
      <c r="H512" s="105">
        <v>5.3549060542797497E-2</v>
      </c>
      <c r="I512" s="105">
        <v>3.9578995501959986E-2</v>
      </c>
    </row>
    <row r="513" spans="1:9" x14ac:dyDescent="0.25">
      <c r="A513" s="81">
        <v>51136</v>
      </c>
      <c r="B513" s="98" t="s">
        <v>105</v>
      </c>
      <c r="C513" s="101">
        <v>27548</v>
      </c>
      <c r="D513" s="101">
        <v>7760</v>
      </c>
      <c r="E513" s="105">
        <v>0.28169014084507044</v>
      </c>
      <c r="F513" s="105">
        <v>0.27080050021041807</v>
      </c>
      <c r="G513" s="101">
        <v>1334</v>
      </c>
      <c r="H513" s="105">
        <v>4.8424568026717005E-2</v>
      </c>
      <c r="I513" s="105">
        <v>3.9578995501959986E-2</v>
      </c>
    </row>
    <row r="514" spans="1:9" x14ac:dyDescent="0.25">
      <c r="A514" s="81">
        <v>51136</v>
      </c>
      <c r="B514" s="98" t="s">
        <v>106</v>
      </c>
      <c r="C514" s="101">
        <v>3518</v>
      </c>
      <c r="D514" s="101">
        <v>1094</v>
      </c>
      <c r="E514" s="105">
        <v>0.31097214326321776</v>
      </c>
      <c r="F514" s="105">
        <v>0.27080050021041807</v>
      </c>
      <c r="G514" s="101">
        <v>223</v>
      </c>
      <c r="H514" s="105">
        <v>6.3388288800454801E-2</v>
      </c>
      <c r="I514" s="105">
        <v>3.9578995501959986E-2</v>
      </c>
    </row>
    <row r="515" spans="1:9" x14ac:dyDescent="0.25">
      <c r="A515" s="81">
        <v>51136</v>
      </c>
      <c r="B515" s="98" t="s">
        <v>107</v>
      </c>
      <c r="C515" s="101">
        <v>24848</v>
      </c>
      <c r="D515" s="101">
        <v>7174</v>
      </c>
      <c r="E515" s="105">
        <v>0.28871538956857695</v>
      </c>
      <c r="F515" s="105">
        <v>0.27080050021041807</v>
      </c>
      <c r="G515" s="101">
        <v>1199</v>
      </c>
      <c r="H515" s="105">
        <v>4.8253380553766906E-2</v>
      </c>
      <c r="I515" s="105">
        <v>3.9578995501959986E-2</v>
      </c>
    </row>
    <row r="516" spans="1:9" x14ac:dyDescent="0.25">
      <c r="A516" s="81">
        <v>51136</v>
      </c>
      <c r="B516" s="98" t="s">
        <v>108</v>
      </c>
      <c r="C516" s="101">
        <v>16772</v>
      </c>
      <c r="D516" s="101">
        <v>4341</v>
      </c>
      <c r="E516" s="105">
        <v>0.25882423086095874</v>
      </c>
      <c r="F516" s="105">
        <v>0.27080050021041807</v>
      </c>
      <c r="G516" s="101">
        <v>827</v>
      </c>
      <c r="H516" s="105">
        <v>4.9308371094681613E-2</v>
      </c>
      <c r="I516" s="105">
        <v>3.9578995501959986E-2</v>
      </c>
    </row>
    <row r="517" spans="1:9" x14ac:dyDescent="0.25">
      <c r="A517" s="81">
        <v>51136</v>
      </c>
      <c r="B517" s="98" t="s">
        <v>109</v>
      </c>
      <c r="C517" s="101">
        <v>20611</v>
      </c>
      <c r="D517" s="101">
        <v>5571</v>
      </c>
      <c r="E517" s="105">
        <v>0.27029256222405512</v>
      </c>
      <c r="F517" s="105">
        <v>0.27080050021041807</v>
      </c>
      <c r="G517" s="101">
        <v>947</v>
      </c>
      <c r="H517" s="105">
        <v>4.5946339333365678E-2</v>
      </c>
      <c r="I517" s="105">
        <v>3.9578995501959986E-2</v>
      </c>
    </row>
    <row r="518" spans="1:9" ht="30" x14ac:dyDescent="0.25">
      <c r="A518" s="81">
        <v>51136</v>
      </c>
      <c r="B518" s="98" t="s">
        <v>110</v>
      </c>
      <c r="C518" s="101">
        <v>300117</v>
      </c>
      <c r="D518" s="101">
        <v>86301</v>
      </c>
      <c r="E518" s="105">
        <v>0.28755785243754933</v>
      </c>
      <c r="F518" s="105">
        <v>0.27080050021041807</v>
      </c>
      <c r="G518" s="101">
        <v>11306</v>
      </c>
      <c r="H518" s="105">
        <v>3.7671974596574002E-2</v>
      </c>
      <c r="I518" s="105">
        <v>3.9578995501959986E-2</v>
      </c>
    </row>
    <row r="519" spans="1:9" x14ac:dyDescent="0.25">
      <c r="A519" s="81">
        <v>51136</v>
      </c>
      <c r="B519" s="98" t="s">
        <v>111</v>
      </c>
      <c r="C519" s="101">
        <v>12090</v>
      </c>
      <c r="D519" s="101">
        <v>3322</v>
      </c>
      <c r="E519" s="105">
        <v>0.27477253928866829</v>
      </c>
      <c r="F519" s="105">
        <v>0.27080050021041807</v>
      </c>
      <c r="G519" s="101">
        <v>609</v>
      </c>
      <c r="H519" s="105">
        <v>5.0372208436724568E-2</v>
      </c>
      <c r="I519" s="105">
        <v>3.9578995501959986E-2</v>
      </c>
    </row>
    <row r="520" spans="1:9" x14ac:dyDescent="0.25">
      <c r="A520" s="81">
        <v>51136</v>
      </c>
      <c r="B520" s="98" t="s">
        <v>112</v>
      </c>
      <c r="C520" s="101">
        <v>7461</v>
      </c>
      <c r="D520" s="101">
        <v>2286</v>
      </c>
      <c r="E520" s="105">
        <v>0.30639324487334135</v>
      </c>
      <c r="F520" s="105">
        <v>0.27080050021041807</v>
      </c>
      <c r="G520" s="101">
        <v>379</v>
      </c>
      <c r="H520" s="105">
        <v>5.0797480230532099E-2</v>
      </c>
      <c r="I520" s="105">
        <v>3.9578995501959986E-2</v>
      </c>
    </row>
    <row r="521" spans="1:9" x14ac:dyDescent="0.25">
      <c r="A521" s="81">
        <v>51136</v>
      </c>
      <c r="B521" s="98" t="s">
        <v>113</v>
      </c>
      <c r="C521" s="101">
        <v>51465</v>
      </c>
      <c r="D521" s="101">
        <v>13413</v>
      </c>
      <c r="E521" s="105">
        <v>0.26062372486155638</v>
      </c>
      <c r="F521" s="105">
        <v>0.27080050021041807</v>
      </c>
      <c r="G521" s="101">
        <v>2285</v>
      </c>
      <c r="H521" s="105">
        <v>4.4399106188671912E-2</v>
      </c>
      <c r="I521" s="105">
        <v>3.9578995501959986E-2</v>
      </c>
    </row>
    <row r="522" spans="1:9" x14ac:dyDescent="0.25">
      <c r="A522" s="81">
        <v>51136</v>
      </c>
      <c r="B522" s="98" t="s">
        <v>114</v>
      </c>
      <c r="C522" s="101">
        <v>190736</v>
      </c>
      <c r="D522" s="101">
        <v>44606</v>
      </c>
      <c r="E522" s="105">
        <v>0.23386251153426726</v>
      </c>
      <c r="F522" s="105">
        <v>0.27080050021041807</v>
      </c>
      <c r="G522" s="101">
        <v>5176</v>
      </c>
      <c r="H522" s="105">
        <v>2.7136985152252328E-2</v>
      </c>
      <c r="I522" s="105">
        <v>3.9578995501959986E-2</v>
      </c>
    </row>
    <row r="523" spans="1:9" ht="30" x14ac:dyDescent="0.25">
      <c r="A523" s="81">
        <v>51136</v>
      </c>
      <c r="B523" s="98" t="s">
        <v>115</v>
      </c>
      <c r="C523" s="101">
        <v>11004</v>
      </c>
      <c r="D523" s="101">
        <v>3294</v>
      </c>
      <c r="E523" s="101">
        <v>0.29934569247546344</v>
      </c>
      <c r="F523" s="101">
        <v>0.27080050021041807</v>
      </c>
      <c r="G523" s="101">
        <v>596</v>
      </c>
      <c r="H523" s="105">
        <v>5.4162122864412944E-2</v>
      </c>
      <c r="I523" s="105">
        <v>3.9578995501959986E-2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2"/>
  <sheetViews>
    <sheetView workbookViewId="0">
      <selection activeCell="F18" sqref="F18"/>
    </sheetView>
  </sheetViews>
  <sheetFormatPr defaultRowHeight="15" x14ac:dyDescent="0.25"/>
  <cols>
    <col min="1" max="2" width="12.7109375" style="101" customWidth="1"/>
    <col min="3" max="3" width="12.7109375" style="113" customWidth="1"/>
    <col min="4" max="11" width="12.7109375" style="101" customWidth="1"/>
    <col min="12" max="16384" width="9.140625" style="101"/>
  </cols>
  <sheetData>
    <row r="1" spans="1:9" ht="60" x14ac:dyDescent="0.25">
      <c r="A1" s="97" t="s">
        <v>154</v>
      </c>
      <c r="B1" s="101" t="s">
        <v>155</v>
      </c>
      <c r="C1" s="113" t="s">
        <v>180</v>
      </c>
      <c r="D1" s="101" t="s">
        <v>181</v>
      </c>
      <c r="E1" s="101" t="s">
        <v>182</v>
      </c>
      <c r="F1" s="101" t="s">
        <v>183</v>
      </c>
      <c r="G1" s="101" t="s">
        <v>185</v>
      </c>
      <c r="H1" s="101" t="s">
        <v>186</v>
      </c>
      <c r="I1" s="101" t="s">
        <v>184</v>
      </c>
    </row>
    <row r="2" spans="1:9" x14ac:dyDescent="0.25">
      <c r="A2" s="81">
        <v>36526</v>
      </c>
      <c r="B2" s="101" t="s">
        <v>19</v>
      </c>
      <c r="C2" s="113">
        <v>3517</v>
      </c>
      <c r="D2" s="105">
        <v>0.99004833665055447</v>
      </c>
      <c r="E2" s="105">
        <v>1.1373329542223485E-3</v>
      </c>
      <c r="F2" s="105">
        <v>2.8433323855558713E-4</v>
      </c>
      <c r="G2" s="105">
        <v>4.8336650554449819E-3</v>
      </c>
      <c r="H2" s="105">
        <v>2.274665908444697E-3</v>
      </c>
      <c r="I2" s="105">
        <v>1.9903326698891099E-3</v>
      </c>
    </row>
    <row r="3" spans="1:9" x14ac:dyDescent="0.25">
      <c r="A3" s="81">
        <v>36526</v>
      </c>
      <c r="B3" s="101" t="s">
        <v>21</v>
      </c>
      <c r="C3" s="113">
        <v>21082</v>
      </c>
      <c r="D3" s="105">
        <v>0.97248837871169713</v>
      </c>
      <c r="E3" s="105">
        <v>2.9408974480599564E-3</v>
      </c>
      <c r="F3" s="105">
        <v>1.090978085570629E-2</v>
      </c>
      <c r="G3" s="105">
        <v>2.46655914998577E-3</v>
      </c>
      <c r="H3" s="105">
        <v>6.2138317047718437E-3</v>
      </c>
      <c r="I3" s="105">
        <v>5.2177212788160517E-3</v>
      </c>
    </row>
    <row r="4" spans="1:9" x14ac:dyDescent="0.25">
      <c r="A4" s="81">
        <v>36526</v>
      </c>
      <c r="B4" s="101" t="s">
        <v>23</v>
      </c>
      <c r="C4" s="113">
        <v>4918</v>
      </c>
      <c r="D4" s="105">
        <v>0.95811305408702729</v>
      </c>
      <c r="E4" s="105">
        <v>2.0333468889792598E-4</v>
      </c>
      <c r="F4" s="105">
        <v>1.4233428222854819E-3</v>
      </c>
      <c r="G4" s="105">
        <v>3.1516876779178526E-2</v>
      </c>
      <c r="H4" s="105">
        <v>7.7267181781211875E-3</v>
      </c>
      <c r="I4" s="105">
        <v>1.2200081333875558E-3</v>
      </c>
    </row>
    <row r="5" spans="1:9" x14ac:dyDescent="0.25">
      <c r="A5" s="81">
        <v>36526</v>
      </c>
      <c r="B5" s="101" t="s">
        <v>25</v>
      </c>
      <c r="C5" s="113">
        <v>4622</v>
      </c>
      <c r="D5" s="105">
        <v>0.92102985720467334</v>
      </c>
      <c r="E5" s="105">
        <v>6.490696668109044E-4</v>
      </c>
      <c r="F5" s="105">
        <v>1.2981393336218088E-3</v>
      </c>
      <c r="G5" s="105">
        <v>6.7070532237126779E-2</v>
      </c>
      <c r="H5" s="105">
        <v>7.5724794461272176E-3</v>
      </c>
      <c r="I5" s="105">
        <v>2.5962786672436176E-3</v>
      </c>
    </row>
    <row r="6" spans="1:9" x14ac:dyDescent="0.25">
      <c r="A6" s="81">
        <v>36526</v>
      </c>
      <c r="B6" s="101" t="s">
        <v>26</v>
      </c>
      <c r="C6" s="113">
        <v>3765</v>
      </c>
      <c r="D6" s="105">
        <v>0.98990703851261619</v>
      </c>
      <c r="E6" s="105">
        <v>1.5936254980079682E-3</v>
      </c>
      <c r="F6" s="105">
        <v>2.9216467463479417E-3</v>
      </c>
      <c r="G6" s="105">
        <v>1.3280212483399733E-3</v>
      </c>
      <c r="H6" s="105">
        <v>1.3280212483399733E-3</v>
      </c>
      <c r="I6" s="105">
        <v>3.1872509960159364E-3</v>
      </c>
    </row>
    <row r="7" spans="1:9" x14ac:dyDescent="0.25">
      <c r="A7" s="81">
        <v>36526</v>
      </c>
      <c r="B7" s="101" t="s">
        <v>29</v>
      </c>
      <c r="C7" s="113">
        <v>1394</v>
      </c>
      <c r="D7" s="105">
        <v>0.99713055954088947</v>
      </c>
      <c r="E7" s="105">
        <v>0</v>
      </c>
      <c r="F7" s="105">
        <v>0</v>
      </c>
      <c r="G7" s="105">
        <v>7.173601147776184E-4</v>
      </c>
      <c r="H7" s="105">
        <v>1.4347202295552368E-3</v>
      </c>
      <c r="I7" s="105">
        <v>7.173601147776184E-4</v>
      </c>
    </row>
    <row r="8" spans="1:9" x14ac:dyDescent="0.25">
      <c r="A8" s="81">
        <v>36526</v>
      </c>
      <c r="B8" s="101" t="s">
        <v>32</v>
      </c>
      <c r="C8" s="113">
        <v>6782</v>
      </c>
      <c r="D8" s="105">
        <v>0.98879386611618991</v>
      </c>
      <c r="E8" s="105">
        <v>7.3724565025066351E-4</v>
      </c>
      <c r="F8" s="105">
        <v>4.1285756414037155E-3</v>
      </c>
      <c r="G8" s="105">
        <v>4.423473901503981E-4</v>
      </c>
      <c r="H8" s="105">
        <v>2.5066352108522559E-3</v>
      </c>
      <c r="I8" s="105">
        <v>3.9811265113535834E-3</v>
      </c>
    </row>
    <row r="9" spans="1:9" x14ac:dyDescent="0.25">
      <c r="A9" s="81">
        <v>36526</v>
      </c>
      <c r="B9" s="101" t="s">
        <v>33</v>
      </c>
      <c r="C9" s="113">
        <v>4720</v>
      </c>
      <c r="D9" s="105">
        <v>0.99576271186440679</v>
      </c>
      <c r="E9" s="105">
        <v>0</v>
      </c>
      <c r="F9" s="105">
        <v>4.2372881355932202E-4</v>
      </c>
      <c r="G9" s="105">
        <v>2.1186440677966101E-4</v>
      </c>
      <c r="H9" s="105">
        <v>1.9067796610169492E-3</v>
      </c>
      <c r="I9" s="105">
        <v>1.4830508474576272E-3</v>
      </c>
    </row>
    <row r="10" spans="1:9" x14ac:dyDescent="0.25">
      <c r="A10" s="81">
        <v>36526</v>
      </c>
      <c r="B10" s="101" t="s">
        <v>34</v>
      </c>
      <c r="C10" s="113">
        <v>4784</v>
      </c>
      <c r="D10" s="105">
        <v>0.97700668896321075</v>
      </c>
      <c r="E10" s="105">
        <v>0</v>
      </c>
      <c r="F10" s="105">
        <v>6.270903010033445E-4</v>
      </c>
      <c r="G10" s="105">
        <v>1.588628762541806E-2</v>
      </c>
      <c r="H10" s="105">
        <v>4.180602006688963E-3</v>
      </c>
      <c r="I10" s="105">
        <v>2.29933110367893E-3</v>
      </c>
    </row>
    <row r="11" spans="1:9" x14ac:dyDescent="0.25">
      <c r="A11" s="81">
        <v>36526</v>
      </c>
      <c r="B11" s="101" t="s">
        <v>35</v>
      </c>
      <c r="C11" s="113">
        <v>5246</v>
      </c>
      <c r="D11" s="105">
        <v>0.98398780022874566</v>
      </c>
      <c r="E11" s="105">
        <v>9.5310712924132675E-4</v>
      </c>
      <c r="F11" s="105">
        <v>5.9092642012962254E-3</v>
      </c>
      <c r="G11" s="105">
        <v>7.6248570339306138E-4</v>
      </c>
      <c r="H11" s="105">
        <v>3.2405642394205108E-3</v>
      </c>
      <c r="I11" s="105">
        <v>3.4311856652687761E-3</v>
      </c>
    </row>
    <row r="12" spans="1:9" x14ac:dyDescent="0.25">
      <c r="A12" s="81">
        <v>36526</v>
      </c>
      <c r="B12" s="101" t="s">
        <v>36</v>
      </c>
      <c r="C12" s="113">
        <v>4899</v>
      </c>
      <c r="D12" s="105">
        <v>0.94570320473566039</v>
      </c>
      <c r="E12" s="105">
        <v>6.1236987140232701E-4</v>
      </c>
      <c r="F12" s="105">
        <v>1.6329863237395388E-3</v>
      </c>
      <c r="G12" s="105">
        <v>4.0620534803021024E-2</v>
      </c>
      <c r="H12" s="105">
        <v>9.1855480710349054E-3</v>
      </c>
      <c r="I12" s="105">
        <v>2.0412329046744235E-3</v>
      </c>
    </row>
    <row r="13" spans="1:9" x14ac:dyDescent="0.25">
      <c r="A13" s="81">
        <v>36526</v>
      </c>
      <c r="B13" s="101" t="s">
        <v>37</v>
      </c>
      <c r="C13" s="113">
        <v>2615</v>
      </c>
      <c r="D13" s="105">
        <v>0.99617590822179736</v>
      </c>
      <c r="E13" s="105">
        <v>0</v>
      </c>
      <c r="F13" s="105">
        <v>0</v>
      </c>
      <c r="G13" s="105">
        <v>1.5296367112810707E-3</v>
      </c>
      <c r="H13" s="105">
        <v>7.6481835564053537E-4</v>
      </c>
      <c r="I13" s="105">
        <v>1.5296367112810707E-3</v>
      </c>
    </row>
    <row r="14" spans="1:9" x14ac:dyDescent="0.25">
      <c r="A14" s="81">
        <v>36526</v>
      </c>
      <c r="B14" s="101" t="s">
        <v>38</v>
      </c>
      <c r="C14" s="113">
        <v>4047</v>
      </c>
      <c r="D14" s="105">
        <v>0.99011613540894494</v>
      </c>
      <c r="E14" s="105">
        <v>9.8838645910551029E-4</v>
      </c>
      <c r="F14" s="105">
        <v>1.729676303434643E-3</v>
      </c>
      <c r="G14" s="105">
        <v>7.4128984432913266E-4</v>
      </c>
      <c r="H14" s="105">
        <v>3.2122559920929085E-3</v>
      </c>
      <c r="I14" s="105">
        <v>3.2122559920929085E-3</v>
      </c>
    </row>
    <row r="15" spans="1:9" x14ac:dyDescent="0.25">
      <c r="A15" s="81">
        <v>36526</v>
      </c>
      <c r="B15" s="101" t="s">
        <v>40</v>
      </c>
      <c r="C15" s="113">
        <v>6597</v>
      </c>
      <c r="D15" s="105">
        <v>0.98696377141124758</v>
      </c>
      <c r="E15" s="105">
        <v>4.5475216007276033E-4</v>
      </c>
      <c r="F15" s="105">
        <v>3.0316810671517356E-3</v>
      </c>
      <c r="G15" s="105">
        <v>1.9705926936486283E-3</v>
      </c>
      <c r="H15" s="105">
        <v>3.4864332272244959E-3</v>
      </c>
      <c r="I15" s="105">
        <v>3.7896013339396694E-3</v>
      </c>
    </row>
    <row r="16" spans="1:9" x14ac:dyDescent="0.25">
      <c r="A16" s="81">
        <v>36526</v>
      </c>
      <c r="B16" s="101" t="s">
        <v>41</v>
      </c>
      <c r="C16" s="113">
        <v>1472</v>
      </c>
      <c r="D16" s="105">
        <v>0.95652173913043481</v>
      </c>
      <c r="E16" s="105">
        <v>0</v>
      </c>
      <c r="F16" s="105">
        <v>6.793478260869565E-4</v>
      </c>
      <c r="G16" s="105">
        <v>3.940217391304348E-2</v>
      </c>
      <c r="H16" s="105">
        <v>3.3967391304347825E-3</v>
      </c>
      <c r="I16" s="105">
        <v>0</v>
      </c>
    </row>
    <row r="17" spans="1:9" x14ac:dyDescent="0.25">
      <c r="A17" s="81">
        <v>36526</v>
      </c>
      <c r="B17" s="101" t="s">
        <v>42</v>
      </c>
      <c r="C17" s="113">
        <v>887</v>
      </c>
      <c r="D17" s="105">
        <v>0.95377677564825258</v>
      </c>
      <c r="E17" s="105">
        <v>1.1273957158962795E-3</v>
      </c>
      <c r="F17" s="105">
        <v>0</v>
      </c>
      <c r="G17" s="105">
        <v>3.0439684329199548E-2</v>
      </c>
      <c r="H17" s="105">
        <v>1.3528748590755355E-2</v>
      </c>
      <c r="I17" s="105">
        <v>2.2547914317925591E-3</v>
      </c>
    </row>
    <row r="18" spans="1:9" ht="30" x14ac:dyDescent="0.25">
      <c r="A18" s="81">
        <v>36526</v>
      </c>
      <c r="B18" s="101" t="s">
        <v>43</v>
      </c>
      <c r="C18" s="113">
        <v>2689</v>
      </c>
      <c r="D18" s="105">
        <v>0.99070286351803649</v>
      </c>
      <c r="E18" s="105">
        <v>7.4377091855708439E-4</v>
      </c>
      <c r="F18" s="105">
        <v>1.4875418371141688E-3</v>
      </c>
      <c r="G18" s="105">
        <v>0</v>
      </c>
      <c r="H18" s="105">
        <v>2.6031982149497955E-3</v>
      </c>
      <c r="I18" s="105">
        <v>2.6031982149497955E-3</v>
      </c>
    </row>
    <row r="19" spans="1:9" x14ac:dyDescent="0.25">
      <c r="A19" s="81">
        <v>36526</v>
      </c>
      <c r="B19" s="101" t="s">
        <v>44</v>
      </c>
      <c r="C19" s="113">
        <v>9410</v>
      </c>
      <c r="D19" s="105">
        <v>0.99043570669500536</v>
      </c>
      <c r="E19" s="105">
        <v>1.487778958554729E-3</v>
      </c>
      <c r="F19" s="105">
        <v>1.487778958554729E-3</v>
      </c>
      <c r="G19" s="105">
        <v>2.8692879914984058E-3</v>
      </c>
      <c r="H19" s="105">
        <v>1.487778958554729E-3</v>
      </c>
      <c r="I19" s="105">
        <v>1.9128586609989374E-3</v>
      </c>
    </row>
    <row r="20" spans="1:9" x14ac:dyDescent="0.25">
      <c r="A20" s="81">
        <v>36526</v>
      </c>
      <c r="B20" s="101" t="s">
        <v>45</v>
      </c>
      <c r="C20" s="113">
        <v>26246</v>
      </c>
      <c r="D20" s="105">
        <v>0.96509944372475809</v>
      </c>
      <c r="E20" s="105">
        <v>6.3247732987883869E-3</v>
      </c>
      <c r="F20" s="105">
        <v>1.4173588356320963E-2</v>
      </c>
      <c r="G20" s="105">
        <v>1.0287281871523279E-3</v>
      </c>
      <c r="H20" s="105">
        <v>4.153013792577917E-3</v>
      </c>
      <c r="I20" s="105">
        <v>8.9918463765907182E-3</v>
      </c>
    </row>
    <row r="21" spans="1:9" x14ac:dyDescent="0.25">
      <c r="A21" s="81">
        <v>36526</v>
      </c>
      <c r="B21" s="101" t="s">
        <v>46</v>
      </c>
      <c r="C21" s="113">
        <v>2146</v>
      </c>
      <c r="D21" s="105">
        <v>0.98974836905871388</v>
      </c>
      <c r="E21" s="105">
        <v>1.3979496738117428E-3</v>
      </c>
      <c r="F21" s="105">
        <v>1.3979496738117428E-3</v>
      </c>
      <c r="G21" s="105">
        <v>1.3979496738117428E-3</v>
      </c>
      <c r="H21" s="105">
        <v>1.3979496738117428E-3</v>
      </c>
      <c r="I21" s="105">
        <v>4.6598322460391422E-3</v>
      </c>
    </row>
    <row r="22" spans="1:9" x14ac:dyDescent="0.25">
      <c r="A22" s="81">
        <v>36526</v>
      </c>
      <c r="B22" s="101" t="s">
        <v>48</v>
      </c>
      <c r="C22" s="113">
        <v>5889</v>
      </c>
      <c r="D22" s="105">
        <v>0.99371709967736455</v>
      </c>
      <c r="E22" s="105">
        <v>3.3961623365596876E-4</v>
      </c>
      <c r="F22" s="105">
        <v>1.1886568177958906E-3</v>
      </c>
      <c r="G22" s="105">
        <v>5.0942435048395313E-4</v>
      </c>
      <c r="H22" s="105">
        <v>2.2075055187637969E-3</v>
      </c>
      <c r="I22" s="105">
        <v>1.5282730514518594E-3</v>
      </c>
    </row>
    <row r="23" spans="1:9" x14ac:dyDescent="0.25">
      <c r="A23" s="81">
        <v>36526</v>
      </c>
      <c r="B23" s="101" t="s">
        <v>49</v>
      </c>
      <c r="C23" s="113">
        <v>3599</v>
      </c>
      <c r="D23" s="105">
        <v>0.99027507641011392</v>
      </c>
      <c r="E23" s="105">
        <v>2.7785495971103082E-4</v>
      </c>
      <c r="F23" s="105">
        <v>8.3356487913309257E-4</v>
      </c>
      <c r="G23" s="105">
        <v>0</v>
      </c>
      <c r="H23" s="105">
        <v>1.6671297582661851E-3</v>
      </c>
      <c r="I23" s="105">
        <v>7.2242289524868022E-3</v>
      </c>
    </row>
    <row r="24" spans="1:9" x14ac:dyDescent="0.25">
      <c r="A24" s="81">
        <v>36526</v>
      </c>
      <c r="B24" s="101" t="s">
        <v>50</v>
      </c>
      <c r="C24" s="113">
        <v>4094</v>
      </c>
      <c r="D24" s="105">
        <v>0.99535906204201274</v>
      </c>
      <c r="E24" s="105">
        <v>4.8851978505129456E-4</v>
      </c>
      <c r="F24" s="105">
        <v>7.3277967757694185E-4</v>
      </c>
      <c r="G24" s="105">
        <v>0</v>
      </c>
      <c r="H24" s="105">
        <v>1.9540791402051783E-3</v>
      </c>
      <c r="I24" s="105">
        <v>1.4655593551538837E-3</v>
      </c>
    </row>
    <row r="25" spans="1:9" x14ac:dyDescent="0.25">
      <c r="A25" s="81">
        <v>36526</v>
      </c>
      <c r="B25" s="101" t="s">
        <v>51</v>
      </c>
      <c r="C25" s="113">
        <v>6156</v>
      </c>
      <c r="D25" s="105">
        <v>0.98310591293047433</v>
      </c>
      <c r="E25" s="105">
        <v>6.4977257959714096E-4</v>
      </c>
      <c r="F25" s="105">
        <v>2.1117608836907081E-3</v>
      </c>
      <c r="G25" s="105">
        <v>6.4977257959714096E-4</v>
      </c>
      <c r="H25" s="105">
        <v>1.9493177387914229E-3</v>
      </c>
      <c r="I25" s="105">
        <v>1.2345679012345678E-2</v>
      </c>
    </row>
    <row r="26" spans="1:9" x14ac:dyDescent="0.25">
      <c r="A26" s="81">
        <v>36526</v>
      </c>
      <c r="B26" s="101" t="s">
        <v>52</v>
      </c>
      <c r="C26" s="113">
        <v>6604</v>
      </c>
      <c r="D26" s="105">
        <v>0.99364021804966685</v>
      </c>
      <c r="E26" s="105">
        <v>0</v>
      </c>
      <c r="F26" s="105">
        <v>9.0854027861901881E-4</v>
      </c>
      <c r="G26" s="105">
        <v>2.8770442156268927E-3</v>
      </c>
      <c r="H26" s="105">
        <v>1.3628104179285283E-3</v>
      </c>
      <c r="I26" s="105">
        <v>1.2113870381586917E-3</v>
      </c>
    </row>
    <row r="27" spans="1:9" x14ac:dyDescent="0.25">
      <c r="A27" s="81">
        <v>36526</v>
      </c>
      <c r="B27" s="101" t="s">
        <v>53</v>
      </c>
      <c r="C27" s="113">
        <v>1442</v>
      </c>
      <c r="D27" s="105">
        <v>0.99514563106796117</v>
      </c>
      <c r="E27" s="105">
        <v>0</v>
      </c>
      <c r="F27" s="105">
        <v>2.7739251040221915E-3</v>
      </c>
      <c r="G27" s="105">
        <v>0</v>
      </c>
      <c r="H27" s="105">
        <v>1.3869625520110957E-3</v>
      </c>
      <c r="I27" s="105">
        <v>1.3869625520110957E-3</v>
      </c>
    </row>
    <row r="28" spans="1:9" x14ac:dyDescent="0.25">
      <c r="A28" s="81">
        <v>36526</v>
      </c>
      <c r="B28" s="101" t="s">
        <v>54</v>
      </c>
      <c r="C28" s="113">
        <v>122358</v>
      </c>
      <c r="D28" s="105">
        <v>0.94163847071707607</v>
      </c>
      <c r="E28" s="105">
        <v>2.7239739126170746E-2</v>
      </c>
      <c r="F28" s="105">
        <v>1.6443550891645828E-2</v>
      </c>
      <c r="G28" s="105">
        <v>3.0484316513836448E-3</v>
      </c>
      <c r="H28" s="105">
        <v>5.6228444400856503E-3</v>
      </c>
      <c r="I28" s="105">
        <v>6.2439726049788322E-3</v>
      </c>
    </row>
    <row r="29" spans="1:9" x14ac:dyDescent="0.25">
      <c r="A29" s="81">
        <v>36526</v>
      </c>
      <c r="B29" s="101" t="s">
        <v>55</v>
      </c>
      <c r="C29" s="113">
        <v>3159</v>
      </c>
      <c r="D29" s="105">
        <v>0.99683444127888576</v>
      </c>
      <c r="E29" s="105">
        <v>0</v>
      </c>
      <c r="F29" s="105">
        <v>0</v>
      </c>
      <c r="G29" s="105">
        <v>3.1655587211142766E-4</v>
      </c>
      <c r="H29" s="105">
        <v>9.4966761633428305E-4</v>
      </c>
      <c r="I29" s="105">
        <v>1.8993352326685661E-3</v>
      </c>
    </row>
    <row r="30" spans="1:9" x14ac:dyDescent="0.25">
      <c r="A30" s="81">
        <v>36526</v>
      </c>
      <c r="B30" s="101" t="s">
        <v>56</v>
      </c>
      <c r="C30" s="113">
        <v>3301</v>
      </c>
      <c r="D30" s="105">
        <v>0.99091184489548623</v>
      </c>
      <c r="E30" s="105">
        <v>3.0293850348379279E-4</v>
      </c>
      <c r="F30" s="105">
        <v>1.514692517418964E-3</v>
      </c>
      <c r="G30" s="105">
        <v>3.029385034837928E-3</v>
      </c>
      <c r="H30" s="105">
        <v>3.029385034837928E-3</v>
      </c>
      <c r="I30" s="105">
        <v>1.2117540139351712E-3</v>
      </c>
    </row>
    <row r="31" spans="1:9" x14ac:dyDescent="0.25">
      <c r="A31" s="81">
        <v>36526</v>
      </c>
      <c r="B31" s="101" t="s">
        <v>57</v>
      </c>
      <c r="C31" s="113">
        <v>3392</v>
      </c>
      <c r="D31" s="105">
        <v>0.99115566037735847</v>
      </c>
      <c r="E31" s="105">
        <v>1.1792452830188679E-3</v>
      </c>
      <c r="F31" s="105">
        <v>1.7688679245283019E-3</v>
      </c>
      <c r="G31" s="105">
        <v>1.1792452830188679E-3</v>
      </c>
      <c r="H31" s="105">
        <v>2.6533018867924527E-3</v>
      </c>
      <c r="I31" s="105">
        <v>2.0636792452830188E-3</v>
      </c>
    </row>
    <row r="32" spans="1:9" x14ac:dyDescent="0.25">
      <c r="A32" s="81">
        <v>36526</v>
      </c>
      <c r="B32" s="101" t="s">
        <v>58</v>
      </c>
      <c r="C32" s="113">
        <v>7387</v>
      </c>
      <c r="D32" s="105">
        <v>0.97901719236496543</v>
      </c>
      <c r="E32" s="105">
        <v>4.0611885745228102E-4</v>
      </c>
      <c r="F32" s="105">
        <v>1.8952213347773114E-3</v>
      </c>
      <c r="G32" s="105">
        <v>1.2183565723568431E-2</v>
      </c>
      <c r="H32" s="105">
        <v>4.4673074319750913E-3</v>
      </c>
      <c r="I32" s="105">
        <v>1.4891024773250304E-3</v>
      </c>
    </row>
    <row r="33" spans="1:9" x14ac:dyDescent="0.25">
      <c r="A33" s="81">
        <v>36526</v>
      </c>
      <c r="B33" s="101" t="s">
        <v>59</v>
      </c>
      <c r="C33" s="113">
        <v>2308</v>
      </c>
      <c r="D33" s="105">
        <v>0.99133448873483532</v>
      </c>
      <c r="E33" s="105">
        <v>4.3327556325823221E-4</v>
      </c>
      <c r="F33" s="105">
        <v>2.1663778162911611E-3</v>
      </c>
      <c r="G33" s="105">
        <v>4.3327556325823221E-4</v>
      </c>
      <c r="H33" s="105">
        <v>8.6655112651646442E-4</v>
      </c>
      <c r="I33" s="105">
        <v>4.7660311958405543E-3</v>
      </c>
    </row>
    <row r="34" spans="1:9" x14ac:dyDescent="0.25">
      <c r="A34" s="81">
        <v>36526</v>
      </c>
      <c r="B34" s="101" t="s">
        <v>60</v>
      </c>
      <c r="C34" s="113">
        <v>2114</v>
      </c>
      <c r="D34" s="105">
        <v>0.98202459791863761</v>
      </c>
      <c r="E34" s="105">
        <v>1.4191106906338694E-3</v>
      </c>
      <c r="F34" s="105">
        <v>4.7303689687795648E-4</v>
      </c>
      <c r="G34" s="105">
        <v>2.3651844843897824E-3</v>
      </c>
      <c r="H34" s="105">
        <v>6.1494796594134347E-3</v>
      </c>
      <c r="I34" s="105">
        <v>7.5685903500473037E-3</v>
      </c>
    </row>
    <row r="35" spans="1:9" x14ac:dyDescent="0.25">
      <c r="A35" s="81">
        <v>36526</v>
      </c>
      <c r="B35" s="101" t="s">
        <v>61</v>
      </c>
      <c r="C35" s="113">
        <v>6153</v>
      </c>
      <c r="D35" s="105">
        <v>0.99138631561839752</v>
      </c>
      <c r="E35" s="105">
        <v>1.6252234682268812E-4</v>
      </c>
      <c r="F35" s="105">
        <v>1.300178774581505E-3</v>
      </c>
      <c r="G35" s="105">
        <v>3.2504469364537625E-4</v>
      </c>
      <c r="H35" s="105">
        <v>9.7513408093612868E-4</v>
      </c>
      <c r="I35" s="105">
        <v>6.1758491792621483E-3</v>
      </c>
    </row>
    <row r="36" spans="1:9" x14ac:dyDescent="0.25">
      <c r="A36" s="81">
        <v>36526</v>
      </c>
      <c r="B36" s="101" t="s">
        <v>63</v>
      </c>
      <c r="C36" s="113">
        <v>1141</v>
      </c>
      <c r="D36" s="105">
        <v>0.99649430324276955</v>
      </c>
      <c r="E36" s="105">
        <v>8.7642418930762491E-4</v>
      </c>
      <c r="F36" s="105">
        <v>8.7642418930762491E-4</v>
      </c>
      <c r="G36" s="105">
        <v>0</v>
      </c>
      <c r="H36" s="105">
        <v>1.7528483786152498E-3</v>
      </c>
      <c r="I36" s="105">
        <v>0</v>
      </c>
    </row>
    <row r="37" spans="1:9" ht="30" x14ac:dyDescent="0.25">
      <c r="A37" s="81">
        <v>36526</v>
      </c>
      <c r="B37" s="101" t="s">
        <v>64</v>
      </c>
      <c r="C37" s="113">
        <v>2577</v>
      </c>
      <c r="D37" s="105">
        <v>0.98913465269693446</v>
      </c>
      <c r="E37" s="105">
        <v>0</v>
      </c>
      <c r="F37" s="105">
        <v>0</v>
      </c>
      <c r="G37" s="105">
        <v>4.2685292976329062E-3</v>
      </c>
      <c r="H37" s="105">
        <v>4.2685292976329062E-3</v>
      </c>
      <c r="I37" s="105">
        <v>2.3282887077997671E-3</v>
      </c>
    </row>
    <row r="38" spans="1:9" ht="30" x14ac:dyDescent="0.25">
      <c r="A38" s="81">
        <v>36526</v>
      </c>
      <c r="B38" s="101" t="s">
        <v>65</v>
      </c>
      <c r="C38" s="113">
        <v>1875</v>
      </c>
      <c r="D38" s="105">
        <v>0.99733333333333329</v>
      </c>
      <c r="E38" s="105">
        <v>0</v>
      </c>
      <c r="F38" s="105">
        <v>5.3333333333333336E-4</v>
      </c>
      <c r="G38" s="105">
        <v>0</v>
      </c>
      <c r="H38" s="105">
        <v>1.6000000000000001E-3</v>
      </c>
      <c r="I38" s="105">
        <v>5.3333333333333336E-4</v>
      </c>
    </row>
    <row r="39" spans="1:9" x14ac:dyDescent="0.25">
      <c r="A39" s="81">
        <v>36526</v>
      </c>
      <c r="B39" s="101" t="s">
        <v>66</v>
      </c>
      <c r="C39" s="113">
        <v>2211</v>
      </c>
      <c r="D39" s="105">
        <v>0.99276345545002265</v>
      </c>
      <c r="E39" s="105">
        <v>4.5228403437358661E-4</v>
      </c>
      <c r="F39" s="105">
        <v>0</v>
      </c>
      <c r="G39" s="105">
        <v>1.8091361374943465E-3</v>
      </c>
      <c r="H39" s="105">
        <v>3.1659882406151062E-3</v>
      </c>
      <c r="I39" s="105">
        <v>1.8091361374943465E-3</v>
      </c>
    </row>
    <row r="40" spans="1:9" ht="30" x14ac:dyDescent="0.25">
      <c r="A40" s="81">
        <v>36526</v>
      </c>
      <c r="B40" s="101" t="s">
        <v>67</v>
      </c>
      <c r="C40" s="113">
        <v>780</v>
      </c>
      <c r="D40" s="105">
        <v>0.99358974358974361</v>
      </c>
      <c r="E40" s="105">
        <v>0</v>
      </c>
      <c r="F40" s="105">
        <v>1.2820512820512821E-3</v>
      </c>
      <c r="G40" s="105">
        <v>1.2820512820512821E-3</v>
      </c>
      <c r="H40" s="105">
        <v>1.2820512820512821E-3</v>
      </c>
      <c r="I40" s="105">
        <v>2.5641025641025641E-3</v>
      </c>
    </row>
    <row r="41" spans="1:9" x14ac:dyDescent="0.25">
      <c r="A41" s="81">
        <v>36526</v>
      </c>
      <c r="B41" s="101" t="s">
        <v>68</v>
      </c>
      <c r="C41" s="113">
        <v>3581</v>
      </c>
      <c r="D41" s="105">
        <v>0.99190170343479478</v>
      </c>
      <c r="E41" s="105">
        <v>0</v>
      </c>
      <c r="F41" s="105">
        <v>1.6755096341803965E-3</v>
      </c>
      <c r="G41" s="105">
        <v>1.3962580284836638E-3</v>
      </c>
      <c r="H41" s="105">
        <v>1.3962580284836638E-3</v>
      </c>
      <c r="I41" s="105">
        <v>3.9095224797542584E-3</v>
      </c>
    </row>
    <row r="42" spans="1:9" x14ac:dyDescent="0.25">
      <c r="A42" s="81">
        <v>36526</v>
      </c>
      <c r="B42" s="101" t="s">
        <v>69</v>
      </c>
      <c r="C42" s="113">
        <v>1572</v>
      </c>
      <c r="D42" s="105">
        <v>0.99872773536895676</v>
      </c>
      <c r="E42" s="105">
        <v>0</v>
      </c>
      <c r="F42" s="105">
        <v>0</v>
      </c>
      <c r="G42" s="105">
        <v>0</v>
      </c>
      <c r="H42" s="105">
        <v>6.3613231552162855E-4</v>
      </c>
      <c r="I42" s="105">
        <v>6.3613231552162855E-4</v>
      </c>
    </row>
    <row r="43" spans="1:9" x14ac:dyDescent="0.25">
      <c r="A43" s="81">
        <v>36526</v>
      </c>
      <c r="B43" s="101" t="s">
        <v>70</v>
      </c>
      <c r="C43" s="113">
        <v>3702</v>
      </c>
      <c r="D43" s="105">
        <v>0.99027552674230146</v>
      </c>
      <c r="E43" s="105">
        <v>5.4024851431658564E-4</v>
      </c>
      <c r="F43" s="105">
        <v>1.350621285791464E-3</v>
      </c>
      <c r="G43" s="105">
        <v>2.7012425715829282E-4</v>
      </c>
      <c r="H43" s="105">
        <v>2.1609940572663426E-3</v>
      </c>
      <c r="I43" s="105">
        <v>5.9427336574824421E-3</v>
      </c>
    </row>
    <row r="44" spans="1:9" x14ac:dyDescent="0.25">
      <c r="A44" s="81">
        <v>36526</v>
      </c>
      <c r="B44" s="101" t="s">
        <v>71</v>
      </c>
      <c r="C44" s="113">
        <v>867</v>
      </c>
      <c r="D44" s="105">
        <v>0.84659746251441759</v>
      </c>
      <c r="E44" s="105">
        <v>0</v>
      </c>
      <c r="F44" s="105">
        <v>0</v>
      </c>
      <c r="G44" s="105">
        <v>0.11995386389850057</v>
      </c>
      <c r="H44" s="105">
        <v>3.3448673587081888E-2</v>
      </c>
      <c r="I44" s="105">
        <v>1.1534025374855825E-3</v>
      </c>
    </row>
    <row r="45" spans="1:9" x14ac:dyDescent="0.25">
      <c r="A45" s="81">
        <v>36526</v>
      </c>
      <c r="B45" s="101" t="s">
        <v>72</v>
      </c>
      <c r="C45" s="113">
        <v>1881</v>
      </c>
      <c r="D45" s="105">
        <v>0.99627857522594365</v>
      </c>
      <c r="E45" s="105">
        <v>0</v>
      </c>
      <c r="F45" s="105">
        <v>0</v>
      </c>
      <c r="G45" s="105">
        <v>0</v>
      </c>
      <c r="H45" s="105">
        <v>1.594896331738437E-3</v>
      </c>
      <c r="I45" s="105">
        <v>2.1265284423179162E-3</v>
      </c>
    </row>
    <row r="46" spans="1:9" x14ac:dyDescent="0.25">
      <c r="A46" s="81">
        <v>36526</v>
      </c>
      <c r="B46" s="101" t="s">
        <v>73</v>
      </c>
      <c r="C46" s="113">
        <v>4336</v>
      </c>
      <c r="D46" s="105">
        <v>0.99515682656826565</v>
      </c>
      <c r="E46" s="105">
        <v>6.9188191881918814E-4</v>
      </c>
      <c r="F46" s="105">
        <v>6.9188191881918814E-4</v>
      </c>
      <c r="G46" s="105">
        <v>2.3062730627306272E-4</v>
      </c>
      <c r="H46" s="105">
        <v>6.9188191881918814E-4</v>
      </c>
      <c r="I46" s="105">
        <v>2.3062730627306273E-3</v>
      </c>
    </row>
    <row r="47" spans="1:9" x14ac:dyDescent="0.25">
      <c r="A47" s="81">
        <v>36526</v>
      </c>
      <c r="B47" s="101" t="s">
        <v>74</v>
      </c>
      <c r="C47" s="113">
        <v>4841</v>
      </c>
      <c r="D47" s="105">
        <v>0.99256351993389791</v>
      </c>
      <c r="E47" s="105">
        <v>2.065688907250568E-4</v>
      </c>
      <c r="F47" s="105">
        <v>1.4459822350753977E-3</v>
      </c>
      <c r="G47" s="105">
        <v>2.065688907250568E-4</v>
      </c>
      <c r="H47" s="105">
        <v>1.6525511258004544E-3</v>
      </c>
      <c r="I47" s="105">
        <v>3.7182400330510227E-3</v>
      </c>
    </row>
    <row r="48" spans="1:9" x14ac:dyDescent="0.25">
      <c r="A48" s="81">
        <v>36526</v>
      </c>
      <c r="B48" s="101" t="s">
        <v>75</v>
      </c>
      <c r="C48" s="113">
        <v>3699</v>
      </c>
      <c r="D48" s="105">
        <v>0.99378210327115435</v>
      </c>
      <c r="E48" s="105">
        <v>2.703433360367667E-4</v>
      </c>
      <c r="F48" s="105">
        <v>1.0813733441470668E-3</v>
      </c>
      <c r="G48" s="105">
        <v>2.703433360367667E-4</v>
      </c>
      <c r="H48" s="105">
        <v>2.703433360367667E-4</v>
      </c>
      <c r="I48" s="105">
        <v>4.3254933765882672E-3</v>
      </c>
    </row>
    <row r="49" spans="1:9" x14ac:dyDescent="0.25">
      <c r="A49" s="81">
        <v>36526</v>
      </c>
      <c r="B49" s="101" t="s">
        <v>76</v>
      </c>
      <c r="C49" s="113">
        <v>3602</v>
      </c>
      <c r="D49" s="105">
        <v>0.97473625763464744</v>
      </c>
      <c r="E49" s="105">
        <v>8.3287062742920602E-4</v>
      </c>
      <c r="F49" s="105">
        <v>5.5524708495280405E-4</v>
      </c>
      <c r="G49" s="105">
        <v>1.7490283176013324E-2</v>
      </c>
      <c r="H49" s="105">
        <v>3.3314825097168241E-3</v>
      </c>
      <c r="I49" s="105">
        <v>3.6091060521932258E-3</v>
      </c>
    </row>
    <row r="50" spans="1:9" x14ac:dyDescent="0.25">
      <c r="A50" s="81">
        <v>36526</v>
      </c>
      <c r="B50" s="101" t="s">
        <v>77</v>
      </c>
      <c r="C50" s="113">
        <v>4954</v>
      </c>
      <c r="D50" s="105">
        <v>0.99374243035930565</v>
      </c>
      <c r="E50" s="105">
        <v>1.6148566814695195E-3</v>
      </c>
      <c r="F50" s="105">
        <v>6.0557125555106984E-4</v>
      </c>
      <c r="G50" s="105">
        <v>4.0371417036737988E-4</v>
      </c>
      <c r="H50" s="105">
        <v>1.8167137666532096E-3</v>
      </c>
      <c r="I50" s="105">
        <v>2.0185708518368995E-3</v>
      </c>
    </row>
    <row r="51" spans="1:9" x14ac:dyDescent="0.25">
      <c r="A51" s="81">
        <v>36526</v>
      </c>
      <c r="B51" s="101" t="s">
        <v>78</v>
      </c>
      <c r="C51" s="113">
        <v>7547</v>
      </c>
      <c r="D51" s="105">
        <v>0.99204982112097517</v>
      </c>
      <c r="E51" s="105">
        <v>3.9750894395123893E-4</v>
      </c>
      <c r="F51" s="105">
        <v>2.7825626076586722E-3</v>
      </c>
      <c r="G51" s="105">
        <v>1.3250298131707962E-4</v>
      </c>
      <c r="H51" s="105">
        <v>1.3250298131707962E-3</v>
      </c>
      <c r="I51" s="105">
        <v>3.0475685702928317E-3</v>
      </c>
    </row>
    <row r="52" spans="1:9" x14ac:dyDescent="0.25">
      <c r="A52" s="81">
        <v>36526</v>
      </c>
      <c r="B52" s="101" t="s">
        <v>79</v>
      </c>
      <c r="C52" s="113">
        <v>1947</v>
      </c>
      <c r="D52" s="105">
        <v>0.99383667180277346</v>
      </c>
      <c r="E52" s="105">
        <v>0</v>
      </c>
      <c r="F52" s="105">
        <v>1.0272213662044171E-3</v>
      </c>
      <c r="G52" s="105">
        <v>5.1361068310220854E-4</v>
      </c>
      <c r="H52" s="105">
        <v>3.5952747817154596E-3</v>
      </c>
      <c r="I52" s="105">
        <v>1.0272213662044171E-3</v>
      </c>
    </row>
    <row r="53" spans="1:9" x14ac:dyDescent="0.25">
      <c r="A53" s="81">
        <v>36526</v>
      </c>
      <c r="B53" s="101" t="s">
        <v>80</v>
      </c>
      <c r="C53" s="113">
        <v>3225</v>
      </c>
      <c r="D53" s="105">
        <v>0.99038759689922484</v>
      </c>
      <c r="E53" s="105">
        <v>1.5503875968992248E-3</v>
      </c>
      <c r="F53" s="105">
        <v>4.3410852713178291E-3</v>
      </c>
      <c r="G53" s="105">
        <v>6.2015503875968996E-4</v>
      </c>
      <c r="H53" s="105">
        <v>1.2403100775193799E-3</v>
      </c>
      <c r="I53" s="105">
        <v>1.8604651162790699E-3</v>
      </c>
    </row>
    <row r="54" spans="1:9" x14ac:dyDescent="0.25">
      <c r="A54" s="81">
        <v>36526</v>
      </c>
      <c r="B54" s="101" t="s">
        <v>81</v>
      </c>
      <c r="C54" s="113">
        <v>3624</v>
      </c>
      <c r="D54" s="105">
        <v>0.98013245033112584</v>
      </c>
      <c r="E54" s="105">
        <v>1.3796909492273732E-3</v>
      </c>
      <c r="F54" s="105">
        <v>5.2428256070640175E-3</v>
      </c>
      <c r="G54" s="105">
        <v>8.2781456953642384E-4</v>
      </c>
      <c r="H54" s="105">
        <v>4.9668874172185433E-3</v>
      </c>
      <c r="I54" s="105">
        <v>7.4503311258278145E-3</v>
      </c>
    </row>
    <row r="55" spans="1:9" x14ac:dyDescent="0.25">
      <c r="A55" s="81">
        <v>36526</v>
      </c>
      <c r="B55" s="101" t="s">
        <v>82</v>
      </c>
      <c r="C55" s="113">
        <v>1558</v>
      </c>
      <c r="D55" s="105">
        <v>0.98780487804878048</v>
      </c>
      <c r="E55" s="105">
        <v>0</v>
      </c>
      <c r="F55" s="105">
        <v>0</v>
      </c>
      <c r="G55" s="105">
        <v>7.7021822849807449E-3</v>
      </c>
      <c r="H55" s="105">
        <v>2.5673940949935813E-3</v>
      </c>
      <c r="I55" s="105">
        <v>2.5673940949935813E-3</v>
      </c>
    </row>
    <row r="56" spans="1:9" x14ac:dyDescent="0.25">
      <c r="A56" s="81">
        <v>36526</v>
      </c>
      <c r="B56" s="101" t="s">
        <v>83</v>
      </c>
      <c r="C56" s="113">
        <v>13392</v>
      </c>
      <c r="D56" s="105">
        <v>0.97132616487455192</v>
      </c>
      <c r="E56" s="105">
        <v>4.7043010752688174E-3</v>
      </c>
      <c r="F56" s="105">
        <v>1.4859617682198328E-2</v>
      </c>
      <c r="G56" s="105">
        <v>2.9868578255675028E-4</v>
      </c>
      <c r="H56" s="105">
        <v>3.8082437275985663E-3</v>
      </c>
      <c r="I56" s="105">
        <v>4.6296296296296294E-3</v>
      </c>
    </row>
    <row r="57" spans="1:9" x14ac:dyDescent="0.25">
      <c r="A57" s="81">
        <v>36526</v>
      </c>
      <c r="B57" s="101" t="s">
        <v>84</v>
      </c>
      <c r="C57" s="113">
        <v>10858</v>
      </c>
      <c r="D57" s="105">
        <v>0.99180327868852458</v>
      </c>
      <c r="E57" s="105">
        <v>6.4468594584638059E-4</v>
      </c>
      <c r="F57" s="105">
        <v>1.9340578375391416E-3</v>
      </c>
      <c r="G57" s="105">
        <v>1.2893718916927612E-3</v>
      </c>
      <c r="H57" s="105">
        <v>1.8419598452753729E-3</v>
      </c>
      <c r="I57" s="105">
        <v>2.7629397679130594E-3</v>
      </c>
    </row>
    <row r="58" spans="1:9" ht="30" x14ac:dyDescent="0.25">
      <c r="A58" s="81">
        <v>36526</v>
      </c>
      <c r="B58" s="101" t="s">
        <v>85</v>
      </c>
      <c r="C58" s="113">
        <v>2145</v>
      </c>
      <c r="D58" s="105">
        <v>0.99300699300699302</v>
      </c>
      <c r="E58" s="105">
        <v>4.662004662004662E-4</v>
      </c>
      <c r="F58" s="105">
        <v>1.8648018648018648E-3</v>
      </c>
      <c r="G58" s="105">
        <v>4.662004662004662E-4</v>
      </c>
      <c r="H58" s="105">
        <v>2.7972027972027972E-3</v>
      </c>
      <c r="I58" s="105">
        <v>9.324009324009324E-4</v>
      </c>
    </row>
    <row r="59" spans="1:9" x14ac:dyDescent="0.25">
      <c r="A59" s="81">
        <v>36526</v>
      </c>
      <c r="B59" s="101" t="s">
        <v>86</v>
      </c>
      <c r="C59" s="113">
        <v>3987</v>
      </c>
      <c r="D59" s="105">
        <v>0.97993478806119894</v>
      </c>
      <c r="E59" s="105">
        <v>2.5081514923501378E-3</v>
      </c>
      <c r="F59" s="105">
        <v>1.5048908954100827E-3</v>
      </c>
      <c r="G59" s="105">
        <v>8.7785302232254829E-3</v>
      </c>
      <c r="H59" s="105">
        <v>2.5081514923501378E-3</v>
      </c>
      <c r="I59" s="105">
        <v>5.2671181339352894E-3</v>
      </c>
    </row>
    <row r="60" spans="1:9" x14ac:dyDescent="0.25">
      <c r="A60" s="81">
        <v>36526</v>
      </c>
      <c r="B60" s="101" t="s">
        <v>87</v>
      </c>
      <c r="C60" s="113">
        <v>2112</v>
      </c>
      <c r="D60" s="105">
        <v>0.99526515151515149</v>
      </c>
      <c r="E60" s="105">
        <v>0</v>
      </c>
      <c r="F60" s="105">
        <v>1.893939393939394E-3</v>
      </c>
      <c r="G60" s="105">
        <v>1.893939393939394E-3</v>
      </c>
      <c r="H60" s="105">
        <v>4.734848484848485E-4</v>
      </c>
      <c r="I60" s="105">
        <v>4.734848484848485E-4</v>
      </c>
    </row>
    <row r="61" spans="1:9" x14ac:dyDescent="0.25">
      <c r="A61" s="81">
        <v>36526</v>
      </c>
      <c r="B61" s="101" t="s">
        <v>88</v>
      </c>
      <c r="C61" s="113">
        <v>5463</v>
      </c>
      <c r="D61" s="105">
        <v>0.98608822991030565</v>
      </c>
      <c r="E61" s="105">
        <v>5.4914881933003845E-4</v>
      </c>
      <c r="F61" s="105">
        <v>3.6609921288669232E-4</v>
      </c>
      <c r="G61" s="105">
        <v>2.7457440966501922E-3</v>
      </c>
      <c r="H61" s="105">
        <v>3.8440417353102691E-3</v>
      </c>
      <c r="I61" s="105">
        <v>6.955885044847154E-3</v>
      </c>
    </row>
    <row r="62" spans="1:9" x14ac:dyDescent="0.25">
      <c r="A62" s="81">
        <v>36526</v>
      </c>
      <c r="B62" s="101" t="s">
        <v>89</v>
      </c>
      <c r="C62" s="113">
        <v>2417</v>
      </c>
      <c r="D62" s="105">
        <v>0.99751758378154742</v>
      </c>
      <c r="E62" s="105">
        <v>0</v>
      </c>
      <c r="F62" s="105">
        <v>0</v>
      </c>
      <c r="G62" s="105">
        <v>0</v>
      </c>
      <c r="H62" s="105">
        <v>1.6549441456350847E-3</v>
      </c>
      <c r="I62" s="105">
        <v>8.2747207281754236E-4</v>
      </c>
    </row>
    <row r="63" spans="1:9" x14ac:dyDescent="0.25">
      <c r="A63" s="81">
        <v>36526</v>
      </c>
      <c r="B63" s="101" t="s">
        <v>90</v>
      </c>
      <c r="C63" s="113">
        <v>59502</v>
      </c>
      <c r="D63" s="105">
        <v>0.92645625357130856</v>
      </c>
      <c r="E63" s="105">
        <v>2.6284830761991194E-2</v>
      </c>
      <c r="F63" s="105">
        <v>2.5864676817585964E-2</v>
      </c>
      <c r="G63" s="105">
        <v>2.4200867197741254E-3</v>
      </c>
      <c r="H63" s="105">
        <v>6.4871769016167525E-3</v>
      </c>
      <c r="I63" s="105">
        <v>1.3058384592114551E-2</v>
      </c>
    </row>
    <row r="64" spans="1:9" x14ac:dyDescent="0.25">
      <c r="A64" s="81">
        <v>36526</v>
      </c>
      <c r="B64" s="101" t="s">
        <v>91</v>
      </c>
      <c r="C64" s="113">
        <v>819</v>
      </c>
      <c r="D64" s="105">
        <v>0.96336996336996339</v>
      </c>
      <c r="E64" s="105">
        <v>0</v>
      </c>
      <c r="F64" s="105">
        <v>0</v>
      </c>
      <c r="G64" s="105">
        <v>3.4188034188034191E-2</v>
      </c>
      <c r="H64" s="105">
        <v>2.442002442002442E-3</v>
      </c>
      <c r="I64" s="105">
        <v>0</v>
      </c>
    </row>
    <row r="65" spans="1:9" x14ac:dyDescent="0.25">
      <c r="A65" s="81">
        <v>36526</v>
      </c>
      <c r="B65" s="101" t="s">
        <v>92</v>
      </c>
      <c r="C65" s="113">
        <v>3253</v>
      </c>
      <c r="D65" s="105">
        <v>0.98862588379956962</v>
      </c>
      <c r="E65" s="105">
        <v>3.074085459575776E-4</v>
      </c>
      <c r="F65" s="105">
        <v>9.2222563787273287E-4</v>
      </c>
      <c r="G65" s="105">
        <v>4.3037196434060863E-3</v>
      </c>
      <c r="H65" s="105">
        <v>3.3814940055333538E-3</v>
      </c>
      <c r="I65" s="105">
        <v>2.1518598217030432E-3</v>
      </c>
    </row>
    <row r="66" spans="1:9" x14ac:dyDescent="0.25">
      <c r="A66" s="81">
        <v>36526</v>
      </c>
      <c r="B66" s="101" t="s">
        <v>93</v>
      </c>
      <c r="C66" s="113">
        <v>3401</v>
      </c>
      <c r="D66" s="105">
        <v>0.994413407821229</v>
      </c>
      <c r="E66" s="105">
        <v>0</v>
      </c>
      <c r="F66" s="105">
        <v>2.9403116730373417E-4</v>
      </c>
      <c r="G66" s="105">
        <v>1.1761246692149367E-3</v>
      </c>
      <c r="H66" s="105">
        <v>8.8209350191120262E-4</v>
      </c>
      <c r="I66" s="105">
        <v>3.2343428403410761E-3</v>
      </c>
    </row>
    <row r="67" spans="1:9" x14ac:dyDescent="0.25">
      <c r="A67" s="81">
        <v>36526</v>
      </c>
      <c r="B67" s="101" t="s">
        <v>94</v>
      </c>
      <c r="C67" s="113">
        <v>6475</v>
      </c>
      <c r="D67" s="105">
        <v>0.98301158301158298</v>
      </c>
      <c r="E67" s="105">
        <v>3.0888030888030888E-3</v>
      </c>
      <c r="F67" s="105">
        <v>2.9343629343629345E-3</v>
      </c>
      <c r="G67" s="105">
        <v>1.6988416988416989E-3</v>
      </c>
      <c r="H67" s="105">
        <v>2.3166023166023165E-3</v>
      </c>
      <c r="I67" s="105">
        <v>7.4131274131274127E-3</v>
      </c>
    </row>
    <row r="68" spans="1:9" x14ac:dyDescent="0.25">
      <c r="A68" s="81">
        <v>36526</v>
      </c>
      <c r="B68" s="101" t="s">
        <v>95</v>
      </c>
      <c r="C68" s="113">
        <v>1984</v>
      </c>
      <c r="D68" s="105">
        <v>0.99647177419354838</v>
      </c>
      <c r="E68" s="105">
        <v>1.0080645161290322E-3</v>
      </c>
      <c r="F68" s="105">
        <v>0</v>
      </c>
      <c r="G68" s="105">
        <v>0</v>
      </c>
      <c r="H68" s="105">
        <v>5.0403225806451612E-4</v>
      </c>
      <c r="I68" s="105">
        <v>2.0161290322580645E-3</v>
      </c>
    </row>
    <row r="69" spans="1:9" x14ac:dyDescent="0.25">
      <c r="A69" s="81">
        <v>36526</v>
      </c>
      <c r="B69" s="101" t="s">
        <v>96</v>
      </c>
      <c r="C69" s="113">
        <v>2055</v>
      </c>
      <c r="D69" s="105">
        <v>0.98783454987834551</v>
      </c>
      <c r="E69" s="105">
        <v>0</v>
      </c>
      <c r="F69" s="105">
        <v>4.3795620437956208E-3</v>
      </c>
      <c r="G69" s="105">
        <v>1.4598540145985401E-3</v>
      </c>
      <c r="H69" s="105">
        <v>3.4063260340632603E-3</v>
      </c>
      <c r="I69" s="105">
        <v>2.9197080291970801E-3</v>
      </c>
    </row>
    <row r="70" spans="1:9" x14ac:dyDescent="0.25">
      <c r="A70" s="81">
        <v>36526</v>
      </c>
      <c r="B70" s="101" t="s">
        <v>97</v>
      </c>
      <c r="C70" s="113">
        <v>32274</v>
      </c>
      <c r="D70" s="105">
        <v>0.98515833178409862</v>
      </c>
      <c r="E70" s="105">
        <v>2.7266530334014998E-3</v>
      </c>
      <c r="F70" s="105">
        <v>1.4872652909462725E-3</v>
      </c>
      <c r="G70" s="105">
        <v>5.2054285183119539E-3</v>
      </c>
      <c r="H70" s="105">
        <v>3.9970254694181072E-3</v>
      </c>
      <c r="I70" s="105">
        <v>1.3943112102621305E-3</v>
      </c>
    </row>
    <row r="71" spans="1:9" x14ac:dyDescent="0.25">
      <c r="A71" s="81">
        <v>36526</v>
      </c>
      <c r="B71" s="101" t="s">
        <v>98</v>
      </c>
      <c r="C71" s="113">
        <v>5544</v>
      </c>
      <c r="D71" s="105">
        <v>0.97276334776334772</v>
      </c>
      <c r="E71" s="105">
        <v>1.6233766233766235E-3</v>
      </c>
      <c r="F71" s="105">
        <v>1.0822510822510822E-2</v>
      </c>
      <c r="G71" s="105">
        <v>5.0505050505050509E-3</v>
      </c>
      <c r="H71" s="105">
        <v>3.787878787878788E-3</v>
      </c>
      <c r="I71" s="105">
        <v>6.4935064935064939E-3</v>
      </c>
    </row>
    <row r="72" spans="1:9" x14ac:dyDescent="0.25">
      <c r="A72" s="81">
        <v>36526</v>
      </c>
      <c r="B72" s="101" t="s">
        <v>99</v>
      </c>
      <c r="C72" s="113">
        <v>4584</v>
      </c>
      <c r="D72" s="105">
        <v>0.99061954624781845</v>
      </c>
      <c r="E72" s="105">
        <v>1.5270506108202443E-3</v>
      </c>
      <c r="F72" s="105">
        <v>3.0541012216404886E-3</v>
      </c>
      <c r="G72" s="105">
        <v>6.5445026178010475E-4</v>
      </c>
      <c r="H72" s="105">
        <v>1.5270506108202443E-3</v>
      </c>
      <c r="I72" s="105">
        <v>2.617801047120419E-3</v>
      </c>
    </row>
    <row r="73" spans="1:9" x14ac:dyDescent="0.25">
      <c r="A73" s="81">
        <v>36526</v>
      </c>
      <c r="B73" s="101" t="s">
        <v>100</v>
      </c>
      <c r="C73" s="113">
        <v>2522</v>
      </c>
      <c r="D73" s="105">
        <v>0.9956383822363204</v>
      </c>
      <c r="E73" s="105">
        <v>3.9651070578905631E-4</v>
      </c>
      <c r="F73" s="105">
        <v>0</v>
      </c>
      <c r="G73" s="105">
        <v>0</v>
      </c>
      <c r="H73" s="105">
        <v>3.9651070578905631E-4</v>
      </c>
      <c r="I73" s="105">
        <v>3.5685963521015066E-3</v>
      </c>
    </row>
    <row r="74" spans="1:9" x14ac:dyDescent="0.25">
      <c r="A74" s="81">
        <v>36526</v>
      </c>
      <c r="B74" s="101" t="s">
        <v>101</v>
      </c>
      <c r="C74" s="113">
        <v>14661</v>
      </c>
      <c r="D74" s="105">
        <v>0.9898369824705</v>
      </c>
      <c r="E74" s="105">
        <v>1.7734124548120865E-3</v>
      </c>
      <c r="F74" s="105">
        <v>3.2057840529295411E-3</v>
      </c>
      <c r="G74" s="105">
        <v>4.7745719937248481E-4</v>
      </c>
      <c r="H74" s="105">
        <v>2.0462451401677922E-3</v>
      </c>
      <c r="I74" s="105">
        <v>2.4554941682013503E-3</v>
      </c>
    </row>
    <row r="75" spans="1:9" x14ac:dyDescent="0.25">
      <c r="A75" s="81">
        <v>36526</v>
      </c>
      <c r="B75" s="101" t="s">
        <v>102</v>
      </c>
      <c r="C75" s="113">
        <v>4488</v>
      </c>
      <c r="D75" s="105">
        <v>0.98819073083778963</v>
      </c>
      <c r="E75" s="105">
        <v>4.4563279857397502E-4</v>
      </c>
      <c r="F75" s="105">
        <v>2.4509803921568627E-3</v>
      </c>
      <c r="G75" s="105">
        <v>0</v>
      </c>
      <c r="H75" s="105">
        <v>2.6737967914438501E-3</v>
      </c>
      <c r="I75" s="105">
        <v>7.575757575757576E-3</v>
      </c>
    </row>
    <row r="76" spans="1:9" x14ac:dyDescent="0.25">
      <c r="A76" s="81">
        <v>36526</v>
      </c>
      <c r="B76" s="101" t="s">
        <v>103</v>
      </c>
      <c r="C76" s="113">
        <v>1709</v>
      </c>
      <c r="D76" s="105">
        <v>0.99122293739028666</v>
      </c>
      <c r="E76" s="105">
        <v>1.1702750146284377E-3</v>
      </c>
      <c r="F76" s="105">
        <v>3.5108250438853129E-3</v>
      </c>
      <c r="G76" s="105">
        <v>0</v>
      </c>
      <c r="H76" s="105">
        <v>2.3405500292568754E-3</v>
      </c>
      <c r="I76" s="105">
        <v>1.7554125219426564E-3</v>
      </c>
    </row>
    <row r="77" spans="1:9" x14ac:dyDescent="0.25">
      <c r="A77" s="81">
        <v>36526</v>
      </c>
      <c r="B77" s="101" t="s">
        <v>104</v>
      </c>
      <c r="C77" s="113">
        <v>2215</v>
      </c>
      <c r="D77" s="105">
        <v>0.99503386004514671</v>
      </c>
      <c r="E77" s="105">
        <v>4.514672686230248E-4</v>
      </c>
      <c r="F77" s="105">
        <v>9.0293453724604961E-4</v>
      </c>
      <c r="G77" s="105">
        <v>4.514672686230248E-4</v>
      </c>
      <c r="H77" s="105">
        <v>1.8058690744920992E-3</v>
      </c>
      <c r="I77" s="105">
        <v>1.3544018058690745E-3</v>
      </c>
    </row>
    <row r="78" spans="1:9" x14ac:dyDescent="0.25">
      <c r="A78" s="81">
        <v>36526</v>
      </c>
      <c r="B78" s="101" t="s">
        <v>105</v>
      </c>
      <c r="C78" s="113">
        <v>3939</v>
      </c>
      <c r="D78" s="105">
        <v>0.99086062452399082</v>
      </c>
      <c r="E78" s="105">
        <v>1.2693577050012694E-3</v>
      </c>
      <c r="F78" s="105">
        <v>2.538715410002539E-4</v>
      </c>
      <c r="G78" s="105">
        <v>1.5232292460015233E-3</v>
      </c>
      <c r="H78" s="105">
        <v>4.3158161970043157E-3</v>
      </c>
      <c r="I78" s="105">
        <v>1.7771007870017771E-3</v>
      </c>
    </row>
    <row r="79" spans="1:9" x14ac:dyDescent="0.25">
      <c r="A79" s="81">
        <v>36526</v>
      </c>
      <c r="B79" s="101" t="s">
        <v>106</v>
      </c>
      <c r="C79" s="113">
        <v>1085</v>
      </c>
      <c r="D79" s="105">
        <v>0.99354838709677418</v>
      </c>
      <c r="E79" s="105">
        <v>0</v>
      </c>
      <c r="F79" s="105">
        <v>1.8433179723502304E-3</v>
      </c>
      <c r="G79" s="105">
        <v>1.8433179723502304E-3</v>
      </c>
      <c r="H79" s="105">
        <v>9.2165898617511521E-4</v>
      </c>
      <c r="I79" s="105">
        <v>0</v>
      </c>
    </row>
    <row r="80" spans="1:9" x14ac:dyDescent="0.25">
      <c r="A80" s="81">
        <v>36526</v>
      </c>
      <c r="B80" s="101" t="s">
        <v>107</v>
      </c>
      <c r="C80" s="113">
        <v>3233</v>
      </c>
      <c r="D80" s="105">
        <v>0.99381379523662228</v>
      </c>
      <c r="E80" s="105">
        <v>6.1862047633776682E-4</v>
      </c>
      <c r="F80" s="105">
        <v>1.2372409526755336E-3</v>
      </c>
      <c r="G80" s="105">
        <v>6.1862047633776682E-4</v>
      </c>
      <c r="H80" s="105">
        <v>2.4744819053510673E-3</v>
      </c>
      <c r="I80" s="105">
        <v>1.5465511908444171E-3</v>
      </c>
    </row>
    <row r="81" spans="1:9" x14ac:dyDescent="0.25">
      <c r="A81" s="81">
        <v>36526</v>
      </c>
      <c r="B81" s="101" t="s">
        <v>108</v>
      </c>
      <c r="C81" s="113">
        <v>2727</v>
      </c>
      <c r="D81" s="105">
        <v>0.99303263659699303</v>
      </c>
      <c r="E81" s="105">
        <v>1.1001100110011001E-3</v>
      </c>
      <c r="F81" s="105">
        <v>0</v>
      </c>
      <c r="G81" s="105">
        <v>1.4668133480014668E-3</v>
      </c>
      <c r="H81" s="105">
        <v>2.2002200220022001E-3</v>
      </c>
      <c r="I81" s="105">
        <v>1.8335166850018336E-3</v>
      </c>
    </row>
    <row r="82" spans="1:9" x14ac:dyDescent="0.25">
      <c r="A82" s="81">
        <v>36526</v>
      </c>
      <c r="B82" s="101" t="s">
        <v>109</v>
      </c>
      <c r="C82" s="113">
        <v>2766</v>
      </c>
      <c r="D82" s="105">
        <v>0.99060014461315982</v>
      </c>
      <c r="E82" s="105">
        <v>1.4461315979754157E-3</v>
      </c>
      <c r="F82" s="105">
        <v>7.2306579898770787E-4</v>
      </c>
      <c r="G82" s="105">
        <v>7.2306579898770787E-4</v>
      </c>
      <c r="H82" s="105">
        <v>1.0845986984815619E-3</v>
      </c>
      <c r="I82" s="105">
        <v>5.7845263919016629E-3</v>
      </c>
    </row>
    <row r="83" spans="1:9" ht="30" x14ac:dyDescent="0.25">
      <c r="A83" s="81">
        <v>36526</v>
      </c>
      <c r="B83" s="101" t="s">
        <v>110</v>
      </c>
      <c r="C83" s="113">
        <v>15267</v>
      </c>
      <c r="D83" s="105">
        <v>0.97622322656710547</v>
      </c>
      <c r="E83" s="105">
        <v>3.7990436890024235E-3</v>
      </c>
      <c r="F83" s="105">
        <v>8.777100936660771E-3</v>
      </c>
      <c r="G83" s="105">
        <v>7.8600903910394974E-4</v>
      </c>
      <c r="H83" s="105">
        <v>3.864544442261086E-3</v>
      </c>
      <c r="I83" s="105">
        <v>6.2225715595729354E-3</v>
      </c>
    </row>
    <row r="84" spans="1:9" x14ac:dyDescent="0.25">
      <c r="A84" s="81">
        <v>36526</v>
      </c>
      <c r="B84" s="101" t="s">
        <v>111</v>
      </c>
      <c r="C84" s="113">
        <v>2206</v>
      </c>
      <c r="D84" s="105">
        <v>0.97914777878513148</v>
      </c>
      <c r="E84" s="105">
        <v>0</v>
      </c>
      <c r="F84" s="105">
        <v>2.2665457842248413E-3</v>
      </c>
      <c r="G84" s="105">
        <v>9.0661831368993653E-4</v>
      </c>
      <c r="H84" s="105">
        <v>2.7198549410698096E-3</v>
      </c>
      <c r="I84" s="105">
        <v>1.5865820489573891E-2</v>
      </c>
    </row>
    <row r="85" spans="1:9" x14ac:dyDescent="0.25">
      <c r="A85" s="81">
        <v>36526</v>
      </c>
      <c r="B85" s="101" t="s">
        <v>112</v>
      </c>
      <c r="C85" s="113">
        <v>1146</v>
      </c>
      <c r="D85" s="105">
        <v>0.99389179755671897</v>
      </c>
      <c r="E85" s="105">
        <v>0</v>
      </c>
      <c r="F85" s="105">
        <v>8.7260034904013963E-4</v>
      </c>
      <c r="G85" s="105">
        <v>0</v>
      </c>
      <c r="H85" s="105">
        <v>4.3630017452006981E-3</v>
      </c>
      <c r="I85" s="105">
        <v>8.7260034904013963E-4</v>
      </c>
    </row>
    <row r="86" spans="1:9" x14ac:dyDescent="0.25">
      <c r="A86" s="81">
        <v>36526</v>
      </c>
      <c r="B86" s="101" t="s">
        <v>113</v>
      </c>
      <c r="C86" s="113">
        <v>6539</v>
      </c>
      <c r="D86" s="105">
        <v>0.98883621348830097</v>
      </c>
      <c r="E86" s="105">
        <v>7.6464291176020797E-4</v>
      </c>
      <c r="F86" s="105">
        <v>3.0585716470408319E-3</v>
      </c>
      <c r="G86" s="105">
        <v>6.117143294081664E-4</v>
      </c>
      <c r="H86" s="105">
        <v>3.5173573940969569E-3</v>
      </c>
      <c r="I86" s="105">
        <v>2.5997858999847073E-3</v>
      </c>
    </row>
    <row r="87" spans="1:9" x14ac:dyDescent="0.25">
      <c r="A87" s="81">
        <v>36526</v>
      </c>
      <c r="B87" s="101" t="s">
        <v>114</v>
      </c>
      <c r="C87" s="113">
        <v>7915</v>
      </c>
      <c r="D87" s="105">
        <v>0.99254579911560326</v>
      </c>
      <c r="E87" s="105">
        <v>5.0536955148452307E-4</v>
      </c>
      <c r="F87" s="105">
        <v>1.3897662665824384E-3</v>
      </c>
      <c r="G87" s="105">
        <v>6.3171193935565378E-4</v>
      </c>
      <c r="H87" s="105">
        <v>2.1478205938092231E-3</v>
      </c>
      <c r="I87" s="105">
        <v>3.0322173089071384E-3</v>
      </c>
    </row>
    <row r="88" spans="1:9" ht="30" x14ac:dyDescent="0.25">
      <c r="A88" s="81">
        <v>36526</v>
      </c>
      <c r="B88" s="101" t="s">
        <v>115</v>
      </c>
      <c r="C88" s="113">
        <v>2269</v>
      </c>
      <c r="D88" s="105">
        <v>0.98677831643895986</v>
      </c>
      <c r="E88" s="105">
        <v>8.8144557073600708E-4</v>
      </c>
      <c r="F88" s="105">
        <v>4.4072278536800354E-4</v>
      </c>
      <c r="G88" s="105">
        <v>7.9330101366240635E-3</v>
      </c>
      <c r="H88" s="105">
        <v>1.3221683561040105E-3</v>
      </c>
      <c r="I88" s="105">
        <v>3.0850594975760249E-3</v>
      </c>
    </row>
    <row r="89" spans="1:9" x14ac:dyDescent="0.25">
      <c r="A89" s="81">
        <v>40179</v>
      </c>
      <c r="B89" s="101" t="s">
        <v>19</v>
      </c>
      <c r="C89" s="113">
        <v>4413</v>
      </c>
      <c r="D89" s="105">
        <v>0.98731021980512124</v>
      </c>
      <c r="E89" s="105">
        <v>1.3596193065941536E-3</v>
      </c>
      <c r="F89" s="105">
        <v>2.2660321776569228E-4</v>
      </c>
      <c r="G89" s="105">
        <v>5.6650804441423066E-3</v>
      </c>
      <c r="H89" s="105">
        <v>2.2660321776569229E-3</v>
      </c>
      <c r="I89" s="105">
        <v>3.3990482664853841E-3</v>
      </c>
    </row>
    <row r="90" spans="1:9" x14ac:dyDescent="0.25">
      <c r="A90" s="81">
        <v>40179</v>
      </c>
      <c r="B90" s="101" t="s">
        <v>21</v>
      </c>
      <c r="C90" s="113">
        <v>32232</v>
      </c>
      <c r="D90" s="105">
        <v>0.95532390171258375</v>
      </c>
      <c r="E90" s="105">
        <v>9.9590469099032023E-3</v>
      </c>
      <c r="F90" s="105">
        <v>1.8149664929262843E-2</v>
      </c>
      <c r="G90" s="105">
        <v>3.9091586001489204E-3</v>
      </c>
      <c r="H90" s="105">
        <v>5.1501613303549269E-3</v>
      </c>
      <c r="I90" s="105">
        <v>7.5701166542566393E-3</v>
      </c>
    </row>
    <row r="91" spans="1:9" x14ac:dyDescent="0.25">
      <c r="A91" s="81">
        <v>40179</v>
      </c>
      <c r="B91" s="101" t="s">
        <v>23</v>
      </c>
      <c r="C91" s="113">
        <v>5637</v>
      </c>
      <c r="D91" s="105">
        <v>0.95494057122582932</v>
      </c>
      <c r="E91" s="105">
        <v>1.0643959552953698E-3</v>
      </c>
      <c r="F91" s="105">
        <v>8.8699662941280825E-4</v>
      </c>
      <c r="G91" s="105">
        <v>3.1044882029448287E-2</v>
      </c>
      <c r="H91" s="105">
        <v>1.0111761575306013E-2</v>
      </c>
      <c r="I91" s="105">
        <v>2.4835905623558632E-3</v>
      </c>
    </row>
    <row r="92" spans="1:9" x14ac:dyDescent="0.25">
      <c r="A92" s="81">
        <v>40179</v>
      </c>
      <c r="B92" s="101" t="s">
        <v>25</v>
      </c>
      <c r="C92" s="113">
        <v>5754</v>
      </c>
      <c r="D92" s="105">
        <v>0.89607229753215156</v>
      </c>
      <c r="E92" s="105">
        <v>1.5641293013555788E-3</v>
      </c>
      <c r="F92" s="105">
        <v>1.2165450121654502E-3</v>
      </c>
      <c r="G92" s="105">
        <v>9.1936044490789015E-2</v>
      </c>
      <c r="H92" s="105">
        <v>6.2565172054223151E-3</v>
      </c>
      <c r="I92" s="105">
        <v>2.6068821689259644E-3</v>
      </c>
    </row>
    <row r="93" spans="1:9" x14ac:dyDescent="0.25">
      <c r="A93" s="81">
        <v>40179</v>
      </c>
      <c r="B93" s="101" t="s">
        <v>26</v>
      </c>
      <c r="C93" s="113">
        <v>4558</v>
      </c>
      <c r="D93" s="105">
        <v>0.9877139096094778</v>
      </c>
      <c r="E93" s="105">
        <v>2.1939447125932428E-3</v>
      </c>
      <c r="F93" s="105">
        <v>3.7297060114085123E-3</v>
      </c>
      <c r="G93" s="105">
        <v>8.7757788503729707E-4</v>
      </c>
      <c r="H93" s="105">
        <v>2.6327336551118913E-3</v>
      </c>
      <c r="I93" s="105">
        <v>3.0715225976305398E-3</v>
      </c>
    </row>
    <row r="94" spans="1:9" x14ac:dyDescent="0.25">
      <c r="A94" s="81">
        <v>40179</v>
      </c>
      <c r="B94" s="101" t="s">
        <v>29</v>
      </c>
      <c r="C94" s="113">
        <v>1324</v>
      </c>
      <c r="D94" s="105">
        <v>0.99848942598187307</v>
      </c>
      <c r="E94" s="105">
        <v>0</v>
      </c>
      <c r="F94" s="105">
        <v>0</v>
      </c>
      <c r="G94" s="105">
        <v>7.5528700906344411E-4</v>
      </c>
      <c r="H94" s="105">
        <v>0</v>
      </c>
      <c r="I94" s="105">
        <v>7.5528700906344411E-4</v>
      </c>
    </row>
    <row r="95" spans="1:9" x14ac:dyDescent="0.25">
      <c r="A95" s="81">
        <v>40179</v>
      </c>
      <c r="B95" s="101" t="s">
        <v>32</v>
      </c>
      <c r="C95" s="113">
        <v>7562</v>
      </c>
      <c r="D95" s="105">
        <v>0.98188309970907173</v>
      </c>
      <c r="E95" s="105">
        <v>3.1737635546151811E-3</v>
      </c>
      <c r="F95" s="105">
        <v>6.6120074054482943E-3</v>
      </c>
      <c r="G95" s="105">
        <v>5.2896059243586358E-4</v>
      </c>
      <c r="H95" s="105">
        <v>1.9836022216344882E-3</v>
      </c>
      <c r="I95" s="105">
        <v>5.5540862205765672E-3</v>
      </c>
    </row>
    <row r="96" spans="1:9" x14ac:dyDescent="0.25">
      <c r="A96" s="81">
        <v>40179</v>
      </c>
      <c r="B96" s="101" t="s">
        <v>33</v>
      </c>
      <c r="C96" s="113">
        <v>4899</v>
      </c>
      <c r="D96" s="105">
        <v>0.99203919167176979</v>
      </c>
      <c r="E96" s="105">
        <v>6.1236987140232701E-4</v>
      </c>
      <c r="F96" s="105">
        <v>1.837109614206981E-3</v>
      </c>
      <c r="G96" s="105">
        <v>0</v>
      </c>
      <c r="H96" s="105">
        <v>1.0206164523372118E-3</v>
      </c>
      <c r="I96" s="105">
        <v>4.2865890998162893E-3</v>
      </c>
    </row>
    <row r="97" spans="1:9" x14ac:dyDescent="0.25">
      <c r="A97" s="81">
        <v>40179</v>
      </c>
      <c r="B97" s="101" t="s">
        <v>34</v>
      </c>
      <c r="C97" s="113">
        <v>5317</v>
      </c>
      <c r="D97" s="105">
        <v>0.96426556328756818</v>
      </c>
      <c r="E97" s="105">
        <v>1.880759826970096E-4</v>
      </c>
      <c r="F97" s="105">
        <v>1.3165318788790671E-3</v>
      </c>
      <c r="G97" s="105">
        <v>2.5954485612187325E-2</v>
      </c>
      <c r="H97" s="105">
        <v>6.2065074290013162E-3</v>
      </c>
      <c r="I97" s="105">
        <v>2.2569117923641152E-3</v>
      </c>
    </row>
    <row r="98" spans="1:9" x14ac:dyDescent="0.25">
      <c r="A98" s="81">
        <v>40179</v>
      </c>
      <c r="B98" s="101" t="s">
        <v>35</v>
      </c>
      <c r="C98" s="113">
        <v>7707</v>
      </c>
      <c r="D98" s="105">
        <v>0.97547683923705719</v>
      </c>
      <c r="E98" s="105">
        <v>2.8545478136758791E-3</v>
      </c>
      <c r="F98" s="105">
        <v>1.2066952121448035E-2</v>
      </c>
      <c r="G98" s="105">
        <v>7.7851304009342152E-4</v>
      </c>
      <c r="H98" s="105">
        <v>1.8165304268846503E-3</v>
      </c>
      <c r="I98" s="105">
        <v>7.0066173608407945E-3</v>
      </c>
    </row>
    <row r="99" spans="1:9" x14ac:dyDescent="0.25">
      <c r="A99" s="81">
        <v>40179</v>
      </c>
      <c r="B99" s="101" t="s">
        <v>36</v>
      </c>
      <c r="C99" s="113">
        <v>6029</v>
      </c>
      <c r="D99" s="105">
        <v>0.94758666445513351</v>
      </c>
      <c r="E99" s="105">
        <v>3.3172997180295241E-4</v>
      </c>
      <c r="F99" s="105">
        <v>9.9518991540885728E-4</v>
      </c>
      <c r="G99" s="105">
        <v>3.9807596616354288E-2</v>
      </c>
      <c r="H99" s="105">
        <v>8.6249792668767616E-3</v>
      </c>
      <c r="I99" s="105">
        <v>2.8197047603250956E-3</v>
      </c>
    </row>
    <row r="100" spans="1:9" x14ac:dyDescent="0.25">
      <c r="A100" s="81">
        <v>40179</v>
      </c>
      <c r="B100" s="101" t="s">
        <v>37</v>
      </c>
      <c r="C100" s="113">
        <v>2400</v>
      </c>
      <c r="D100" s="105">
        <v>0.98833333333333329</v>
      </c>
      <c r="E100" s="105">
        <v>4.1666666666666669E-4</v>
      </c>
      <c r="F100" s="105">
        <v>1.25E-3</v>
      </c>
      <c r="G100" s="105">
        <v>2.5000000000000001E-3</v>
      </c>
      <c r="H100" s="105">
        <v>2.0833333333333333E-3</v>
      </c>
      <c r="I100" s="105">
        <v>5.0000000000000001E-3</v>
      </c>
    </row>
    <row r="101" spans="1:9" x14ac:dyDescent="0.25">
      <c r="A101" s="81">
        <v>40179</v>
      </c>
      <c r="B101" s="101" t="s">
        <v>38</v>
      </c>
      <c r="C101" s="113">
        <v>6247</v>
      </c>
      <c r="D101" s="105">
        <v>0.98399231631182971</v>
      </c>
      <c r="E101" s="105">
        <v>2.2410757163438448E-3</v>
      </c>
      <c r="F101" s="105">
        <v>2.8813830638706578E-3</v>
      </c>
      <c r="G101" s="105">
        <v>3.5216904113974708E-3</v>
      </c>
      <c r="H101" s="105">
        <v>3.3616135745157677E-3</v>
      </c>
      <c r="I101" s="105">
        <v>4.1619977589242834E-3</v>
      </c>
    </row>
    <row r="102" spans="1:9" x14ac:dyDescent="0.25">
      <c r="A102" s="81">
        <v>40179</v>
      </c>
      <c r="B102" s="101" t="s">
        <v>40</v>
      </c>
      <c r="C102" s="113">
        <v>7078</v>
      </c>
      <c r="D102" s="105">
        <v>0.97909013845719128</v>
      </c>
      <c r="E102" s="105">
        <v>2.8256569652444193E-3</v>
      </c>
      <c r="F102" s="105">
        <v>4.944899689177734E-3</v>
      </c>
      <c r="G102" s="105">
        <v>2.5430912687199772E-3</v>
      </c>
      <c r="H102" s="105">
        <v>3.3907883582933031E-3</v>
      </c>
      <c r="I102" s="105">
        <v>7.4879909578977116E-3</v>
      </c>
    </row>
    <row r="103" spans="1:9" x14ac:dyDescent="0.25">
      <c r="A103" s="81">
        <v>40179</v>
      </c>
      <c r="B103" s="101" t="s">
        <v>41</v>
      </c>
      <c r="C103" s="113">
        <v>1621</v>
      </c>
      <c r="D103" s="105">
        <v>0.94632942628007399</v>
      </c>
      <c r="E103" s="105">
        <v>1.2338062924120913E-3</v>
      </c>
      <c r="F103" s="105">
        <v>0</v>
      </c>
      <c r="G103" s="105">
        <v>4.0098704503392965E-2</v>
      </c>
      <c r="H103" s="105">
        <v>1.1104256631708822E-2</v>
      </c>
      <c r="I103" s="105">
        <v>2.4676125848241827E-3</v>
      </c>
    </row>
    <row r="104" spans="1:9" x14ac:dyDescent="0.25">
      <c r="A104" s="81">
        <v>40179</v>
      </c>
      <c r="B104" s="101" t="s">
        <v>42</v>
      </c>
      <c r="C104" s="113">
        <v>1051</v>
      </c>
      <c r="D104" s="105">
        <v>0.94576593720266411</v>
      </c>
      <c r="E104" s="105">
        <v>0</v>
      </c>
      <c r="F104" s="105">
        <v>0</v>
      </c>
      <c r="G104" s="105">
        <v>3.9961941008563276E-2</v>
      </c>
      <c r="H104" s="105">
        <v>9.5147478591817315E-3</v>
      </c>
      <c r="I104" s="105">
        <v>4.7573739295908657E-3</v>
      </c>
    </row>
    <row r="105" spans="1:9" ht="30" x14ac:dyDescent="0.25">
      <c r="A105" s="81">
        <v>40179</v>
      </c>
      <c r="B105" s="101" t="s">
        <v>43</v>
      </c>
      <c r="C105" s="113">
        <v>2482</v>
      </c>
      <c r="D105" s="105">
        <v>0.98227236099919424</v>
      </c>
      <c r="E105" s="105">
        <v>1.2087026591458502E-3</v>
      </c>
      <c r="F105" s="105">
        <v>8.8638195004029016E-3</v>
      </c>
      <c r="G105" s="105">
        <v>4.0290088638195002E-4</v>
      </c>
      <c r="H105" s="105">
        <v>1.2087026591458502E-3</v>
      </c>
      <c r="I105" s="105">
        <v>6.4464141821112004E-3</v>
      </c>
    </row>
    <row r="106" spans="1:9" x14ac:dyDescent="0.25">
      <c r="A106" s="81">
        <v>40179</v>
      </c>
      <c r="B106" s="101" t="s">
        <v>44</v>
      </c>
      <c r="C106" s="113">
        <v>11564</v>
      </c>
      <c r="D106" s="105">
        <v>0.9901418194396403</v>
      </c>
      <c r="E106" s="105">
        <v>1.1241784849533034E-3</v>
      </c>
      <c r="F106" s="105">
        <v>1.6430300933932896E-3</v>
      </c>
      <c r="G106" s="105">
        <v>1.5565548253199586E-3</v>
      </c>
      <c r="H106" s="105">
        <v>2.8536838464199238E-3</v>
      </c>
      <c r="I106" s="105">
        <v>2.5077827741265997E-3</v>
      </c>
    </row>
    <row r="107" spans="1:9" x14ac:dyDescent="0.25">
      <c r="A107" s="81">
        <v>40179</v>
      </c>
      <c r="B107" s="101" t="s">
        <v>45</v>
      </c>
      <c r="C107" s="113">
        <v>39816</v>
      </c>
      <c r="D107" s="105">
        <v>0.94409282700421937</v>
      </c>
      <c r="E107" s="105">
        <v>1.2683343379545912E-2</v>
      </c>
      <c r="F107" s="105">
        <v>2.2126783202732571E-2</v>
      </c>
      <c r="G107" s="105">
        <v>1.6827406067912397E-3</v>
      </c>
      <c r="H107" s="105">
        <v>4.4203335342575846E-3</v>
      </c>
      <c r="I107" s="105">
        <v>1.5722322684348002E-2</v>
      </c>
    </row>
    <row r="108" spans="1:9" x14ac:dyDescent="0.25">
      <c r="A108" s="81">
        <v>40179</v>
      </c>
      <c r="B108" s="101" t="s">
        <v>46</v>
      </c>
      <c r="C108" s="113">
        <v>2460</v>
      </c>
      <c r="D108" s="105">
        <v>0.98780487804878048</v>
      </c>
      <c r="E108" s="105">
        <v>0</v>
      </c>
      <c r="F108" s="105">
        <v>8.1300813008130081E-4</v>
      </c>
      <c r="G108" s="105">
        <v>1.2195121951219512E-3</v>
      </c>
      <c r="H108" s="105">
        <v>2.8455284552845531E-3</v>
      </c>
      <c r="I108" s="105">
        <v>8.130081300813009E-3</v>
      </c>
    </row>
    <row r="109" spans="1:9" x14ac:dyDescent="0.25">
      <c r="A109" s="81">
        <v>40179</v>
      </c>
      <c r="B109" s="101" t="s">
        <v>48</v>
      </c>
      <c r="C109" s="113">
        <v>7069</v>
      </c>
      <c r="D109" s="105">
        <v>0.99221955014853591</v>
      </c>
      <c r="E109" s="105">
        <v>5.6585089828830107E-4</v>
      </c>
      <c r="F109" s="105">
        <v>9.9023907200452687E-4</v>
      </c>
      <c r="G109" s="105">
        <v>8.487763474324516E-4</v>
      </c>
      <c r="H109" s="105">
        <v>2.4048663177252795E-3</v>
      </c>
      <c r="I109" s="105">
        <v>3.2536426651577311E-3</v>
      </c>
    </row>
    <row r="110" spans="1:9" x14ac:dyDescent="0.25">
      <c r="A110" s="81">
        <v>40179</v>
      </c>
      <c r="B110" s="101" t="s">
        <v>49</v>
      </c>
      <c r="C110" s="113">
        <v>3179</v>
      </c>
      <c r="D110" s="105">
        <v>0.98301352626612137</v>
      </c>
      <c r="E110" s="105">
        <v>9.4369298521547657E-4</v>
      </c>
      <c r="F110" s="105">
        <v>1.8873859704309531E-3</v>
      </c>
      <c r="G110" s="105">
        <v>6.2912865681031768E-4</v>
      </c>
      <c r="H110" s="105">
        <v>1.2582573136206354E-3</v>
      </c>
      <c r="I110" s="105">
        <v>1.2897137464611514E-2</v>
      </c>
    </row>
    <row r="111" spans="1:9" x14ac:dyDescent="0.25">
      <c r="A111" s="81">
        <v>40179</v>
      </c>
      <c r="B111" s="101" t="s">
        <v>50</v>
      </c>
      <c r="C111" s="113">
        <v>4000</v>
      </c>
      <c r="D111" s="105">
        <v>0.98975000000000002</v>
      </c>
      <c r="E111" s="105">
        <v>7.5000000000000002E-4</v>
      </c>
      <c r="F111" s="105">
        <v>1.25E-3</v>
      </c>
      <c r="G111" s="105">
        <v>2.5000000000000001E-4</v>
      </c>
      <c r="H111" s="105">
        <v>3.5000000000000001E-3</v>
      </c>
      <c r="I111" s="105">
        <v>5.0000000000000001E-3</v>
      </c>
    </row>
    <row r="112" spans="1:9" x14ac:dyDescent="0.25">
      <c r="A112" s="81">
        <v>40179</v>
      </c>
      <c r="B112" s="101" t="s">
        <v>51</v>
      </c>
      <c r="C112" s="113">
        <v>6309</v>
      </c>
      <c r="D112" s="105">
        <v>0.98082104929465841</v>
      </c>
      <c r="E112" s="105">
        <v>4.7551117451260106E-4</v>
      </c>
      <c r="F112" s="105">
        <v>1.9020446980504042E-3</v>
      </c>
      <c r="G112" s="105">
        <v>6.3401489935013475E-4</v>
      </c>
      <c r="H112" s="105">
        <v>1.5850372483753369E-3</v>
      </c>
      <c r="I112" s="105">
        <v>1.5691868758915834E-2</v>
      </c>
    </row>
    <row r="113" spans="1:9" x14ac:dyDescent="0.25">
      <c r="A113" s="81">
        <v>40179</v>
      </c>
      <c r="B113" s="101" t="s">
        <v>52</v>
      </c>
      <c r="C113" s="113">
        <v>7594</v>
      </c>
      <c r="D113" s="105">
        <v>0.98617329470634707</v>
      </c>
      <c r="E113" s="105">
        <v>9.2178035291019225E-4</v>
      </c>
      <c r="F113" s="105">
        <v>1.7118777982617856E-3</v>
      </c>
      <c r="G113" s="105">
        <v>4.8722675796681594E-3</v>
      </c>
      <c r="H113" s="105">
        <v>2.8970239662891757E-3</v>
      </c>
      <c r="I113" s="105">
        <v>3.5554385040821703E-3</v>
      </c>
    </row>
    <row r="114" spans="1:9" x14ac:dyDescent="0.25">
      <c r="A114" s="81">
        <v>40179</v>
      </c>
      <c r="B114" s="101" t="s">
        <v>53</v>
      </c>
      <c r="C114" s="113">
        <v>1334</v>
      </c>
      <c r="D114" s="105">
        <v>0.99175412293853071</v>
      </c>
      <c r="E114" s="105">
        <v>7.4962518740629683E-4</v>
      </c>
      <c r="F114" s="105">
        <v>3.7481259370314842E-3</v>
      </c>
      <c r="G114" s="105">
        <v>0</v>
      </c>
      <c r="H114" s="105">
        <v>2.9985007496251873E-3</v>
      </c>
      <c r="I114" s="105">
        <v>2.2488755622188904E-3</v>
      </c>
    </row>
    <row r="115" spans="1:9" x14ac:dyDescent="0.25">
      <c r="A115" s="81">
        <v>40179</v>
      </c>
      <c r="B115" s="101" t="s">
        <v>54</v>
      </c>
      <c r="C115" s="113">
        <v>130814</v>
      </c>
      <c r="D115" s="105">
        <v>0.90436803400247678</v>
      </c>
      <c r="E115" s="105">
        <v>4.8618649380035774E-2</v>
      </c>
      <c r="F115" s="105">
        <v>2.7688167933095847E-2</v>
      </c>
      <c r="G115" s="105">
        <v>3.7228431207668904E-3</v>
      </c>
      <c r="H115" s="105">
        <v>5.6263091106456492E-3</v>
      </c>
      <c r="I115" s="105">
        <v>1.0885685018423104E-2</v>
      </c>
    </row>
    <row r="116" spans="1:9" x14ac:dyDescent="0.25">
      <c r="A116" s="81">
        <v>40179</v>
      </c>
      <c r="B116" s="101" t="s">
        <v>55</v>
      </c>
      <c r="C116" s="113">
        <v>3307</v>
      </c>
      <c r="D116" s="105">
        <v>0.99576655579074691</v>
      </c>
      <c r="E116" s="105">
        <v>0</v>
      </c>
      <c r="F116" s="105">
        <v>0</v>
      </c>
      <c r="G116" s="105">
        <v>9.0716661626852129E-4</v>
      </c>
      <c r="H116" s="105">
        <v>2.4191109767160569E-3</v>
      </c>
      <c r="I116" s="105">
        <v>1.2095554883580285E-3</v>
      </c>
    </row>
    <row r="117" spans="1:9" x14ac:dyDescent="0.25">
      <c r="A117" s="81">
        <v>40179</v>
      </c>
      <c r="B117" s="101" t="s">
        <v>56</v>
      </c>
      <c r="C117" s="113">
        <v>4245</v>
      </c>
      <c r="D117" s="105">
        <v>0.98374558303886928</v>
      </c>
      <c r="E117" s="105">
        <v>2.3557126030624264E-4</v>
      </c>
      <c r="F117" s="105">
        <v>1.4134275618374558E-3</v>
      </c>
      <c r="G117" s="105">
        <v>8.7161366313309781E-3</v>
      </c>
      <c r="H117" s="105">
        <v>4.0047114252061249E-3</v>
      </c>
      <c r="I117" s="105">
        <v>2.1201413427561835E-3</v>
      </c>
    </row>
    <row r="118" spans="1:9" x14ac:dyDescent="0.25">
      <c r="A118" s="81">
        <v>40179</v>
      </c>
      <c r="B118" s="101" t="s">
        <v>57</v>
      </c>
      <c r="C118" s="113">
        <v>4680</v>
      </c>
      <c r="D118" s="105">
        <v>0.98290598290598286</v>
      </c>
      <c r="E118" s="105">
        <v>2.136752136752137E-3</v>
      </c>
      <c r="F118" s="105">
        <v>2.3504273504273503E-3</v>
      </c>
      <c r="G118" s="105">
        <v>2.9914529914529917E-3</v>
      </c>
      <c r="H118" s="105">
        <v>4.2735042735042739E-3</v>
      </c>
      <c r="I118" s="105">
        <v>4.2735042735042739E-3</v>
      </c>
    </row>
    <row r="119" spans="1:9" x14ac:dyDescent="0.25">
      <c r="A119" s="81">
        <v>40179</v>
      </c>
      <c r="B119" s="101" t="s">
        <v>58</v>
      </c>
      <c r="C119" s="113">
        <v>8574</v>
      </c>
      <c r="D119" s="105">
        <v>0.97620713785864244</v>
      </c>
      <c r="E119" s="105">
        <v>3.4989503149055281E-4</v>
      </c>
      <c r="F119" s="105">
        <v>1.7494751574527643E-3</v>
      </c>
      <c r="G119" s="105">
        <v>1.3879169582458595E-2</v>
      </c>
      <c r="H119" s="105">
        <v>5.2484254723582924E-3</v>
      </c>
      <c r="I119" s="105">
        <v>2.9157919290879403E-3</v>
      </c>
    </row>
    <row r="120" spans="1:9" x14ac:dyDescent="0.25">
      <c r="A120" s="81">
        <v>40179</v>
      </c>
      <c r="B120" s="101" t="s">
        <v>59</v>
      </c>
      <c r="C120" s="113">
        <v>2044</v>
      </c>
      <c r="D120" s="105">
        <v>0.9941291585127201</v>
      </c>
      <c r="E120" s="105">
        <v>1.4677103718199608E-3</v>
      </c>
      <c r="F120" s="105">
        <v>2.446183953033268E-3</v>
      </c>
      <c r="G120" s="105">
        <v>0</v>
      </c>
      <c r="H120" s="105">
        <v>4.8923679060665359E-4</v>
      </c>
      <c r="I120" s="105">
        <v>1.4677103718199608E-3</v>
      </c>
    </row>
    <row r="121" spans="1:9" x14ac:dyDescent="0.25">
      <c r="A121" s="81">
        <v>40179</v>
      </c>
      <c r="B121" s="101" t="s">
        <v>60</v>
      </c>
      <c r="C121" s="113">
        <v>2659</v>
      </c>
      <c r="D121" s="105">
        <v>0.98758931929296723</v>
      </c>
      <c r="E121" s="105">
        <v>3.7608123354644602E-4</v>
      </c>
      <c r="F121" s="105">
        <v>0</v>
      </c>
      <c r="G121" s="105">
        <v>3.7608123354644601E-3</v>
      </c>
      <c r="H121" s="105">
        <v>3.7608123354644601E-3</v>
      </c>
      <c r="I121" s="105">
        <v>3.7608123354644601E-3</v>
      </c>
    </row>
    <row r="122" spans="1:9" x14ac:dyDescent="0.25">
      <c r="A122" s="81">
        <v>40179</v>
      </c>
      <c r="B122" s="101" t="s">
        <v>61</v>
      </c>
      <c r="C122" s="113">
        <v>6832</v>
      </c>
      <c r="D122" s="105">
        <v>0.98053278688524592</v>
      </c>
      <c r="E122" s="105">
        <v>3.9519906323185012E-3</v>
      </c>
      <c r="F122" s="105">
        <v>1.756440281030445E-3</v>
      </c>
      <c r="G122" s="105">
        <v>4.3911007025761124E-4</v>
      </c>
      <c r="H122" s="105">
        <v>1.17096018735363E-3</v>
      </c>
      <c r="I122" s="105">
        <v>1.2734192037470726E-2</v>
      </c>
    </row>
    <row r="123" spans="1:9" x14ac:dyDescent="0.25">
      <c r="A123" s="81">
        <v>40179</v>
      </c>
      <c r="B123" s="101" t="s">
        <v>63</v>
      </c>
      <c r="C123" s="113">
        <v>1029</v>
      </c>
      <c r="D123" s="105">
        <v>0.99319727891156462</v>
      </c>
      <c r="E123" s="105">
        <v>0</v>
      </c>
      <c r="F123" s="105">
        <v>0</v>
      </c>
      <c r="G123" s="105">
        <v>0</v>
      </c>
      <c r="H123" s="105">
        <v>1.9436345966958211E-3</v>
      </c>
      <c r="I123" s="105">
        <v>4.859086491739553E-3</v>
      </c>
    </row>
    <row r="124" spans="1:9" ht="30" x14ac:dyDescent="0.25">
      <c r="A124" s="81">
        <v>40179</v>
      </c>
      <c r="B124" s="101" t="s">
        <v>64</v>
      </c>
      <c r="C124" s="113">
        <v>2604</v>
      </c>
      <c r="D124" s="105">
        <v>0.97811059907834097</v>
      </c>
      <c r="E124" s="105">
        <v>0</v>
      </c>
      <c r="F124" s="105">
        <v>1.152073732718894E-3</v>
      </c>
      <c r="G124" s="105">
        <v>1.0368663594470046E-2</v>
      </c>
      <c r="H124" s="105">
        <v>8.4485407066052232E-3</v>
      </c>
      <c r="I124" s="105">
        <v>2.6881720430107529E-3</v>
      </c>
    </row>
    <row r="125" spans="1:9" ht="30" x14ac:dyDescent="0.25">
      <c r="A125" s="81">
        <v>40179</v>
      </c>
      <c r="B125" s="101" t="s">
        <v>65</v>
      </c>
      <c r="C125" s="113">
        <v>1726</v>
      </c>
      <c r="D125" s="105">
        <v>0.99073001158748553</v>
      </c>
      <c r="E125" s="105">
        <v>5.7937427578215526E-4</v>
      </c>
      <c r="F125" s="105">
        <v>4.6349942062572421E-3</v>
      </c>
      <c r="G125" s="105">
        <v>0</v>
      </c>
      <c r="H125" s="105">
        <v>1.7381228273464658E-3</v>
      </c>
      <c r="I125" s="105">
        <v>2.3174971031286211E-3</v>
      </c>
    </row>
    <row r="126" spans="1:9" x14ac:dyDescent="0.25">
      <c r="A126" s="81">
        <v>40179</v>
      </c>
      <c r="B126" s="101" t="s">
        <v>66</v>
      </c>
      <c r="C126" s="113">
        <v>2428</v>
      </c>
      <c r="D126" s="105">
        <v>0.99299835255354196</v>
      </c>
      <c r="E126" s="105">
        <v>0</v>
      </c>
      <c r="F126" s="105">
        <v>8.2372322899505767E-4</v>
      </c>
      <c r="G126" s="105">
        <v>4.1186161449752884E-4</v>
      </c>
      <c r="H126" s="105">
        <v>4.9423393739703456E-3</v>
      </c>
      <c r="I126" s="105">
        <v>2.0593080724876441E-3</v>
      </c>
    </row>
    <row r="127" spans="1:9" ht="30" x14ac:dyDescent="0.25">
      <c r="A127" s="81">
        <v>40179</v>
      </c>
      <c r="B127" s="101" t="s">
        <v>67</v>
      </c>
      <c r="C127" s="113">
        <v>821</v>
      </c>
      <c r="D127" s="105">
        <v>0.98903775883069422</v>
      </c>
      <c r="E127" s="105">
        <v>1.2180267965895249E-3</v>
      </c>
      <c r="F127" s="105">
        <v>1.2180267965895249E-3</v>
      </c>
      <c r="G127" s="105">
        <v>1.2180267965895249E-3</v>
      </c>
      <c r="H127" s="105">
        <v>3.6540803897685747E-3</v>
      </c>
      <c r="I127" s="105">
        <v>3.6540803897685747E-3</v>
      </c>
    </row>
    <row r="128" spans="1:9" x14ac:dyDescent="0.25">
      <c r="A128" s="81">
        <v>40179</v>
      </c>
      <c r="B128" s="101" t="s">
        <v>68</v>
      </c>
      <c r="C128" s="113">
        <v>3976</v>
      </c>
      <c r="D128" s="105">
        <v>0.99170020120724345</v>
      </c>
      <c r="E128" s="105">
        <v>5.0301810865191151E-4</v>
      </c>
      <c r="F128" s="105">
        <v>1.006036217303823E-3</v>
      </c>
      <c r="G128" s="105">
        <v>0</v>
      </c>
      <c r="H128" s="105">
        <v>2.012072434607646E-3</v>
      </c>
      <c r="I128" s="105">
        <v>5.0301810865191147E-3</v>
      </c>
    </row>
    <row r="129" spans="1:9" x14ac:dyDescent="0.25">
      <c r="A129" s="81">
        <v>40179</v>
      </c>
      <c r="B129" s="101" t="s">
        <v>69</v>
      </c>
      <c r="C129" s="113">
        <v>1444</v>
      </c>
      <c r="D129" s="105">
        <v>0.99515235457063711</v>
      </c>
      <c r="E129" s="105">
        <v>0</v>
      </c>
      <c r="F129" s="105">
        <v>0</v>
      </c>
      <c r="G129" s="105">
        <v>0</v>
      </c>
      <c r="H129" s="105">
        <v>2.0775623268698062E-3</v>
      </c>
      <c r="I129" s="105">
        <v>1.3850415512465374E-3</v>
      </c>
    </row>
    <row r="130" spans="1:9" x14ac:dyDescent="0.25">
      <c r="A130" s="81">
        <v>40179</v>
      </c>
      <c r="B130" s="101" t="s">
        <v>70</v>
      </c>
      <c r="C130" s="113">
        <v>3519</v>
      </c>
      <c r="D130" s="105">
        <v>0.9849389030974709</v>
      </c>
      <c r="E130" s="105">
        <v>1.9892014776925265E-3</v>
      </c>
      <c r="F130" s="105">
        <v>2.5575447570332483E-3</v>
      </c>
      <c r="G130" s="105">
        <v>1.4208581983518045E-3</v>
      </c>
      <c r="H130" s="105">
        <v>1.4208581983518045E-3</v>
      </c>
      <c r="I130" s="105">
        <v>7.1042909917590222E-3</v>
      </c>
    </row>
    <row r="131" spans="1:9" x14ac:dyDescent="0.25">
      <c r="A131" s="81">
        <v>40179</v>
      </c>
      <c r="B131" s="101" t="s">
        <v>71</v>
      </c>
      <c r="C131" s="113">
        <v>855</v>
      </c>
      <c r="D131" s="105">
        <v>0.76842105263157889</v>
      </c>
      <c r="E131" s="105">
        <v>2.3391812865497076E-3</v>
      </c>
      <c r="F131" s="105">
        <v>0</v>
      </c>
      <c r="G131" s="105">
        <v>0.17894736842105263</v>
      </c>
      <c r="H131" s="105">
        <v>4.7953216374269005E-2</v>
      </c>
      <c r="I131" s="105">
        <v>3.5087719298245615E-3</v>
      </c>
    </row>
    <row r="132" spans="1:9" x14ac:dyDescent="0.25">
      <c r="A132" s="81">
        <v>40179</v>
      </c>
      <c r="B132" s="101" t="s">
        <v>72</v>
      </c>
      <c r="C132" s="113">
        <v>1816</v>
      </c>
      <c r="D132" s="105">
        <v>0.98788546255506604</v>
      </c>
      <c r="E132" s="105">
        <v>0</v>
      </c>
      <c r="F132" s="105">
        <v>1.6519823788546256E-3</v>
      </c>
      <c r="G132" s="105">
        <v>1.6519823788546256E-3</v>
      </c>
      <c r="H132" s="105">
        <v>3.854625550660793E-3</v>
      </c>
      <c r="I132" s="105">
        <v>5.5066079295154188E-3</v>
      </c>
    </row>
    <row r="133" spans="1:9" x14ac:dyDescent="0.25">
      <c r="A133" s="81">
        <v>40179</v>
      </c>
      <c r="B133" s="101" t="s">
        <v>73</v>
      </c>
      <c r="C133" s="113">
        <v>4317</v>
      </c>
      <c r="D133" s="105">
        <v>0.9928190873291638</v>
      </c>
      <c r="E133" s="105">
        <v>4.6328468844104701E-4</v>
      </c>
      <c r="F133" s="105">
        <v>1.1582117211026176E-3</v>
      </c>
      <c r="G133" s="105">
        <v>0</v>
      </c>
      <c r="H133" s="105">
        <v>2.0847810979847115E-3</v>
      </c>
      <c r="I133" s="105">
        <v>3.9379198517488995E-3</v>
      </c>
    </row>
    <row r="134" spans="1:9" x14ac:dyDescent="0.25">
      <c r="A134" s="81">
        <v>40179</v>
      </c>
      <c r="B134" s="101" t="s">
        <v>74</v>
      </c>
      <c r="C134" s="113">
        <v>5603</v>
      </c>
      <c r="D134" s="105">
        <v>0.98554345886132433</v>
      </c>
      <c r="E134" s="105">
        <v>1.0708548991611637E-3</v>
      </c>
      <c r="F134" s="105">
        <v>4.1049437801177939E-3</v>
      </c>
      <c r="G134" s="105">
        <v>5.3542744958058185E-4</v>
      </c>
      <c r="H134" s="105">
        <v>1.4278065322148848E-3</v>
      </c>
      <c r="I134" s="105">
        <v>7.3175084776012853E-3</v>
      </c>
    </row>
    <row r="135" spans="1:9" x14ac:dyDescent="0.25">
      <c r="A135" s="81">
        <v>40179</v>
      </c>
      <c r="B135" s="101" t="s">
        <v>75</v>
      </c>
      <c r="C135" s="113">
        <v>3835</v>
      </c>
      <c r="D135" s="105">
        <v>0.98930899608865708</v>
      </c>
      <c r="E135" s="105">
        <v>1.0430247718383311E-3</v>
      </c>
      <c r="F135" s="105">
        <v>1.5645371577574967E-3</v>
      </c>
      <c r="G135" s="105">
        <v>2.6075619295958278E-4</v>
      </c>
      <c r="H135" s="105">
        <v>2.0860495436766623E-3</v>
      </c>
      <c r="I135" s="105">
        <v>5.7366362451108212E-3</v>
      </c>
    </row>
    <row r="136" spans="1:9" x14ac:dyDescent="0.25">
      <c r="A136" s="81">
        <v>40179</v>
      </c>
      <c r="B136" s="101" t="s">
        <v>76</v>
      </c>
      <c r="C136" s="113">
        <v>4206</v>
      </c>
      <c r="D136" s="105">
        <v>0.96623870660960531</v>
      </c>
      <c r="E136" s="105">
        <v>7.1326676176890159E-4</v>
      </c>
      <c r="F136" s="105">
        <v>1.4265335235378032E-3</v>
      </c>
      <c r="G136" s="105">
        <v>2.3537803138373753E-2</v>
      </c>
      <c r="H136" s="105">
        <v>3.8040893961008085E-3</v>
      </c>
      <c r="I136" s="105">
        <v>4.2796005706134095E-3</v>
      </c>
    </row>
    <row r="137" spans="1:9" x14ac:dyDescent="0.25">
      <c r="A137" s="81">
        <v>40179</v>
      </c>
      <c r="B137" s="101" t="s">
        <v>77</v>
      </c>
      <c r="C137" s="113">
        <v>5325</v>
      </c>
      <c r="D137" s="105">
        <v>0.99286384976525821</v>
      </c>
      <c r="E137" s="105">
        <v>7.511737089201878E-4</v>
      </c>
      <c r="F137" s="105">
        <v>7.511737089201878E-4</v>
      </c>
      <c r="G137" s="105">
        <v>1.1267605633802818E-3</v>
      </c>
      <c r="H137" s="105">
        <v>2.4413145539906103E-3</v>
      </c>
      <c r="I137" s="105">
        <v>2.0657276995305163E-3</v>
      </c>
    </row>
    <row r="138" spans="1:9" x14ac:dyDescent="0.25">
      <c r="A138" s="81">
        <v>40179</v>
      </c>
      <c r="B138" s="101" t="s">
        <v>78</v>
      </c>
      <c r="C138" s="113">
        <v>6818</v>
      </c>
      <c r="D138" s="105">
        <v>0.98415957758873573</v>
      </c>
      <c r="E138" s="105">
        <v>1.026694045174538E-3</v>
      </c>
      <c r="F138" s="105">
        <v>5.5734819595189208E-3</v>
      </c>
      <c r="G138" s="105">
        <v>4.4001173364623054E-4</v>
      </c>
      <c r="H138" s="105">
        <v>1.6133763567028453E-3</v>
      </c>
      <c r="I138" s="105">
        <v>7.4801994719859198E-3</v>
      </c>
    </row>
    <row r="139" spans="1:9" x14ac:dyDescent="0.25">
      <c r="A139" s="81">
        <v>40179</v>
      </c>
      <c r="B139" s="101" t="s">
        <v>79</v>
      </c>
      <c r="C139" s="113">
        <v>1951</v>
      </c>
      <c r="D139" s="105">
        <v>0.9917990773962071</v>
      </c>
      <c r="E139" s="105">
        <v>0</v>
      </c>
      <c r="F139" s="105">
        <v>2.0502306509482316E-3</v>
      </c>
      <c r="G139" s="105">
        <v>0</v>
      </c>
      <c r="H139" s="105">
        <v>1.5376729882111738E-3</v>
      </c>
      <c r="I139" s="105">
        <v>4.6130189646335215E-3</v>
      </c>
    </row>
    <row r="140" spans="1:9" x14ac:dyDescent="0.25">
      <c r="A140" s="81">
        <v>40179</v>
      </c>
      <c r="B140" s="101" t="s">
        <v>80</v>
      </c>
      <c r="C140" s="113">
        <v>3917</v>
      </c>
      <c r="D140" s="105">
        <v>0.98366096502425326</v>
      </c>
      <c r="E140" s="105">
        <v>3.3188664794485574E-3</v>
      </c>
      <c r="F140" s="105">
        <v>4.0847587439366865E-3</v>
      </c>
      <c r="G140" s="105">
        <v>1.0211896859841716E-3</v>
      </c>
      <c r="H140" s="105">
        <v>1.7870819504723003E-3</v>
      </c>
      <c r="I140" s="105">
        <v>6.8930303803931585E-3</v>
      </c>
    </row>
    <row r="141" spans="1:9" x14ac:dyDescent="0.25">
      <c r="A141" s="81">
        <v>40179</v>
      </c>
      <c r="B141" s="101" t="s">
        <v>81</v>
      </c>
      <c r="C141" s="113">
        <v>3420</v>
      </c>
      <c r="D141" s="105">
        <v>0.96111111111111114</v>
      </c>
      <c r="E141" s="105">
        <v>2.631578947368421E-3</v>
      </c>
      <c r="F141" s="105">
        <v>1.5497076023391813E-2</v>
      </c>
      <c r="G141" s="105">
        <v>1.1695906432748538E-3</v>
      </c>
      <c r="H141" s="105">
        <v>1.7543859649122807E-3</v>
      </c>
      <c r="I141" s="105">
        <v>1.8421052631578946E-2</v>
      </c>
    </row>
    <row r="142" spans="1:9" x14ac:dyDescent="0.25">
      <c r="A142" s="81">
        <v>40179</v>
      </c>
      <c r="B142" s="101" t="s">
        <v>82</v>
      </c>
      <c r="C142" s="113">
        <v>1465</v>
      </c>
      <c r="D142" s="105">
        <v>0.98225255972696246</v>
      </c>
      <c r="E142" s="105">
        <v>0</v>
      </c>
      <c r="F142" s="105">
        <v>0</v>
      </c>
      <c r="G142" s="105">
        <v>5.4607508532423209E-3</v>
      </c>
      <c r="H142" s="105">
        <v>4.0955631399317407E-3</v>
      </c>
      <c r="I142" s="105">
        <v>8.1911262798634813E-3</v>
      </c>
    </row>
    <row r="143" spans="1:9" x14ac:dyDescent="0.25">
      <c r="A143" s="81">
        <v>40179</v>
      </c>
      <c r="B143" s="101" t="s">
        <v>83</v>
      </c>
      <c r="C143" s="113">
        <v>18133</v>
      </c>
      <c r="D143" s="105">
        <v>0.94788507141675393</v>
      </c>
      <c r="E143" s="105">
        <v>1.351127778084156E-2</v>
      </c>
      <c r="F143" s="105">
        <v>2.5092373021562895E-2</v>
      </c>
      <c r="G143" s="105">
        <v>1.0478133789224066E-3</v>
      </c>
      <c r="H143" s="105">
        <v>3.8052170076655822E-3</v>
      </c>
      <c r="I143" s="105">
        <v>8.8236916119781607E-3</v>
      </c>
    </row>
    <row r="144" spans="1:9" x14ac:dyDescent="0.25">
      <c r="A144" s="81">
        <v>40179</v>
      </c>
      <c r="B144" s="101" t="s">
        <v>84</v>
      </c>
      <c r="C144" s="113">
        <v>12032</v>
      </c>
      <c r="D144" s="105">
        <v>0.98894614361702127</v>
      </c>
      <c r="E144" s="105">
        <v>1.6622340425531915E-3</v>
      </c>
      <c r="F144" s="105">
        <v>2.5764627659574466E-3</v>
      </c>
      <c r="G144" s="105">
        <v>1.6622340425531915E-3</v>
      </c>
      <c r="H144" s="105">
        <v>1.9946808510638296E-3</v>
      </c>
      <c r="I144" s="105">
        <v>3.1582446808510636E-3</v>
      </c>
    </row>
    <row r="145" spans="1:9" ht="30" x14ac:dyDescent="0.25">
      <c r="A145" s="81">
        <v>40179</v>
      </c>
      <c r="B145" s="101" t="s">
        <v>85</v>
      </c>
      <c r="C145" s="113">
        <v>2212</v>
      </c>
      <c r="D145" s="105">
        <v>0.98824593128390592</v>
      </c>
      <c r="E145" s="105">
        <v>4.5207956600361662E-4</v>
      </c>
      <c r="F145" s="105">
        <v>1.8083182640144665E-3</v>
      </c>
      <c r="G145" s="105">
        <v>3.616636528028933E-3</v>
      </c>
      <c r="H145" s="105">
        <v>2.7124773960216998E-3</v>
      </c>
      <c r="I145" s="105">
        <v>2.7124773960216998E-3</v>
      </c>
    </row>
    <row r="146" spans="1:9" x14ac:dyDescent="0.25">
      <c r="A146" s="81">
        <v>40179</v>
      </c>
      <c r="B146" s="101" t="s">
        <v>86</v>
      </c>
      <c r="C146" s="113">
        <v>4856</v>
      </c>
      <c r="D146" s="105">
        <v>0.98023064250411862</v>
      </c>
      <c r="E146" s="105">
        <v>1.6474464579901153E-3</v>
      </c>
      <c r="F146" s="105">
        <v>2.4711696869851728E-3</v>
      </c>
      <c r="G146" s="105">
        <v>7.8253706754530476E-3</v>
      </c>
      <c r="H146" s="105">
        <v>3.2948929159802307E-3</v>
      </c>
      <c r="I146" s="105">
        <v>4.9423393739703456E-3</v>
      </c>
    </row>
    <row r="147" spans="1:9" x14ac:dyDescent="0.25">
      <c r="A147" s="81">
        <v>40179</v>
      </c>
      <c r="B147" s="101" t="s">
        <v>87</v>
      </c>
      <c r="C147" s="113">
        <v>1901</v>
      </c>
      <c r="D147" s="105">
        <v>0.98527091004734346</v>
      </c>
      <c r="E147" s="105">
        <v>5.2603892688058915E-4</v>
      </c>
      <c r="F147" s="105">
        <v>1.0520778537611783E-3</v>
      </c>
      <c r="G147" s="105">
        <v>5.7864281956864806E-3</v>
      </c>
      <c r="H147" s="105">
        <v>3.682272488164124E-3</v>
      </c>
      <c r="I147" s="105">
        <v>3.682272488164124E-3</v>
      </c>
    </row>
    <row r="148" spans="1:9" x14ac:dyDescent="0.25">
      <c r="A148" s="81">
        <v>40179</v>
      </c>
      <c r="B148" s="101" t="s">
        <v>88</v>
      </c>
      <c r="C148" s="113">
        <v>5220</v>
      </c>
      <c r="D148" s="105">
        <v>0.97758620689655173</v>
      </c>
      <c r="E148" s="105">
        <v>5.7471264367816091E-4</v>
      </c>
      <c r="F148" s="105">
        <v>1.1494252873563218E-3</v>
      </c>
      <c r="G148" s="105">
        <v>2.4904214559386974E-3</v>
      </c>
      <c r="H148" s="105">
        <v>5.9386973180076625E-3</v>
      </c>
      <c r="I148" s="105">
        <v>1.3409961685823755E-2</v>
      </c>
    </row>
    <row r="149" spans="1:9" x14ac:dyDescent="0.25">
      <c r="A149" s="81">
        <v>40179</v>
      </c>
      <c r="B149" s="101" t="s">
        <v>89</v>
      </c>
      <c r="C149" s="113">
        <v>2338</v>
      </c>
      <c r="D149" s="105">
        <v>0.99272882805816942</v>
      </c>
      <c r="E149" s="105">
        <v>4.2771599657827201E-4</v>
      </c>
      <c r="F149" s="105">
        <v>0</v>
      </c>
      <c r="G149" s="105">
        <v>1.2831479897348161E-3</v>
      </c>
      <c r="H149" s="105">
        <v>2.1385799828913601E-3</v>
      </c>
      <c r="I149" s="105">
        <v>4.2771599657827203E-3</v>
      </c>
    </row>
    <row r="150" spans="1:9" x14ac:dyDescent="0.25">
      <c r="A150" s="81">
        <v>40179</v>
      </c>
      <c r="B150" s="101" t="s">
        <v>90</v>
      </c>
      <c r="C150" s="113">
        <v>61181</v>
      </c>
      <c r="D150" s="105">
        <v>0.88937742109478435</v>
      </c>
      <c r="E150" s="105">
        <v>3.8410617675422108E-2</v>
      </c>
      <c r="F150" s="105">
        <v>4.4883215377323024E-2</v>
      </c>
      <c r="G150" s="105">
        <v>3.6776123306255211E-3</v>
      </c>
      <c r="H150" s="105">
        <v>5.6716954610091371E-3</v>
      </c>
      <c r="I150" s="105">
        <v>1.9336068387244405E-2</v>
      </c>
    </row>
    <row r="151" spans="1:9" x14ac:dyDescent="0.25">
      <c r="A151" s="81">
        <v>40179</v>
      </c>
      <c r="B151" s="101" t="s">
        <v>91</v>
      </c>
      <c r="C151" s="113">
        <v>701</v>
      </c>
      <c r="D151" s="105">
        <v>0.9900142653352354</v>
      </c>
      <c r="E151" s="105">
        <v>0</v>
      </c>
      <c r="F151" s="105">
        <v>0</v>
      </c>
      <c r="G151" s="105">
        <v>4.2796005706134095E-3</v>
      </c>
      <c r="H151" s="105">
        <v>1.4265335235378032E-3</v>
      </c>
      <c r="I151" s="105">
        <v>4.2796005706134095E-3</v>
      </c>
    </row>
    <row r="152" spans="1:9" x14ac:dyDescent="0.25">
      <c r="A152" s="81">
        <v>40179</v>
      </c>
      <c r="B152" s="101" t="s">
        <v>92</v>
      </c>
      <c r="C152" s="113">
        <v>3164</v>
      </c>
      <c r="D152" s="105">
        <v>0.97376738305941846</v>
      </c>
      <c r="E152" s="105">
        <v>6.3211125158027818E-4</v>
      </c>
      <c r="F152" s="105">
        <v>6.9532237673830596E-3</v>
      </c>
      <c r="G152" s="105">
        <v>1.3274336283185841E-2</v>
      </c>
      <c r="H152" s="105">
        <v>3.1605562579013905E-3</v>
      </c>
      <c r="I152" s="105">
        <v>4.7408343868520861E-3</v>
      </c>
    </row>
    <row r="153" spans="1:9" x14ac:dyDescent="0.25">
      <c r="A153" s="81">
        <v>40179</v>
      </c>
      <c r="B153" s="101" t="s">
        <v>93</v>
      </c>
      <c r="C153" s="113">
        <v>3045</v>
      </c>
      <c r="D153" s="105">
        <v>0.98981937602627257</v>
      </c>
      <c r="E153" s="105">
        <v>0</v>
      </c>
      <c r="F153" s="105">
        <v>3.2840722495894911E-4</v>
      </c>
      <c r="G153" s="105">
        <v>1.6420361247947454E-3</v>
      </c>
      <c r="H153" s="105">
        <v>2.6272577996715929E-3</v>
      </c>
      <c r="I153" s="105">
        <v>5.9113300492610842E-3</v>
      </c>
    </row>
    <row r="154" spans="1:9" x14ac:dyDescent="0.25">
      <c r="A154" s="81">
        <v>40179</v>
      </c>
      <c r="B154" s="101" t="s">
        <v>94</v>
      </c>
      <c r="C154" s="113">
        <v>7881</v>
      </c>
      <c r="D154" s="105">
        <v>0.97677959649790635</v>
      </c>
      <c r="E154" s="105">
        <v>4.441060779088948E-3</v>
      </c>
      <c r="F154" s="105">
        <v>5.836822738231189E-3</v>
      </c>
      <c r="G154" s="105">
        <v>6.3443725415556406E-4</v>
      </c>
      <c r="H154" s="105">
        <v>1.6495368608044664E-3</v>
      </c>
      <c r="I154" s="105">
        <v>1.1166095673137926E-2</v>
      </c>
    </row>
    <row r="155" spans="1:9" x14ac:dyDescent="0.25">
      <c r="A155" s="81">
        <v>40179</v>
      </c>
      <c r="B155" s="101" t="s">
        <v>95</v>
      </c>
      <c r="C155" s="113">
        <v>1835</v>
      </c>
      <c r="D155" s="105">
        <v>0.99564032697547689</v>
      </c>
      <c r="E155" s="105">
        <v>5.4495912806539512E-4</v>
      </c>
      <c r="F155" s="105">
        <v>5.4495912806539512E-4</v>
      </c>
      <c r="G155" s="105">
        <v>1.0899182561307902E-3</v>
      </c>
      <c r="H155" s="105">
        <v>1.0899182561307902E-3</v>
      </c>
      <c r="I155" s="105">
        <v>5.4495912806539512E-4</v>
      </c>
    </row>
    <row r="156" spans="1:9" x14ac:dyDescent="0.25">
      <c r="A156" s="81">
        <v>40179</v>
      </c>
      <c r="B156" s="101" t="s">
        <v>96</v>
      </c>
      <c r="C156" s="113">
        <v>2250</v>
      </c>
      <c r="D156" s="105">
        <v>0.98622222222222222</v>
      </c>
      <c r="E156" s="105">
        <v>4.4444444444444447E-4</v>
      </c>
      <c r="F156" s="105">
        <v>4.8888888888888888E-3</v>
      </c>
      <c r="G156" s="105">
        <v>4.8888888888888888E-3</v>
      </c>
      <c r="H156" s="105">
        <v>1.7777777777777779E-3</v>
      </c>
      <c r="I156" s="105">
        <v>1.7777777777777779E-3</v>
      </c>
    </row>
    <row r="157" spans="1:9" x14ac:dyDescent="0.25">
      <c r="A157" s="81">
        <v>40179</v>
      </c>
      <c r="B157" s="101" t="s">
        <v>97</v>
      </c>
      <c r="C157" s="113">
        <v>31816</v>
      </c>
      <c r="D157" s="105">
        <v>0.97862710585868751</v>
      </c>
      <c r="E157" s="105">
        <v>2.9859190344480764E-3</v>
      </c>
      <c r="F157" s="105">
        <v>2.9859190344480764E-3</v>
      </c>
      <c r="G157" s="105">
        <v>7.6062358561729947E-3</v>
      </c>
      <c r="H157" s="105">
        <v>4.7460397284385218E-3</v>
      </c>
      <c r="I157" s="105">
        <v>3.2059341211968821E-3</v>
      </c>
    </row>
    <row r="158" spans="1:9" x14ac:dyDescent="0.25">
      <c r="A158" s="81">
        <v>40179</v>
      </c>
      <c r="B158" s="101" t="s">
        <v>98</v>
      </c>
      <c r="C158" s="113">
        <v>10016</v>
      </c>
      <c r="D158" s="105">
        <v>0.94908146964856233</v>
      </c>
      <c r="E158" s="105">
        <v>6.2899361022364219E-3</v>
      </c>
      <c r="F158" s="105">
        <v>2.8654153354632589E-2</v>
      </c>
      <c r="G158" s="105">
        <v>3.6940894568690094E-3</v>
      </c>
      <c r="H158" s="105">
        <v>4.193290734824281E-3</v>
      </c>
      <c r="I158" s="105">
        <v>8.7859424920127792E-3</v>
      </c>
    </row>
    <row r="159" spans="1:9" x14ac:dyDescent="0.25">
      <c r="A159" s="81">
        <v>40179</v>
      </c>
      <c r="B159" s="101" t="s">
        <v>99</v>
      </c>
      <c r="C159" s="113">
        <v>7307</v>
      </c>
      <c r="D159" s="105">
        <v>0.97714520322977971</v>
      </c>
      <c r="E159" s="105">
        <v>3.8319419734501163E-3</v>
      </c>
      <c r="F159" s="105">
        <v>4.9267825372930063E-3</v>
      </c>
      <c r="G159" s="105">
        <v>2.7371014096072258E-3</v>
      </c>
      <c r="H159" s="105">
        <v>5.2004926782537294E-3</v>
      </c>
      <c r="I159" s="105">
        <v>6.0216231011358968E-3</v>
      </c>
    </row>
    <row r="160" spans="1:9" x14ac:dyDescent="0.25">
      <c r="A160" s="81">
        <v>40179</v>
      </c>
      <c r="B160" s="101" t="s">
        <v>100</v>
      </c>
      <c r="C160" s="113">
        <v>2479</v>
      </c>
      <c r="D160" s="105">
        <v>0.98951189995966116</v>
      </c>
      <c r="E160" s="105">
        <v>0</v>
      </c>
      <c r="F160" s="105">
        <v>4.0338846308995562E-4</v>
      </c>
      <c r="G160" s="105">
        <v>4.0338846308995562E-4</v>
      </c>
      <c r="H160" s="105">
        <v>1.6135538523598225E-3</v>
      </c>
      <c r="I160" s="105">
        <v>8.0677692617991126E-3</v>
      </c>
    </row>
    <row r="161" spans="1:9" x14ac:dyDescent="0.25">
      <c r="A161" s="81">
        <v>40179</v>
      </c>
      <c r="B161" s="101" t="s">
        <v>101</v>
      </c>
      <c r="C161" s="113">
        <v>18228</v>
      </c>
      <c r="D161" s="105">
        <v>0.97772657450076805</v>
      </c>
      <c r="E161" s="105">
        <v>7.7353522053982887E-3</v>
      </c>
      <c r="F161" s="105">
        <v>6.4735571648014047E-3</v>
      </c>
      <c r="G161" s="105">
        <v>1.5360983102918587E-3</v>
      </c>
      <c r="H161" s="105">
        <v>2.139565503620803E-3</v>
      </c>
      <c r="I161" s="105">
        <v>4.5534342769365807E-3</v>
      </c>
    </row>
    <row r="162" spans="1:9" x14ac:dyDescent="0.25">
      <c r="A162" s="81">
        <v>40179</v>
      </c>
      <c r="B162" s="101" t="s">
        <v>102</v>
      </c>
      <c r="C162" s="113">
        <v>5270</v>
      </c>
      <c r="D162" s="105">
        <v>0.97969639468690706</v>
      </c>
      <c r="E162" s="105">
        <v>4.1745730550284627E-3</v>
      </c>
      <c r="F162" s="105">
        <v>2.2770398481973433E-3</v>
      </c>
      <c r="G162" s="105">
        <v>1.3282732447817836E-3</v>
      </c>
      <c r="H162" s="105">
        <v>3.4155597722960152E-3</v>
      </c>
      <c r="I162" s="105">
        <v>1.0246679316888045E-2</v>
      </c>
    </row>
    <row r="163" spans="1:9" x14ac:dyDescent="0.25">
      <c r="A163" s="81">
        <v>40179</v>
      </c>
      <c r="B163" s="101" t="s">
        <v>103</v>
      </c>
      <c r="C163" s="113">
        <v>1597</v>
      </c>
      <c r="D163" s="105">
        <v>0.98872886662492177</v>
      </c>
      <c r="E163" s="105">
        <v>1.2523481527864746E-3</v>
      </c>
      <c r="F163" s="105">
        <v>3.1308703819661866E-3</v>
      </c>
      <c r="G163" s="105">
        <v>6.2617407639323729E-4</v>
      </c>
      <c r="H163" s="105">
        <v>1.878522229179712E-3</v>
      </c>
      <c r="I163" s="105">
        <v>4.3832185347526609E-3</v>
      </c>
    </row>
    <row r="164" spans="1:9" x14ac:dyDescent="0.25">
      <c r="A164" s="81">
        <v>40179</v>
      </c>
      <c r="B164" s="101" t="s">
        <v>104</v>
      </c>
      <c r="C164" s="113">
        <v>1966</v>
      </c>
      <c r="D164" s="105">
        <v>0.99287894201424209</v>
      </c>
      <c r="E164" s="105">
        <v>5.0864699898270599E-4</v>
      </c>
      <c r="F164" s="105">
        <v>5.0864699898270599E-4</v>
      </c>
      <c r="G164" s="105">
        <v>1.525940996948118E-3</v>
      </c>
      <c r="H164" s="105">
        <v>2.0345879959308239E-3</v>
      </c>
      <c r="I164" s="105">
        <v>3.5605289928789421E-3</v>
      </c>
    </row>
    <row r="165" spans="1:9" x14ac:dyDescent="0.25">
      <c r="A165" s="81">
        <v>40179</v>
      </c>
      <c r="B165" s="101" t="s">
        <v>105</v>
      </c>
      <c r="C165" s="113">
        <v>4327</v>
      </c>
      <c r="D165" s="105">
        <v>0.98728911486018023</v>
      </c>
      <c r="E165" s="105">
        <v>1.6177490177952392E-3</v>
      </c>
      <c r="F165" s="105">
        <v>6.9332100762653113E-4</v>
      </c>
      <c r="G165" s="105">
        <v>2.0799630228795934E-3</v>
      </c>
      <c r="H165" s="105">
        <v>3.6977120406748326E-3</v>
      </c>
      <c r="I165" s="105">
        <v>4.3910330483013637E-3</v>
      </c>
    </row>
    <row r="166" spans="1:9" x14ac:dyDescent="0.25">
      <c r="A166" s="81">
        <v>40179</v>
      </c>
      <c r="B166" s="101" t="s">
        <v>106</v>
      </c>
      <c r="C166" s="113">
        <v>937</v>
      </c>
      <c r="D166" s="105">
        <v>0.98826040554962646</v>
      </c>
      <c r="E166" s="105">
        <v>0</v>
      </c>
      <c r="F166" s="105">
        <v>1.0672358591248667E-3</v>
      </c>
      <c r="G166" s="105">
        <v>8.5378868729989333E-3</v>
      </c>
      <c r="H166" s="105">
        <v>1.0672358591248667E-3</v>
      </c>
      <c r="I166" s="105">
        <v>1.0672358591248667E-3</v>
      </c>
    </row>
    <row r="167" spans="1:9" x14ac:dyDescent="0.25">
      <c r="A167" s="81">
        <v>40179</v>
      </c>
      <c r="B167" s="101" t="s">
        <v>107</v>
      </c>
      <c r="C167" s="113">
        <v>3692</v>
      </c>
      <c r="D167" s="105">
        <v>0.99106175514626216</v>
      </c>
      <c r="E167" s="105">
        <v>1.0834236186348862E-3</v>
      </c>
      <c r="F167" s="105">
        <v>1.3542795232936078E-3</v>
      </c>
      <c r="G167" s="105">
        <v>8.1256771397616469E-4</v>
      </c>
      <c r="H167" s="105">
        <v>2.1668472372697724E-3</v>
      </c>
      <c r="I167" s="105">
        <v>3.2502708559046588E-3</v>
      </c>
    </row>
    <row r="168" spans="1:9" x14ac:dyDescent="0.25">
      <c r="A168" s="81">
        <v>40179</v>
      </c>
      <c r="B168" s="101" t="s">
        <v>108</v>
      </c>
      <c r="C168" s="113">
        <v>2918</v>
      </c>
      <c r="D168" s="105">
        <v>0.98903358464701852</v>
      </c>
      <c r="E168" s="105">
        <v>2.0562028786840301E-3</v>
      </c>
      <c r="F168" s="105">
        <v>6.8540095956134343E-4</v>
      </c>
      <c r="G168" s="105">
        <v>2.0562028786840301E-3</v>
      </c>
      <c r="H168" s="105">
        <v>4.1124057573680602E-3</v>
      </c>
      <c r="I168" s="105">
        <v>2.0562028786840301E-3</v>
      </c>
    </row>
    <row r="169" spans="1:9" x14ac:dyDescent="0.25">
      <c r="A169" s="81">
        <v>40179</v>
      </c>
      <c r="B169" s="101" t="s">
        <v>109</v>
      </c>
      <c r="C169" s="113">
        <v>2819</v>
      </c>
      <c r="D169" s="105">
        <v>0.99006739978715852</v>
      </c>
      <c r="E169" s="105">
        <v>7.0947144377438804E-4</v>
      </c>
      <c r="F169" s="105">
        <v>7.0947144377438804E-4</v>
      </c>
      <c r="G169" s="105">
        <v>7.0947144377438804E-4</v>
      </c>
      <c r="H169" s="105">
        <v>7.0947144377438804E-4</v>
      </c>
      <c r="I169" s="105">
        <v>6.3852429939694928E-3</v>
      </c>
    </row>
    <row r="170" spans="1:9" ht="30" x14ac:dyDescent="0.25">
      <c r="A170" s="81">
        <v>40179</v>
      </c>
      <c r="B170" s="101" t="s">
        <v>110</v>
      </c>
      <c r="C170" s="113">
        <v>24984</v>
      </c>
      <c r="D170" s="105">
        <v>0.95761287223823244</v>
      </c>
      <c r="E170" s="105">
        <v>8.1652257444764648E-3</v>
      </c>
      <c r="F170" s="105">
        <v>1.8852065321805955E-2</v>
      </c>
      <c r="G170" s="105">
        <v>1.7611271213576688E-3</v>
      </c>
      <c r="H170" s="105">
        <v>3.6423310918988153E-3</v>
      </c>
      <c r="I170" s="105">
        <v>9.9263528658341347E-3</v>
      </c>
    </row>
    <row r="171" spans="1:9" x14ac:dyDescent="0.25">
      <c r="A171" s="81">
        <v>40179</v>
      </c>
      <c r="B171" s="101" t="s">
        <v>111</v>
      </c>
      <c r="C171" s="113">
        <v>2125</v>
      </c>
      <c r="D171" s="105">
        <v>0.96847058823529408</v>
      </c>
      <c r="E171" s="105">
        <v>4.7058823529411766E-4</v>
      </c>
      <c r="F171" s="105">
        <v>3.7647058823529413E-3</v>
      </c>
      <c r="G171" s="105">
        <v>0</v>
      </c>
      <c r="H171" s="105">
        <v>2.8235294117647061E-3</v>
      </c>
      <c r="I171" s="105">
        <v>2.4941176470588234E-2</v>
      </c>
    </row>
    <row r="172" spans="1:9" x14ac:dyDescent="0.25">
      <c r="A172" s="81">
        <v>40179</v>
      </c>
      <c r="B172" s="101" t="s">
        <v>112</v>
      </c>
      <c r="C172" s="113">
        <v>1169</v>
      </c>
      <c r="D172" s="105">
        <v>0.99486740804106077</v>
      </c>
      <c r="E172" s="105">
        <v>8.5543199315654401E-4</v>
      </c>
      <c r="F172" s="105">
        <v>1.710863986313088E-3</v>
      </c>
      <c r="G172" s="105">
        <v>8.5543199315654401E-4</v>
      </c>
      <c r="H172" s="105">
        <v>0</v>
      </c>
      <c r="I172" s="105">
        <v>1.710863986313088E-3</v>
      </c>
    </row>
    <row r="173" spans="1:9" x14ac:dyDescent="0.25">
      <c r="A173" s="81">
        <v>40179</v>
      </c>
      <c r="B173" s="101" t="s">
        <v>113</v>
      </c>
      <c r="C173" s="113">
        <v>6891</v>
      </c>
      <c r="D173" s="105">
        <v>0.98490785081991006</v>
      </c>
      <c r="E173" s="105">
        <v>1.3060513713539399E-3</v>
      </c>
      <c r="F173" s="105">
        <v>5.5144391234944129E-3</v>
      </c>
      <c r="G173" s="105">
        <v>1.0158177332752866E-3</v>
      </c>
      <c r="H173" s="105">
        <v>2.0316354665505733E-3</v>
      </c>
      <c r="I173" s="105">
        <v>5.2242054854157597E-3</v>
      </c>
    </row>
    <row r="174" spans="1:9" x14ac:dyDescent="0.25">
      <c r="A174" s="81">
        <v>40179</v>
      </c>
      <c r="B174" s="101" t="s">
        <v>114</v>
      </c>
      <c r="C174" s="113">
        <v>11934</v>
      </c>
      <c r="D174" s="105">
        <v>0.98265460030165908</v>
      </c>
      <c r="E174" s="105">
        <v>2.8490028490028491E-3</v>
      </c>
      <c r="F174" s="105">
        <v>5.1952404893581368E-3</v>
      </c>
      <c r="G174" s="105">
        <v>1.5082956259426848E-3</v>
      </c>
      <c r="H174" s="105">
        <v>2.7652086475615889E-3</v>
      </c>
      <c r="I174" s="105">
        <v>4.8600636835930957E-3</v>
      </c>
    </row>
    <row r="175" spans="1:9" ht="30" x14ac:dyDescent="0.25">
      <c r="A175" s="81">
        <v>40179</v>
      </c>
      <c r="B175" s="101" t="s">
        <v>115</v>
      </c>
      <c r="C175" s="113">
        <v>2031</v>
      </c>
      <c r="D175" s="105">
        <v>0.98572131954702114</v>
      </c>
      <c r="E175" s="105">
        <v>0</v>
      </c>
      <c r="F175" s="105">
        <v>1.4771048744460858E-3</v>
      </c>
      <c r="G175" s="105">
        <v>9.3549975381585423E-3</v>
      </c>
      <c r="H175" s="105">
        <v>4.9236829148202859E-4</v>
      </c>
      <c r="I175" s="105">
        <v>2.461841457410143E-3</v>
      </c>
    </row>
    <row r="176" spans="1:9" x14ac:dyDescent="0.25">
      <c r="A176" s="81">
        <v>42005</v>
      </c>
      <c r="B176" s="101" t="s">
        <v>19</v>
      </c>
      <c r="C176" s="113">
        <v>4624</v>
      </c>
      <c r="D176" s="105">
        <v>0.98378027681660896</v>
      </c>
      <c r="E176" s="105">
        <v>3.027681660899654E-3</v>
      </c>
      <c r="F176" s="105">
        <v>1.7301038062283738E-3</v>
      </c>
      <c r="G176" s="105">
        <v>6.487889273356401E-3</v>
      </c>
      <c r="H176" s="105">
        <v>2.3788927335640139E-3</v>
      </c>
      <c r="I176" s="105">
        <v>2.5951557093425604E-3</v>
      </c>
    </row>
    <row r="177" spans="1:9" x14ac:dyDescent="0.25">
      <c r="A177" s="81">
        <v>42005</v>
      </c>
      <c r="B177" s="101" t="s">
        <v>21</v>
      </c>
      <c r="C177" s="113">
        <v>38427</v>
      </c>
      <c r="D177" s="105">
        <v>0.94886407994378952</v>
      </c>
      <c r="E177" s="105">
        <v>1.3167824706586515E-2</v>
      </c>
      <c r="F177" s="105">
        <v>2.1599396257839541E-2</v>
      </c>
      <c r="G177" s="105">
        <v>3.6432716579488382E-3</v>
      </c>
      <c r="H177" s="105">
        <v>6.8441460431467455E-3</v>
      </c>
      <c r="I177" s="105">
        <v>6.6619824602493043E-3</v>
      </c>
    </row>
    <row r="178" spans="1:9" x14ac:dyDescent="0.25">
      <c r="A178" s="81">
        <v>42005</v>
      </c>
      <c r="B178" s="101" t="s">
        <v>23</v>
      </c>
      <c r="C178" s="113">
        <v>6213</v>
      </c>
      <c r="D178" s="105">
        <v>0.95042652502816671</v>
      </c>
      <c r="E178" s="105">
        <v>3.7019153388057301E-3</v>
      </c>
      <c r="F178" s="105">
        <v>6.4381136327056174E-4</v>
      </c>
      <c r="G178" s="105">
        <v>3.251247384516337E-2</v>
      </c>
      <c r="H178" s="105">
        <v>9.4962176082407854E-3</v>
      </c>
      <c r="I178" s="105">
        <v>2.4142926122646064E-3</v>
      </c>
    </row>
    <row r="179" spans="1:9" x14ac:dyDescent="0.25">
      <c r="A179" s="81">
        <v>42005</v>
      </c>
      <c r="B179" s="101" t="s">
        <v>25</v>
      </c>
      <c r="C179" s="113">
        <v>6342</v>
      </c>
      <c r="D179" s="105">
        <v>0.89545884578997159</v>
      </c>
      <c r="E179" s="105">
        <v>1.5767896562598549E-4</v>
      </c>
      <c r="F179" s="105">
        <v>3.1535793125197099E-4</v>
      </c>
      <c r="G179" s="105">
        <v>8.0416272469252606E-2</v>
      </c>
      <c r="H179" s="105">
        <v>2.128666035950804E-2</v>
      </c>
      <c r="I179" s="105">
        <v>2.3651844843897824E-3</v>
      </c>
    </row>
    <row r="180" spans="1:9" x14ac:dyDescent="0.25">
      <c r="A180" s="81">
        <v>42005</v>
      </c>
      <c r="B180" s="101" t="s">
        <v>26</v>
      </c>
      <c r="C180" s="113">
        <v>5146</v>
      </c>
      <c r="D180" s="105">
        <v>0.98620287602020984</v>
      </c>
      <c r="E180" s="105">
        <v>5.8297706956859702E-4</v>
      </c>
      <c r="F180" s="105">
        <v>9.9106101826661481E-3</v>
      </c>
      <c r="G180" s="105">
        <v>5.8297706956859702E-4</v>
      </c>
      <c r="H180" s="105">
        <v>0</v>
      </c>
      <c r="I180" s="105">
        <v>2.7205596579867857E-3</v>
      </c>
    </row>
    <row r="181" spans="1:9" x14ac:dyDescent="0.25">
      <c r="A181" s="81">
        <v>42005</v>
      </c>
      <c r="B181" s="101" t="s">
        <v>29</v>
      </c>
      <c r="C181" s="113">
        <v>1313</v>
      </c>
      <c r="D181" s="105">
        <v>0.99390708301599395</v>
      </c>
      <c r="E181" s="105">
        <v>3.0464584920030465E-3</v>
      </c>
      <c r="F181" s="105">
        <v>0</v>
      </c>
      <c r="G181" s="105">
        <v>0</v>
      </c>
      <c r="H181" s="105">
        <v>0</v>
      </c>
      <c r="I181" s="105">
        <v>3.0464584920030465E-3</v>
      </c>
    </row>
    <row r="182" spans="1:9" x14ac:dyDescent="0.25">
      <c r="A182" s="81">
        <v>42005</v>
      </c>
      <c r="B182" s="101" t="s">
        <v>32</v>
      </c>
      <c r="C182" s="113">
        <v>8132</v>
      </c>
      <c r="D182" s="105">
        <v>0.98216920806689623</v>
      </c>
      <c r="E182" s="105">
        <v>3.3202164289227744E-3</v>
      </c>
      <c r="F182" s="105">
        <v>6.6404328578455489E-3</v>
      </c>
      <c r="G182" s="105">
        <v>2.4594195769798326E-4</v>
      </c>
      <c r="H182" s="105">
        <v>2.2134776192818495E-3</v>
      </c>
      <c r="I182" s="105">
        <v>7.6242006886374815E-3</v>
      </c>
    </row>
    <row r="183" spans="1:9" x14ac:dyDescent="0.25">
      <c r="A183" s="81">
        <v>42005</v>
      </c>
      <c r="B183" s="101" t="s">
        <v>33</v>
      </c>
      <c r="C183" s="113">
        <v>4997</v>
      </c>
      <c r="D183" s="105">
        <v>0.99419651791074648</v>
      </c>
      <c r="E183" s="105">
        <v>6.0036021612967783E-4</v>
      </c>
      <c r="F183" s="105">
        <v>0</v>
      </c>
      <c r="G183" s="105">
        <v>1.4008405043025814E-3</v>
      </c>
      <c r="H183" s="105">
        <v>0</v>
      </c>
      <c r="I183" s="105">
        <v>3.8022813688212928E-3</v>
      </c>
    </row>
    <row r="184" spans="1:9" x14ac:dyDescent="0.25">
      <c r="A184" s="81">
        <v>42005</v>
      </c>
      <c r="B184" s="101" t="s">
        <v>34</v>
      </c>
      <c r="C184" s="113">
        <v>5624</v>
      </c>
      <c r="D184" s="105">
        <v>0.96479374110953053</v>
      </c>
      <c r="E184" s="105">
        <v>3.5561877667140827E-4</v>
      </c>
      <c r="F184" s="105">
        <v>7.1123755334281653E-4</v>
      </c>
      <c r="G184" s="105">
        <v>2.7738264580369845E-2</v>
      </c>
      <c r="H184" s="105">
        <v>4.8008534850640114E-3</v>
      </c>
      <c r="I184" s="105">
        <v>2.1337126600284497E-3</v>
      </c>
    </row>
    <row r="185" spans="1:9" x14ac:dyDescent="0.25">
      <c r="A185" s="81">
        <v>42005</v>
      </c>
      <c r="B185" s="101" t="s">
        <v>35</v>
      </c>
      <c r="C185" s="113">
        <v>9158</v>
      </c>
      <c r="D185" s="105">
        <v>0.97444856955667181</v>
      </c>
      <c r="E185" s="105">
        <v>2.8390478270364709E-3</v>
      </c>
      <c r="F185" s="105">
        <v>1.4413627429569776E-2</v>
      </c>
      <c r="G185" s="105">
        <v>1.0919414719371041E-4</v>
      </c>
      <c r="H185" s="105">
        <v>6.4424546844289148E-3</v>
      </c>
      <c r="I185" s="105">
        <v>1.7471063550993666E-3</v>
      </c>
    </row>
    <row r="186" spans="1:9" x14ac:dyDescent="0.25">
      <c r="A186" s="81">
        <v>42005</v>
      </c>
      <c r="B186" s="101" t="s">
        <v>36</v>
      </c>
      <c r="C186" s="113">
        <v>6607</v>
      </c>
      <c r="D186" s="105">
        <v>0.94278795217193889</v>
      </c>
      <c r="E186" s="105">
        <v>4.5406387165127893E-4</v>
      </c>
      <c r="F186" s="105">
        <v>1.5135462388375966E-3</v>
      </c>
      <c r="G186" s="105">
        <v>4.4498259421825337E-2</v>
      </c>
      <c r="H186" s="105">
        <v>5.4487664598153471E-3</v>
      </c>
      <c r="I186" s="105">
        <v>5.9028303314666263E-3</v>
      </c>
    </row>
    <row r="187" spans="1:9" x14ac:dyDescent="0.25">
      <c r="A187" s="81">
        <v>42005</v>
      </c>
      <c r="B187" s="101" t="s">
        <v>37</v>
      </c>
      <c r="C187" s="113">
        <v>2391</v>
      </c>
      <c r="D187" s="105">
        <v>0.99205353408615637</v>
      </c>
      <c r="E187" s="105">
        <v>8.3647009619406104E-4</v>
      </c>
      <c r="F187" s="105">
        <v>4.1823504809703052E-4</v>
      </c>
      <c r="G187" s="105">
        <v>0</v>
      </c>
      <c r="H187" s="105">
        <v>5.437055625261397E-3</v>
      </c>
      <c r="I187" s="105">
        <v>2.0911752404851529E-3</v>
      </c>
    </row>
    <row r="188" spans="1:9" x14ac:dyDescent="0.25">
      <c r="A188" s="81">
        <v>42005</v>
      </c>
      <c r="B188" s="101" t="s">
        <v>38</v>
      </c>
      <c r="C188" s="113">
        <v>7169</v>
      </c>
      <c r="D188" s="105">
        <v>0.9828427953689497</v>
      </c>
      <c r="E188" s="105">
        <v>3.766215650718371E-3</v>
      </c>
      <c r="F188" s="105">
        <v>5.3005998047147441E-3</v>
      </c>
      <c r="G188" s="105">
        <v>1.6738736225414982E-3</v>
      </c>
      <c r="H188" s="105">
        <v>3.9057051192634955E-3</v>
      </c>
      <c r="I188" s="105">
        <v>2.7897893709024971E-3</v>
      </c>
    </row>
    <row r="189" spans="1:9" x14ac:dyDescent="0.25">
      <c r="A189" s="81">
        <v>42005</v>
      </c>
      <c r="B189" s="101" t="s">
        <v>40</v>
      </c>
      <c r="C189" s="113">
        <v>7567</v>
      </c>
      <c r="D189" s="105">
        <v>0.9690762521474825</v>
      </c>
      <c r="E189" s="105">
        <v>2.114444297608035E-3</v>
      </c>
      <c r="F189" s="105">
        <v>5.2861107440200876E-4</v>
      </c>
      <c r="G189" s="105">
        <v>5.8147218184220958E-3</v>
      </c>
      <c r="H189" s="105">
        <v>1.4272499008854236E-2</v>
      </c>
      <c r="I189" s="105">
        <v>8.4577771904321402E-3</v>
      </c>
    </row>
    <row r="190" spans="1:9" x14ac:dyDescent="0.25">
      <c r="A190" s="81">
        <v>42005</v>
      </c>
      <c r="B190" s="101" t="s">
        <v>41</v>
      </c>
      <c r="C190" s="113">
        <v>1665</v>
      </c>
      <c r="D190" s="105">
        <v>0.94414414414414416</v>
      </c>
      <c r="E190" s="105">
        <v>0</v>
      </c>
      <c r="F190" s="105">
        <v>1.2012012012012011E-3</v>
      </c>
      <c r="G190" s="105">
        <v>3.783783783783784E-2</v>
      </c>
      <c r="H190" s="105">
        <v>1.5015015015015015E-2</v>
      </c>
      <c r="I190" s="105">
        <v>1.8018018018018018E-3</v>
      </c>
    </row>
    <row r="191" spans="1:9" x14ac:dyDescent="0.25">
      <c r="A191" s="81">
        <v>42005</v>
      </c>
      <c r="B191" s="101" t="s">
        <v>42</v>
      </c>
      <c r="C191" s="113">
        <v>1225</v>
      </c>
      <c r="D191" s="105">
        <v>0.93306122448979589</v>
      </c>
      <c r="E191" s="105">
        <v>0</v>
      </c>
      <c r="F191" s="105">
        <v>0</v>
      </c>
      <c r="G191" s="105">
        <v>4.4081632653061226E-2</v>
      </c>
      <c r="H191" s="105">
        <v>1.1428571428571429E-2</v>
      </c>
      <c r="I191" s="105">
        <v>1.1428571428571429E-2</v>
      </c>
    </row>
    <row r="192" spans="1:9" ht="30" x14ac:dyDescent="0.25">
      <c r="A192" s="81">
        <v>42005</v>
      </c>
      <c r="B192" s="101" t="s">
        <v>43</v>
      </c>
      <c r="C192" s="113">
        <v>2570</v>
      </c>
      <c r="D192" s="105">
        <v>0.98249027237354081</v>
      </c>
      <c r="E192" s="105">
        <v>7.7821011673151756E-4</v>
      </c>
      <c r="F192" s="105">
        <v>1.1673151750972763E-2</v>
      </c>
      <c r="G192" s="105">
        <v>0</v>
      </c>
      <c r="H192" s="105">
        <v>1.9455252918287938E-3</v>
      </c>
      <c r="I192" s="105">
        <v>3.1128404669260703E-3</v>
      </c>
    </row>
    <row r="193" spans="1:9" x14ac:dyDescent="0.25">
      <c r="A193" s="81">
        <v>42005</v>
      </c>
      <c r="B193" s="101" t="s">
        <v>44</v>
      </c>
      <c r="C193" s="113">
        <v>12646</v>
      </c>
      <c r="D193" s="105">
        <v>0.98885022932152455</v>
      </c>
      <c r="E193" s="105">
        <v>6.326111023248458E-4</v>
      </c>
      <c r="F193" s="105">
        <v>2.0559860825557488E-3</v>
      </c>
      <c r="G193" s="105">
        <v>2.5304444092993832E-3</v>
      </c>
      <c r="H193" s="105">
        <v>2.293215245927566E-3</v>
      </c>
      <c r="I193" s="105">
        <v>3.6375138383678632E-3</v>
      </c>
    </row>
    <row r="194" spans="1:9" x14ac:dyDescent="0.25">
      <c r="A194" s="81">
        <v>42005</v>
      </c>
      <c r="B194" s="101" t="s">
        <v>45</v>
      </c>
      <c r="C194" s="113">
        <v>47358</v>
      </c>
      <c r="D194" s="105">
        <v>0.93618818362261924</v>
      </c>
      <c r="E194" s="105">
        <v>1.5900164702901304E-2</v>
      </c>
      <c r="F194" s="105">
        <v>2.3354026774779341E-2</v>
      </c>
      <c r="G194" s="105">
        <v>1.5625659867393048E-3</v>
      </c>
      <c r="H194" s="105">
        <v>5.5534439798978E-3</v>
      </c>
      <c r="I194" s="105">
        <v>1.8434055492208286E-2</v>
      </c>
    </row>
    <row r="195" spans="1:9" x14ac:dyDescent="0.25">
      <c r="A195" s="81">
        <v>42005</v>
      </c>
      <c r="B195" s="101" t="s">
        <v>46</v>
      </c>
      <c r="C195" s="113">
        <v>2637</v>
      </c>
      <c r="D195" s="105">
        <v>0.97914296549108837</v>
      </c>
      <c r="E195" s="105">
        <v>0</v>
      </c>
      <c r="F195" s="105">
        <v>3.4129692832764505E-3</v>
      </c>
      <c r="G195" s="105">
        <v>7.5843761850587785E-4</v>
      </c>
      <c r="H195" s="105">
        <v>3.4129692832764505E-3</v>
      </c>
      <c r="I195" s="105">
        <v>1.5547971179370497E-2</v>
      </c>
    </row>
    <row r="196" spans="1:9" x14ac:dyDescent="0.25">
      <c r="A196" s="81">
        <v>42005</v>
      </c>
      <c r="B196" s="101" t="s">
        <v>48</v>
      </c>
      <c r="C196" s="113">
        <v>7724</v>
      </c>
      <c r="D196" s="105">
        <v>0.99469186949766963</v>
      </c>
      <c r="E196" s="105">
        <v>0</v>
      </c>
      <c r="F196" s="105">
        <v>2.0714655618850335E-3</v>
      </c>
      <c r="G196" s="105">
        <v>0</v>
      </c>
      <c r="H196" s="105">
        <v>1.5535991714137752E-3</v>
      </c>
      <c r="I196" s="105">
        <v>1.6830657690315898E-3</v>
      </c>
    </row>
    <row r="197" spans="1:9" x14ac:dyDescent="0.25">
      <c r="A197" s="81">
        <v>42005</v>
      </c>
      <c r="B197" s="101" t="s">
        <v>49</v>
      </c>
      <c r="C197" s="113">
        <v>3206</v>
      </c>
      <c r="D197" s="105">
        <v>0.97442295695570802</v>
      </c>
      <c r="E197" s="105">
        <v>0</v>
      </c>
      <c r="F197" s="105">
        <v>1.8714909544603868E-3</v>
      </c>
      <c r="G197" s="105">
        <v>0</v>
      </c>
      <c r="H197" s="105">
        <v>3.7429819089207735E-3</v>
      </c>
      <c r="I197" s="105">
        <v>2.3705552089831567E-2</v>
      </c>
    </row>
    <row r="198" spans="1:9" x14ac:dyDescent="0.25">
      <c r="A198" s="81">
        <v>42005</v>
      </c>
      <c r="B198" s="101" t="s">
        <v>50</v>
      </c>
      <c r="C198" s="113">
        <v>4159</v>
      </c>
      <c r="D198" s="105">
        <v>0.99230584275066125</v>
      </c>
      <c r="E198" s="105">
        <v>2.1639817263765329E-3</v>
      </c>
      <c r="F198" s="105">
        <v>1.9235393123346958E-3</v>
      </c>
      <c r="G198" s="105">
        <v>4.8088482808367395E-4</v>
      </c>
      <c r="H198" s="105">
        <v>9.617696561673479E-4</v>
      </c>
      <c r="I198" s="105">
        <v>1.683096898292859E-3</v>
      </c>
    </row>
    <row r="199" spans="1:9" x14ac:dyDescent="0.25">
      <c r="A199" s="81">
        <v>42005</v>
      </c>
      <c r="B199" s="101" t="s">
        <v>51</v>
      </c>
      <c r="C199" s="113">
        <v>6528</v>
      </c>
      <c r="D199" s="105">
        <v>0.97043504901960786</v>
      </c>
      <c r="E199" s="105">
        <v>0</v>
      </c>
      <c r="F199" s="105">
        <v>2.6041666666666665E-3</v>
      </c>
      <c r="G199" s="105">
        <v>0</v>
      </c>
      <c r="H199" s="105">
        <v>2.9105392156862746E-3</v>
      </c>
      <c r="I199" s="105">
        <v>2.0680147058823529E-2</v>
      </c>
    </row>
    <row r="200" spans="1:9" x14ac:dyDescent="0.25">
      <c r="A200" s="81">
        <v>42005</v>
      </c>
      <c r="B200" s="101" t="s">
        <v>52</v>
      </c>
      <c r="C200" s="113">
        <v>8289</v>
      </c>
      <c r="D200" s="105">
        <v>0.99071058028712755</v>
      </c>
      <c r="E200" s="105">
        <v>3.6192544335866811E-4</v>
      </c>
      <c r="F200" s="105">
        <v>2.4128362890577873E-4</v>
      </c>
      <c r="G200" s="105">
        <v>4.5843889492097958E-3</v>
      </c>
      <c r="H200" s="105">
        <v>3.0160453613222345E-3</v>
      </c>
      <c r="I200" s="105">
        <v>1.0857763300760044E-3</v>
      </c>
    </row>
    <row r="201" spans="1:9" x14ac:dyDescent="0.25">
      <c r="A201" s="81">
        <v>42005</v>
      </c>
      <c r="B201" s="101" t="s">
        <v>53</v>
      </c>
      <c r="C201" s="113">
        <v>1363</v>
      </c>
      <c r="D201" s="105">
        <v>0.9948642699926632</v>
      </c>
      <c r="E201" s="105">
        <v>0</v>
      </c>
      <c r="F201" s="105">
        <v>0</v>
      </c>
      <c r="G201" s="105">
        <v>3.6683785766691121E-3</v>
      </c>
      <c r="H201" s="105">
        <v>1.467351430667645E-3</v>
      </c>
      <c r="I201" s="105">
        <v>0</v>
      </c>
    </row>
    <row r="202" spans="1:9" x14ac:dyDescent="0.25">
      <c r="A202" s="81">
        <v>42005</v>
      </c>
      <c r="B202" s="101" t="s">
        <v>54</v>
      </c>
      <c r="C202" s="113">
        <v>145939</v>
      </c>
      <c r="D202" s="105">
        <v>0.89553854692714074</v>
      </c>
      <c r="E202" s="105">
        <v>5.126799553237997E-2</v>
      </c>
      <c r="F202" s="105">
        <v>3.082109648551792E-2</v>
      </c>
      <c r="G202" s="105">
        <v>3.2890454230877285E-3</v>
      </c>
      <c r="H202" s="105">
        <v>7.1468216172510431E-3</v>
      </c>
      <c r="I202" s="105">
        <v>1.281357279411261E-2</v>
      </c>
    </row>
    <row r="203" spans="1:9" x14ac:dyDescent="0.25">
      <c r="A203" s="81">
        <v>42005</v>
      </c>
      <c r="B203" s="101" t="s">
        <v>55</v>
      </c>
      <c r="C203" s="113">
        <v>3610</v>
      </c>
      <c r="D203" s="105">
        <v>0.98365650969529084</v>
      </c>
      <c r="E203" s="105">
        <v>4.43213296398892E-3</v>
      </c>
      <c r="F203" s="105">
        <v>6.0941828254847648E-3</v>
      </c>
      <c r="G203" s="105">
        <v>1.10803324099723E-3</v>
      </c>
      <c r="H203" s="105">
        <v>4.1551246537396124E-3</v>
      </c>
      <c r="I203" s="105">
        <v>5.54016620498615E-4</v>
      </c>
    </row>
    <row r="204" spans="1:9" x14ac:dyDescent="0.25">
      <c r="A204" s="81">
        <v>42005</v>
      </c>
      <c r="B204" s="101" t="s">
        <v>56</v>
      </c>
      <c r="C204" s="113">
        <v>4691</v>
      </c>
      <c r="D204" s="105">
        <v>0.98593050522276704</v>
      </c>
      <c r="E204" s="105">
        <v>0</v>
      </c>
      <c r="F204" s="105">
        <v>3.6239607759539546E-3</v>
      </c>
      <c r="G204" s="105">
        <v>6.3952248987422721E-3</v>
      </c>
      <c r="H204" s="105">
        <v>2.984438286079727E-3</v>
      </c>
      <c r="I204" s="105">
        <v>1.0658708164570454E-3</v>
      </c>
    </row>
    <row r="205" spans="1:9" x14ac:dyDescent="0.25">
      <c r="A205" s="81">
        <v>42005</v>
      </c>
      <c r="B205" s="101" t="s">
        <v>57</v>
      </c>
      <c r="C205" s="113">
        <v>5323</v>
      </c>
      <c r="D205" s="105">
        <v>0.98816456885215109</v>
      </c>
      <c r="E205" s="105">
        <v>2.8179597971068945E-3</v>
      </c>
      <c r="F205" s="105">
        <v>2.4422318241593085E-3</v>
      </c>
      <c r="G205" s="105">
        <v>1.8786398647379298E-3</v>
      </c>
      <c r="H205" s="105">
        <v>3.9451437159496528E-3</v>
      </c>
      <c r="I205" s="105">
        <v>7.5145594589517192E-4</v>
      </c>
    </row>
    <row r="206" spans="1:9" x14ac:dyDescent="0.25">
      <c r="A206" s="81">
        <v>42005</v>
      </c>
      <c r="B206" s="101" t="s">
        <v>58</v>
      </c>
      <c r="C206" s="113">
        <v>9274</v>
      </c>
      <c r="D206" s="105">
        <v>0.97379771403924953</v>
      </c>
      <c r="E206" s="105">
        <v>0</v>
      </c>
      <c r="F206" s="105">
        <v>3.2348501186111709E-3</v>
      </c>
      <c r="G206" s="105">
        <v>1.2831572137157646E-2</v>
      </c>
      <c r="H206" s="105">
        <v>6.1462152253612254E-3</v>
      </c>
      <c r="I206" s="105">
        <v>3.9896484796204442E-3</v>
      </c>
    </row>
    <row r="207" spans="1:9" x14ac:dyDescent="0.25">
      <c r="A207" s="81">
        <v>42005</v>
      </c>
      <c r="B207" s="101" t="s">
        <v>59</v>
      </c>
      <c r="C207" s="113">
        <v>2045</v>
      </c>
      <c r="D207" s="105">
        <v>0.98973105134474326</v>
      </c>
      <c r="E207" s="105">
        <v>0</v>
      </c>
      <c r="F207" s="105">
        <v>1.9559902200488996E-3</v>
      </c>
      <c r="G207" s="105">
        <v>1.4669926650366749E-3</v>
      </c>
      <c r="H207" s="105">
        <v>0</v>
      </c>
      <c r="I207" s="105">
        <v>6.8459657701711489E-3</v>
      </c>
    </row>
    <row r="208" spans="1:9" x14ac:dyDescent="0.25">
      <c r="A208" s="81">
        <v>42005</v>
      </c>
      <c r="B208" s="101" t="s">
        <v>60</v>
      </c>
      <c r="C208" s="113">
        <v>2896</v>
      </c>
      <c r="D208" s="105">
        <v>0.98169889502762431</v>
      </c>
      <c r="E208" s="105">
        <v>3.7983425414364639E-3</v>
      </c>
      <c r="F208" s="105">
        <v>0</v>
      </c>
      <c r="G208" s="105">
        <v>6.2154696132596682E-3</v>
      </c>
      <c r="H208" s="105">
        <v>2.7624309392265192E-3</v>
      </c>
      <c r="I208" s="105">
        <v>5.5248618784530384E-3</v>
      </c>
    </row>
    <row r="209" spans="1:9" x14ac:dyDescent="0.25">
      <c r="A209" s="81">
        <v>42005</v>
      </c>
      <c r="B209" s="101" t="s">
        <v>61</v>
      </c>
      <c r="C209" s="113">
        <v>7188</v>
      </c>
      <c r="D209" s="105">
        <v>0.98163606010016691</v>
      </c>
      <c r="E209" s="105">
        <v>0</v>
      </c>
      <c r="F209" s="105">
        <v>2.0868113522537562E-3</v>
      </c>
      <c r="G209" s="105">
        <v>2.7824151363383418E-4</v>
      </c>
      <c r="H209" s="105">
        <v>6.9560378408458539E-4</v>
      </c>
      <c r="I209" s="105">
        <v>1.5303283249860879E-2</v>
      </c>
    </row>
    <row r="210" spans="1:9" x14ac:dyDescent="0.25">
      <c r="A210" s="81">
        <v>42005</v>
      </c>
      <c r="B210" s="101" t="s">
        <v>63</v>
      </c>
      <c r="C210" s="113">
        <v>1038</v>
      </c>
      <c r="D210" s="105">
        <v>0.97495183044315992</v>
      </c>
      <c r="E210" s="105">
        <v>1.5414258188824663E-2</v>
      </c>
      <c r="F210" s="105">
        <v>0</v>
      </c>
      <c r="G210" s="105">
        <v>1.9267822736030828E-3</v>
      </c>
      <c r="H210" s="105">
        <v>7.7071290944123313E-3</v>
      </c>
      <c r="I210" s="105">
        <v>5.7803468208092483E-3</v>
      </c>
    </row>
    <row r="211" spans="1:9" ht="30" x14ac:dyDescent="0.25">
      <c r="A211" s="81">
        <v>42005</v>
      </c>
      <c r="B211" s="101" t="s">
        <v>64</v>
      </c>
      <c r="C211" s="113">
        <v>2722</v>
      </c>
      <c r="D211" s="105">
        <v>0.98236590742101393</v>
      </c>
      <c r="E211" s="105">
        <v>0</v>
      </c>
      <c r="F211" s="105">
        <v>0</v>
      </c>
      <c r="G211" s="105">
        <v>3.3063923585598823E-3</v>
      </c>
      <c r="H211" s="105">
        <v>1.4327700220426157E-2</v>
      </c>
      <c r="I211" s="105">
        <v>0</v>
      </c>
    </row>
    <row r="212" spans="1:9" ht="30" x14ac:dyDescent="0.25">
      <c r="A212" s="81">
        <v>42005</v>
      </c>
      <c r="B212" s="101" t="s">
        <v>65</v>
      </c>
      <c r="C212" s="113">
        <v>1719</v>
      </c>
      <c r="D212" s="105">
        <v>0.98952879581151831</v>
      </c>
      <c r="E212" s="105">
        <v>0</v>
      </c>
      <c r="F212" s="105">
        <v>3.4904013961605585E-3</v>
      </c>
      <c r="G212" s="105">
        <v>5.8173356602675972E-4</v>
      </c>
      <c r="H212" s="105">
        <v>0</v>
      </c>
      <c r="I212" s="105">
        <v>6.3990692262943568E-3</v>
      </c>
    </row>
    <row r="213" spans="1:9" x14ac:dyDescent="0.25">
      <c r="A213" s="81">
        <v>42005</v>
      </c>
      <c r="B213" s="101" t="s">
        <v>66</v>
      </c>
      <c r="C213" s="113">
        <v>2634</v>
      </c>
      <c r="D213" s="105">
        <v>0.96735003796507213</v>
      </c>
      <c r="E213" s="105">
        <v>0</v>
      </c>
      <c r="F213" s="105">
        <v>0</v>
      </c>
      <c r="G213" s="105">
        <v>7.5930144267274111E-4</v>
      </c>
      <c r="H213" s="105">
        <v>2.7334851936218679E-2</v>
      </c>
      <c r="I213" s="105">
        <v>4.5558086560364463E-3</v>
      </c>
    </row>
    <row r="214" spans="1:9" ht="30" x14ac:dyDescent="0.25">
      <c r="A214" s="81">
        <v>42005</v>
      </c>
      <c r="B214" s="101" t="s">
        <v>67</v>
      </c>
      <c r="C214" s="113">
        <v>840</v>
      </c>
      <c r="D214" s="105">
        <v>0.99404761904761907</v>
      </c>
      <c r="E214" s="105">
        <v>0</v>
      </c>
      <c r="F214" s="105">
        <v>0</v>
      </c>
      <c r="G214" s="105">
        <v>5.9523809523809521E-3</v>
      </c>
      <c r="H214" s="105">
        <v>0</v>
      </c>
      <c r="I214" s="105">
        <v>0</v>
      </c>
    </row>
    <row r="215" spans="1:9" x14ac:dyDescent="0.25">
      <c r="A215" s="81">
        <v>42005</v>
      </c>
      <c r="B215" s="101" t="s">
        <v>68</v>
      </c>
      <c r="C215" s="113">
        <v>4321</v>
      </c>
      <c r="D215" s="105">
        <v>0.99328859060402686</v>
      </c>
      <c r="E215" s="105">
        <v>0</v>
      </c>
      <c r="F215" s="105">
        <v>0</v>
      </c>
      <c r="G215" s="105">
        <v>0</v>
      </c>
      <c r="H215" s="105">
        <v>1.6199953714417959E-3</v>
      </c>
      <c r="I215" s="105">
        <v>5.0914140245313586E-3</v>
      </c>
    </row>
    <row r="216" spans="1:9" x14ac:dyDescent="0.25">
      <c r="A216" s="81">
        <v>42005</v>
      </c>
      <c r="B216" s="101" t="s">
        <v>69</v>
      </c>
      <c r="C216" s="113">
        <v>1448</v>
      </c>
      <c r="D216" s="105">
        <v>0.99861878453038677</v>
      </c>
      <c r="E216" s="105">
        <v>0</v>
      </c>
      <c r="F216" s="105">
        <v>0</v>
      </c>
      <c r="G216" s="105">
        <v>0</v>
      </c>
      <c r="H216" s="105">
        <v>0</v>
      </c>
      <c r="I216" s="105">
        <v>1.3812154696132596E-3</v>
      </c>
    </row>
    <row r="217" spans="1:9" x14ac:dyDescent="0.25">
      <c r="A217" s="81">
        <v>42005</v>
      </c>
      <c r="B217" s="101" t="s">
        <v>70</v>
      </c>
      <c r="C217" s="113">
        <v>3600</v>
      </c>
      <c r="D217" s="105">
        <v>0.9916666666666667</v>
      </c>
      <c r="E217" s="105">
        <v>0</v>
      </c>
      <c r="F217" s="105">
        <v>0</v>
      </c>
      <c r="G217" s="105">
        <v>2.7777777777777779E-3</v>
      </c>
      <c r="H217" s="105">
        <v>5.0000000000000001E-3</v>
      </c>
      <c r="I217" s="105">
        <v>5.5555555555555556E-4</v>
      </c>
    </row>
    <row r="218" spans="1:9" x14ac:dyDescent="0.25">
      <c r="A218" s="81">
        <v>42005</v>
      </c>
      <c r="B218" s="101" t="s">
        <v>71</v>
      </c>
      <c r="C218" s="113">
        <v>908</v>
      </c>
      <c r="D218" s="105">
        <v>0.76211453744493396</v>
      </c>
      <c r="E218" s="105">
        <v>0</v>
      </c>
      <c r="F218" s="105">
        <v>2.2026431718061676E-3</v>
      </c>
      <c r="G218" s="105">
        <v>0.19052863436123349</v>
      </c>
      <c r="H218" s="105">
        <v>4.405286343612335E-2</v>
      </c>
      <c r="I218" s="105">
        <v>2.2026431718061676E-3</v>
      </c>
    </row>
    <row r="219" spans="1:9" x14ac:dyDescent="0.25">
      <c r="A219" s="81">
        <v>42005</v>
      </c>
      <c r="B219" s="101" t="s">
        <v>72</v>
      </c>
      <c r="C219" s="113">
        <v>1855</v>
      </c>
      <c r="D219" s="105">
        <v>0.98867924528301887</v>
      </c>
      <c r="E219" s="105">
        <v>0</v>
      </c>
      <c r="F219" s="105">
        <v>3.7735849056603774E-3</v>
      </c>
      <c r="G219" s="105">
        <v>0</v>
      </c>
      <c r="H219" s="105">
        <v>1.6172506738544475E-3</v>
      </c>
      <c r="I219" s="105">
        <v>5.9299191374663071E-3</v>
      </c>
    </row>
    <row r="220" spans="1:9" x14ac:dyDescent="0.25">
      <c r="A220" s="81">
        <v>42005</v>
      </c>
      <c r="B220" s="101" t="s">
        <v>73</v>
      </c>
      <c r="C220" s="113">
        <v>4376</v>
      </c>
      <c r="D220" s="105">
        <v>0.98468921389396713</v>
      </c>
      <c r="E220" s="105">
        <v>2.9707495429616088E-3</v>
      </c>
      <c r="F220" s="105">
        <v>2.0566727605118829E-3</v>
      </c>
      <c r="G220" s="105">
        <v>2.2851919561243144E-4</v>
      </c>
      <c r="H220" s="105">
        <v>2.0566727605118829E-3</v>
      </c>
      <c r="I220" s="105">
        <v>9.8263254113345518E-3</v>
      </c>
    </row>
    <row r="221" spans="1:9" x14ac:dyDescent="0.25">
      <c r="A221" s="81">
        <v>42005</v>
      </c>
      <c r="B221" s="101" t="s">
        <v>74</v>
      </c>
      <c r="C221" s="113">
        <v>6160</v>
      </c>
      <c r="D221" s="105">
        <v>0.97045454545454546</v>
      </c>
      <c r="E221" s="105">
        <v>1.4610389610389611E-3</v>
      </c>
      <c r="F221" s="105">
        <v>3.4090909090909089E-3</v>
      </c>
      <c r="G221" s="105">
        <v>2.5974025974025974E-3</v>
      </c>
      <c r="H221" s="105">
        <v>1.0227272727272727E-2</v>
      </c>
      <c r="I221" s="105">
        <v>1.1850649350649351E-2</v>
      </c>
    </row>
    <row r="222" spans="1:9" x14ac:dyDescent="0.25">
      <c r="A222" s="81">
        <v>42005</v>
      </c>
      <c r="B222" s="101" t="s">
        <v>75</v>
      </c>
      <c r="C222" s="113">
        <v>4064</v>
      </c>
      <c r="D222" s="105">
        <v>0.99089566929133854</v>
      </c>
      <c r="E222" s="105">
        <v>3.1988188976377952E-3</v>
      </c>
      <c r="F222" s="105">
        <v>2.7066929133858267E-3</v>
      </c>
      <c r="G222" s="105">
        <v>0</v>
      </c>
      <c r="H222" s="105">
        <v>1.4763779527559055E-3</v>
      </c>
      <c r="I222" s="105">
        <v>1.968503937007874E-3</v>
      </c>
    </row>
    <row r="223" spans="1:9" x14ac:dyDescent="0.25">
      <c r="A223" s="81">
        <v>42005</v>
      </c>
      <c r="B223" s="101" t="s">
        <v>76</v>
      </c>
      <c r="C223" s="113">
        <v>4490</v>
      </c>
      <c r="D223" s="105">
        <v>0.96146993318485519</v>
      </c>
      <c r="E223" s="105">
        <v>6.6815144766146993E-4</v>
      </c>
      <c r="F223" s="105">
        <v>0</v>
      </c>
      <c r="G223" s="105">
        <v>2.5389755011135856E-2</v>
      </c>
      <c r="H223" s="105">
        <v>4.2316258351893093E-3</v>
      </c>
      <c r="I223" s="105">
        <v>8.2405345211581296E-3</v>
      </c>
    </row>
    <row r="224" spans="1:9" x14ac:dyDescent="0.25">
      <c r="A224" s="81">
        <v>42005</v>
      </c>
      <c r="B224" s="101" t="s">
        <v>77</v>
      </c>
      <c r="C224" s="113">
        <v>5641</v>
      </c>
      <c r="D224" s="105">
        <v>0.98705903208650947</v>
      </c>
      <c r="E224" s="105">
        <v>8.8636766530756955E-4</v>
      </c>
      <c r="F224" s="105">
        <v>1.5954617975536252E-3</v>
      </c>
      <c r="G224" s="105">
        <v>1.0636411983690835E-3</v>
      </c>
      <c r="H224" s="105">
        <v>6.2045736571529871E-3</v>
      </c>
      <c r="I224" s="105">
        <v>3.3681971281687645E-3</v>
      </c>
    </row>
    <row r="225" spans="1:9" x14ac:dyDescent="0.25">
      <c r="A225" s="81">
        <v>42005</v>
      </c>
      <c r="B225" s="101" t="s">
        <v>78</v>
      </c>
      <c r="C225" s="113">
        <v>6919</v>
      </c>
      <c r="D225" s="105">
        <v>0.97051597051597049</v>
      </c>
      <c r="E225" s="105">
        <v>1.0117068940598353E-3</v>
      </c>
      <c r="F225" s="105">
        <v>1.2285012285012284E-2</v>
      </c>
      <c r="G225" s="105">
        <v>0</v>
      </c>
      <c r="H225" s="105">
        <v>3.9022980199450788E-3</v>
      </c>
      <c r="I225" s="105">
        <v>1.2429541841306548E-2</v>
      </c>
    </row>
    <row r="226" spans="1:9" x14ac:dyDescent="0.25">
      <c r="A226" s="81">
        <v>42005</v>
      </c>
      <c r="B226" s="101" t="s">
        <v>79</v>
      </c>
      <c r="C226" s="113">
        <v>2005</v>
      </c>
      <c r="D226" s="105">
        <v>0.99052369077306734</v>
      </c>
      <c r="E226" s="105">
        <v>1.4962593516209476E-3</v>
      </c>
      <c r="F226" s="105">
        <v>1.99501246882793E-3</v>
      </c>
      <c r="G226" s="105">
        <v>0</v>
      </c>
      <c r="H226" s="105">
        <v>0</v>
      </c>
      <c r="I226" s="105">
        <v>5.9850374064837905E-3</v>
      </c>
    </row>
    <row r="227" spans="1:9" x14ac:dyDescent="0.25">
      <c r="A227" s="81">
        <v>42005</v>
      </c>
      <c r="B227" s="101" t="s">
        <v>80</v>
      </c>
      <c r="C227" s="113">
        <v>4446</v>
      </c>
      <c r="D227" s="105">
        <v>0.98425551057130001</v>
      </c>
      <c r="E227" s="105">
        <v>3.1488978857399908E-3</v>
      </c>
      <c r="F227" s="105">
        <v>6.0728744939271256E-3</v>
      </c>
      <c r="G227" s="105">
        <v>0</v>
      </c>
      <c r="H227" s="105">
        <v>2.2492127755285651E-4</v>
      </c>
      <c r="I227" s="105">
        <v>6.2977957714799816E-3</v>
      </c>
    </row>
    <row r="228" spans="1:9" x14ac:dyDescent="0.25">
      <c r="A228" s="81">
        <v>42005</v>
      </c>
      <c r="B228" s="101" t="s">
        <v>81</v>
      </c>
      <c r="C228" s="113">
        <v>3290</v>
      </c>
      <c r="D228" s="105">
        <v>0.97689969604863225</v>
      </c>
      <c r="E228" s="105">
        <v>0</v>
      </c>
      <c r="F228" s="105">
        <v>0</v>
      </c>
      <c r="G228" s="105">
        <v>0</v>
      </c>
      <c r="H228" s="105">
        <v>0</v>
      </c>
      <c r="I228" s="105">
        <v>2.188449848024316E-2</v>
      </c>
    </row>
    <row r="229" spans="1:9" x14ac:dyDescent="0.25">
      <c r="A229" s="81">
        <v>42005</v>
      </c>
      <c r="B229" s="101" t="s">
        <v>82</v>
      </c>
      <c r="C229" s="113">
        <v>1452</v>
      </c>
      <c r="D229" s="105">
        <v>0.97245179063360887</v>
      </c>
      <c r="E229" s="105">
        <v>0</v>
      </c>
      <c r="F229" s="105">
        <v>0</v>
      </c>
      <c r="G229" s="105">
        <v>1.1707988980716254E-2</v>
      </c>
      <c r="H229" s="105">
        <v>0</v>
      </c>
      <c r="I229" s="105">
        <v>1.5840220385674932E-2</v>
      </c>
    </row>
    <row r="230" spans="1:9" x14ac:dyDescent="0.25">
      <c r="A230" s="81">
        <v>42005</v>
      </c>
      <c r="B230" s="101" t="s">
        <v>83</v>
      </c>
      <c r="C230" s="113">
        <v>20161</v>
      </c>
      <c r="D230" s="105">
        <v>0.94658003075244279</v>
      </c>
      <c r="E230" s="105">
        <v>1.2796984276573583E-2</v>
      </c>
      <c r="F230" s="105">
        <v>3.0454838549675116E-2</v>
      </c>
      <c r="G230" s="105">
        <v>8.9281285650513363E-4</v>
      </c>
      <c r="H230" s="105">
        <v>3.2736471405188233E-3</v>
      </c>
      <c r="I230" s="105">
        <v>6.4976935667873615E-3</v>
      </c>
    </row>
    <row r="231" spans="1:9" x14ac:dyDescent="0.25">
      <c r="A231" s="81">
        <v>42005</v>
      </c>
      <c r="B231" s="101" t="s">
        <v>84</v>
      </c>
      <c r="C231" s="113">
        <v>12659</v>
      </c>
      <c r="D231" s="105">
        <v>0.99091555415119681</v>
      </c>
      <c r="E231" s="105">
        <v>3.9497590646970533E-4</v>
      </c>
      <c r="F231" s="105">
        <v>3.1598072517576427E-4</v>
      </c>
      <c r="G231" s="105">
        <v>7.1095663164546965E-4</v>
      </c>
      <c r="H231" s="105">
        <v>3.7127735208152303E-3</v>
      </c>
      <c r="I231" s="105">
        <v>4.0287542459909948E-3</v>
      </c>
    </row>
    <row r="232" spans="1:9" ht="30" x14ac:dyDescent="0.25">
      <c r="A232" s="81">
        <v>42005</v>
      </c>
      <c r="B232" s="101" t="s">
        <v>85</v>
      </c>
      <c r="C232" s="113">
        <v>2270</v>
      </c>
      <c r="D232" s="105">
        <v>0.98590308370044055</v>
      </c>
      <c r="E232" s="105">
        <v>1.145374449339207E-2</v>
      </c>
      <c r="F232" s="105">
        <v>8.81057268722467E-4</v>
      </c>
      <c r="G232" s="105">
        <v>0</v>
      </c>
      <c r="H232" s="105">
        <v>1.762114537444934E-3</v>
      </c>
      <c r="I232" s="105">
        <v>8.81057268722467E-4</v>
      </c>
    </row>
    <row r="233" spans="1:9" x14ac:dyDescent="0.25">
      <c r="A233" s="81">
        <v>42005</v>
      </c>
      <c r="B233" s="101" t="s">
        <v>86</v>
      </c>
      <c r="C233" s="113">
        <v>5206</v>
      </c>
      <c r="D233" s="105">
        <v>0.9761813292354975</v>
      </c>
      <c r="E233" s="105">
        <v>1.1525163273146369E-3</v>
      </c>
      <c r="F233" s="105">
        <v>5.1863234729158667E-3</v>
      </c>
      <c r="G233" s="105">
        <v>1.0372646945831733E-2</v>
      </c>
      <c r="H233" s="105">
        <v>2.3050326546292738E-3</v>
      </c>
      <c r="I233" s="105">
        <v>4.8021513638109876E-3</v>
      </c>
    </row>
    <row r="234" spans="1:9" x14ac:dyDescent="0.25">
      <c r="A234" s="81">
        <v>42005</v>
      </c>
      <c r="B234" s="101" t="s">
        <v>87</v>
      </c>
      <c r="C234" s="113">
        <v>1882</v>
      </c>
      <c r="D234" s="105">
        <v>0.98884165781083955</v>
      </c>
      <c r="E234" s="105">
        <v>0</v>
      </c>
      <c r="F234" s="105">
        <v>2.1253985122210413E-3</v>
      </c>
      <c r="G234" s="105">
        <v>7.4388947927736451E-3</v>
      </c>
      <c r="H234" s="105">
        <v>0</v>
      </c>
      <c r="I234" s="105">
        <v>1.594048884165781E-3</v>
      </c>
    </row>
    <row r="235" spans="1:9" x14ac:dyDescent="0.25">
      <c r="A235" s="81">
        <v>42005</v>
      </c>
      <c r="B235" s="101" t="s">
        <v>88</v>
      </c>
      <c r="C235" s="113">
        <v>5349</v>
      </c>
      <c r="D235" s="105">
        <v>0.97177042437838845</v>
      </c>
      <c r="E235" s="105">
        <v>3.7390166386240417E-4</v>
      </c>
      <c r="F235" s="105">
        <v>6.730229949523275E-3</v>
      </c>
      <c r="G235" s="105">
        <v>5.6085249579360631E-3</v>
      </c>
      <c r="H235" s="105">
        <v>2.9912133108992334E-3</v>
      </c>
      <c r="I235" s="105">
        <v>1.3273509067115349E-2</v>
      </c>
    </row>
    <row r="236" spans="1:9" x14ac:dyDescent="0.25">
      <c r="A236" s="81">
        <v>42005</v>
      </c>
      <c r="B236" s="101" t="s">
        <v>89</v>
      </c>
      <c r="C236" s="113">
        <v>2487</v>
      </c>
      <c r="D236" s="105">
        <v>0.98793727382388419</v>
      </c>
      <c r="E236" s="105">
        <v>0</v>
      </c>
      <c r="F236" s="105">
        <v>0</v>
      </c>
      <c r="G236" s="105">
        <v>4.8250904704463205E-3</v>
      </c>
      <c r="H236" s="105">
        <v>0</v>
      </c>
      <c r="I236" s="105">
        <v>7.2376357056694813E-3</v>
      </c>
    </row>
    <row r="237" spans="1:9" x14ac:dyDescent="0.25">
      <c r="A237" s="81">
        <v>42005</v>
      </c>
      <c r="B237" s="101" t="s">
        <v>90</v>
      </c>
      <c r="C237" s="113">
        <v>66865</v>
      </c>
      <c r="D237" s="105">
        <v>0.87733492858745232</v>
      </c>
      <c r="E237" s="105">
        <v>4.0529424960741793E-2</v>
      </c>
      <c r="F237" s="105">
        <v>5.0071038659986543E-2</v>
      </c>
      <c r="G237" s="105">
        <v>3.1107455320421745E-3</v>
      </c>
      <c r="H237" s="105">
        <v>8.3900396320945193E-3</v>
      </c>
      <c r="I237" s="105">
        <v>2.1371420025424363E-2</v>
      </c>
    </row>
    <row r="238" spans="1:9" x14ac:dyDescent="0.25">
      <c r="A238" s="81">
        <v>42005</v>
      </c>
      <c r="B238" s="101" t="s">
        <v>91</v>
      </c>
      <c r="C238" s="113">
        <v>747</v>
      </c>
      <c r="D238" s="105">
        <v>0.98527443105756363</v>
      </c>
      <c r="E238" s="105">
        <v>0</v>
      </c>
      <c r="F238" s="105">
        <v>1.3386880856760374E-3</v>
      </c>
      <c r="G238" s="105">
        <v>0</v>
      </c>
      <c r="H238" s="105">
        <v>1.3386880856760375E-2</v>
      </c>
      <c r="I238" s="105">
        <v>0</v>
      </c>
    </row>
    <row r="239" spans="1:9" x14ac:dyDescent="0.25">
      <c r="A239" s="81">
        <v>42005</v>
      </c>
      <c r="B239" s="101" t="s">
        <v>92</v>
      </c>
      <c r="C239" s="113">
        <v>3255</v>
      </c>
      <c r="D239" s="105">
        <v>0.95852534562211977</v>
      </c>
      <c r="E239" s="105">
        <v>7.9877112135176651E-3</v>
      </c>
      <c r="F239" s="105">
        <v>1.2288786482334869E-2</v>
      </c>
      <c r="G239" s="105">
        <v>1.2903225806451613E-2</v>
      </c>
      <c r="H239" s="105">
        <v>1.5360983102918587E-3</v>
      </c>
      <c r="I239" s="105">
        <v>6.7588325652841782E-3</v>
      </c>
    </row>
    <row r="240" spans="1:9" x14ac:dyDescent="0.25">
      <c r="A240" s="81">
        <v>42005</v>
      </c>
      <c r="B240" s="101" t="s">
        <v>93</v>
      </c>
      <c r="C240" s="113">
        <v>3019</v>
      </c>
      <c r="D240" s="105">
        <v>0.99238158330573034</v>
      </c>
      <c r="E240" s="105">
        <v>0</v>
      </c>
      <c r="F240" s="105">
        <v>1.6561775422325273E-3</v>
      </c>
      <c r="G240" s="105">
        <v>1.6561775422325273E-3</v>
      </c>
      <c r="H240" s="105">
        <v>1.987413050679033E-3</v>
      </c>
      <c r="I240" s="105">
        <v>2.3186485591255384E-3</v>
      </c>
    </row>
    <row r="241" spans="1:9" x14ac:dyDescent="0.25">
      <c r="A241" s="81">
        <v>42005</v>
      </c>
      <c r="B241" s="101" t="s">
        <v>94</v>
      </c>
      <c r="C241" s="113">
        <v>8816</v>
      </c>
      <c r="D241" s="105">
        <v>0.97402450090744097</v>
      </c>
      <c r="E241" s="105">
        <v>0</v>
      </c>
      <c r="F241" s="105">
        <v>1.0095281306715064E-2</v>
      </c>
      <c r="G241" s="105">
        <v>6.0117967332123413E-3</v>
      </c>
      <c r="H241" s="105">
        <v>2.9491833030852997E-3</v>
      </c>
      <c r="I241" s="105">
        <v>7.032667876588022E-3</v>
      </c>
    </row>
    <row r="242" spans="1:9" x14ac:dyDescent="0.25">
      <c r="A242" s="81">
        <v>42005</v>
      </c>
      <c r="B242" s="101" t="s">
        <v>95</v>
      </c>
      <c r="C242" s="113">
        <v>1907</v>
      </c>
      <c r="D242" s="105">
        <v>0.99842684845306762</v>
      </c>
      <c r="E242" s="105">
        <v>0</v>
      </c>
      <c r="F242" s="105">
        <v>0</v>
      </c>
      <c r="G242" s="105">
        <v>1.048767697954903E-3</v>
      </c>
      <c r="H242" s="105">
        <v>0</v>
      </c>
      <c r="I242" s="105">
        <v>5.243838489774515E-4</v>
      </c>
    </row>
    <row r="243" spans="1:9" x14ac:dyDescent="0.25">
      <c r="A243" s="81">
        <v>42005</v>
      </c>
      <c r="B243" s="101" t="s">
        <v>96</v>
      </c>
      <c r="C243" s="113">
        <v>2375</v>
      </c>
      <c r="D243" s="105">
        <v>0.9810526315789474</v>
      </c>
      <c r="E243" s="105">
        <v>0</v>
      </c>
      <c r="F243" s="105">
        <v>2.1052631578947368E-3</v>
      </c>
      <c r="G243" s="105">
        <v>8.4210526315789472E-3</v>
      </c>
      <c r="H243" s="105">
        <v>7.5789473684210523E-3</v>
      </c>
      <c r="I243" s="105">
        <v>8.4210526315789478E-4</v>
      </c>
    </row>
    <row r="244" spans="1:9" x14ac:dyDescent="0.25">
      <c r="A244" s="81">
        <v>42005</v>
      </c>
      <c r="B244" s="101" t="s">
        <v>97</v>
      </c>
      <c r="C244" s="113">
        <v>33745</v>
      </c>
      <c r="D244" s="105">
        <v>0.97484071714328047</v>
      </c>
      <c r="E244" s="105">
        <v>2.9041339457697435E-3</v>
      </c>
      <c r="F244" s="105">
        <v>4.4154689583642019E-3</v>
      </c>
      <c r="G244" s="105">
        <v>7.4974070232627053E-3</v>
      </c>
      <c r="H244" s="105">
        <v>6.4305823084901464E-3</v>
      </c>
      <c r="I244" s="105">
        <v>4.0302267002518891E-3</v>
      </c>
    </row>
    <row r="245" spans="1:9" x14ac:dyDescent="0.25">
      <c r="A245" s="81">
        <v>42005</v>
      </c>
      <c r="B245" s="101" t="s">
        <v>98</v>
      </c>
      <c r="C245" s="113">
        <v>12243</v>
      </c>
      <c r="D245" s="105">
        <v>0.93196112064036596</v>
      </c>
      <c r="E245" s="105">
        <v>1.5600751449808053E-2</v>
      </c>
      <c r="F245" s="105">
        <v>2.8424405782896348E-2</v>
      </c>
      <c r="G245" s="105">
        <v>2.7770971167197581E-3</v>
      </c>
      <c r="H245" s="105">
        <v>1.0536633178142612E-2</v>
      </c>
      <c r="I245" s="105">
        <v>1.0373274524217921E-2</v>
      </c>
    </row>
    <row r="246" spans="1:9" x14ac:dyDescent="0.25">
      <c r="A246" s="81">
        <v>42005</v>
      </c>
      <c r="B246" s="101" t="s">
        <v>99</v>
      </c>
      <c r="C246" s="113">
        <v>8619</v>
      </c>
      <c r="D246" s="105">
        <v>0.98480102100011602</v>
      </c>
      <c r="E246" s="105">
        <v>1.7403411068569439E-3</v>
      </c>
      <c r="F246" s="105">
        <v>5.6851142823993502E-3</v>
      </c>
      <c r="G246" s="105">
        <v>1.0442046641141664E-3</v>
      </c>
      <c r="H246" s="105">
        <v>1.7403411068569439E-3</v>
      </c>
      <c r="I246" s="105">
        <v>4.9889778396565729E-3</v>
      </c>
    </row>
    <row r="247" spans="1:9" x14ac:dyDescent="0.25">
      <c r="A247" s="81">
        <v>42005</v>
      </c>
      <c r="B247" s="101" t="s">
        <v>100</v>
      </c>
      <c r="C247" s="113">
        <v>2593</v>
      </c>
      <c r="D247" s="105">
        <v>0.98148862321635166</v>
      </c>
      <c r="E247" s="105">
        <v>7.7130736598534516E-4</v>
      </c>
      <c r="F247" s="105">
        <v>1.9282684149633628E-3</v>
      </c>
      <c r="G247" s="105">
        <v>3.8565368299267258E-4</v>
      </c>
      <c r="H247" s="105">
        <v>6.5561126108754338E-3</v>
      </c>
      <c r="I247" s="105">
        <v>8.8700347088314698E-3</v>
      </c>
    </row>
    <row r="248" spans="1:9" x14ac:dyDescent="0.25">
      <c r="A248" s="81">
        <v>42005</v>
      </c>
      <c r="B248" s="101" t="s">
        <v>101</v>
      </c>
      <c r="C248" s="113">
        <v>19800</v>
      </c>
      <c r="D248" s="105">
        <v>0.98156565656565653</v>
      </c>
      <c r="E248" s="105">
        <v>3.2323232323232323E-3</v>
      </c>
      <c r="F248" s="105">
        <v>5.9595959595959598E-3</v>
      </c>
      <c r="G248" s="105">
        <v>1.6666666666666668E-3</v>
      </c>
      <c r="H248" s="105">
        <v>9.595959595959596E-4</v>
      </c>
      <c r="I248" s="105">
        <v>6.8181818181818179E-3</v>
      </c>
    </row>
    <row r="249" spans="1:9" x14ac:dyDescent="0.25">
      <c r="A249" s="81">
        <v>42005</v>
      </c>
      <c r="B249" s="101" t="s">
        <v>102</v>
      </c>
      <c r="C249" s="113">
        <v>5667</v>
      </c>
      <c r="D249" s="105">
        <v>0.97829539438856539</v>
      </c>
      <c r="E249" s="105">
        <v>3.5292041644609143E-3</v>
      </c>
      <c r="F249" s="105">
        <v>4.2350449973530971E-3</v>
      </c>
      <c r="G249" s="105">
        <v>1.7646020822304571E-4</v>
      </c>
      <c r="H249" s="105">
        <v>2.8233633315687314E-3</v>
      </c>
      <c r="I249" s="105">
        <v>1.0940532909828833E-2</v>
      </c>
    </row>
    <row r="250" spans="1:9" x14ac:dyDescent="0.25">
      <c r="A250" s="81">
        <v>42005</v>
      </c>
      <c r="B250" s="101" t="s">
        <v>103</v>
      </c>
      <c r="C250" s="113">
        <v>1634</v>
      </c>
      <c r="D250" s="105">
        <v>0.96083231334149322</v>
      </c>
      <c r="E250" s="105">
        <v>2.6927784577723379E-2</v>
      </c>
      <c r="F250" s="105">
        <v>0</v>
      </c>
      <c r="G250" s="105">
        <v>0</v>
      </c>
      <c r="H250" s="105">
        <v>3.0599755201958386E-3</v>
      </c>
      <c r="I250" s="105">
        <v>9.1799265605875154E-3</v>
      </c>
    </row>
    <row r="251" spans="1:9" x14ac:dyDescent="0.25">
      <c r="A251" s="81">
        <v>42005</v>
      </c>
      <c r="B251" s="101" t="s">
        <v>104</v>
      </c>
      <c r="C251" s="113">
        <v>1991</v>
      </c>
      <c r="D251" s="105">
        <v>0.99397287795077849</v>
      </c>
      <c r="E251" s="105">
        <v>0</v>
      </c>
      <c r="F251" s="105">
        <v>2.0090406830738324E-3</v>
      </c>
      <c r="G251" s="105">
        <v>0</v>
      </c>
      <c r="H251" s="105">
        <v>2.0090406830738324E-3</v>
      </c>
      <c r="I251" s="105">
        <v>3.0135610246107484E-3</v>
      </c>
    </row>
    <row r="252" spans="1:9" x14ac:dyDescent="0.25">
      <c r="A252" s="81">
        <v>42005</v>
      </c>
      <c r="B252" s="101" t="s">
        <v>105</v>
      </c>
      <c r="C252" s="113">
        <v>4604</v>
      </c>
      <c r="D252" s="105">
        <v>0.97523892267593393</v>
      </c>
      <c r="E252" s="105">
        <v>1.3032145960034753E-3</v>
      </c>
      <c r="F252" s="105">
        <v>3.0408340573414424E-3</v>
      </c>
      <c r="G252" s="105">
        <v>8.0364900086880974E-3</v>
      </c>
      <c r="H252" s="105">
        <v>6.7332754126846221E-3</v>
      </c>
      <c r="I252" s="105">
        <v>5.6472632493483931E-3</v>
      </c>
    </row>
    <row r="253" spans="1:9" x14ac:dyDescent="0.25">
      <c r="A253" s="81">
        <v>42005</v>
      </c>
      <c r="B253" s="101" t="s">
        <v>106</v>
      </c>
      <c r="C253" s="113">
        <v>889</v>
      </c>
      <c r="D253" s="105">
        <v>0.97525309336332955</v>
      </c>
      <c r="E253" s="105">
        <v>0</v>
      </c>
      <c r="F253" s="105">
        <v>0</v>
      </c>
      <c r="G253" s="105">
        <v>1.5748031496062992E-2</v>
      </c>
      <c r="H253" s="105">
        <v>0</v>
      </c>
      <c r="I253" s="105">
        <v>8.9988751406074249E-3</v>
      </c>
    </row>
    <row r="254" spans="1:9" x14ac:dyDescent="0.25">
      <c r="A254" s="81">
        <v>42005</v>
      </c>
      <c r="B254" s="101" t="s">
        <v>107</v>
      </c>
      <c r="C254" s="113">
        <v>3975</v>
      </c>
      <c r="D254" s="105">
        <v>0.96930817610062892</v>
      </c>
      <c r="E254" s="105">
        <v>0</v>
      </c>
      <c r="F254" s="105">
        <v>0</v>
      </c>
      <c r="G254" s="105">
        <v>5.0314465408805029E-4</v>
      </c>
      <c r="H254" s="105">
        <v>1.3333333333333334E-2</v>
      </c>
      <c r="I254" s="105">
        <v>1.6855345911949687E-2</v>
      </c>
    </row>
    <row r="255" spans="1:9" x14ac:dyDescent="0.25">
      <c r="A255" s="81">
        <v>42005</v>
      </c>
      <c r="B255" s="101" t="s">
        <v>108</v>
      </c>
      <c r="C255" s="113">
        <v>2993</v>
      </c>
      <c r="D255" s="105">
        <v>0.97293685265619778</v>
      </c>
      <c r="E255" s="105">
        <v>5.011693952555964E-3</v>
      </c>
      <c r="F255" s="105">
        <v>3.6752422318743734E-3</v>
      </c>
      <c r="G255" s="105">
        <v>4.0093551620447709E-3</v>
      </c>
      <c r="H255" s="105">
        <v>1.0023387905111927E-3</v>
      </c>
      <c r="I255" s="105">
        <v>1.5703307718008687E-2</v>
      </c>
    </row>
    <row r="256" spans="1:9" x14ac:dyDescent="0.25">
      <c r="A256" s="81">
        <v>42005</v>
      </c>
      <c r="B256" s="101" t="s">
        <v>109</v>
      </c>
      <c r="C256" s="113">
        <v>3005</v>
      </c>
      <c r="D256" s="105">
        <v>0.98868552412645594</v>
      </c>
      <c r="E256" s="105">
        <v>0</v>
      </c>
      <c r="F256" s="105">
        <v>7.3211314475873542E-3</v>
      </c>
      <c r="G256" s="105">
        <v>0</v>
      </c>
      <c r="H256" s="105">
        <v>2.3294509151414308E-3</v>
      </c>
      <c r="I256" s="105">
        <v>1.6638935108153079E-3</v>
      </c>
    </row>
    <row r="257" spans="1:9" ht="30" x14ac:dyDescent="0.25">
      <c r="A257" s="81">
        <v>42005</v>
      </c>
      <c r="B257" s="101" t="s">
        <v>110</v>
      </c>
      <c r="C257" s="113">
        <v>30206</v>
      </c>
      <c r="D257" s="105">
        <v>0.95057273389392838</v>
      </c>
      <c r="E257" s="105">
        <v>1.1322253856849632E-2</v>
      </c>
      <c r="F257" s="105">
        <v>1.9863603257630934E-2</v>
      </c>
      <c r="G257" s="105">
        <v>1.7215122823280144E-3</v>
      </c>
      <c r="H257" s="105">
        <v>7.0184731510295967E-3</v>
      </c>
      <c r="I257" s="105">
        <v>1.1454677878567172E-2</v>
      </c>
    </row>
    <row r="258" spans="1:9" x14ac:dyDescent="0.25">
      <c r="A258" s="81">
        <v>42005</v>
      </c>
      <c r="B258" s="101" t="s">
        <v>111</v>
      </c>
      <c r="C258" s="113">
        <v>2101</v>
      </c>
      <c r="D258" s="105">
        <v>0.97144217039504999</v>
      </c>
      <c r="E258" s="105">
        <v>4.7596382674916705E-4</v>
      </c>
      <c r="F258" s="105">
        <v>3.3317467872441696E-3</v>
      </c>
      <c r="G258" s="105">
        <v>0</v>
      </c>
      <c r="H258" s="105">
        <v>6.1875297477391716E-3</v>
      </c>
      <c r="I258" s="105">
        <v>2.3322227510709188E-2</v>
      </c>
    </row>
    <row r="259" spans="1:9" x14ac:dyDescent="0.25">
      <c r="A259" s="81">
        <v>42005</v>
      </c>
      <c r="B259" s="101" t="s">
        <v>112</v>
      </c>
      <c r="C259" s="113">
        <v>1178</v>
      </c>
      <c r="D259" s="105">
        <v>0.99320882852292025</v>
      </c>
      <c r="E259" s="105">
        <v>0</v>
      </c>
      <c r="F259" s="105">
        <v>0</v>
      </c>
      <c r="G259" s="105">
        <v>0</v>
      </c>
      <c r="H259" s="105">
        <v>6.7911714770797962E-3</v>
      </c>
      <c r="I259" s="105">
        <v>0</v>
      </c>
    </row>
    <row r="260" spans="1:9" x14ac:dyDescent="0.25">
      <c r="A260" s="81">
        <v>42005</v>
      </c>
      <c r="B260" s="101" t="s">
        <v>113</v>
      </c>
      <c r="C260" s="113">
        <v>7482</v>
      </c>
      <c r="D260" s="105">
        <v>0.97928361400694997</v>
      </c>
      <c r="E260" s="105">
        <v>4.0096230954290296E-4</v>
      </c>
      <c r="F260" s="105">
        <v>8.2865543972199945E-3</v>
      </c>
      <c r="G260" s="105">
        <v>3.875968992248062E-3</v>
      </c>
      <c r="H260" s="105">
        <v>3.3413525795241913E-3</v>
      </c>
      <c r="I260" s="105">
        <v>5.0788559208767708E-3</v>
      </c>
    </row>
    <row r="261" spans="1:9" x14ac:dyDescent="0.25">
      <c r="A261" s="81">
        <v>42005</v>
      </c>
      <c r="B261" s="101" t="s">
        <v>114</v>
      </c>
      <c r="C261" s="113">
        <v>13815</v>
      </c>
      <c r="D261" s="105">
        <v>0.98675352877307276</v>
      </c>
      <c r="E261" s="105">
        <v>2.1715526601520088E-4</v>
      </c>
      <c r="F261" s="105">
        <v>1.8820123054650742E-3</v>
      </c>
      <c r="G261" s="105">
        <v>3.0401737242128123E-3</v>
      </c>
      <c r="H261" s="105">
        <v>1.4477017734346724E-3</v>
      </c>
      <c r="I261" s="105">
        <v>6.6594281577994933E-3</v>
      </c>
    </row>
    <row r="262" spans="1:9" ht="30" x14ac:dyDescent="0.25">
      <c r="A262" s="81">
        <v>42005</v>
      </c>
      <c r="B262" s="101" t="s">
        <v>115</v>
      </c>
      <c r="C262" s="113">
        <v>2017</v>
      </c>
      <c r="D262" s="105">
        <v>0.97818542389687657</v>
      </c>
      <c r="E262" s="105">
        <v>0</v>
      </c>
      <c r="F262" s="105">
        <v>9.9157164105106587E-4</v>
      </c>
      <c r="G262" s="105">
        <v>8.9241447694595934E-3</v>
      </c>
      <c r="H262" s="105">
        <v>5.4536440257808624E-3</v>
      </c>
      <c r="I262" s="105">
        <v>6.4452156668319289E-3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2"/>
  <sheetViews>
    <sheetView workbookViewId="0">
      <selection activeCell="F12" sqref="F12"/>
    </sheetView>
  </sheetViews>
  <sheetFormatPr defaultRowHeight="15" x14ac:dyDescent="0.25"/>
  <cols>
    <col min="1" max="11" width="12.7109375" style="101" customWidth="1"/>
    <col min="12" max="16384" width="9.140625" style="101"/>
  </cols>
  <sheetData>
    <row r="1" spans="1:6" ht="45" x14ac:dyDescent="0.25">
      <c r="A1" s="99" t="s">
        <v>154</v>
      </c>
      <c r="B1" s="101" t="s">
        <v>155</v>
      </c>
      <c r="C1" s="101" t="s">
        <v>180</v>
      </c>
      <c r="D1" s="101" t="s">
        <v>187</v>
      </c>
      <c r="E1" s="101" t="s">
        <v>188</v>
      </c>
      <c r="F1" s="101" t="s">
        <v>189</v>
      </c>
    </row>
    <row r="2" spans="1:6" x14ac:dyDescent="0.25">
      <c r="A2" s="81">
        <v>36526</v>
      </c>
      <c r="B2" s="101" t="s">
        <v>19</v>
      </c>
      <c r="C2" s="101">
        <v>3517</v>
      </c>
      <c r="D2" s="101">
        <v>933</v>
      </c>
      <c r="E2" s="105">
        <v>0.26528291157236283</v>
      </c>
      <c r="F2" s="105">
        <v>0.29794065283896437</v>
      </c>
    </row>
    <row r="3" spans="1:6" x14ac:dyDescent="0.25">
      <c r="A3" s="81">
        <v>36526</v>
      </c>
      <c r="B3" s="101" t="s">
        <v>21</v>
      </c>
      <c r="C3" s="101">
        <v>21082</v>
      </c>
      <c r="D3" s="101">
        <v>5663</v>
      </c>
      <c r="E3" s="105">
        <v>0.26861777819941179</v>
      </c>
      <c r="F3" s="105">
        <v>0.29794065283896437</v>
      </c>
    </row>
    <row r="4" spans="1:6" x14ac:dyDescent="0.25">
      <c r="A4" s="81">
        <v>36526</v>
      </c>
      <c r="B4" s="101" t="s">
        <v>23</v>
      </c>
      <c r="C4" s="101">
        <v>4918</v>
      </c>
      <c r="D4" s="101">
        <v>1493</v>
      </c>
      <c r="E4" s="105">
        <v>0.30357869052460351</v>
      </c>
      <c r="F4" s="105">
        <v>0.29794065283896437</v>
      </c>
    </row>
    <row r="5" spans="1:6" x14ac:dyDescent="0.25">
      <c r="A5" s="81">
        <v>36526</v>
      </c>
      <c r="B5" s="101" t="s">
        <v>25</v>
      </c>
      <c r="C5" s="101">
        <v>4622</v>
      </c>
      <c r="D5" s="101">
        <v>1366</v>
      </c>
      <c r="E5" s="105">
        <v>0.29554305495456512</v>
      </c>
      <c r="F5" s="105">
        <v>0.29794065283896437</v>
      </c>
    </row>
    <row r="6" spans="1:6" x14ac:dyDescent="0.25">
      <c r="A6" s="81">
        <v>36526</v>
      </c>
      <c r="B6" s="101" t="s">
        <v>26</v>
      </c>
      <c r="C6" s="101">
        <v>3765</v>
      </c>
      <c r="D6" s="101">
        <v>1157</v>
      </c>
      <c r="E6" s="105">
        <v>0.30730411686586984</v>
      </c>
      <c r="F6" s="105">
        <v>0.29794065283896437</v>
      </c>
    </row>
    <row r="7" spans="1:6" x14ac:dyDescent="0.25">
      <c r="A7" s="81">
        <v>36526</v>
      </c>
      <c r="B7" s="101" t="s">
        <v>29</v>
      </c>
      <c r="C7" s="101">
        <v>1394</v>
      </c>
      <c r="D7" s="101">
        <v>401</v>
      </c>
      <c r="E7" s="105">
        <v>0.28766140602582496</v>
      </c>
      <c r="F7" s="105">
        <v>0.29794065283896437</v>
      </c>
    </row>
    <row r="8" spans="1:6" x14ac:dyDescent="0.25">
      <c r="A8" s="81">
        <v>36526</v>
      </c>
      <c r="B8" s="101" t="s">
        <v>32</v>
      </c>
      <c r="C8" s="101">
        <v>6782</v>
      </c>
      <c r="D8" s="101">
        <v>2010</v>
      </c>
      <c r="E8" s="105">
        <v>0.29637275140076674</v>
      </c>
      <c r="F8" s="105">
        <v>0.29794065283896437</v>
      </c>
    </row>
    <row r="9" spans="1:6" x14ac:dyDescent="0.25">
      <c r="A9" s="81">
        <v>36526</v>
      </c>
      <c r="B9" s="101" t="s">
        <v>33</v>
      </c>
      <c r="C9" s="101">
        <v>4720</v>
      </c>
      <c r="D9" s="101">
        <v>1520</v>
      </c>
      <c r="E9" s="105">
        <v>0.32203389830508472</v>
      </c>
      <c r="F9" s="105">
        <v>0.29794065283896437</v>
      </c>
    </row>
    <row r="10" spans="1:6" x14ac:dyDescent="0.25">
      <c r="A10" s="81">
        <v>36526</v>
      </c>
      <c r="B10" s="101" t="s">
        <v>34</v>
      </c>
      <c r="C10" s="101">
        <v>4784</v>
      </c>
      <c r="D10" s="101">
        <v>1451</v>
      </c>
      <c r="E10" s="105">
        <v>0.30330267558528429</v>
      </c>
      <c r="F10" s="105">
        <v>0.29794065283896437</v>
      </c>
    </row>
    <row r="11" spans="1:6" x14ac:dyDescent="0.25">
      <c r="A11" s="81">
        <v>36526</v>
      </c>
      <c r="B11" s="101" t="s">
        <v>35</v>
      </c>
      <c r="C11" s="101">
        <v>5246</v>
      </c>
      <c r="D11" s="101">
        <v>1486</v>
      </c>
      <c r="E11" s="105">
        <v>0.28326343881052229</v>
      </c>
      <c r="F11" s="105">
        <v>0.29794065283896437</v>
      </c>
    </row>
    <row r="12" spans="1:6" x14ac:dyDescent="0.25">
      <c r="A12" s="81">
        <v>36526</v>
      </c>
      <c r="B12" s="101" t="s">
        <v>36</v>
      </c>
      <c r="C12" s="101">
        <v>4899</v>
      </c>
      <c r="D12" s="101">
        <v>1301</v>
      </c>
      <c r="E12" s="105">
        <v>0.26556440089814248</v>
      </c>
      <c r="F12" s="105">
        <v>0.29794065283896437</v>
      </c>
    </row>
    <row r="13" spans="1:6" x14ac:dyDescent="0.25">
      <c r="A13" s="81">
        <v>36526</v>
      </c>
      <c r="B13" s="101" t="s">
        <v>37</v>
      </c>
      <c r="C13" s="101">
        <v>2615</v>
      </c>
      <c r="D13" s="101">
        <v>841</v>
      </c>
      <c r="E13" s="105">
        <v>0.32160611854684512</v>
      </c>
      <c r="F13" s="105">
        <v>0.29794065283896437</v>
      </c>
    </row>
    <row r="14" spans="1:6" x14ac:dyDescent="0.25">
      <c r="A14" s="81">
        <v>36526</v>
      </c>
      <c r="B14" s="101" t="s">
        <v>38</v>
      </c>
      <c r="C14" s="101">
        <v>4047</v>
      </c>
      <c r="D14" s="101">
        <v>1063</v>
      </c>
      <c r="E14" s="105">
        <v>0.26266370150728935</v>
      </c>
      <c r="F14" s="105">
        <v>0.29794065283896437</v>
      </c>
    </row>
    <row r="15" spans="1:6" x14ac:dyDescent="0.25">
      <c r="A15" s="81">
        <v>36526</v>
      </c>
      <c r="B15" s="101" t="s">
        <v>40</v>
      </c>
      <c r="C15" s="101">
        <v>6597</v>
      </c>
      <c r="D15" s="101">
        <v>1971</v>
      </c>
      <c r="E15" s="105">
        <v>0.29877216916780353</v>
      </c>
      <c r="F15" s="105">
        <v>0.29794065283896437</v>
      </c>
    </row>
    <row r="16" spans="1:6" x14ac:dyDescent="0.25">
      <c r="A16" s="81">
        <v>36526</v>
      </c>
      <c r="B16" s="101" t="s">
        <v>41</v>
      </c>
      <c r="C16" s="101">
        <v>1472</v>
      </c>
      <c r="D16" s="101">
        <v>484</v>
      </c>
      <c r="E16" s="105">
        <v>0.32880434782608697</v>
      </c>
      <c r="F16" s="105">
        <v>0.29794065283896437</v>
      </c>
    </row>
    <row r="17" spans="1:6" x14ac:dyDescent="0.25">
      <c r="A17" s="81">
        <v>36526</v>
      </c>
      <c r="B17" s="101" t="s">
        <v>42</v>
      </c>
      <c r="C17" s="101">
        <v>887</v>
      </c>
      <c r="D17" s="101">
        <v>253</v>
      </c>
      <c r="E17" s="105">
        <v>0.28523111612175872</v>
      </c>
      <c r="F17" s="105">
        <v>0.29794065283896437</v>
      </c>
    </row>
    <row r="18" spans="1:6" ht="30" x14ac:dyDescent="0.25">
      <c r="A18" s="81">
        <v>36526</v>
      </c>
      <c r="B18" s="101" t="s">
        <v>43</v>
      </c>
      <c r="C18" s="101">
        <v>2689</v>
      </c>
      <c r="D18" s="101">
        <v>781</v>
      </c>
      <c r="E18" s="105">
        <v>0.29044254369654149</v>
      </c>
      <c r="F18" s="105">
        <v>0.29794065283896437</v>
      </c>
    </row>
    <row r="19" spans="1:6" x14ac:dyDescent="0.25">
      <c r="A19" s="81">
        <v>36526</v>
      </c>
      <c r="B19" s="101" t="s">
        <v>44</v>
      </c>
      <c r="C19" s="101">
        <v>9410</v>
      </c>
      <c r="D19" s="101">
        <v>2606</v>
      </c>
      <c r="E19" s="105">
        <v>0.27693942614240169</v>
      </c>
      <c r="F19" s="105">
        <v>0.29794065283896437</v>
      </c>
    </row>
    <row r="20" spans="1:6" x14ac:dyDescent="0.25">
      <c r="A20" s="81">
        <v>36526</v>
      </c>
      <c r="B20" s="101" t="s">
        <v>45</v>
      </c>
      <c r="C20" s="101">
        <v>26246</v>
      </c>
      <c r="D20" s="101">
        <v>7167</v>
      </c>
      <c r="E20" s="105">
        <v>0.27307018212299017</v>
      </c>
      <c r="F20" s="105">
        <v>0.29794065283896437</v>
      </c>
    </row>
    <row r="21" spans="1:6" x14ac:dyDescent="0.25">
      <c r="A21" s="81">
        <v>36526</v>
      </c>
      <c r="B21" s="101" t="s">
        <v>46</v>
      </c>
      <c r="C21" s="101">
        <v>2146</v>
      </c>
      <c r="D21" s="101">
        <v>620</v>
      </c>
      <c r="E21" s="105">
        <v>0.28890959925442683</v>
      </c>
      <c r="F21" s="105">
        <v>0.29794065283896437</v>
      </c>
    </row>
    <row r="22" spans="1:6" x14ac:dyDescent="0.25">
      <c r="A22" s="81">
        <v>36526</v>
      </c>
      <c r="B22" s="101" t="s">
        <v>48</v>
      </c>
      <c r="C22" s="101">
        <v>5889</v>
      </c>
      <c r="D22" s="101">
        <v>1632</v>
      </c>
      <c r="E22" s="105">
        <v>0.27712684666327053</v>
      </c>
      <c r="F22" s="105">
        <v>0.29794065283896437</v>
      </c>
    </row>
    <row r="23" spans="1:6" x14ac:dyDescent="0.25">
      <c r="A23" s="81">
        <v>36526</v>
      </c>
      <c r="B23" s="101" t="s">
        <v>49</v>
      </c>
      <c r="C23" s="101">
        <v>3599</v>
      </c>
      <c r="D23" s="101">
        <v>1116</v>
      </c>
      <c r="E23" s="105">
        <v>0.31008613503751042</v>
      </c>
      <c r="F23" s="105">
        <v>0.29794065283896437</v>
      </c>
    </row>
    <row r="24" spans="1:6" x14ac:dyDescent="0.25">
      <c r="A24" s="81">
        <v>36526</v>
      </c>
      <c r="B24" s="101" t="s">
        <v>50</v>
      </c>
      <c r="C24" s="101">
        <v>4094</v>
      </c>
      <c r="D24" s="101">
        <v>1150</v>
      </c>
      <c r="E24" s="105">
        <v>0.2808988764044944</v>
      </c>
      <c r="F24" s="105">
        <v>0.29794065283896437</v>
      </c>
    </row>
    <row r="25" spans="1:6" x14ac:dyDescent="0.25">
      <c r="A25" s="81">
        <v>36526</v>
      </c>
      <c r="B25" s="101" t="s">
        <v>51</v>
      </c>
      <c r="C25" s="101">
        <v>6156</v>
      </c>
      <c r="D25" s="101">
        <v>1869</v>
      </c>
      <c r="E25" s="105">
        <v>0.30360623781676416</v>
      </c>
      <c r="F25" s="105">
        <v>0.29794065283896437</v>
      </c>
    </row>
    <row r="26" spans="1:6" x14ac:dyDescent="0.25">
      <c r="A26" s="81">
        <v>36526</v>
      </c>
      <c r="B26" s="101" t="s">
        <v>52</v>
      </c>
      <c r="C26" s="101">
        <v>6604</v>
      </c>
      <c r="D26" s="101">
        <v>1951</v>
      </c>
      <c r="E26" s="105">
        <v>0.29542701393095094</v>
      </c>
      <c r="F26" s="105">
        <v>0.29794065283896437</v>
      </c>
    </row>
    <row r="27" spans="1:6" x14ac:dyDescent="0.25">
      <c r="A27" s="81">
        <v>36526</v>
      </c>
      <c r="B27" s="101" t="s">
        <v>53</v>
      </c>
      <c r="C27" s="101">
        <v>1442</v>
      </c>
      <c r="D27" s="101">
        <v>419</v>
      </c>
      <c r="E27" s="105">
        <v>0.29056865464632453</v>
      </c>
      <c r="F27" s="105">
        <v>0.29794065283896437</v>
      </c>
    </row>
    <row r="28" spans="1:6" x14ac:dyDescent="0.25">
      <c r="A28" s="81">
        <v>36526</v>
      </c>
      <c r="B28" s="101" t="s">
        <v>54</v>
      </c>
      <c r="C28" s="101">
        <v>122358</v>
      </c>
      <c r="D28" s="101">
        <v>38468</v>
      </c>
      <c r="E28" s="105">
        <v>0.31438892430409127</v>
      </c>
      <c r="F28" s="105">
        <v>0.29794065283896437</v>
      </c>
    </row>
    <row r="29" spans="1:6" x14ac:dyDescent="0.25">
      <c r="A29" s="81">
        <v>36526</v>
      </c>
      <c r="B29" s="101" t="s">
        <v>55</v>
      </c>
      <c r="C29" s="101">
        <v>3159</v>
      </c>
      <c r="D29" s="101">
        <v>913</v>
      </c>
      <c r="E29" s="105">
        <v>0.28901551123773345</v>
      </c>
      <c r="F29" s="105">
        <v>0.29794065283896437</v>
      </c>
    </row>
    <row r="30" spans="1:6" x14ac:dyDescent="0.25">
      <c r="A30" s="81">
        <v>36526</v>
      </c>
      <c r="B30" s="101" t="s">
        <v>56</v>
      </c>
      <c r="C30" s="101">
        <v>3301</v>
      </c>
      <c r="D30" s="101">
        <v>842</v>
      </c>
      <c r="E30" s="105">
        <v>0.25507421993335355</v>
      </c>
      <c r="F30" s="105">
        <v>0.29794065283896437</v>
      </c>
    </row>
    <row r="31" spans="1:6" x14ac:dyDescent="0.25">
      <c r="A31" s="81">
        <v>36526</v>
      </c>
      <c r="B31" s="101" t="s">
        <v>57</v>
      </c>
      <c r="C31" s="101">
        <v>3392</v>
      </c>
      <c r="D31" s="101">
        <v>925</v>
      </c>
      <c r="E31" s="105">
        <v>0.27270047169811323</v>
      </c>
      <c r="F31" s="105">
        <v>0.29794065283896437</v>
      </c>
    </row>
    <row r="32" spans="1:6" x14ac:dyDescent="0.25">
      <c r="A32" s="81">
        <v>36526</v>
      </c>
      <c r="B32" s="101" t="s">
        <v>58</v>
      </c>
      <c r="C32" s="101">
        <v>7387</v>
      </c>
      <c r="D32" s="101">
        <v>2178</v>
      </c>
      <c r="E32" s="105">
        <v>0.29484229051035604</v>
      </c>
      <c r="F32" s="105">
        <v>0.29794065283896437</v>
      </c>
    </row>
    <row r="33" spans="1:6" x14ac:dyDescent="0.25">
      <c r="A33" s="81">
        <v>36526</v>
      </c>
      <c r="B33" s="101" t="s">
        <v>59</v>
      </c>
      <c r="C33" s="101">
        <v>2308</v>
      </c>
      <c r="D33" s="101">
        <v>612</v>
      </c>
      <c r="E33" s="105">
        <v>0.26516464471403811</v>
      </c>
      <c r="F33" s="105">
        <v>0.29794065283896437</v>
      </c>
    </row>
    <row r="34" spans="1:6" x14ac:dyDescent="0.25">
      <c r="A34" s="81">
        <v>36526</v>
      </c>
      <c r="B34" s="101" t="s">
        <v>60</v>
      </c>
      <c r="C34" s="101">
        <v>2114</v>
      </c>
      <c r="D34" s="101">
        <v>595</v>
      </c>
      <c r="E34" s="105">
        <v>0.2814569536423841</v>
      </c>
      <c r="F34" s="105">
        <v>0.29794065283896437</v>
      </c>
    </row>
    <row r="35" spans="1:6" x14ac:dyDescent="0.25">
      <c r="A35" s="81">
        <v>36526</v>
      </c>
      <c r="B35" s="101" t="s">
        <v>61</v>
      </c>
      <c r="C35" s="101">
        <v>6153</v>
      </c>
      <c r="D35" s="101">
        <v>1719</v>
      </c>
      <c r="E35" s="105">
        <v>0.2793759141882009</v>
      </c>
      <c r="F35" s="105">
        <v>0.29794065283896437</v>
      </c>
    </row>
    <row r="36" spans="1:6" x14ac:dyDescent="0.25">
      <c r="A36" s="81">
        <v>36526</v>
      </c>
      <c r="B36" s="101" t="s">
        <v>63</v>
      </c>
      <c r="C36" s="101">
        <v>1141</v>
      </c>
      <c r="D36" s="101">
        <v>354</v>
      </c>
      <c r="E36" s="105">
        <v>0.31025416301489922</v>
      </c>
      <c r="F36" s="105">
        <v>0.29794065283896437</v>
      </c>
    </row>
    <row r="37" spans="1:6" ht="30" x14ac:dyDescent="0.25">
      <c r="A37" s="81">
        <v>36526</v>
      </c>
      <c r="B37" s="101" t="s">
        <v>64</v>
      </c>
      <c r="C37" s="101">
        <v>2577</v>
      </c>
      <c r="D37" s="101">
        <v>877</v>
      </c>
      <c r="E37" s="105">
        <v>0.34031819945673264</v>
      </c>
      <c r="F37" s="105">
        <v>0.29794065283896437</v>
      </c>
    </row>
    <row r="38" spans="1:6" ht="30" x14ac:dyDescent="0.25">
      <c r="A38" s="81">
        <v>36526</v>
      </c>
      <c r="B38" s="101" t="s">
        <v>65</v>
      </c>
      <c r="C38" s="101">
        <v>1875</v>
      </c>
      <c r="D38" s="101">
        <v>594</v>
      </c>
      <c r="E38" s="105">
        <v>0.31680000000000003</v>
      </c>
      <c r="F38" s="105">
        <v>0.29794065283896437</v>
      </c>
    </row>
    <row r="39" spans="1:6" x14ac:dyDescent="0.25">
      <c r="A39" s="81">
        <v>36526</v>
      </c>
      <c r="B39" s="101" t="s">
        <v>66</v>
      </c>
      <c r="C39" s="101">
        <v>2211</v>
      </c>
      <c r="D39" s="101">
        <v>591</v>
      </c>
      <c r="E39" s="105">
        <v>0.26729986431478969</v>
      </c>
      <c r="F39" s="105">
        <v>0.29794065283896437</v>
      </c>
    </row>
    <row r="40" spans="1:6" ht="30" x14ac:dyDescent="0.25">
      <c r="A40" s="81">
        <v>36526</v>
      </c>
      <c r="B40" s="101" t="s">
        <v>67</v>
      </c>
      <c r="C40" s="101">
        <v>780</v>
      </c>
      <c r="D40" s="101">
        <v>246</v>
      </c>
      <c r="E40" s="105">
        <v>0.31538461538461537</v>
      </c>
      <c r="F40" s="105">
        <v>0.29794065283896437</v>
      </c>
    </row>
    <row r="41" spans="1:6" x14ac:dyDescent="0.25">
      <c r="A41" s="81">
        <v>36526</v>
      </c>
      <c r="B41" s="101" t="s">
        <v>68</v>
      </c>
      <c r="C41" s="101">
        <v>3581</v>
      </c>
      <c r="D41" s="101">
        <v>1051</v>
      </c>
      <c r="E41" s="105">
        <v>0.29349343758726615</v>
      </c>
      <c r="F41" s="105">
        <v>0.29794065283896437</v>
      </c>
    </row>
    <row r="42" spans="1:6" x14ac:dyDescent="0.25">
      <c r="A42" s="81">
        <v>36526</v>
      </c>
      <c r="B42" s="101" t="s">
        <v>69</v>
      </c>
      <c r="C42" s="101">
        <v>1572</v>
      </c>
      <c r="D42" s="101">
        <v>445</v>
      </c>
      <c r="E42" s="105">
        <v>0.2830788804071247</v>
      </c>
      <c r="F42" s="105">
        <v>0.29794065283896437</v>
      </c>
    </row>
    <row r="43" spans="1:6" x14ac:dyDescent="0.25">
      <c r="A43" s="81">
        <v>36526</v>
      </c>
      <c r="B43" s="101" t="s">
        <v>70</v>
      </c>
      <c r="C43" s="101">
        <v>3702</v>
      </c>
      <c r="D43" s="101">
        <v>1208</v>
      </c>
      <c r="E43" s="105">
        <v>0.32631010264721771</v>
      </c>
      <c r="F43" s="105">
        <v>0.29794065283896437</v>
      </c>
    </row>
    <row r="44" spans="1:6" x14ac:dyDescent="0.25">
      <c r="A44" s="81">
        <v>36526</v>
      </c>
      <c r="B44" s="101" t="s">
        <v>71</v>
      </c>
      <c r="C44" s="101">
        <v>867</v>
      </c>
      <c r="D44" s="101">
        <v>293</v>
      </c>
      <c r="E44" s="105">
        <v>0.33794694348327564</v>
      </c>
      <c r="F44" s="105">
        <v>0.29794065283896437</v>
      </c>
    </row>
    <row r="45" spans="1:6" x14ac:dyDescent="0.25">
      <c r="A45" s="81">
        <v>36526</v>
      </c>
      <c r="B45" s="101" t="s">
        <v>72</v>
      </c>
      <c r="C45" s="101">
        <v>1881</v>
      </c>
      <c r="D45" s="101">
        <v>618</v>
      </c>
      <c r="E45" s="105">
        <v>0.32854864433811803</v>
      </c>
      <c r="F45" s="105">
        <v>0.29794065283896437</v>
      </c>
    </row>
    <row r="46" spans="1:6" x14ac:dyDescent="0.25">
      <c r="A46" s="81">
        <v>36526</v>
      </c>
      <c r="B46" s="101" t="s">
        <v>73</v>
      </c>
      <c r="C46" s="101">
        <v>4336</v>
      </c>
      <c r="D46" s="101">
        <v>1381</v>
      </c>
      <c r="E46" s="105">
        <v>0.31849630996309963</v>
      </c>
      <c r="F46" s="105">
        <v>0.29794065283896437</v>
      </c>
    </row>
    <row r="47" spans="1:6" x14ac:dyDescent="0.25">
      <c r="A47" s="81">
        <v>36526</v>
      </c>
      <c r="B47" s="101" t="s">
        <v>74</v>
      </c>
      <c r="C47" s="101">
        <v>4841</v>
      </c>
      <c r="D47" s="101">
        <v>1457</v>
      </c>
      <c r="E47" s="105">
        <v>0.30097087378640774</v>
      </c>
      <c r="F47" s="105">
        <v>0.29794065283896437</v>
      </c>
    </row>
    <row r="48" spans="1:6" x14ac:dyDescent="0.25">
      <c r="A48" s="81">
        <v>36526</v>
      </c>
      <c r="B48" s="101" t="s">
        <v>75</v>
      </c>
      <c r="C48" s="101">
        <v>3699</v>
      </c>
      <c r="D48" s="101">
        <v>1027</v>
      </c>
      <c r="E48" s="105">
        <v>0.27764260610975938</v>
      </c>
      <c r="F48" s="105">
        <v>0.29794065283896437</v>
      </c>
    </row>
    <row r="49" spans="1:6" x14ac:dyDescent="0.25">
      <c r="A49" s="81">
        <v>36526</v>
      </c>
      <c r="B49" s="101" t="s">
        <v>76</v>
      </c>
      <c r="C49" s="101">
        <v>3602</v>
      </c>
      <c r="D49" s="101">
        <v>1035</v>
      </c>
      <c r="E49" s="105">
        <v>0.28734036646307609</v>
      </c>
      <c r="F49" s="105">
        <v>0.29794065283896437</v>
      </c>
    </row>
    <row r="50" spans="1:6" x14ac:dyDescent="0.25">
      <c r="A50" s="81">
        <v>36526</v>
      </c>
      <c r="B50" s="101" t="s">
        <v>77</v>
      </c>
      <c r="C50" s="101">
        <v>4954</v>
      </c>
      <c r="D50" s="101">
        <v>1400</v>
      </c>
      <c r="E50" s="105">
        <v>0.28259991925716593</v>
      </c>
      <c r="F50" s="105">
        <v>0.29794065283896437</v>
      </c>
    </row>
    <row r="51" spans="1:6" x14ac:dyDescent="0.25">
      <c r="A51" s="81">
        <v>36526</v>
      </c>
      <c r="B51" s="101" t="s">
        <v>78</v>
      </c>
      <c r="C51" s="101">
        <v>7547</v>
      </c>
      <c r="D51" s="101">
        <v>2307</v>
      </c>
      <c r="E51" s="105">
        <v>0.30568437789850272</v>
      </c>
      <c r="F51" s="105">
        <v>0.29794065283896437</v>
      </c>
    </row>
    <row r="52" spans="1:6" x14ac:dyDescent="0.25">
      <c r="A52" s="81">
        <v>36526</v>
      </c>
      <c r="B52" s="101" t="s">
        <v>79</v>
      </c>
      <c r="C52" s="101">
        <v>1947</v>
      </c>
      <c r="D52" s="101">
        <v>571</v>
      </c>
      <c r="E52" s="105">
        <v>0.29327170005136105</v>
      </c>
      <c r="F52" s="105">
        <v>0.29794065283896437</v>
      </c>
    </row>
    <row r="53" spans="1:6" x14ac:dyDescent="0.25">
      <c r="A53" s="81">
        <v>36526</v>
      </c>
      <c r="B53" s="101" t="s">
        <v>80</v>
      </c>
      <c r="C53" s="101">
        <v>3225</v>
      </c>
      <c r="D53" s="101">
        <v>935</v>
      </c>
      <c r="E53" s="105">
        <v>0.28992248062015502</v>
      </c>
      <c r="F53" s="105">
        <v>0.29794065283896437</v>
      </c>
    </row>
    <row r="54" spans="1:6" x14ac:dyDescent="0.25">
      <c r="A54" s="81">
        <v>36526</v>
      </c>
      <c r="B54" s="101" t="s">
        <v>81</v>
      </c>
      <c r="C54" s="101">
        <v>3624</v>
      </c>
      <c r="D54" s="101">
        <v>1118</v>
      </c>
      <c r="E54" s="105">
        <v>0.30849889624724064</v>
      </c>
      <c r="F54" s="105">
        <v>0.29794065283896437</v>
      </c>
    </row>
    <row r="55" spans="1:6" x14ac:dyDescent="0.25">
      <c r="A55" s="81">
        <v>36526</v>
      </c>
      <c r="B55" s="101" t="s">
        <v>82</v>
      </c>
      <c r="C55" s="101">
        <v>1558</v>
      </c>
      <c r="D55" s="101">
        <v>513</v>
      </c>
      <c r="E55" s="105">
        <v>0.32926829268292684</v>
      </c>
      <c r="F55" s="105">
        <v>0.29794065283896437</v>
      </c>
    </row>
    <row r="56" spans="1:6" x14ac:dyDescent="0.25">
      <c r="A56" s="81">
        <v>36526</v>
      </c>
      <c r="B56" s="101" t="s">
        <v>83</v>
      </c>
      <c r="C56" s="101">
        <v>13392</v>
      </c>
      <c r="D56" s="101">
        <v>3656</v>
      </c>
      <c r="E56" s="105">
        <v>0.27299880525686976</v>
      </c>
      <c r="F56" s="105">
        <v>0.29794065283896437</v>
      </c>
    </row>
    <row r="57" spans="1:6" x14ac:dyDescent="0.25">
      <c r="A57" s="81">
        <v>36526</v>
      </c>
      <c r="B57" s="101" t="s">
        <v>84</v>
      </c>
      <c r="C57" s="101">
        <v>10858</v>
      </c>
      <c r="D57" s="101">
        <v>3010</v>
      </c>
      <c r="E57" s="105">
        <v>0.27721495671394364</v>
      </c>
      <c r="F57" s="105">
        <v>0.29794065283896437</v>
      </c>
    </row>
    <row r="58" spans="1:6" ht="30" x14ac:dyDescent="0.25">
      <c r="A58" s="81">
        <v>36526</v>
      </c>
      <c r="B58" s="101" t="s">
        <v>85</v>
      </c>
      <c r="C58" s="101">
        <v>2145</v>
      </c>
      <c r="D58" s="101">
        <v>694</v>
      </c>
      <c r="E58" s="105">
        <v>0.32354312354312353</v>
      </c>
      <c r="F58" s="105">
        <v>0.29794065283896437</v>
      </c>
    </row>
    <row r="59" spans="1:6" x14ac:dyDescent="0.25">
      <c r="A59" s="81">
        <v>36526</v>
      </c>
      <c r="B59" s="101" t="s">
        <v>86</v>
      </c>
      <c r="C59" s="101">
        <v>3987</v>
      </c>
      <c r="D59" s="101">
        <v>1082</v>
      </c>
      <c r="E59" s="105">
        <v>0.27138199147228492</v>
      </c>
      <c r="F59" s="105">
        <v>0.29794065283896437</v>
      </c>
    </row>
    <row r="60" spans="1:6" x14ac:dyDescent="0.25">
      <c r="A60" s="81">
        <v>36526</v>
      </c>
      <c r="B60" s="101" t="s">
        <v>87</v>
      </c>
      <c r="C60" s="101">
        <v>2112</v>
      </c>
      <c r="D60" s="101">
        <v>701</v>
      </c>
      <c r="E60" s="105">
        <v>0.33191287878787878</v>
      </c>
      <c r="F60" s="105">
        <v>0.29794065283896437</v>
      </c>
    </row>
    <row r="61" spans="1:6" x14ac:dyDescent="0.25">
      <c r="A61" s="81">
        <v>36526</v>
      </c>
      <c r="B61" s="101" t="s">
        <v>88</v>
      </c>
      <c r="C61" s="101">
        <v>5463</v>
      </c>
      <c r="D61" s="101">
        <v>1668</v>
      </c>
      <c r="E61" s="105">
        <v>0.30532674354750139</v>
      </c>
      <c r="F61" s="105">
        <v>0.29794065283896437</v>
      </c>
    </row>
    <row r="62" spans="1:6" x14ac:dyDescent="0.25">
      <c r="A62" s="81">
        <v>36526</v>
      </c>
      <c r="B62" s="101" t="s">
        <v>89</v>
      </c>
      <c r="C62" s="101">
        <v>2417</v>
      </c>
      <c r="D62" s="101">
        <v>727</v>
      </c>
      <c r="E62" s="105">
        <v>0.30078609846917664</v>
      </c>
      <c r="F62" s="105">
        <v>0.29794065283896437</v>
      </c>
    </row>
    <row r="63" spans="1:6" x14ac:dyDescent="0.25">
      <c r="A63" s="81">
        <v>36526</v>
      </c>
      <c r="B63" s="101" t="s">
        <v>90</v>
      </c>
      <c r="C63" s="101">
        <v>59502</v>
      </c>
      <c r="D63" s="101">
        <v>19019</v>
      </c>
      <c r="E63" s="105">
        <v>0.31963631474572285</v>
      </c>
      <c r="F63" s="105">
        <v>0.29794065283896437</v>
      </c>
    </row>
    <row r="64" spans="1:6" x14ac:dyDescent="0.25">
      <c r="A64" s="81">
        <v>36526</v>
      </c>
      <c r="B64" s="101" t="s">
        <v>91</v>
      </c>
      <c r="C64" s="101">
        <v>819</v>
      </c>
      <c r="D64" s="101">
        <v>268</v>
      </c>
      <c r="E64" s="105">
        <v>0.32722832722832723</v>
      </c>
      <c r="F64" s="105">
        <v>0.29794065283896437</v>
      </c>
    </row>
    <row r="65" spans="1:6" x14ac:dyDescent="0.25">
      <c r="A65" s="81">
        <v>36526</v>
      </c>
      <c r="B65" s="101" t="s">
        <v>92</v>
      </c>
      <c r="C65" s="101">
        <v>3253</v>
      </c>
      <c r="D65" s="101">
        <v>979</v>
      </c>
      <c r="E65" s="105">
        <v>0.3009529664924685</v>
      </c>
      <c r="F65" s="105">
        <v>0.29794065283896437</v>
      </c>
    </row>
    <row r="66" spans="1:6" x14ac:dyDescent="0.25">
      <c r="A66" s="81">
        <v>36526</v>
      </c>
      <c r="B66" s="101" t="s">
        <v>93</v>
      </c>
      <c r="C66" s="101">
        <v>3401</v>
      </c>
      <c r="D66" s="101">
        <v>1027</v>
      </c>
      <c r="E66" s="105">
        <v>0.301970008820935</v>
      </c>
      <c r="F66" s="105">
        <v>0.29794065283896437</v>
      </c>
    </row>
    <row r="67" spans="1:6" x14ac:dyDescent="0.25">
      <c r="A67" s="81">
        <v>36526</v>
      </c>
      <c r="B67" s="101" t="s">
        <v>94</v>
      </c>
      <c r="C67" s="101">
        <v>6475</v>
      </c>
      <c r="D67" s="101">
        <v>1723</v>
      </c>
      <c r="E67" s="105">
        <v>0.26610038610038611</v>
      </c>
      <c r="F67" s="105">
        <v>0.29794065283896437</v>
      </c>
    </row>
    <row r="68" spans="1:6" x14ac:dyDescent="0.25">
      <c r="A68" s="81">
        <v>36526</v>
      </c>
      <c r="B68" s="101" t="s">
        <v>95</v>
      </c>
      <c r="C68" s="101">
        <v>1984</v>
      </c>
      <c r="D68" s="101">
        <v>603</v>
      </c>
      <c r="E68" s="105">
        <v>0.30393145161290325</v>
      </c>
      <c r="F68" s="105">
        <v>0.29794065283896437</v>
      </c>
    </row>
    <row r="69" spans="1:6" x14ac:dyDescent="0.25">
      <c r="A69" s="81">
        <v>36526</v>
      </c>
      <c r="B69" s="101" t="s">
        <v>96</v>
      </c>
      <c r="C69" s="101">
        <v>2055</v>
      </c>
      <c r="D69" s="101">
        <v>613</v>
      </c>
      <c r="E69" s="105">
        <v>0.29829683698296838</v>
      </c>
      <c r="F69" s="105">
        <v>0.29794065283896437</v>
      </c>
    </row>
    <row r="70" spans="1:6" x14ac:dyDescent="0.25">
      <c r="A70" s="81">
        <v>36526</v>
      </c>
      <c r="B70" s="101" t="s">
        <v>97</v>
      </c>
      <c r="C70" s="101">
        <v>32274</v>
      </c>
      <c r="D70" s="101">
        <v>10719</v>
      </c>
      <c r="E70" s="105">
        <v>0.33212493028443951</v>
      </c>
      <c r="F70" s="105">
        <v>0.29794065283896437</v>
      </c>
    </row>
    <row r="71" spans="1:6" x14ac:dyDescent="0.25">
      <c r="A71" s="81">
        <v>36526</v>
      </c>
      <c r="B71" s="101" t="s">
        <v>98</v>
      </c>
      <c r="C71" s="101">
        <v>5544</v>
      </c>
      <c r="D71" s="101">
        <v>1379</v>
      </c>
      <c r="E71" s="105">
        <v>0.24873737373737373</v>
      </c>
      <c r="F71" s="105">
        <v>0.29794065283896437</v>
      </c>
    </row>
    <row r="72" spans="1:6" x14ac:dyDescent="0.25">
      <c r="A72" s="81">
        <v>36526</v>
      </c>
      <c r="B72" s="101" t="s">
        <v>99</v>
      </c>
      <c r="C72" s="101">
        <v>4584</v>
      </c>
      <c r="D72" s="101">
        <v>1131</v>
      </c>
      <c r="E72" s="105">
        <v>0.24672774869109948</v>
      </c>
      <c r="F72" s="105">
        <v>0.29794065283896437</v>
      </c>
    </row>
    <row r="73" spans="1:6" x14ac:dyDescent="0.25">
      <c r="A73" s="81">
        <v>36526</v>
      </c>
      <c r="B73" s="101" t="s">
        <v>100</v>
      </c>
      <c r="C73" s="101">
        <v>2522</v>
      </c>
      <c r="D73" s="101">
        <v>753</v>
      </c>
      <c r="E73" s="105">
        <v>0.29857256145915939</v>
      </c>
      <c r="F73" s="105">
        <v>0.29794065283896437</v>
      </c>
    </row>
    <row r="74" spans="1:6" x14ac:dyDescent="0.25">
      <c r="A74" s="81">
        <v>36526</v>
      </c>
      <c r="B74" s="101" t="s">
        <v>101</v>
      </c>
      <c r="C74" s="101">
        <v>14661</v>
      </c>
      <c r="D74" s="101">
        <v>3985</v>
      </c>
      <c r="E74" s="105">
        <v>0.27180956278562174</v>
      </c>
      <c r="F74" s="105">
        <v>0.29794065283896437</v>
      </c>
    </row>
    <row r="75" spans="1:6" x14ac:dyDescent="0.25">
      <c r="A75" s="81">
        <v>36526</v>
      </c>
      <c r="B75" s="101" t="s">
        <v>102</v>
      </c>
      <c r="C75" s="101">
        <v>4488</v>
      </c>
      <c r="D75" s="101">
        <v>1329</v>
      </c>
      <c r="E75" s="105">
        <v>0.29612299465240643</v>
      </c>
      <c r="F75" s="105">
        <v>0.29794065283896437</v>
      </c>
    </row>
    <row r="76" spans="1:6" x14ac:dyDescent="0.25">
      <c r="A76" s="81">
        <v>36526</v>
      </c>
      <c r="B76" s="101" t="s">
        <v>103</v>
      </c>
      <c r="C76" s="101">
        <v>1709</v>
      </c>
      <c r="D76" s="101">
        <v>532</v>
      </c>
      <c r="E76" s="105">
        <v>0.31129315389116441</v>
      </c>
      <c r="F76" s="105">
        <v>0.29794065283896437</v>
      </c>
    </row>
    <row r="77" spans="1:6" x14ac:dyDescent="0.25">
      <c r="A77" s="81">
        <v>36526</v>
      </c>
      <c r="B77" s="101" t="s">
        <v>104</v>
      </c>
      <c r="C77" s="101">
        <v>2215</v>
      </c>
      <c r="D77" s="101">
        <v>767</v>
      </c>
      <c r="E77" s="105">
        <v>0.34627539503386007</v>
      </c>
      <c r="F77" s="105">
        <v>0.29794065283896437</v>
      </c>
    </row>
    <row r="78" spans="1:6" x14ac:dyDescent="0.25">
      <c r="A78" s="81">
        <v>36526</v>
      </c>
      <c r="B78" s="101" t="s">
        <v>105</v>
      </c>
      <c r="C78" s="101">
        <v>3939</v>
      </c>
      <c r="D78" s="101">
        <v>1216</v>
      </c>
      <c r="E78" s="105">
        <v>0.3087077938563087</v>
      </c>
      <c r="F78" s="105">
        <v>0.29794065283896437</v>
      </c>
    </row>
    <row r="79" spans="1:6" x14ac:dyDescent="0.25">
      <c r="A79" s="81">
        <v>36526</v>
      </c>
      <c r="B79" s="101" t="s">
        <v>106</v>
      </c>
      <c r="C79" s="101">
        <v>1085</v>
      </c>
      <c r="D79" s="101">
        <v>329</v>
      </c>
      <c r="E79" s="105">
        <v>0.3032258064516129</v>
      </c>
      <c r="F79" s="105">
        <v>0.29794065283896437</v>
      </c>
    </row>
    <row r="80" spans="1:6" x14ac:dyDescent="0.25">
      <c r="A80" s="81">
        <v>36526</v>
      </c>
      <c r="B80" s="101" t="s">
        <v>107</v>
      </c>
      <c r="C80" s="101">
        <v>3233</v>
      </c>
      <c r="D80" s="101">
        <v>893</v>
      </c>
      <c r="E80" s="105">
        <v>0.27621404268481287</v>
      </c>
      <c r="F80" s="105">
        <v>0.29794065283896437</v>
      </c>
    </row>
    <row r="81" spans="1:6" x14ac:dyDescent="0.25">
      <c r="A81" s="81">
        <v>36526</v>
      </c>
      <c r="B81" s="101" t="s">
        <v>108</v>
      </c>
      <c r="C81" s="101">
        <v>2727</v>
      </c>
      <c r="D81" s="101">
        <v>822</v>
      </c>
      <c r="E81" s="105">
        <v>0.30143014301430143</v>
      </c>
      <c r="F81" s="105">
        <v>0.29794065283896437</v>
      </c>
    </row>
    <row r="82" spans="1:6" x14ac:dyDescent="0.25">
      <c r="A82" s="81">
        <v>36526</v>
      </c>
      <c r="B82" s="101" t="s">
        <v>109</v>
      </c>
      <c r="C82" s="101">
        <v>2766</v>
      </c>
      <c r="D82" s="101">
        <v>754</v>
      </c>
      <c r="E82" s="105">
        <v>0.27259580621836588</v>
      </c>
      <c r="F82" s="105">
        <v>0.29794065283896437</v>
      </c>
    </row>
    <row r="83" spans="1:6" ht="30" x14ac:dyDescent="0.25">
      <c r="A83" s="81">
        <v>36526</v>
      </c>
      <c r="B83" s="101" t="s">
        <v>110</v>
      </c>
      <c r="C83" s="101">
        <v>15267</v>
      </c>
      <c r="D83" s="101">
        <v>3851</v>
      </c>
      <c r="E83" s="105">
        <v>0.25224340079910917</v>
      </c>
      <c r="F83" s="105">
        <v>0.29794065283896437</v>
      </c>
    </row>
    <row r="84" spans="1:6" x14ac:dyDescent="0.25">
      <c r="A84" s="81">
        <v>36526</v>
      </c>
      <c r="B84" s="101" t="s">
        <v>111</v>
      </c>
      <c r="C84" s="101">
        <v>2206</v>
      </c>
      <c r="D84" s="101">
        <v>712</v>
      </c>
      <c r="E84" s="105">
        <v>0.32275611967361739</v>
      </c>
      <c r="F84" s="105">
        <v>0.29794065283896437</v>
      </c>
    </row>
    <row r="85" spans="1:6" x14ac:dyDescent="0.25">
      <c r="A85" s="81">
        <v>36526</v>
      </c>
      <c r="B85" s="101" t="s">
        <v>112</v>
      </c>
      <c r="C85" s="101">
        <v>1146</v>
      </c>
      <c r="D85" s="101">
        <v>370</v>
      </c>
      <c r="E85" s="105">
        <v>0.32286212914485168</v>
      </c>
      <c r="F85" s="105">
        <v>0.29794065283896437</v>
      </c>
    </row>
    <row r="86" spans="1:6" x14ac:dyDescent="0.25">
      <c r="A86" s="81">
        <v>36526</v>
      </c>
      <c r="B86" s="101" t="s">
        <v>113</v>
      </c>
      <c r="C86" s="101">
        <v>6539</v>
      </c>
      <c r="D86" s="101">
        <v>1967</v>
      </c>
      <c r="E86" s="105">
        <v>0.30081052148646581</v>
      </c>
      <c r="F86" s="105">
        <v>0.29794065283896437</v>
      </c>
    </row>
    <row r="87" spans="1:6" x14ac:dyDescent="0.25">
      <c r="A87" s="81">
        <v>36526</v>
      </c>
      <c r="B87" s="101" t="s">
        <v>114</v>
      </c>
      <c r="C87" s="101">
        <v>7915</v>
      </c>
      <c r="D87" s="101">
        <v>2125</v>
      </c>
      <c r="E87" s="105">
        <v>0.26847757422615287</v>
      </c>
      <c r="F87" s="105">
        <v>0.29794065283896437</v>
      </c>
    </row>
    <row r="88" spans="1:6" ht="30" x14ac:dyDescent="0.25">
      <c r="A88" s="81">
        <v>36526</v>
      </c>
      <c r="B88" s="101" t="s">
        <v>115</v>
      </c>
      <c r="C88" s="101">
        <v>2269</v>
      </c>
      <c r="D88" s="101">
        <v>675</v>
      </c>
      <c r="E88" s="105">
        <v>0.29748788012340238</v>
      </c>
      <c r="F88" s="105">
        <v>0.29794065283896437</v>
      </c>
    </row>
    <row r="89" spans="1:6" x14ac:dyDescent="0.25">
      <c r="A89" s="81">
        <v>40179</v>
      </c>
      <c r="B89" s="101" t="s">
        <v>19</v>
      </c>
      <c r="C89" s="101">
        <v>4413</v>
      </c>
      <c r="D89" s="101">
        <v>1099</v>
      </c>
      <c r="E89" s="105">
        <v>0.24903693632449581</v>
      </c>
      <c r="F89" s="105">
        <v>0.2989031592477851</v>
      </c>
    </row>
    <row r="90" spans="1:6" x14ac:dyDescent="0.25">
      <c r="A90" s="81">
        <v>40180</v>
      </c>
      <c r="B90" s="101" t="s">
        <v>21</v>
      </c>
      <c r="C90" s="101">
        <v>32232</v>
      </c>
      <c r="D90" s="101">
        <v>7973</v>
      </c>
      <c r="E90" s="105">
        <v>0.24736286919831224</v>
      </c>
      <c r="F90" s="105">
        <v>0.2989031592477851</v>
      </c>
    </row>
    <row r="91" spans="1:6" x14ac:dyDescent="0.25">
      <c r="A91" s="81">
        <v>40181</v>
      </c>
      <c r="B91" s="101" t="s">
        <v>23</v>
      </c>
      <c r="C91" s="101">
        <v>5637</v>
      </c>
      <c r="D91" s="101">
        <v>1566</v>
      </c>
      <c r="E91" s="105">
        <v>0.27780734433209153</v>
      </c>
      <c r="F91" s="105">
        <v>0.2989031592477851</v>
      </c>
    </row>
    <row r="92" spans="1:6" x14ac:dyDescent="0.25">
      <c r="A92" s="81">
        <v>40182</v>
      </c>
      <c r="B92" s="101" t="s">
        <v>25</v>
      </c>
      <c r="C92" s="101">
        <v>5754</v>
      </c>
      <c r="D92" s="101">
        <v>1720</v>
      </c>
      <c r="E92" s="105">
        <v>0.29892248870351062</v>
      </c>
      <c r="F92" s="105">
        <v>0.2989031592477851</v>
      </c>
    </row>
    <row r="93" spans="1:6" x14ac:dyDescent="0.25">
      <c r="A93" s="81">
        <v>40183</v>
      </c>
      <c r="B93" s="101" t="s">
        <v>26</v>
      </c>
      <c r="C93" s="101">
        <v>4558</v>
      </c>
      <c r="D93" s="101">
        <v>1137</v>
      </c>
      <c r="E93" s="105">
        <v>0.24945151382185168</v>
      </c>
      <c r="F93" s="105">
        <v>0.2989031592477851</v>
      </c>
    </row>
    <row r="94" spans="1:6" x14ac:dyDescent="0.25">
      <c r="A94" s="81">
        <v>40184</v>
      </c>
      <c r="B94" s="101" t="s">
        <v>29</v>
      </c>
      <c r="C94" s="101">
        <v>1324</v>
      </c>
      <c r="D94" s="101">
        <v>455</v>
      </c>
      <c r="E94" s="105">
        <v>0.34365558912386707</v>
      </c>
      <c r="F94" s="105">
        <v>0.2989031592477851</v>
      </c>
    </row>
    <row r="95" spans="1:6" x14ac:dyDescent="0.25">
      <c r="A95" s="81">
        <v>40185</v>
      </c>
      <c r="B95" s="101" t="s">
        <v>32</v>
      </c>
      <c r="C95" s="101">
        <v>7562</v>
      </c>
      <c r="D95" s="101">
        <v>2179</v>
      </c>
      <c r="E95" s="105">
        <v>0.28815128272943663</v>
      </c>
      <c r="F95" s="105">
        <v>0.2989031592477851</v>
      </c>
    </row>
    <row r="96" spans="1:6" x14ac:dyDescent="0.25">
      <c r="A96" s="81">
        <v>40186</v>
      </c>
      <c r="B96" s="101" t="s">
        <v>33</v>
      </c>
      <c r="C96" s="101">
        <v>4899</v>
      </c>
      <c r="D96" s="101">
        <v>1596</v>
      </c>
      <c r="E96" s="105">
        <v>0.32578077158603796</v>
      </c>
      <c r="F96" s="105">
        <v>0.2989031592477851</v>
      </c>
    </row>
    <row r="97" spans="1:6" x14ac:dyDescent="0.25">
      <c r="A97" s="81">
        <v>40187</v>
      </c>
      <c r="B97" s="101" t="s">
        <v>34</v>
      </c>
      <c r="C97" s="101">
        <v>5317</v>
      </c>
      <c r="D97" s="101">
        <v>1494</v>
      </c>
      <c r="E97" s="105">
        <v>0.28098551814933231</v>
      </c>
      <c r="F97" s="105">
        <v>0.2989031592477851</v>
      </c>
    </row>
    <row r="98" spans="1:6" x14ac:dyDescent="0.25">
      <c r="A98" s="81">
        <v>40188</v>
      </c>
      <c r="B98" s="101" t="s">
        <v>35</v>
      </c>
      <c r="C98" s="101">
        <v>7707</v>
      </c>
      <c r="D98" s="101">
        <v>2079</v>
      </c>
      <c r="E98" s="105">
        <v>0.26975476839237056</v>
      </c>
      <c r="F98" s="105">
        <v>0.2989031592477851</v>
      </c>
    </row>
    <row r="99" spans="1:6" x14ac:dyDescent="0.25">
      <c r="A99" s="81">
        <v>40189</v>
      </c>
      <c r="B99" s="101" t="s">
        <v>36</v>
      </c>
      <c r="C99" s="101">
        <v>6029</v>
      </c>
      <c r="D99" s="101">
        <v>1318</v>
      </c>
      <c r="E99" s="105">
        <v>0.21861005141814563</v>
      </c>
      <c r="F99" s="105">
        <v>0.2989031592477851</v>
      </c>
    </row>
    <row r="100" spans="1:6" x14ac:dyDescent="0.25">
      <c r="A100" s="81">
        <v>40190</v>
      </c>
      <c r="B100" s="101" t="s">
        <v>37</v>
      </c>
      <c r="C100" s="101">
        <v>2400</v>
      </c>
      <c r="D100" s="101">
        <v>867</v>
      </c>
      <c r="E100" s="105">
        <v>0.36125000000000002</v>
      </c>
      <c r="F100" s="105">
        <v>0.2989031592477851</v>
      </c>
    </row>
    <row r="101" spans="1:6" x14ac:dyDescent="0.25">
      <c r="A101" s="81">
        <v>40191</v>
      </c>
      <c r="B101" s="101" t="s">
        <v>38</v>
      </c>
      <c r="C101" s="101">
        <v>6247</v>
      </c>
      <c r="D101" s="101">
        <v>1545</v>
      </c>
      <c r="E101" s="105">
        <v>0.24731871298223146</v>
      </c>
      <c r="F101" s="105">
        <v>0.2989031592477851</v>
      </c>
    </row>
    <row r="102" spans="1:6" x14ac:dyDescent="0.25">
      <c r="A102" s="81">
        <v>40192</v>
      </c>
      <c r="B102" s="101" t="s">
        <v>40</v>
      </c>
      <c r="C102" s="101">
        <v>7078</v>
      </c>
      <c r="D102" s="101">
        <v>2181</v>
      </c>
      <c r="E102" s="105">
        <v>0.30813789205990394</v>
      </c>
      <c r="F102" s="105">
        <v>0.2989031592477851</v>
      </c>
    </row>
    <row r="103" spans="1:6" x14ac:dyDescent="0.25">
      <c r="A103" s="81">
        <v>40193</v>
      </c>
      <c r="B103" s="101" t="s">
        <v>41</v>
      </c>
      <c r="C103" s="101">
        <v>1621</v>
      </c>
      <c r="D103" s="101">
        <v>459</v>
      </c>
      <c r="E103" s="105">
        <v>0.28315854410857494</v>
      </c>
      <c r="F103" s="105">
        <v>0.2989031592477851</v>
      </c>
    </row>
    <row r="104" spans="1:6" x14ac:dyDescent="0.25">
      <c r="A104" s="81">
        <v>40194</v>
      </c>
      <c r="B104" s="101" t="s">
        <v>42</v>
      </c>
      <c r="C104" s="101">
        <v>1051</v>
      </c>
      <c r="D104" s="101">
        <v>195</v>
      </c>
      <c r="E104" s="105">
        <v>0.18553758325404376</v>
      </c>
      <c r="F104" s="105">
        <v>0.2989031592477851</v>
      </c>
    </row>
    <row r="105" spans="1:6" ht="30" x14ac:dyDescent="0.25">
      <c r="A105" s="81">
        <v>40195</v>
      </c>
      <c r="B105" s="101" t="s">
        <v>43</v>
      </c>
      <c r="C105" s="101">
        <v>2482</v>
      </c>
      <c r="D105" s="101">
        <v>764</v>
      </c>
      <c r="E105" s="105">
        <v>0.30781627719580984</v>
      </c>
      <c r="F105" s="105">
        <v>0.2989031592477851</v>
      </c>
    </row>
    <row r="106" spans="1:6" x14ac:dyDescent="0.25">
      <c r="A106" s="81">
        <v>40196</v>
      </c>
      <c r="B106" s="101" t="s">
        <v>44</v>
      </c>
      <c r="C106" s="101">
        <v>11564</v>
      </c>
      <c r="D106" s="101">
        <v>2694</v>
      </c>
      <c r="E106" s="105">
        <v>0.23296437218955379</v>
      </c>
      <c r="F106" s="105">
        <v>0.2989031592477851</v>
      </c>
    </row>
    <row r="107" spans="1:6" x14ac:dyDescent="0.25">
      <c r="A107" s="81">
        <v>40197</v>
      </c>
      <c r="B107" s="101" t="s">
        <v>45</v>
      </c>
      <c r="C107" s="101">
        <v>39816</v>
      </c>
      <c r="D107" s="101">
        <v>10353</v>
      </c>
      <c r="E107" s="105">
        <v>0.26002109704641352</v>
      </c>
      <c r="F107" s="105">
        <v>0.2989031592477851</v>
      </c>
    </row>
    <row r="108" spans="1:6" x14ac:dyDescent="0.25">
      <c r="A108" s="81">
        <v>40198</v>
      </c>
      <c r="B108" s="101" t="s">
        <v>46</v>
      </c>
      <c r="C108" s="101">
        <v>2460</v>
      </c>
      <c r="D108" s="101">
        <v>698</v>
      </c>
      <c r="E108" s="105">
        <v>0.283739837398374</v>
      </c>
      <c r="F108" s="105">
        <v>0.2989031592477851</v>
      </c>
    </row>
    <row r="109" spans="1:6" x14ac:dyDescent="0.25">
      <c r="A109" s="81">
        <v>40199</v>
      </c>
      <c r="B109" s="101" t="s">
        <v>48</v>
      </c>
      <c r="C109" s="101">
        <v>7069</v>
      </c>
      <c r="D109" s="101">
        <v>1874</v>
      </c>
      <c r="E109" s="105">
        <v>0.26510114584806904</v>
      </c>
      <c r="F109" s="105">
        <v>0.2989031592477851</v>
      </c>
    </row>
    <row r="110" spans="1:6" x14ac:dyDescent="0.25">
      <c r="A110" s="81">
        <v>40200</v>
      </c>
      <c r="B110" s="101" t="s">
        <v>49</v>
      </c>
      <c r="C110" s="101">
        <v>3179</v>
      </c>
      <c r="D110" s="101">
        <v>1051</v>
      </c>
      <c r="E110" s="105">
        <v>0.33060710915382197</v>
      </c>
      <c r="F110" s="105">
        <v>0.2989031592477851</v>
      </c>
    </row>
    <row r="111" spans="1:6" x14ac:dyDescent="0.25">
      <c r="A111" s="81">
        <v>40201</v>
      </c>
      <c r="B111" s="101" t="s">
        <v>50</v>
      </c>
      <c r="C111" s="101">
        <v>4000</v>
      </c>
      <c r="D111" s="101">
        <v>1122</v>
      </c>
      <c r="E111" s="105">
        <v>0.28050000000000003</v>
      </c>
      <c r="F111" s="105">
        <v>0.2989031592477851</v>
      </c>
    </row>
    <row r="112" spans="1:6" x14ac:dyDescent="0.25">
      <c r="A112" s="81">
        <v>40202</v>
      </c>
      <c r="B112" s="101" t="s">
        <v>51</v>
      </c>
      <c r="C112" s="101">
        <v>6309</v>
      </c>
      <c r="D112" s="101">
        <v>1760</v>
      </c>
      <c r="E112" s="105">
        <v>0.27896655571405926</v>
      </c>
      <c r="F112" s="105">
        <v>0.2989031592477851</v>
      </c>
    </row>
    <row r="113" spans="1:6" x14ac:dyDescent="0.25">
      <c r="A113" s="81">
        <v>40203</v>
      </c>
      <c r="B113" s="101" t="s">
        <v>52</v>
      </c>
      <c r="C113" s="101">
        <v>7594</v>
      </c>
      <c r="D113" s="101">
        <v>2187</v>
      </c>
      <c r="E113" s="105">
        <v>0.2879905188306558</v>
      </c>
      <c r="F113" s="105">
        <v>0.2989031592477851</v>
      </c>
    </row>
    <row r="114" spans="1:6" x14ac:dyDescent="0.25">
      <c r="A114" s="81">
        <v>40204</v>
      </c>
      <c r="B114" s="101" t="s">
        <v>53</v>
      </c>
      <c r="C114" s="101">
        <v>1334</v>
      </c>
      <c r="D114" s="101">
        <v>339</v>
      </c>
      <c r="E114" s="105">
        <v>0.25412293853073464</v>
      </c>
      <c r="F114" s="105">
        <v>0.2989031592477851</v>
      </c>
    </row>
    <row r="115" spans="1:6" x14ac:dyDescent="0.25">
      <c r="A115" s="81">
        <v>40205</v>
      </c>
      <c r="B115" s="101" t="s">
        <v>54</v>
      </c>
      <c r="C115" s="101">
        <v>130814</v>
      </c>
      <c r="D115" s="101">
        <v>41917</v>
      </c>
      <c r="E115" s="105">
        <v>0.32043206384637729</v>
      </c>
      <c r="F115" s="105">
        <v>0.2989031592477851</v>
      </c>
    </row>
    <row r="116" spans="1:6" x14ac:dyDescent="0.25">
      <c r="A116" s="81">
        <v>40206</v>
      </c>
      <c r="B116" s="101" t="s">
        <v>55</v>
      </c>
      <c r="C116" s="101">
        <v>3307</v>
      </c>
      <c r="D116" s="101">
        <v>982</v>
      </c>
      <c r="E116" s="105">
        <v>0.29694587239189596</v>
      </c>
      <c r="F116" s="105">
        <v>0.2989031592477851</v>
      </c>
    </row>
    <row r="117" spans="1:6" x14ac:dyDescent="0.25">
      <c r="A117" s="81">
        <v>40207</v>
      </c>
      <c r="B117" s="101" t="s">
        <v>56</v>
      </c>
      <c r="C117" s="101">
        <v>4245</v>
      </c>
      <c r="D117" s="101">
        <v>1052</v>
      </c>
      <c r="E117" s="105">
        <v>0.24782096584216726</v>
      </c>
      <c r="F117" s="105">
        <v>0.2989031592477851</v>
      </c>
    </row>
    <row r="118" spans="1:6" x14ac:dyDescent="0.25">
      <c r="A118" s="81">
        <v>40208</v>
      </c>
      <c r="B118" s="101" t="s">
        <v>57</v>
      </c>
      <c r="C118" s="101">
        <v>4680</v>
      </c>
      <c r="D118" s="101">
        <v>1050</v>
      </c>
      <c r="E118" s="105">
        <v>0.22435897435897437</v>
      </c>
      <c r="F118" s="105">
        <v>0.2989031592477851</v>
      </c>
    </row>
    <row r="119" spans="1:6" x14ac:dyDescent="0.25">
      <c r="A119" s="81">
        <v>40209</v>
      </c>
      <c r="B119" s="101" t="s">
        <v>58</v>
      </c>
      <c r="C119" s="101">
        <v>8574</v>
      </c>
      <c r="D119" s="101">
        <v>2163</v>
      </c>
      <c r="E119" s="105">
        <v>0.25227431770468861</v>
      </c>
      <c r="F119" s="105">
        <v>0.2989031592477851</v>
      </c>
    </row>
    <row r="120" spans="1:6" x14ac:dyDescent="0.25">
      <c r="A120" s="81">
        <v>40210</v>
      </c>
      <c r="B120" s="101" t="s">
        <v>59</v>
      </c>
      <c r="C120" s="101">
        <v>2044</v>
      </c>
      <c r="D120" s="101">
        <v>703</v>
      </c>
      <c r="E120" s="105">
        <v>0.34393346379647749</v>
      </c>
      <c r="F120" s="105">
        <v>0.2989031592477851</v>
      </c>
    </row>
    <row r="121" spans="1:6" x14ac:dyDescent="0.25">
      <c r="A121" s="81">
        <v>40211</v>
      </c>
      <c r="B121" s="101" t="s">
        <v>60</v>
      </c>
      <c r="C121" s="101">
        <v>2659</v>
      </c>
      <c r="D121" s="101">
        <v>671</v>
      </c>
      <c r="E121" s="105">
        <v>0.25235050770966527</v>
      </c>
      <c r="F121" s="105">
        <v>0.2989031592477851</v>
      </c>
    </row>
    <row r="122" spans="1:6" x14ac:dyDescent="0.25">
      <c r="A122" s="81">
        <v>40212</v>
      </c>
      <c r="B122" s="101" t="s">
        <v>61</v>
      </c>
      <c r="C122" s="101">
        <v>6832</v>
      </c>
      <c r="D122" s="101">
        <v>1675</v>
      </c>
      <c r="E122" s="105">
        <v>0.24516978922716628</v>
      </c>
      <c r="F122" s="105">
        <v>0.2989031592477851</v>
      </c>
    </row>
    <row r="123" spans="1:6" x14ac:dyDescent="0.25">
      <c r="A123" s="81">
        <v>40213</v>
      </c>
      <c r="B123" s="101" t="s">
        <v>63</v>
      </c>
      <c r="C123" s="101">
        <v>1029</v>
      </c>
      <c r="D123" s="101">
        <v>300</v>
      </c>
      <c r="E123" s="105">
        <v>0.29154518950437319</v>
      </c>
      <c r="F123" s="105">
        <v>0.2989031592477851</v>
      </c>
    </row>
    <row r="124" spans="1:6" ht="30" x14ac:dyDescent="0.25">
      <c r="A124" s="81">
        <v>40214</v>
      </c>
      <c r="B124" s="101" t="s">
        <v>64</v>
      </c>
      <c r="C124" s="101">
        <v>2604</v>
      </c>
      <c r="D124" s="101">
        <v>928</v>
      </c>
      <c r="E124" s="105">
        <v>0.35637480798771121</v>
      </c>
      <c r="F124" s="105">
        <v>0.2989031592477851</v>
      </c>
    </row>
    <row r="125" spans="1:6" ht="30" x14ac:dyDescent="0.25">
      <c r="A125" s="81">
        <v>40215</v>
      </c>
      <c r="B125" s="101" t="s">
        <v>65</v>
      </c>
      <c r="C125" s="101">
        <v>1726</v>
      </c>
      <c r="D125" s="101">
        <v>414</v>
      </c>
      <c r="E125" s="105">
        <v>0.23986095017381229</v>
      </c>
      <c r="F125" s="105">
        <v>0.2989031592477851</v>
      </c>
    </row>
    <row r="126" spans="1:6" x14ac:dyDescent="0.25">
      <c r="A126" s="81">
        <v>40216</v>
      </c>
      <c r="B126" s="101" t="s">
        <v>66</v>
      </c>
      <c r="C126" s="101">
        <v>2428</v>
      </c>
      <c r="D126" s="101">
        <v>806</v>
      </c>
      <c r="E126" s="105">
        <v>0.33196046128500822</v>
      </c>
      <c r="F126" s="105">
        <v>0.2989031592477851</v>
      </c>
    </row>
    <row r="127" spans="1:6" ht="30" x14ac:dyDescent="0.25">
      <c r="A127" s="81">
        <v>40217</v>
      </c>
      <c r="B127" s="101" t="s">
        <v>67</v>
      </c>
      <c r="C127" s="101">
        <v>821</v>
      </c>
      <c r="D127" s="101">
        <v>186</v>
      </c>
      <c r="E127" s="105">
        <v>0.22655298416565164</v>
      </c>
      <c r="F127" s="105">
        <v>0.2989031592477851</v>
      </c>
    </row>
    <row r="128" spans="1:6" x14ac:dyDescent="0.25">
      <c r="A128" s="81">
        <v>40218</v>
      </c>
      <c r="B128" s="101" t="s">
        <v>68</v>
      </c>
      <c r="C128" s="101">
        <v>3976</v>
      </c>
      <c r="D128" s="101">
        <v>1046</v>
      </c>
      <c r="E128" s="105">
        <v>0.26307847082494967</v>
      </c>
      <c r="F128" s="105">
        <v>0.2989031592477851</v>
      </c>
    </row>
    <row r="129" spans="1:6" x14ac:dyDescent="0.25">
      <c r="A129" s="81">
        <v>40219</v>
      </c>
      <c r="B129" s="101" t="s">
        <v>69</v>
      </c>
      <c r="C129" s="101">
        <v>1444</v>
      </c>
      <c r="D129" s="101">
        <v>509</v>
      </c>
      <c r="E129" s="105">
        <v>0.35249307479224379</v>
      </c>
      <c r="F129" s="105">
        <v>0.2989031592477851</v>
      </c>
    </row>
    <row r="130" spans="1:6" x14ac:dyDescent="0.25">
      <c r="A130" s="81">
        <v>40220</v>
      </c>
      <c r="B130" s="101" t="s">
        <v>70</v>
      </c>
      <c r="C130" s="101">
        <v>3519</v>
      </c>
      <c r="D130" s="101">
        <v>1170</v>
      </c>
      <c r="E130" s="105">
        <v>0.33248081841432225</v>
      </c>
      <c r="F130" s="105">
        <v>0.2989031592477851</v>
      </c>
    </row>
    <row r="131" spans="1:6" x14ac:dyDescent="0.25">
      <c r="A131" s="81">
        <v>40221</v>
      </c>
      <c r="B131" s="101" t="s">
        <v>71</v>
      </c>
      <c r="C131" s="101">
        <v>855</v>
      </c>
      <c r="D131" s="101">
        <v>245</v>
      </c>
      <c r="E131" s="105">
        <v>0.28654970760233917</v>
      </c>
      <c r="F131" s="105">
        <v>0.2989031592477851</v>
      </c>
    </row>
    <row r="132" spans="1:6" x14ac:dyDescent="0.25">
      <c r="A132" s="81">
        <v>40222</v>
      </c>
      <c r="B132" s="101" t="s">
        <v>72</v>
      </c>
      <c r="C132" s="101">
        <v>1816</v>
      </c>
      <c r="D132" s="101">
        <v>535</v>
      </c>
      <c r="E132" s="105">
        <v>0.29460352422907488</v>
      </c>
      <c r="F132" s="105">
        <v>0.2989031592477851</v>
      </c>
    </row>
    <row r="133" spans="1:6" x14ac:dyDescent="0.25">
      <c r="A133" s="81">
        <v>40223</v>
      </c>
      <c r="B133" s="101" t="s">
        <v>73</v>
      </c>
      <c r="C133" s="101">
        <v>4317</v>
      </c>
      <c r="D133" s="101">
        <v>1356</v>
      </c>
      <c r="E133" s="105">
        <v>0.31410701876302988</v>
      </c>
      <c r="F133" s="105">
        <v>0.2989031592477851</v>
      </c>
    </row>
    <row r="134" spans="1:6" x14ac:dyDescent="0.25">
      <c r="A134" s="81">
        <v>40224</v>
      </c>
      <c r="B134" s="101" t="s">
        <v>74</v>
      </c>
      <c r="C134" s="101">
        <v>5603</v>
      </c>
      <c r="D134" s="101">
        <v>1423</v>
      </c>
      <c r="E134" s="105">
        <v>0.25397108691772263</v>
      </c>
      <c r="F134" s="105">
        <v>0.2989031592477851</v>
      </c>
    </row>
    <row r="135" spans="1:6" x14ac:dyDescent="0.25">
      <c r="A135" s="81">
        <v>40225</v>
      </c>
      <c r="B135" s="101" t="s">
        <v>75</v>
      </c>
      <c r="C135" s="101">
        <v>3835</v>
      </c>
      <c r="D135" s="101">
        <v>937</v>
      </c>
      <c r="E135" s="105">
        <v>0.24432855280312907</v>
      </c>
      <c r="F135" s="105">
        <v>0.2989031592477851</v>
      </c>
    </row>
    <row r="136" spans="1:6" x14ac:dyDescent="0.25">
      <c r="A136" s="81">
        <v>40226</v>
      </c>
      <c r="B136" s="101" t="s">
        <v>76</v>
      </c>
      <c r="C136" s="101">
        <v>4206</v>
      </c>
      <c r="D136" s="101">
        <v>1072</v>
      </c>
      <c r="E136" s="105">
        <v>0.25487398953875418</v>
      </c>
      <c r="F136" s="105">
        <v>0.2989031592477851</v>
      </c>
    </row>
    <row r="137" spans="1:6" x14ac:dyDescent="0.25">
      <c r="A137" s="81">
        <v>40227</v>
      </c>
      <c r="B137" s="101" t="s">
        <v>77</v>
      </c>
      <c r="C137" s="101">
        <v>5325</v>
      </c>
      <c r="D137" s="101">
        <v>1406</v>
      </c>
      <c r="E137" s="105">
        <v>0.26403755868544598</v>
      </c>
      <c r="F137" s="105">
        <v>0.2989031592477851</v>
      </c>
    </row>
    <row r="138" spans="1:6" x14ac:dyDescent="0.25">
      <c r="A138" s="81">
        <v>40228</v>
      </c>
      <c r="B138" s="101" t="s">
        <v>78</v>
      </c>
      <c r="C138" s="101">
        <v>6818</v>
      </c>
      <c r="D138" s="101">
        <v>2255</v>
      </c>
      <c r="E138" s="105">
        <v>0.33074215312408328</v>
      </c>
      <c r="F138" s="105">
        <v>0.2989031592477851</v>
      </c>
    </row>
    <row r="139" spans="1:6" x14ac:dyDescent="0.25">
      <c r="A139" s="81">
        <v>40229</v>
      </c>
      <c r="B139" s="101" t="s">
        <v>79</v>
      </c>
      <c r="C139" s="101">
        <v>1951</v>
      </c>
      <c r="D139" s="101">
        <v>518</v>
      </c>
      <c r="E139" s="105">
        <v>0.26550486929779599</v>
      </c>
      <c r="F139" s="105">
        <v>0.2989031592477851</v>
      </c>
    </row>
    <row r="140" spans="1:6" x14ac:dyDescent="0.25">
      <c r="A140" s="81">
        <v>40230</v>
      </c>
      <c r="B140" s="101" t="s">
        <v>80</v>
      </c>
      <c r="C140" s="101">
        <v>3917</v>
      </c>
      <c r="D140" s="101">
        <v>1220</v>
      </c>
      <c r="E140" s="105">
        <v>0.31146285422517234</v>
      </c>
      <c r="F140" s="105">
        <v>0.2989031592477851</v>
      </c>
    </row>
    <row r="141" spans="1:6" x14ac:dyDescent="0.25">
      <c r="A141" s="81">
        <v>40231</v>
      </c>
      <c r="B141" s="101" t="s">
        <v>81</v>
      </c>
      <c r="C141" s="101">
        <v>3420</v>
      </c>
      <c r="D141" s="101">
        <v>990</v>
      </c>
      <c r="E141" s="105">
        <v>0.28947368421052633</v>
      </c>
      <c r="F141" s="105">
        <v>0.2989031592477851</v>
      </c>
    </row>
    <row r="142" spans="1:6" x14ac:dyDescent="0.25">
      <c r="A142" s="81">
        <v>40232</v>
      </c>
      <c r="B142" s="101" t="s">
        <v>82</v>
      </c>
      <c r="C142" s="101">
        <v>1465</v>
      </c>
      <c r="D142" s="101">
        <v>508</v>
      </c>
      <c r="E142" s="105">
        <v>0.34675767918088735</v>
      </c>
      <c r="F142" s="105">
        <v>0.2989031592477851</v>
      </c>
    </row>
    <row r="143" spans="1:6" x14ac:dyDescent="0.25">
      <c r="A143" s="81">
        <v>40233</v>
      </c>
      <c r="B143" s="101" t="s">
        <v>83</v>
      </c>
      <c r="C143" s="101">
        <v>18133</v>
      </c>
      <c r="D143" s="101">
        <v>4575</v>
      </c>
      <c r="E143" s="105">
        <v>0.25230243203000058</v>
      </c>
      <c r="F143" s="105">
        <v>0.2989031592477851</v>
      </c>
    </row>
    <row r="144" spans="1:6" x14ac:dyDescent="0.25">
      <c r="A144" s="81">
        <v>40234</v>
      </c>
      <c r="B144" s="101" t="s">
        <v>84</v>
      </c>
      <c r="C144" s="101">
        <v>12032</v>
      </c>
      <c r="D144" s="101">
        <v>3299</v>
      </c>
      <c r="E144" s="105">
        <v>0.27418550531914893</v>
      </c>
      <c r="F144" s="105">
        <v>0.2989031592477851</v>
      </c>
    </row>
    <row r="145" spans="1:6" ht="30" x14ac:dyDescent="0.25">
      <c r="A145" s="81">
        <v>40235</v>
      </c>
      <c r="B145" s="101" t="s">
        <v>85</v>
      </c>
      <c r="C145" s="101">
        <v>2212</v>
      </c>
      <c r="D145" s="101">
        <v>828</v>
      </c>
      <c r="E145" s="105">
        <v>0.37432188065099459</v>
      </c>
      <c r="F145" s="105">
        <v>0.2989031592477851</v>
      </c>
    </row>
    <row r="146" spans="1:6" x14ac:dyDescent="0.25">
      <c r="A146" s="81">
        <v>40236</v>
      </c>
      <c r="B146" s="101" t="s">
        <v>86</v>
      </c>
      <c r="C146" s="101">
        <v>4856</v>
      </c>
      <c r="D146" s="101">
        <v>1311</v>
      </c>
      <c r="E146" s="105">
        <v>0.26997528830313017</v>
      </c>
      <c r="F146" s="105">
        <v>0.2989031592477851</v>
      </c>
    </row>
    <row r="147" spans="1:6" x14ac:dyDescent="0.25">
      <c r="A147" s="81">
        <v>40237</v>
      </c>
      <c r="B147" s="101" t="s">
        <v>87</v>
      </c>
      <c r="C147" s="101">
        <v>1901</v>
      </c>
      <c r="D147" s="101">
        <v>682</v>
      </c>
      <c r="E147" s="105">
        <v>0.35875854813256181</v>
      </c>
      <c r="F147" s="105">
        <v>0.2989031592477851</v>
      </c>
    </row>
    <row r="148" spans="1:6" x14ac:dyDescent="0.25">
      <c r="A148" s="81">
        <v>40238</v>
      </c>
      <c r="B148" s="101" t="s">
        <v>88</v>
      </c>
      <c r="C148" s="101">
        <v>5220</v>
      </c>
      <c r="D148" s="101">
        <v>1533</v>
      </c>
      <c r="E148" s="105">
        <v>0.29367816091954024</v>
      </c>
      <c r="F148" s="105">
        <v>0.2989031592477851</v>
      </c>
    </row>
    <row r="149" spans="1:6" x14ac:dyDescent="0.25">
      <c r="A149" s="81">
        <v>40239</v>
      </c>
      <c r="B149" s="101" t="s">
        <v>89</v>
      </c>
      <c r="C149" s="101">
        <v>2338</v>
      </c>
      <c r="D149" s="101">
        <v>671</v>
      </c>
      <c r="E149" s="105">
        <v>0.28699743370402053</v>
      </c>
      <c r="F149" s="105">
        <v>0.2989031592477851</v>
      </c>
    </row>
    <row r="150" spans="1:6" x14ac:dyDescent="0.25">
      <c r="A150" s="81">
        <v>40240</v>
      </c>
      <c r="B150" s="101" t="s">
        <v>90</v>
      </c>
      <c r="C150" s="101">
        <v>61181</v>
      </c>
      <c r="D150" s="101">
        <v>19799</v>
      </c>
      <c r="E150" s="105">
        <v>0.32361354015135418</v>
      </c>
      <c r="F150" s="105">
        <v>0.2989031592477851</v>
      </c>
    </row>
    <row r="151" spans="1:6" x14ac:dyDescent="0.25">
      <c r="A151" s="81">
        <v>40241</v>
      </c>
      <c r="B151" s="101" t="s">
        <v>91</v>
      </c>
      <c r="C151" s="101">
        <v>701</v>
      </c>
      <c r="D151" s="101">
        <v>160</v>
      </c>
      <c r="E151" s="105">
        <v>0.22824536376604851</v>
      </c>
      <c r="F151" s="105">
        <v>0.2989031592477851</v>
      </c>
    </row>
    <row r="152" spans="1:6" x14ac:dyDescent="0.25">
      <c r="A152" s="81">
        <v>40242</v>
      </c>
      <c r="B152" s="101" t="s">
        <v>92</v>
      </c>
      <c r="C152" s="101">
        <v>3164</v>
      </c>
      <c r="D152" s="101">
        <v>909</v>
      </c>
      <c r="E152" s="105">
        <v>0.28729456384323643</v>
      </c>
      <c r="F152" s="105">
        <v>0.2989031592477851</v>
      </c>
    </row>
    <row r="153" spans="1:6" x14ac:dyDescent="0.25">
      <c r="A153" s="81">
        <v>40243</v>
      </c>
      <c r="B153" s="101" t="s">
        <v>93</v>
      </c>
      <c r="C153" s="101">
        <v>3045</v>
      </c>
      <c r="D153" s="101">
        <v>937</v>
      </c>
      <c r="E153" s="105">
        <v>0.30771756978653531</v>
      </c>
      <c r="F153" s="105">
        <v>0.2989031592477851</v>
      </c>
    </row>
    <row r="154" spans="1:6" x14ac:dyDescent="0.25">
      <c r="A154" s="81">
        <v>40244</v>
      </c>
      <c r="B154" s="101" t="s">
        <v>94</v>
      </c>
      <c r="C154" s="101">
        <v>7881</v>
      </c>
      <c r="D154" s="101">
        <v>2246</v>
      </c>
      <c r="E154" s="105">
        <v>0.28498921456667936</v>
      </c>
      <c r="F154" s="105">
        <v>0.2989031592477851</v>
      </c>
    </row>
    <row r="155" spans="1:6" x14ac:dyDescent="0.25">
      <c r="A155" s="81">
        <v>40245</v>
      </c>
      <c r="B155" s="101" t="s">
        <v>95</v>
      </c>
      <c r="C155" s="101">
        <v>1835</v>
      </c>
      <c r="D155" s="101">
        <v>615</v>
      </c>
      <c r="E155" s="105">
        <v>0.33514986376021799</v>
      </c>
      <c r="F155" s="105">
        <v>0.2989031592477851</v>
      </c>
    </row>
    <row r="156" spans="1:6" x14ac:dyDescent="0.25">
      <c r="A156" s="81">
        <v>40246</v>
      </c>
      <c r="B156" s="101" t="s">
        <v>96</v>
      </c>
      <c r="C156" s="101">
        <v>2250</v>
      </c>
      <c r="D156" s="101">
        <v>569</v>
      </c>
      <c r="E156" s="105">
        <v>0.25288888888888889</v>
      </c>
      <c r="F156" s="105">
        <v>0.2989031592477851</v>
      </c>
    </row>
    <row r="157" spans="1:6" x14ac:dyDescent="0.25">
      <c r="A157" s="81">
        <v>40247</v>
      </c>
      <c r="B157" s="101" t="s">
        <v>97</v>
      </c>
      <c r="C157" s="101">
        <v>31816</v>
      </c>
      <c r="D157" s="101">
        <v>10777</v>
      </c>
      <c r="E157" s="105">
        <v>0.33872894141312548</v>
      </c>
      <c r="F157" s="105">
        <v>0.2989031592477851</v>
      </c>
    </row>
    <row r="158" spans="1:6" x14ac:dyDescent="0.25">
      <c r="A158" s="81">
        <v>40248</v>
      </c>
      <c r="B158" s="101" t="s">
        <v>98</v>
      </c>
      <c r="C158" s="101">
        <v>10016</v>
      </c>
      <c r="D158" s="101">
        <v>2135</v>
      </c>
      <c r="E158" s="105">
        <v>0.21315894568690097</v>
      </c>
      <c r="F158" s="105">
        <v>0.2989031592477851</v>
      </c>
    </row>
    <row r="159" spans="1:6" x14ac:dyDescent="0.25">
      <c r="A159" s="81">
        <v>40249</v>
      </c>
      <c r="B159" s="101" t="s">
        <v>99</v>
      </c>
      <c r="C159" s="101">
        <v>7307</v>
      </c>
      <c r="D159" s="101">
        <v>1574</v>
      </c>
      <c r="E159" s="105">
        <v>0.21540988093608868</v>
      </c>
      <c r="F159" s="105">
        <v>0.2989031592477851</v>
      </c>
    </row>
    <row r="160" spans="1:6" x14ac:dyDescent="0.25">
      <c r="A160" s="81">
        <v>40250</v>
      </c>
      <c r="B160" s="101" t="s">
        <v>100</v>
      </c>
      <c r="C160" s="101">
        <v>2479</v>
      </c>
      <c r="D160" s="101">
        <v>762</v>
      </c>
      <c r="E160" s="105">
        <v>0.3073820088745462</v>
      </c>
      <c r="F160" s="105">
        <v>0.2989031592477851</v>
      </c>
    </row>
    <row r="161" spans="1:6" x14ac:dyDescent="0.25">
      <c r="A161" s="81">
        <v>40251</v>
      </c>
      <c r="B161" s="101" t="s">
        <v>101</v>
      </c>
      <c r="C161" s="101">
        <v>18228</v>
      </c>
      <c r="D161" s="101">
        <v>4924</v>
      </c>
      <c r="E161" s="105">
        <v>0.27013385999561113</v>
      </c>
      <c r="F161" s="105">
        <v>0.2989031592477851</v>
      </c>
    </row>
    <row r="162" spans="1:6" x14ac:dyDescent="0.25">
      <c r="A162" s="81">
        <v>40252</v>
      </c>
      <c r="B162" s="101" t="s">
        <v>102</v>
      </c>
      <c r="C162" s="101">
        <v>5270</v>
      </c>
      <c r="D162" s="101">
        <v>1723</v>
      </c>
      <c r="E162" s="105">
        <v>0.32694497153700192</v>
      </c>
      <c r="F162" s="105">
        <v>0.2989031592477851</v>
      </c>
    </row>
    <row r="163" spans="1:6" x14ac:dyDescent="0.25">
      <c r="A163" s="81">
        <v>40253</v>
      </c>
      <c r="B163" s="101" t="s">
        <v>103</v>
      </c>
      <c r="C163" s="101">
        <v>1597</v>
      </c>
      <c r="D163" s="101">
        <v>382</v>
      </c>
      <c r="E163" s="105">
        <v>0.23919849718221667</v>
      </c>
      <c r="F163" s="105">
        <v>0.2989031592477851</v>
      </c>
    </row>
    <row r="164" spans="1:6" x14ac:dyDescent="0.25">
      <c r="A164" s="81">
        <v>40254</v>
      </c>
      <c r="B164" s="101" t="s">
        <v>104</v>
      </c>
      <c r="C164" s="101">
        <v>1966</v>
      </c>
      <c r="D164" s="101">
        <v>784</v>
      </c>
      <c r="E164" s="105">
        <v>0.39877924720244151</v>
      </c>
      <c r="F164" s="105">
        <v>0.2989031592477851</v>
      </c>
    </row>
    <row r="165" spans="1:6" x14ac:dyDescent="0.25">
      <c r="A165" s="81">
        <v>40255</v>
      </c>
      <c r="B165" s="101" t="s">
        <v>105</v>
      </c>
      <c r="C165" s="101">
        <v>4327</v>
      </c>
      <c r="D165" s="101">
        <v>1144</v>
      </c>
      <c r="E165" s="105">
        <v>0.26438641090825055</v>
      </c>
      <c r="F165" s="105">
        <v>0.2989031592477851</v>
      </c>
    </row>
    <row r="166" spans="1:6" x14ac:dyDescent="0.25">
      <c r="A166" s="81">
        <v>40256</v>
      </c>
      <c r="B166" s="101" t="s">
        <v>106</v>
      </c>
      <c r="C166" s="101">
        <v>937</v>
      </c>
      <c r="D166" s="101">
        <v>300</v>
      </c>
      <c r="E166" s="105">
        <v>0.32017075773745995</v>
      </c>
      <c r="F166" s="105">
        <v>0.2989031592477851</v>
      </c>
    </row>
    <row r="167" spans="1:6" x14ac:dyDescent="0.25">
      <c r="A167" s="81">
        <v>40257</v>
      </c>
      <c r="B167" s="101" t="s">
        <v>107</v>
      </c>
      <c r="C167" s="101">
        <v>3692</v>
      </c>
      <c r="D167" s="101">
        <v>1133</v>
      </c>
      <c r="E167" s="105">
        <v>0.30687973997833151</v>
      </c>
      <c r="F167" s="105">
        <v>0.2989031592477851</v>
      </c>
    </row>
    <row r="168" spans="1:6" x14ac:dyDescent="0.25">
      <c r="A168" s="81">
        <v>40258</v>
      </c>
      <c r="B168" s="101" t="s">
        <v>108</v>
      </c>
      <c r="C168" s="101">
        <v>2918</v>
      </c>
      <c r="D168" s="101">
        <v>1016</v>
      </c>
      <c r="E168" s="105">
        <v>0.34818368745716244</v>
      </c>
      <c r="F168" s="105">
        <v>0.2989031592477851</v>
      </c>
    </row>
    <row r="169" spans="1:6" x14ac:dyDescent="0.25">
      <c r="A169" s="81">
        <v>40259</v>
      </c>
      <c r="B169" s="101" t="s">
        <v>109</v>
      </c>
      <c r="C169" s="101">
        <v>2819</v>
      </c>
      <c r="D169" s="101">
        <v>783</v>
      </c>
      <c r="E169" s="105">
        <v>0.27775807023767296</v>
      </c>
      <c r="F169" s="105">
        <v>0.2989031592477851</v>
      </c>
    </row>
    <row r="170" spans="1:6" ht="30" x14ac:dyDescent="0.25">
      <c r="A170" s="81">
        <v>40260</v>
      </c>
      <c r="B170" s="101" t="s">
        <v>110</v>
      </c>
      <c r="C170" s="101">
        <v>24984</v>
      </c>
      <c r="D170" s="101">
        <v>5953</v>
      </c>
      <c r="E170" s="105">
        <v>0.23827249439641371</v>
      </c>
      <c r="F170" s="105">
        <v>0.2989031592477851</v>
      </c>
    </row>
    <row r="171" spans="1:6" x14ac:dyDescent="0.25">
      <c r="A171" s="81">
        <v>40261</v>
      </c>
      <c r="B171" s="101" t="s">
        <v>111</v>
      </c>
      <c r="C171" s="101">
        <v>2125</v>
      </c>
      <c r="D171" s="101">
        <v>724</v>
      </c>
      <c r="E171" s="105">
        <v>0.34070588235294119</v>
      </c>
      <c r="F171" s="105">
        <v>0.2989031592477851</v>
      </c>
    </row>
    <row r="172" spans="1:6" x14ac:dyDescent="0.25">
      <c r="A172" s="81">
        <v>40262</v>
      </c>
      <c r="B172" s="101" t="s">
        <v>112</v>
      </c>
      <c r="C172" s="101">
        <v>1169</v>
      </c>
      <c r="D172" s="101">
        <v>241</v>
      </c>
      <c r="E172" s="105">
        <v>0.20615911035072712</v>
      </c>
      <c r="F172" s="105">
        <v>0.2989031592477851</v>
      </c>
    </row>
    <row r="173" spans="1:6" x14ac:dyDescent="0.25">
      <c r="A173" s="81">
        <v>40263</v>
      </c>
      <c r="B173" s="101" t="s">
        <v>113</v>
      </c>
      <c r="C173" s="101">
        <v>6891</v>
      </c>
      <c r="D173" s="101">
        <v>2113</v>
      </c>
      <c r="E173" s="105">
        <v>0.30663183863009724</v>
      </c>
      <c r="F173" s="105">
        <v>0.2989031592477851</v>
      </c>
    </row>
    <row r="174" spans="1:6" x14ac:dyDescent="0.25">
      <c r="A174" s="81">
        <v>40264</v>
      </c>
      <c r="B174" s="101" t="s">
        <v>114</v>
      </c>
      <c r="C174" s="101">
        <v>11934</v>
      </c>
      <c r="D174" s="101">
        <v>2811</v>
      </c>
      <c r="E174" s="105">
        <v>0.2355455002513826</v>
      </c>
      <c r="F174" s="105">
        <v>0.2989031592477851</v>
      </c>
    </row>
    <row r="175" spans="1:6" ht="30" x14ac:dyDescent="0.25">
      <c r="A175" s="81">
        <v>40265</v>
      </c>
      <c r="B175" s="101" t="s">
        <v>115</v>
      </c>
      <c r="C175" s="101">
        <v>2031</v>
      </c>
      <c r="D175" s="101">
        <v>572</v>
      </c>
      <c r="E175" s="105">
        <v>0.28163466272772031</v>
      </c>
      <c r="F175" s="105">
        <v>0.2989031592477851</v>
      </c>
    </row>
    <row r="176" spans="1:6" x14ac:dyDescent="0.25">
      <c r="A176" s="81">
        <v>42005</v>
      </c>
      <c r="B176" s="101" t="s">
        <v>19</v>
      </c>
      <c r="C176" s="101">
        <v>4624</v>
      </c>
      <c r="D176" s="101">
        <v>1222</v>
      </c>
      <c r="E176" s="105">
        <v>0.26427335640138411</v>
      </c>
      <c r="F176" s="105">
        <v>0.28836713650038687</v>
      </c>
    </row>
    <row r="177" spans="1:6" x14ac:dyDescent="0.25">
      <c r="A177" s="81">
        <v>42006</v>
      </c>
      <c r="B177" s="101" t="s">
        <v>21</v>
      </c>
      <c r="C177" s="101">
        <v>38427</v>
      </c>
      <c r="D177" s="101">
        <v>9364</v>
      </c>
      <c r="E177" s="105">
        <v>0.24368282717880657</v>
      </c>
      <c r="F177" s="105">
        <v>0.28836713650038687</v>
      </c>
    </row>
    <row r="178" spans="1:6" x14ac:dyDescent="0.25">
      <c r="A178" s="81">
        <v>42007</v>
      </c>
      <c r="B178" s="101" t="s">
        <v>23</v>
      </c>
      <c r="C178" s="101">
        <v>6213</v>
      </c>
      <c r="D178" s="101">
        <v>1638</v>
      </c>
      <c r="E178" s="105">
        <v>0.26364075325929504</v>
      </c>
      <c r="F178" s="105">
        <v>0.28836713650038687</v>
      </c>
    </row>
    <row r="179" spans="1:6" x14ac:dyDescent="0.25">
      <c r="A179" s="81">
        <v>42008</v>
      </c>
      <c r="B179" s="101" t="s">
        <v>25</v>
      </c>
      <c r="C179" s="101">
        <v>6342</v>
      </c>
      <c r="D179" s="101">
        <v>1620</v>
      </c>
      <c r="E179" s="105">
        <v>0.25543992431409651</v>
      </c>
      <c r="F179" s="105">
        <v>0.28836713650038687</v>
      </c>
    </row>
    <row r="180" spans="1:6" x14ac:dyDescent="0.25">
      <c r="A180" s="81">
        <v>42009</v>
      </c>
      <c r="B180" s="101" t="s">
        <v>26</v>
      </c>
      <c r="C180" s="101">
        <v>5146</v>
      </c>
      <c r="D180" s="101">
        <v>1417</v>
      </c>
      <c r="E180" s="105">
        <v>0.27535950252623398</v>
      </c>
      <c r="F180" s="105">
        <v>0.28836713650038687</v>
      </c>
    </row>
    <row r="181" spans="1:6" x14ac:dyDescent="0.25">
      <c r="A181" s="81">
        <v>42010</v>
      </c>
      <c r="B181" s="101" t="s">
        <v>29</v>
      </c>
      <c r="C181" s="101">
        <v>1313</v>
      </c>
      <c r="D181" s="101">
        <v>342</v>
      </c>
      <c r="E181" s="105">
        <v>0.26047220106626046</v>
      </c>
      <c r="F181" s="105">
        <v>0.28836713650038687</v>
      </c>
    </row>
    <row r="182" spans="1:6" x14ac:dyDescent="0.25">
      <c r="A182" s="81">
        <v>42011</v>
      </c>
      <c r="B182" s="101" t="s">
        <v>32</v>
      </c>
      <c r="C182" s="101">
        <v>8132</v>
      </c>
      <c r="D182" s="101">
        <v>2470</v>
      </c>
      <c r="E182" s="105">
        <v>0.30373831775700932</v>
      </c>
      <c r="F182" s="105">
        <v>0.28836713650038687</v>
      </c>
    </row>
    <row r="183" spans="1:6" x14ac:dyDescent="0.25">
      <c r="A183" s="81">
        <v>42012</v>
      </c>
      <c r="B183" s="101" t="s">
        <v>33</v>
      </c>
      <c r="C183" s="101">
        <v>4997</v>
      </c>
      <c r="D183" s="101">
        <v>1506</v>
      </c>
      <c r="E183" s="105">
        <v>0.30138082849709824</v>
      </c>
      <c r="F183" s="105">
        <v>0.28836713650038687</v>
      </c>
    </row>
    <row r="184" spans="1:6" x14ac:dyDescent="0.25">
      <c r="A184" s="81">
        <v>42013</v>
      </c>
      <c r="B184" s="101" t="s">
        <v>34</v>
      </c>
      <c r="C184" s="101">
        <v>5624</v>
      </c>
      <c r="D184" s="101">
        <v>1630</v>
      </c>
      <c r="E184" s="105">
        <v>0.28982930298719772</v>
      </c>
      <c r="F184" s="105">
        <v>0.28836713650038687</v>
      </c>
    </row>
    <row r="185" spans="1:6" x14ac:dyDescent="0.25">
      <c r="A185" s="81">
        <v>42014</v>
      </c>
      <c r="B185" s="101" t="s">
        <v>35</v>
      </c>
      <c r="C185" s="101">
        <v>9158</v>
      </c>
      <c r="D185" s="101">
        <v>2549</v>
      </c>
      <c r="E185" s="105">
        <v>0.27833588119676783</v>
      </c>
      <c r="F185" s="105">
        <v>0.28836713650038687</v>
      </c>
    </row>
    <row r="186" spans="1:6" x14ac:dyDescent="0.25">
      <c r="A186" s="81">
        <v>42015</v>
      </c>
      <c r="B186" s="101" t="s">
        <v>36</v>
      </c>
      <c r="C186" s="101">
        <v>6607</v>
      </c>
      <c r="D186" s="101">
        <v>1449</v>
      </c>
      <c r="E186" s="105">
        <v>0.21931285000756773</v>
      </c>
      <c r="F186" s="105">
        <v>0.28836713650038687</v>
      </c>
    </row>
    <row r="187" spans="1:6" x14ac:dyDescent="0.25">
      <c r="A187" s="81">
        <v>42016</v>
      </c>
      <c r="B187" s="101" t="s">
        <v>37</v>
      </c>
      <c r="C187" s="101">
        <v>2391</v>
      </c>
      <c r="D187" s="101">
        <v>805</v>
      </c>
      <c r="E187" s="105">
        <v>0.3366792137181096</v>
      </c>
      <c r="F187" s="105">
        <v>0.28836713650038687</v>
      </c>
    </row>
    <row r="188" spans="1:6" x14ac:dyDescent="0.25">
      <c r="A188" s="81">
        <v>42017</v>
      </c>
      <c r="B188" s="101" t="s">
        <v>38</v>
      </c>
      <c r="C188" s="101">
        <v>7169</v>
      </c>
      <c r="D188" s="101">
        <v>1908</v>
      </c>
      <c r="E188" s="105">
        <v>0.26614590598409821</v>
      </c>
      <c r="F188" s="105">
        <v>0.28836713650038687</v>
      </c>
    </row>
    <row r="189" spans="1:6" x14ac:dyDescent="0.25">
      <c r="A189" s="81">
        <v>42018</v>
      </c>
      <c r="B189" s="101" t="s">
        <v>40</v>
      </c>
      <c r="C189" s="101">
        <v>7567</v>
      </c>
      <c r="D189" s="101">
        <v>2260</v>
      </c>
      <c r="E189" s="105">
        <v>0.29866525703713492</v>
      </c>
      <c r="F189" s="105">
        <v>0.28836713650038687</v>
      </c>
    </row>
    <row r="190" spans="1:6" x14ac:dyDescent="0.25">
      <c r="A190" s="81">
        <v>42019</v>
      </c>
      <c r="B190" s="101" t="s">
        <v>41</v>
      </c>
      <c r="C190" s="101">
        <v>1665</v>
      </c>
      <c r="D190" s="101">
        <v>483</v>
      </c>
      <c r="E190" s="105">
        <v>0.29009009009009007</v>
      </c>
      <c r="F190" s="105">
        <v>0.28836713650038687</v>
      </c>
    </row>
    <row r="191" spans="1:6" x14ac:dyDescent="0.25">
      <c r="A191" s="81">
        <v>42020</v>
      </c>
      <c r="B191" s="101" t="s">
        <v>42</v>
      </c>
      <c r="C191" s="101">
        <v>1225</v>
      </c>
      <c r="D191" s="101">
        <v>251</v>
      </c>
      <c r="E191" s="105">
        <v>0.20489795918367346</v>
      </c>
      <c r="F191" s="105">
        <v>0.28836713650038687</v>
      </c>
    </row>
    <row r="192" spans="1:6" ht="30" x14ac:dyDescent="0.25">
      <c r="A192" s="81">
        <v>42021</v>
      </c>
      <c r="B192" s="101" t="s">
        <v>43</v>
      </c>
      <c r="C192" s="101">
        <v>2570</v>
      </c>
      <c r="D192" s="101">
        <v>694</v>
      </c>
      <c r="E192" s="105">
        <v>0.27003891050583656</v>
      </c>
      <c r="F192" s="105">
        <v>0.28836713650038687</v>
      </c>
    </row>
    <row r="193" spans="1:6" x14ac:dyDescent="0.25">
      <c r="A193" s="81">
        <v>42022</v>
      </c>
      <c r="B193" s="101" t="s">
        <v>44</v>
      </c>
      <c r="C193" s="101">
        <v>12646</v>
      </c>
      <c r="D193" s="101">
        <v>3379</v>
      </c>
      <c r="E193" s="105">
        <v>0.26719911434445676</v>
      </c>
      <c r="F193" s="105">
        <v>0.28836713650038687</v>
      </c>
    </row>
    <row r="194" spans="1:6" x14ac:dyDescent="0.25">
      <c r="A194" s="81">
        <v>42023</v>
      </c>
      <c r="B194" s="101" t="s">
        <v>45</v>
      </c>
      <c r="C194" s="101">
        <v>47358</v>
      </c>
      <c r="D194" s="101">
        <v>12925</v>
      </c>
      <c r="E194" s="105">
        <v>0.27292115376493942</v>
      </c>
      <c r="F194" s="105">
        <v>0.28836713650038687</v>
      </c>
    </row>
    <row r="195" spans="1:6" x14ac:dyDescent="0.25">
      <c r="A195" s="81">
        <v>42024</v>
      </c>
      <c r="B195" s="101" t="s">
        <v>46</v>
      </c>
      <c r="C195" s="101">
        <v>2637</v>
      </c>
      <c r="D195" s="101">
        <v>738</v>
      </c>
      <c r="E195" s="105">
        <v>0.27986348122866894</v>
      </c>
      <c r="F195" s="105">
        <v>0.28836713650038687</v>
      </c>
    </row>
    <row r="196" spans="1:6" x14ac:dyDescent="0.25">
      <c r="A196" s="81">
        <v>42025</v>
      </c>
      <c r="B196" s="101" t="s">
        <v>48</v>
      </c>
      <c r="C196" s="101">
        <v>7724</v>
      </c>
      <c r="D196" s="101">
        <v>1958</v>
      </c>
      <c r="E196" s="105">
        <v>0.25349559813568101</v>
      </c>
      <c r="F196" s="105">
        <v>0.28836713650038687</v>
      </c>
    </row>
    <row r="197" spans="1:6" x14ac:dyDescent="0.25">
      <c r="A197" s="81">
        <v>42026</v>
      </c>
      <c r="B197" s="101" t="s">
        <v>49</v>
      </c>
      <c r="C197" s="101">
        <v>3206</v>
      </c>
      <c r="D197" s="101">
        <v>912</v>
      </c>
      <c r="E197" s="105">
        <v>0.28446662507797876</v>
      </c>
      <c r="F197" s="105">
        <v>0.28836713650038687</v>
      </c>
    </row>
    <row r="198" spans="1:6" x14ac:dyDescent="0.25">
      <c r="A198" s="81">
        <v>42027</v>
      </c>
      <c r="B198" s="101" t="s">
        <v>50</v>
      </c>
      <c r="C198" s="101">
        <v>4159</v>
      </c>
      <c r="D198" s="101">
        <v>1283</v>
      </c>
      <c r="E198" s="105">
        <v>0.30848761721567686</v>
      </c>
      <c r="F198" s="105">
        <v>0.28836713650038687</v>
      </c>
    </row>
    <row r="199" spans="1:6" x14ac:dyDescent="0.25">
      <c r="A199" s="81">
        <v>42028</v>
      </c>
      <c r="B199" s="101" t="s">
        <v>51</v>
      </c>
      <c r="C199" s="101">
        <v>6528</v>
      </c>
      <c r="D199" s="101">
        <v>1878</v>
      </c>
      <c r="E199" s="105">
        <v>0.28768382352941174</v>
      </c>
      <c r="F199" s="105">
        <v>0.28836713650038687</v>
      </c>
    </row>
    <row r="200" spans="1:6" x14ac:dyDescent="0.25">
      <c r="A200" s="81">
        <v>42029</v>
      </c>
      <c r="B200" s="101" t="s">
        <v>52</v>
      </c>
      <c r="C200" s="101">
        <v>8289</v>
      </c>
      <c r="D200" s="101">
        <v>2410</v>
      </c>
      <c r="E200" s="105">
        <v>0.29074677283146338</v>
      </c>
      <c r="F200" s="105">
        <v>0.28836713650038687</v>
      </c>
    </row>
    <row r="201" spans="1:6" x14ac:dyDescent="0.25">
      <c r="A201" s="81">
        <v>42030</v>
      </c>
      <c r="B201" s="101" t="s">
        <v>53</v>
      </c>
      <c r="C201" s="101">
        <v>1363</v>
      </c>
      <c r="D201" s="101">
        <v>383</v>
      </c>
      <c r="E201" s="105">
        <v>0.28099779897285398</v>
      </c>
      <c r="F201" s="105">
        <v>0.28836713650038687</v>
      </c>
    </row>
    <row r="202" spans="1:6" x14ac:dyDescent="0.25">
      <c r="A202" s="81">
        <v>42031</v>
      </c>
      <c r="B202" s="101" t="s">
        <v>54</v>
      </c>
      <c r="C202" s="101">
        <v>145939</v>
      </c>
      <c r="D202" s="101">
        <v>47713</v>
      </c>
      <c r="E202" s="105">
        <v>0.32693796723288499</v>
      </c>
      <c r="F202" s="105">
        <v>0.28836713650038687</v>
      </c>
    </row>
    <row r="203" spans="1:6" x14ac:dyDescent="0.25">
      <c r="A203" s="81">
        <v>42032</v>
      </c>
      <c r="B203" s="101" t="s">
        <v>55</v>
      </c>
      <c r="C203" s="101">
        <v>3610</v>
      </c>
      <c r="D203" s="101">
        <v>995</v>
      </c>
      <c r="E203" s="105">
        <v>0.27562326869806092</v>
      </c>
      <c r="F203" s="105">
        <v>0.28836713650038687</v>
      </c>
    </row>
    <row r="204" spans="1:6" x14ac:dyDescent="0.25">
      <c r="A204" s="81">
        <v>42033</v>
      </c>
      <c r="B204" s="101" t="s">
        <v>56</v>
      </c>
      <c r="C204" s="101">
        <v>4691</v>
      </c>
      <c r="D204" s="101">
        <v>1075</v>
      </c>
      <c r="E204" s="105">
        <v>0.22916222553826476</v>
      </c>
      <c r="F204" s="105">
        <v>0.28836713650038687</v>
      </c>
    </row>
    <row r="205" spans="1:6" x14ac:dyDescent="0.25">
      <c r="A205" s="81">
        <v>42034</v>
      </c>
      <c r="B205" s="101" t="s">
        <v>57</v>
      </c>
      <c r="C205" s="101">
        <v>5323</v>
      </c>
      <c r="D205" s="101">
        <v>1237</v>
      </c>
      <c r="E205" s="105">
        <v>0.23238775126808192</v>
      </c>
      <c r="F205" s="105">
        <v>0.28836713650038687</v>
      </c>
    </row>
    <row r="206" spans="1:6" x14ac:dyDescent="0.25">
      <c r="A206" s="81">
        <v>42035</v>
      </c>
      <c r="B206" s="101" t="s">
        <v>58</v>
      </c>
      <c r="C206" s="101">
        <v>9274</v>
      </c>
      <c r="D206" s="101">
        <v>2444</v>
      </c>
      <c r="E206" s="105">
        <v>0.26353245632952338</v>
      </c>
      <c r="F206" s="105">
        <v>0.28836713650038687</v>
      </c>
    </row>
    <row r="207" spans="1:6" x14ac:dyDescent="0.25">
      <c r="A207" s="81">
        <v>42036</v>
      </c>
      <c r="B207" s="101" t="s">
        <v>59</v>
      </c>
      <c r="C207" s="101">
        <v>2045</v>
      </c>
      <c r="D207" s="101">
        <v>607</v>
      </c>
      <c r="E207" s="105">
        <v>0.29682151589242056</v>
      </c>
      <c r="F207" s="105">
        <v>0.28836713650038687</v>
      </c>
    </row>
    <row r="208" spans="1:6" x14ac:dyDescent="0.25">
      <c r="A208" s="81">
        <v>42037</v>
      </c>
      <c r="B208" s="101" t="s">
        <v>60</v>
      </c>
      <c r="C208" s="101">
        <v>2896</v>
      </c>
      <c r="D208" s="101">
        <v>672</v>
      </c>
      <c r="E208" s="105">
        <v>0.23204419889502761</v>
      </c>
      <c r="F208" s="105">
        <v>0.28836713650038687</v>
      </c>
    </row>
    <row r="209" spans="1:6" x14ac:dyDescent="0.25">
      <c r="A209" s="81">
        <v>42038</v>
      </c>
      <c r="B209" s="101" t="s">
        <v>61</v>
      </c>
      <c r="C209" s="101">
        <v>7188</v>
      </c>
      <c r="D209" s="101">
        <v>1755</v>
      </c>
      <c r="E209" s="105">
        <v>0.24415692821368948</v>
      </c>
      <c r="F209" s="105">
        <v>0.28836713650038687</v>
      </c>
    </row>
    <row r="210" spans="1:6" x14ac:dyDescent="0.25">
      <c r="A210" s="81">
        <v>42039</v>
      </c>
      <c r="B210" s="101" t="s">
        <v>63</v>
      </c>
      <c r="C210" s="101">
        <v>1038</v>
      </c>
      <c r="D210" s="101">
        <v>329</v>
      </c>
      <c r="E210" s="105">
        <v>0.31695568400770713</v>
      </c>
      <c r="F210" s="105">
        <v>0.28836713650038687</v>
      </c>
    </row>
    <row r="211" spans="1:6" ht="30" x14ac:dyDescent="0.25">
      <c r="A211" s="81">
        <v>42040</v>
      </c>
      <c r="B211" s="101" t="s">
        <v>64</v>
      </c>
      <c r="C211" s="101">
        <v>2722</v>
      </c>
      <c r="D211" s="101">
        <v>944</v>
      </c>
      <c r="E211" s="105">
        <v>0.34680382072005878</v>
      </c>
      <c r="F211" s="105">
        <v>0.28836713650038687</v>
      </c>
    </row>
    <row r="212" spans="1:6" ht="30" x14ac:dyDescent="0.25">
      <c r="A212" s="81">
        <v>42041</v>
      </c>
      <c r="B212" s="101" t="s">
        <v>65</v>
      </c>
      <c r="C212" s="101">
        <v>1719</v>
      </c>
      <c r="D212" s="101">
        <v>486</v>
      </c>
      <c r="E212" s="105">
        <v>0.28272251308900526</v>
      </c>
      <c r="F212" s="105">
        <v>0.28836713650038687</v>
      </c>
    </row>
    <row r="213" spans="1:6" x14ac:dyDescent="0.25">
      <c r="A213" s="81">
        <v>42042</v>
      </c>
      <c r="B213" s="101" t="s">
        <v>66</v>
      </c>
      <c r="C213" s="101">
        <v>2634</v>
      </c>
      <c r="D213" s="101">
        <v>756</v>
      </c>
      <c r="E213" s="105">
        <v>0.28701594533029612</v>
      </c>
      <c r="F213" s="105">
        <v>0.28836713650038687</v>
      </c>
    </row>
    <row r="214" spans="1:6" ht="30" x14ac:dyDescent="0.25">
      <c r="A214" s="81">
        <v>42043</v>
      </c>
      <c r="B214" s="101" t="s">
        <v>67</v>
      </c>
      <c r="C214" s="101">
        <v>840</v>
      </c>
      <c r="D214" s="101">
        <v>234</v>
      </c>
      <c r="E214" s="105">
        <v>0.27857142857142858</v>
      </c>
      <c r="F214" s="105">
        <v>0.28836713650038687</v>
      </c>
    </row>
    <row r="215" spans="1:6" x14ac:dyDescent="0.25">
      <c r="A215" s="81">
        <v>42044</v>
      </c>
      <c r="B215" s="101" t="s">
        <v>68</v>
      </c>
      <c r="C215" s="101">
        <v>4321</v>
      </c>
      <c r="D215" s="101">
        <v>1125</v>
      </c>
      <c r="E215" s="105">
        <v>0.2603563989817172</v>
      </c>
      <c r="F215" s="105">
        <v>0.28836713650038687</v>
      </c>
    </row>
    <row r="216" spans="1:6" x14ac:dyDescent="0.25">
      <c r="A216" s="81">
        <v>42045</v>
      </c>
      <c r="B216" s="101" t="s">
        <v>69</v>
      </c>
      <c r="C216" s="101">
        <v>1448</v>
      </c>
      <c r="D216" s="101">
        <v>406</v>
      </c>
      <c r="E216" s="105">
        <v>0.28038674033149169</v>
      </c>
      <c r="F216" s="105">
        <v>0.28836713650038687</v>
      </c>
    </row>
    <row r="217" spans="1:6" x14ac:dyDescent="0.25">
      <c r="A217" s="81">
        <v>42046</v>
      </c>
      <c r="B217" s="101" t="s">
        <v>70</v>
      </c>
      <c r="C217" s="101">
        <v>3600</v>
      </c>
      <c r="D217" s="101">
        <v>1122</v>
      </c>
      <c r="E217" s="105">
        <v>0.31166666666666665</v>
      </c>
      <c r="F217" s="105">
        <v>0.28836713650038687</v>
      </c>
    </row>
    <row r="218" spans="1:6" x14ac:dyDescent="0.25">
      <c r="A218" s="81">
        <v>42047</v>
      </c>
      <c r="B218" s="101" t="s">
        <v>71</v>
      </c>
      <c r="C218" s="101">
        <v>908</v>
      </c>
      <c r="D218" s="101">
        <v>231</v>
      </c>
      <c r="E218" s="105">
        <v>0.25440528634361231</v>
      </c>
      <c r="F218" s="105">
        <v>0.28836713650038687</v>
      </c>
    </row>
    <row r="219" spans="1:6" x14ac:dyDescent="0.25">
      <c r="A219" s="81">
        <v>42048</v>
      </c>
      <c r="B219" s="101" t="s">
        <v>72</v>
      </c>
      <c r="C219" s="101">
        <v>1855</v>
      </c>
      <c r="D219" s="101">
        <v>486</v>
      </c>
      <c r="E219" s="105">
        <v>0.26199460916442047</v>
      </c>
      <c r="F219" s="105">
        <v>0.28836713650038687</v>
      </c>
    </row>
    <row r="220" spans="1:6" x14ac:dyDescent="0.25">
      <c r="A220" s="81">
        <v>42049</v>
      </c>
      <c r="B220" s="101" t="s">
        <v>73</v>
      </c>
      <c r="C220" s="101">
        <v>4376</v>
      </c>
      <c r="D220" s="101">
        <v>1398</v>
      </c>
      <c r="E220" s="105">
        <v>0.31946983546617919</v>
      </c>
      <c r="F220" s="105">
        <v>0.28836713650038687</v>
      </c>
    </row>
    <row r="221" spans="1:6" x14ac:dyDescent="0.25">
      <c r="A221" s="81">
        <v>42050</v>
      </c>
      <c r="B221" s="101" t="s">
        <v>74</v>
      </c>
      <c r="C221" s="101">
        <v>6160</v>
      </c>
      <c r="D221" s="101">
        <v>1790</v>
      </c>
      <c r="E221" s="105">
        <v>0.29058441558441561</v>
      </c>
      <c r="F221" s="105">
        <v>0.28836713650038687</v>
      </c>
    </row>
    <row r="222" spans="1:6" x14ac:dyDescent="0.25">
      <c r="A222" s="81">
        <v>42051</v>
      </c>
      <c r="B222" s="101" t="s">
        <v>75</v>
      </c>
      <c r="C222" s="101">
        <v>4064</v>
      </c>
      <c r="D222" s="101">
        <v>1146</v>
      </c>
      <c r="E222" s="105">
        <v>0.28198818897637795</v>
      </c>
      <c r="F222" s="105">
        <v>0.28836713650038687</v>
      </c>
    </row>
    <row r="223" spans="1:6" x14ac:dyDescent="0.25">
      <c r="A223" s="81">
        <v>42052</v>
      </c>
      <c r="B223" s="101" t="s">
        <v>76</v>
      </c>
      <c r="C223" s="101">
        <v>4490</v>
      </c>
      <c r="D223" s="101">
        <v>1225</v>
      </c>
      <c r="E223" s="105">
        <v>0.27282850779510021</v>
      </c>
      <c r="F223" s="105">
        <v>0.28836713650038687</v>
      </c>
    </row>
    <row r="224" spans="1:6" x14ac:dyDescent="0.25">
      <c r="A224" s="81">
        <v>42053</v>
      </c>
      <c r="B224" s="101" t="s">
        <v>77</v>
      </c>
      <c r="C224" s="101">
        <v>5641</v>
      </c>
      <c r="D224" s="101">
        <v>1587</v>
      </c>
      <c r="E224" s="105">
        <v>0.28133309696862258</v>
      </c>
      <c r="F224" s="105">
        <v>0.28836713650038687</v>
      </c>
    </row>
    <row r="225" spans="1:6" x14ac:dyDescent="0.25">
      <c r="A225" s="81">
        <v>42054</v>
      </c>
      <c r="B225" s="101" t="s">
        <v>78</v>
      </c>
      <c r="C225" s="101">
        <v>6919</v>
      </c>
      <c r="D225" s="101">
        <v>2194</v>
      </c>
      <c r="E225" s="105">
        <v>0.3170978465096112</v>
      </c>
      <c r="F225" s="105">
        <v>0.28836713650038687</v>
      </c>
    </row>
    <row r="226" spans="1:6" x14ac:dyDescent="0.25">
      <c r="A226" s="81">
        <v>42055</v>
      </c>
      <c r="B226" s="101" t="s">
        <v>79</v>
      </c>
      <c r="C226" s="101">
        <v>2005</v>
      </c>
      <c r="D226" s="101">
        <v>570</v>
      </c>
      <c r="E226" s="105">
        <v>0.28428927680798005</v>
      </c>
      <c r="F226" s="105">
        <v>0.28836713650038687</v>
      </c>
    </row>
    <row r="227" spans="1:6" x14ac:dyDescent="0.25">
      <c r="A227" s="81">
        <v>42056</v>
      </c>
      <c r="B227" s="101" t="s">
        <v>80</v>
      </c>
      <c r="C227" s="101">
        <v>4446</v>
      </c>
      <c r="D227" s="101">
        <v>1208</v>
      </c>
      <c r="E227" s="105">
        <v>0.27170490328385066</v>
      </c>
      <c r="F227" s="105">
        <v>0.28836713650038687</v>
      </c>
    </row>
    <row r="228" spans="1:6" x14ac:dyDescent="0.25">
      <c r="A228" s="81">
        <v>42057</v>
      </c>
      <c r="B228" s="101" t="s">
        <v>81</v>
      </c>
      <c r="C228" s="101">
        <v>3290</v>
      </c>
      <c r="D228" s="101">
        <v>912</v>
      </c>
      <c r="E228" s="105">
        <v>0.2772036474164134</v>
      </c>
      <c r="F228" s="105">
        <v>0.28836713650038687</v>
      </c>
    </row>
    <row r="229" spans="1:6" x14ac:dyDescent="0.25">
      <c r="A229" s="81">
        <v>42058</v>
      </c>
      <c r="B229" s="101" t="s">
        <v>82</v>
      </c>
      <c r="C229" s="101">
        <v>1452</v>
      </c>
      <c r="D229" s="101">
        <v>417</v>
      </c>
      <c r="E229" s="105">
        <v>0.28719008264462809</v>
      </c>
      <c r="F229" s="105">
        <v>0.28836713650038687</v>
      </c>
    </row>
    <row r="230" spans="1:6" x14ac:dyDescent="0.25">
      <c r="A230" s="81">
        <v>42059</v>
      </c>
      <c r="B230" s="101" t="s">
        <v>83</v>
      </c>
      <c r="C230" s="101">
        <v>20161</v>
      </c>
      <c r="D230" s="101">
        <v>5218</v>
      </c>
      <c r="E230" s="105">
        <v>0.25881652695798818</v>
      </c>
      <c r="F230" s="105">
        <v>0.28836713650038687</v>
      </c>
    </row>
    <row r="231" spans="1:6" x14ac:dyDescent="0.25">
      <c r="A231" s="81">
        <v>42060</v>
      </c>
      <c r="B231" s="101" t="s">
        <v>84</v>
      </c>
      <c r="C231" s="101">
        <v>12659</v>
      </c>
      <c r="D231" s="101">
        <v>3349</v>
      </c>
      <c r="E231" s="105">
        <v>0.26455486215340862</v>
      </c>
      <c r="F231" s="105">
        <v>0.28836713650038687</v>
      </c>
    </row>
    <row r="232" spans="1:6" ht="30" x14ac:dyDescent="0.25">
      <c r="A232" s="81">
        <v>42061</v>
      </c>
      <c r="B232" s="101" t="s">
        <v>85</v>
      </c>
      <c r="C232" s="101">
        <v>2270</v>
      </c>
      <c r="D232" s="101">
        <v>752</v>
      </c>
      <c r="E232" s="105">
        <v>0.33127753303964758</v>
      </c>
      <c r="F232" s="105">
        <v>0.28836713650038687</v>
      </c>
    </row>
    <row r="233" spans="1:6" x14ac:dyDescent="0.25">
      <c r="A233" s="81">
        <v>42062</v>
      </c>
      <c r="B233" s="101" t="s">
        <v>86</v>
      </c>
      <c r="C233" s="101">
        <v>5206</v>
      </c>
      <c r="D233" s="101">
        <v>1522</v>
      </c>
      <c r="E233" s="105">
        <v>0.29235497502881291</v>
      </c>
      <c r="F233" s="105">
        <v>0.28836713650038687</v>
      </c>
    </row>
    <row r="234" spans="1:6" x14ac:dyDescent="0.25">
      <c r="A234" s="81">
        <v>42063</v>
      </c>
      <c r="B234" s="101" t="s">
        <v>87</v>
      </c>
      <c r="C234" s="101">
        <v>1882</v>
      </c>
      <c r="D234" s="101">
        <v>608</v>
      </c>
      <c r="E234" s="105">
        <v>0.32306057385759829</v>
      </c>
      <c r="F234" s="105">
        <v>0.28836713650038687</v>
      </c>
    </row>
    <row r="235" spans="1:6" x14ac:dyDescent="0.25">
      <c r="A235" s="81">
        <v>42064</v>
      </c>
      <c r="B235" s="101" t="s">
        <v>88</v>
      </c>
      <c r="C235" s="101">
        <v>5349</v>
      </c>
      <c r="D235" s="101">
        <v>1689</v>
      </c>
      <c r="E235" s="105">
        <v>0.31575995513180033</v>
      </c>
      <c r="F235" s="105">
        <v>0.28836713650038687</v>
      </c>
    </row>
    <row r="236" spans="1:6" x14ac:dyDescent="0.25">
      <c r="A236" s="81">
        <v>42065</v>
      </c>
      <c r="B236" s="101" t="s">
        <v>89</v>
      </c>
      <c r="C236" s="101">
        <v>2487</v>
      </c>
      <c r="D236" s="101">
        <v>665</v>
      </c>
      <c r="E236" s="105">
        <v>0.26739043023723363</v>
      </c>
      <c r="F236" s="105">
        <v>0.28836713650038687</v>
      </c>
    </row>
    <row r="237" spans="1:6" x14ac:dyDescent="0.25">
      <c r="A237" s="81">
        <v>42066</v>
      </c>
      <c r="B237" s="101" t="s">
        <v>90</v>
      </c>
      <c r="C237" s="101">
        <v>66865</v>
      </c>
      <c r="D237" s="101">
        <v>21821</v>
      </c>
      <c r="E237" s="105">
        <v>0.32634412622448217</v>
      </c>
      <c r="F237" s="105">
        <v>0.28836713650038687</v>
      </c>
    </row>
    <row r="238" spans="1:6" x14ac:dyDescent="0.25">
      <c r="A238" s="81">
        <v>42067</v>
      </c>
      <c r="B238" s="101" t="s">
        <v>91</v>
      </c>
      <c r="C238" s="101">
        <v>747</v>
      </c>
      <c r="D238" s="101">
        <v>225</v>
      </c>
      <c r="E238" s="105">
        <v>0.30120481927710846</v>
      </c>
      <c r="F238" s="105">
        <v>0.28836713650038687</v>
      </c>
    </row>
    <row r="239" spans="1:6" x14ac:dyDescent="0.25">
      <c r="A239" s="81">
        <v>42068</v>
      </c>
      <c r="B239" s="101" t="s">
        <v>92</v>
      </c>
      <c r="C239" s="101">
        <v>3255</v>
      </c>
      <c r="D239" s="101">
        <v>874</v>
      </c>
      <c r="E239" s="105">
        <v>0.26850998463901687</v>
      </c>
      <c r="F239" s="105">
        <v>0.28836713650038687</v>
      </c>
    </row>
    <row r="240" spans="1:6" x14ac:dyDescent="0.25">
      <c r="A240" s="81">
        <v>42069</v>
      </c>
      <c r="B240" s="101" t="s">
        <v>93</v>
      </c>
      <c r="C240" s="101">
        <v>3019</v>
      </c>
      <c r="D240" s="101">
        <v>921</v>
      </c>
      <c r="E240" s="105">
        <v>0.30506790327923156</v>
      </c>
      <c r="F240" s="105">
        <v>0.28836713650038687</v>
      </c>
    </row>
    <row r="241" spans="1:6" x14ac:dyDescent="0.25">
      <c r="A241" s="81">
        <v>42070</v>
      </c>
      <c r="B241" s="101" t="s">
        <v>94</v>
      </c>
      <c r="C241" s="101">
        <v>8816</v>
      </c>
      <c r="D241" s="101">
        <v>2584</v>
      </c>
      <c r="E241" s="105">
        <v>0.29310344827586204</v>
      </c>
      <c r="F241" s="105">
        <v>0.28836713650038687</v>
      </c>
    </row>
    <row r="242" spans="1:6" x14ac:dyDescent="0.25">
      <c r="A242" s="81">
        <v>42071</v>
      </c>
      <c r="B242" s="101" t="s">
        <v>95</v>
      </c>
      <c r="C242" s="101">
        <v>1907</v>
      </c>
      <c r="D242" s="101">
        <v>561</v>
      </c>
      <c r="E242" s="105">
        <v>0.29417933927635032</v>
      </c>
      <c r="F242" s="105">
        <v>0.28836713650038687</v>
      </c>
    </row>
    <row r="243" spans="1:6" x14ac:dyDescent="0.25">
      <c r="A243" s="81">
        <v>42072</v>
      </c>
      <c r="B243" s="101" t="s">
        <v>96</v>
      </c>
      <c r="C243" s="101">
        <v>2375</v>
      </c>
      <c r="D243" s="101">
        <v>601</v>
      </c>
      <c r="E243" s="105">
        <v>0.25305263157894736</v>
      </c>
      <c r="F243" s="105">
        <v>0.28836713650038687</v>
      </c>
    </row>
    <row r="244" spans="1:6" x14ac:dyDescent="0.25">
      <c r="A244" s="81">
        <v>42073</v>
      </c>
      <c r="B244" s="101" t="s">
        <v>97</v>
      </c>
      <c r="C244" s="101">
        <v>33745</v>
      </c>
      <c r="D244" s="101">
        <v>10967</v>
      </c>
      <c r="E244" s="105">
        <v>0.32499629574751815</v>
      </c>
      <c r="F244" s="105">
        <v>0.28836713650038687</v>
      </c>
    </row>
    <row r="245" spans="1:6" x14ac:dyDescent="0.25">
      <c r="A245" s="81">
        <v>42074</v>
      </c>
      <c r="B245" s="101" t="s">
        <v>98</v>
      </c>
      <c r="C245" s="101">
        <v>12243</v>
      </c>
      <c r="D245" s="101">
        <v>2835</v>
      </c>
      <c r="E245" s="105">
        <v>0.23156089193825044</v>
      </c>
      <c r="F245" s="105">
        <v>0.28836713650038687</v>
      </c>
    </row>
    <row r="246" spans="1:6" x14ac:dyDescent="0.25">
      <c r="A246" s="81">
        <v>42075</v>
      </c>
      <c r="B246" s="101" t="s">
        <v>99</v>
      </c>
      <c r="C246" s="101">
        <v>8619</v>
      </c>
      <c r="D246" s="101">
        <v>2032</v>
      </c>
      <c r="E246" s="105">
        <v>0.23575820860888735</v>
      </c>
      <c r="F246" s="105">
        <v>0.28836713650038687</v>
      </c>
    </row>
    <row r="247" spans="1:6" x14ac:dyDescent="0.25">
      <c r="A247" s="81">
        <v>42076</v>
      </c>
      <c r="B247" s="101" t="s">
        <v>100</v>
      </c>
      <c r="C247" s="101">
        <v>2593</v>
      </c>
      <c r="D247" s="101">
        <v>779</v>
      </c>
      <c r="E247" s="105">
        <v>0.30042421905129196</v>
      </c>
      <c r="F247" s="105">
        <v>0.28836713650038687</v>
      </c>
    </row>
    <row r="248" spans="1:6" x14ac:dyDescent="0.25">
      <c r="A248" s="81">
        <v>42077</v>
      </c>
      <c r="B248" s="101" t="s">
        <v>101</v>
      </c>
      <c r="C248" s="101">
        <v>19800</v>
      </c>
      <c r="D248" s="101">
        <v>5102</v>
      </c>
      <c r="E248" s="105">
        <v>0.25767676767676767</v>
      </c>
      <c r="F248" s="105">
        <v>0.28836713650038687</v>
      </c>
    </row>
    <row r="249" spans="1:6" x14ac:dyDescent="0.25">
      <c r="A249" s="81">
        <v>42078</v>
      </c>
      <c r="B249" s="101" t="s">
        <v>102</v>
      </c>
      <c r="C249" s="101">
        <v>5667</v>
      </c>
      <c r="D249" s="101">
        <v>1851</v>
      </c>
      <c r="E249" s="105">
        <v>0.3266278454208576</v>
      </c>
      <c r="F249" s="105">
        <v>0.28836713650038687</v>
      </c>
    </row>
    <row r="250" spans="1:6" x14ac:dyDescent="0.25">
      <c r="A250" s="81">
        <v>42079</v>
      </c>
      <c r="B250" s="101" t="s">
        <v>103</v>
      </c>
      <c r="C250" s="101">
        <v>1634</v>
      </c>
      <c r="D250" s="101">
        <v>487</v>
      </c>
      <c r="E250" s="105">
        <v>0.29804161566707466</v>
      </c>
      <c r="F250" s="105">
        <v>0.28836713650038687</v>
      </c>
    </row>
    <row r="251" spans="1:6" x14ac:dyDescent="0.25">
      <c r="A251" s="81">
        <v>42080</v>
      </c>
      <c r="B251" s="101" t="s">
        <v>104</v>
      </c>
      <c r="C251" s="101">
        <v>1991</v>
      </c>
      <c r="D251" s="101">
        <v>729</v>
      </c>
      <c r="E251" s="105">
        <v>0.36614766449020592</v>
      </c>
      <c r="F251" s="105">
        <v>0.28836713650038687</v>
      </c>
    </row>
    <row r="252" spans="1:6" x14ac:dyDescent="0.25">
      <c r="A252" s="81">
        <v>42081</v>
      </c>
      <c r="B252" s="101" t="s">
        <v>105</v>
      </c>
      <c r="C252" s="101">
        <v>4604</v>
      </c>
      <c r="D252" s="101">
        <v>1293</v>
      </c>
      <c r="E252" s="105">
        <v>0.28084274543874893</v>
      </c>
      <c r="F252" s="105">
        <v>0.28836713650038687</v>
      </c>
    </row>
    <row r="253" spans="1:6" x14ac:dyDescent="0.25">
      <c r="A253" s="81">
        <v>42082</v>
      </c>
      <c r="B253" s="101" t="s">
        <v>106</v>
      </c>
      <c r="C253" s="101">
        <v>889</v>
      </c>
      <c r="D253" s="101">
        <v>223</v>
      </c>
      <c r="E253" s="105">
        <v>0.25084364454443192</v>
      </c>
      <c r="F253" s="105">
        <v>0.28836713650038687</v>
      </c>
    </row>
    <row r="254" spans="1:6" x14ac:dyDescent="0.25">
      <c r="A254" s="81">
        <v>42083</v>
      </c>
      <c r="B254" s="101" t="s">
        <v>107</v>
      </c>
      <c r="C254" s="101">
        <v>3975</v>
      </c>
      <c r="D254" s="101">
        <v>1078</v>
      </c>
      <c r="E254" s="105">
        <v>0.27119496855345909</v>
      </c>
      <c r="F254" s="105">
        <v>0.28836713650038687</v>
      </c>
    </row>
    <row r="255" spans="1:6" x14ac:dyDescent="0.25">
      <c r="A255" s="81">
        <v>42084</v>
      </c>
      <c r="B255" s="101" t="s">
        <v>108</v>
      </c>
      <c r="C255" s="101">
        <v>2993</v>
      </c>
      <c r="D255" s="101">
        <v>871</v>
      </c>
      <c r="E255" s="105">
        <v>0.29101236217841631</v>
      </c>
      <c r="F255" s="105">
        <v>0.28836713650038687</v>
      </c>
    </row>
    <row r="256" spans="1:6" x14ac:dyDescent="0.25">
      <c r="A256" s="81">
        <v>42085</v>
      </c>
      <c r="B256" s="101" t="s">
        <v>109</v>
      </c>
      <c r="C256" s="101">
        <v>3005</v>
      </c>
      <c r="D256" s="101">
        <v>805</v>
      </c>
      <c r="E256" s="105">
        <v>0.26788685524126454</v>
      </c>
      <c r="F256" s="105">
        <v>0.28836713650038687</v>
      </c>
    </row>
    <row r="257" spans="1:6" ht="30" x14ac:dyDescent="0.25">
      <c r="A257" s="81">
        <v>42086</v>
      </c>
      <c r="B257" s="101" t="s">
        <v>110</v>
      </c>
      <c r="C257" s="101">
        <v>30206</v>
      </c>
      <c r="D257" s="101">
        <v>7378</v>
      </c>
      <c r="E257" s="105">
        <v>0.24425610805800171</v>
      </c>
      <c r="F257" s="105">
        <v>0.28836713650038687</v>
      </c>
    </row>
    <row r="258" spans="1:6" x14ac:dyDescent="0.25">
      <c r="A258" s="81">
        <v>42087</v>
      </c>
      <c r="B258" s="101" t="s">
        <v>111</v>
      </c>
      <c r="C258" s="101">
        <v>2101</v>
      </c>
      <c r="D258" s="101">
        <v>609</v>
      </c>
      <c r="E258" s="105">
        <v>0.28986197049024276</v>
      </c>
      <c r="F258" s="105">
        <v>0.28836713650038687</v>
      </c>
    </row>
    <row r="259" spans="1:6" x14ac:dyDescent="0.25">
      <c r="A259" s="81">
        <v>42088</v>
      </c>
      <c r="B259" s="101" t="s">
        <v>112</v>
      </c>
      <c r="C259" s="101">
        <v>1178</v>
      </c>
      <c r="D259" s="101">
        <v>362</v>
      </c>
      <c r="E259" s="105">
        <v>0.30730050933786079</v>
      </c>
      <c r="F259" s="105">
        <v>0.28836713650038687</v>
      </c>
    </row>
    <row r="260" spans="1:6" x14ac:dyDescent="0.25">
      <c r="A260" s="81">
        <v>42089</v>
      </c>
      <c r="B260" s="101" t="s">
        <v>113</v>
      </c>
      <c r="C260" s="101">
        <v>7482</v>
      </c>
      <c r="D260" s="101">
        <v>2178</v>
      </c>
      <c r="E260" s="105">
        <v>0.29109863672814756</v>
      </c>
      <c r="F260" s="105">
        <v>0.28836713650038687</v>
      </c>
    </row>
    <row r="261" spans="1:6" x14ac:dyDescent="0.25">
      <c r="A261" s="81">
        <v>42090</v>
      </c>
      <c r="B261" s="101" t="s">
        <v>114</v>
      </c>
      <c r="C261" s="101">
        <v>13815</v>
      </c>
      <c r="D261" s="101">
        <v>3284</v>
      </c>
      <c r="E261" s="105">
        <v>0.23771263119797323</v>
      </c>
      <c r="F261" s="105">
        <v>0.28836713650038687</v>
      </c>
    </row>
    <row r="262" spans="1:6" ht="30" x14ac:dyDescent="0.25">
      <c r="A262" s="81">
        <v>42091</v>
      </c>
      <c r="B262" s="101" t="s">
        <v>115</v>
      </c>
      <c r="C262" s="101">
        <v>2017</v>
      </c>
      <c r="D262" s="101">
        <v>502</v>
      </c>
      <c r="E262" s="105">
        <v>0.24888448190381754</v>
      </c>
      <c r="F262" s="105">
        <v>0.28836713650038687</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workbookViewId="0">
      <selection activeCell="C1" sqref="C1:D1048576"/>
    </sheetView>
  </sheetViews>
  <sheetFormatPr defaultRowHeight="15" x14ac:dyDescent="0.25"/>
  <cols>
    <col min="1" max="1" width="12.7109375" style="106" customWidth="1"/>
    <col min="2" max="11" width="12.7109375" style="101" customWidth="1"/>
    <col min="12" max="16384" width="9.140625" style="101"/>
  </cols>
  <sheetData>
    <row r="1" spans="1:6" ht="60" x14ac:dyDescent="0.25">
      <c r="A1" s="97" t="s">
        <v>154</v>
      </c>
      <c r="B1" s="101" t="s">
        <v>155</v>
      </c>
      <c r="C1" s="101" t="s">
        <v>174</v>
      </c>
      <c r="D1" s="101" t="s">
        <v>190</v>
      </c>
      <c r="E1" s="101" t="s">
        <v>191</v>
      </c>
      <c r="F1" s="101" t="s">
        <v>192</v>
      </c>
    </row>
    <row r="2" spans="1:6" x14ac:dyDescent="0.25">
      <c r="A2" s="81">
        <v>40179</v>
      </c>
      <c r="B2" s="101" t="s">
        <v>19</v>
      </c>
      <c r="C2" s="101">
        <v>4130</v>
      </c>
      <c r="D2" s="101">
        <v>372</v>
      </c>
      <c r="E2" s="105">
        <v>9.0072639225181592E-2</v>
      </c>
      <c r="F2" s="105">
        <v>8.297859095849873E-2</v>
      </c>
    </row>
    <row r="3" spans="1:6" x14ac:dyDescent="0.25">
      <c r="A3" s="81">
        <v>40180</v>
      </c>
      <c r="B3" s="101" t="s">
        <v>21</v>
      </c>
      <c r="C3" s="101">
        <v>29289</v>
      </c>
      <c r="D3" s="101">
        <v>1710</v>
      </c>
      <c r="E3" s="105">
        <v>5.8383693536822698E-2</v>
      </c>
      <c r="F3" s="105">
        <v>8.297859095849873E-2</v>
      </c>
    </row>
    <row r="4" spans="1:6" x14ac:dyDescent="0.25">
      <c r="A4" s="81">
        <v>40181</v>
      </c>
      <c r="B4" s="101" t="s">
        <v>23</v>
      </c>
      <c r="C4" s="101">
        <v>5173</v>
      </c>
      <c r="D4" s="101">
        <v>459</v>
      </c>
      <c r="E4" s="105">
        <v>8.8729943939686834E-2</v>
      </c>
      <c r="F4" s="105">
        <v>8.297859095849873E-2</v>
      </c>
    </row>
    <row r="5" spans="1:6" x14ac:dyDescent="0.25">
      <c r="A5" s="81">
        <v>40182</v>
      </c>
      <c r="B5" s="101" t="s">
        <v>25</v>
      </c>
      <c r="C5" s="101">
        <v>5380</v>
      </c>
      <c r="D5" s="101">
        <v>526</v>
      </c>
      <c r="E5" s="105">
        <v>9.7769516728624536E-2</v>
      </c>
      <c r="F5" s="105">
        <v>8.297859095849873E-2</v>
      </c>
    </row>
    <row r="6" spans="1:6" x14ac:dyDescent="0.25">
      <c r="A6" s="81">
        <v>40183</v>
      </c>
      <c r="B6" s="101" t="s">
        <v>26</v>
      </c>
      <c r="C6" s="101">
        <v>3744</v>
      </c>
      <c r="D6" s="101">
        <v>387</v>
      </c>
      <c r="E6" s="105">
        <v>0.10336538461538461</v>
      </c>
      <c r="F6" s="105">
        <v>8.297859095849873E-2</v>
      </c>
    </row>
    <row r="7" spans="1:6" x14ac:dyDescent="0.25">
      <c r="A7" s="81">
        <v>40184</v>
      </c>
      <c r="B7" s="101" t="s">
        <v>29</v>
      </c>
      <c r="C7" s="101">
        <v>1357</v>
      </c>
      <c r="D7" s="101">
        <v>100</v>
      </c>
      <c r="E7" s="105">
        <v>7.369196757553427E-2</v>
      </c>
      <c r="F7" s="105">
        <v>8.297859095849873E-2</v>
      </c>
    </row>
    <row r="8" spans="1:6" x14ac:dyDescent="0.25">
      <c r="A8" s="81">
        <v>40185</v>
      </c>
      <c r="B8" s="101" t="s">
        <v>32</v>
      </c>
      <c r="C8" s="101">
        <v>6817</v>
      </c>
      <c r="D8" s="101">
        <v>663</v>
      </c>
      <c r="E8" s="105">
        <v>9.7256857855361589E-2</v>
      </c>
      <c r="F8" s="105">
        <v>8.297859095849873E-2</v>
      </c>
    </row>
    <row r="9" spans="1:6" x14ac:dyDescent="0.25">
      <c r="A9" s="81">
        <v>40186</v>
      </c>
      <c r="B9" s="101" t="s">
        <v>33</v>
      </c>
      <c r="C9" s="101">
        <v>4721</v>
      </c>
      <c r="D9" s="101">
        <v>506</v>
      </c>
      <c r="E9" s="105">
        <v>0.10718068205888583</v>
      </c>
      <c r="F9" s="105">
        <v>8.297859095849873E-2</v>
      </c>
    </row>
    <row r="10" spans="1:6" x14ac:dyDescent="0.25">
      <c r="A10" s="81">
        <v>40187</v>
      </c>
      <c r="B10" s="101" t="s">
        <v>34</v>
      </c>
      <c r="C10" s="101">
        <v>4914</v>
      </c>
      <c r="D10" s="101">
        <v>363</v>
      </c>
      <c r="E10" s="105">
        <v>7.3870573870573872E-2</v>
      </c>
      <c r="F10" s="105">
        <v>8.297859095849873E-2</v>
      </c>
    </row>
    <row r="11" spans="1:6" x14ac:dyDescent="0.25">
      <c r="A11" s="81">
        <v>40188</v>
      </c>
      <c r="B11" s="101" t="s">
        <v>35</v>
      </c>
      <c r="C11" s="101">
        <v>7098</v>
      </c>
      <c r="D11" s="101">
        <v>501</v>
      </c>
      <c r="E11" s="105">
        <v>7.0583262890955192E-2</v>
      </c>
      <c r="F11" s="105">
        <v>8.297859095849873E-2</v>
      </c>
    </row>
    <row r="12" spans="1:6" x14ac:dyDescent="0.25">
      <c r="A12" s="81">
        <v>40189</v>
      </c>
      <c r="B12" s="101" t="s">
        <v>36</v>
      </c>
      <c r="C12" s="101">
        <v>5642</v>
      </c>
      <c r="D12" s="101">
        <v>437</v>
      </c>
      <c r="E12" s="105">
        <v>7.7454803261254868E-2</v>
      </c>
      <c r="F12" s="105">
        <v>8.297859095849873E-2</v>
      </c>
    </row>
    <row r="13" spans="1:6" x14ac:dyDescent="0.25">
      <c r="A13" s="81">
        <v>40190</v>
      </c>
      <c r="B13" s="101" t="s">
        <v>37</v>
      </c>
      <c r="C13" s="101">
        <v>2195</v>
      </c>
      <c r="D13" s="101">
        <v>295</v>
      </c>
      <c r="E13" s="105">
        <v>0.13439635535307518</v>
      </c>
      <c r="F13" s="105">
        <v>8.297859095849873E-2</v>
      </c>
    </row>
    <row r="14" spans="1:6" x14ac:dyDescent="0.25">
      <c r="A14" s="81">
        <v>40191</v>
      </c>
      <c r="B14" s="101" t="s">
        <v>38</v>
      </c>
      <c r="C14" s="101">
        <v>5495</v>
      </c>
      <c r="D14" s="101">
        <v>401</v>
      </c>
      <c r="E14" s="105">
        <v>7.2975432211101005E-2</v>
      </c>
      <c r="F14" s="105">
        <v>8.297859095849873E-2</v>
      </c>
    </row>
    <row r="15" spans="1:6" x14ac:dyDescent="0.25">
      <c r="A15" s="81">
        <v>40192</v>
      </c>
      <c r="B15" s="101" t="s">
        <v>40</v>
      </c>
      <c r="C15" s="101">
        <v>6503</v>
      </c>
      <c r="D15" s="101">
        <v>456</v>
      </c>
      <c r="E15" s="105">
        <v>7.012148239274181E-2</v>
      </c>
      <c r="F15" s="105">
        <v>8.297859095849873E-2</v>
      </c>
    </row>
    <row r="16" spans="1:6" x14ac:dyDescent="0.25">
      <c r="A16" s="81">
        <v>40193</v>
      </c>
      <c r="B16" s="101" t="s">
        <v>41</v>
      </c>
      <c r="C16" s="101">
        <v>1355</v>
      </c>
      <c r="D16" s="101">
        <v>199</v>
      </c>
      <c r="E16" s="105">
        <v>0.14686346863468636</v>
      </c>
      <c r="F16" s="105">
        <v>8.297859095849873E-2</v>
      </c>
    </row>
    <row r="17" spans="1:6" x14ac:dyDescent="0.25">
      <c r="A17" s="81">
        <v>40194</v>
      </c>
      <c r="B17" s="101" t="s">
        <v>42</v>
      </c>
      <c r="C17" s="101">
        <v>998</v>
      </c>
      <c r="D17" s="101">
        <v>32</v>
      </c>
      <c r="E17" s="105">
        <v>3.2064128256513023E-2</v>
      </c>
      <c r="F17" s="105">
        <v>8.297859095849873E-2</v>
      </c>
    </row>
    <row r="18" spans="1:6" ht="30" x14ac:dyDescent="0.25">
      <c r="A18" s="81">
        <v>40195</v>
      </c>
      <c r="B18" s="101" t="s">
        <v>43</v>
      </c>
      <c r="C18" s="101">
        <v>2491</v>
      </c>
      <c r="D18" s="101">
        <v>184</v>
      </c>
      <c r="E18" s="105">
        <v>7.3865917302288239E-2</v>
      </c>
      <c r="F18" s="105">
        <v>8.297859095849873E-2</v>
      </c>
    </row>
    <row r="19" spans="1:6" x14ac:dyDescent="0.25">
      <c r="A19" s="81">
        <v>40196</v>
      </c>
      <c r="B19" s="101" t="s">
        <v>44</v>
      </c>
      <c r="C19" s="101">
        <v>10747</v>
      </c>
      <c r="D19" s="101">
        <v>996</v>
      </c>
      <c r="E19" s="105">
        <v>9.2677026146831668E-2</v>
      </c>
      <c r="F19" s="105">
        <v>8.297859095849873E-2</v>
      </c>
    </row>
    <row r="20" spans="1:6" x14ac:dyDescent="0.25">
      <c r="A20" s="81">
        <v>40197</v>
      </c>
      <c r="B20" s="101" t="s">
        <v>45</v>
      </c>
      <c r="C20" s="101">
        <v>35791</v>
      </c>
      <c r="D20" s="101">
        <v>1834</v>
      </c>
      <c r="E20" s="105">
        <v>5.1241932329356539E-2</v>
      </c>
      <c r="F20" s="105">
        <v>8.297859095849873E-2</v>
      </c>
    </row>
    <row r="21" spans="1:6" x14ac:dyDescent="0.25">
      <c r="A21" s="81">
        <v>40198</v>
      </c>
      <c r="B21" s="101" t="s">
        <v>46</v>
      </c>
      <c r="C21" s="101">
        <v>2354</v>
      </c>
      <c r="D21" s="101">
        <v>272</v>
      </c>
      <c r="E21" s="105">
        <v>0.11554800339847068</v>
      </c>
      <c r="F21" s="105">
        <v>8.297859095849873E-2</v>
      </c>
    </row>
    <row r="22" spans="1:6" x14ac:dyDescent="0.25">
      <c r="A22" s="81">
        <v>40199</v>
      </c>
      <c r="B22" s="101" t="s">
        <v>48</v>
      </c>
      <c r="C22" s="101">
        <v>6567</v>
      </c>
      <c r="D22" s="101">
        <v>580</v>
      </c>
      <c r="E22" s="105">
        <v>8.8320389827927517E-2</v>
      </c>
      <c r="F22" s="105">
        <v>8.297859095849873E-2</v>
      </c>
    </row>
    <row r="23" spans="1:6" x14ac:dyDescent="0.25">
      <c r="A23" s="81">
        <v>40200</v>
      </c>
      <c r="B23" s="101" t="s">
        <v>49</v>
      </c>
      <c r="C23" s="101">
        <v>3018</v>
      </c>
      <c r="D23" s="101">
        <v>347</v>
      </c>
      <c r="E23" s="105">
        <v>0.1149768058316766</v>
      </c>
      <c r="F23" s="105">
        <v>8.297859095849873E-2</v>
      </c>
    </row>
    <row r="24" spans="1:6" x14ac:dyDescent="0.25">
      <c r="A24" s="81">
        <v>40201</v>
      </c>
      <c r="B24" s="101" t="s">
        <v>50</v>
      </c>
      <c r="C24" s="101">
        <v>3429</v>
      </c>
      <c r="D24" s="101">
        <v>450</v>
      </c>
      <c r="E24" s="105">
        <v>0.13123359580052493</v>
      </c>
      <c r="F24" s="105">
        <v>8.297859095849873E-2</v>
      </c>
    </row>
    <row r="25" spans="1:6" x14ac:dyDescent="0.25">
      <c r="A25" s="81">
        <v>40202</v>
      </c>
      <c r="B25" s="101" t="s">
        <v>51</v>
      </c>
      <c r="C25" s="101">
        <v>6054</v>
      </c>
      <c r="D25" s="101">
        <v>553</v>
      </c>
      <c r="E25" s="105">
        <v>9.1344565576478368E-2</v>
      </c>
      <c r="F25" s="105">
        <v>8.297859095849873E-2</v>
      </c>
    </row>
    <row r="26" spans="1:6" x14ac:dyDescent="0.25">
      <c r="A26" s="81">
        <v>40203</v>
      </c>
      <c r="B26" s="101" t="s">
        <v>52</v>
      </c>
      <c r="C26" s="101">
        <v>6897</v>
      </c>
      <c r="D26" s="101">
        <v>528</v>
      </c>
      <c r="E26" s="105">
        <v>7.6555023923444973E-2</v>
      </c>
      <c r="F26" s="105">
        <v>8.297859095849873E-2</v>
      </c>
    </row>
    <row r="27" spans="1:6" x14ac:dyDescent="0.25">
      <c r="A27" s="81">
        <v>40204</v>
      </c>
      <c r="B27" s="101" t="s">
        <v>53</v>
      </c>
      <c r="C27" s="101">
        <v>1230</v>
      </c>
      <c r="D27" s="101">
        <v>179</v>
      </c>
      <c r="E27" s="105">
        <v>0.14552845528455285</v>
      </c>
      <c r="F27" s="105">
        <v>8.297859095849873E-2</v>
      </c>
    </row>
    <row r="28" spans="1:6" x14ac:dyDescent="0.25">
      <c r="A28" s="81">
        <v>40205</v>
      </c>
      <c r="B28" s="101" t="s">
        <v>54</v>
      </c>
      <c r="C28" s="101">
        <v>119958</v>
      </c>
      <c r="D28" s="101">
        <v>8919</v>
      </c>
      <c r="E28" s="105">
        <v>7.4351022858000299E-2</v>
      </c>
      <c r="F28" s="105">
        <v>8.297859095849873E-2</v>
      </c>
    </row>
    <row r="29" spans="1:6" x14ac:dyDescent="0.25">
      <c r="A29" s="81">
        <v>40206</v>
      </c>
      <c r="B29" s="101" t="s">
        <v>55</v>
      </c>
      <c r="C29" s="101">
        <v>2961</v>
      </c>
      <c r="D29" s="101">
        <v>358</v>
      </c>
      <c r="E29" s="105">
        <v>0.12090509962850389</v>
      </c>
      <c r="F29" s="105">
        <v>8.297859095849873E-2</v>
      </c>
    </row>
    <row r="30" spans="1:6" x14ac:dyDescent="0.25">
      <c r="A30" s="81">
        <v>40207</v>
      </c>
      <c r="B30" s="101" t="s">
        <v>56</v>
      </c>
      <c r="C30" s="101">
        <v>4088</v>
      </c>
      <c r="D30" s="101">
        <v>308</v>
      </c>
      <c r="E30" s="105">
        <v>7.5342465753424653E-2</v>
      </c>
      <c r="F30" s="105">
        <v>8.297859095849873E-2</v>
      </c>
    </row>
    <row r="31" spans="1:6" x14ac:dyDescent="0.25">
      <c r="A31" s="81">
        <v>40208</v>
      </c>
      <c r="B31" s="101" t="s">
        <v>57</v>
      </c>
      <c r="C31" s="101">
        <v>4038</v>
      </c>
      <c r="D31" s="101">
        <v>243</v>
      </c>
      <c r="E31" s="105">
        <v>6.0178306092124816E-2</v>
      </c>
      <c r="F31" s="105">
        <v>8.297859095849873E-2</v>
      </c>
    </row>
    <row r="32" spans="1:6" x14ac:dyDescent="0.25">
      <c r="A32" s="81">
        <v>40209</v>
      </c>
      <c r="B32" s="101" t="s">
        <v>58</v>
      </c>
      <c r="C32" s="101">
        <v>7858</v>
      </c>
      <c r="D32" s="101">
        <v>502</v>
      </c>
      <c r="E32" s="105">
        <v>6.3883939933825407E-2</v>
      </c>
      <c r="F32" s="105">
        <v>8.297859095849873E-2</v>
      </c>
    </row>
    <row r="33" spans="1:6" x14ac:dyDescent="0.25">
      <c r="A33" s="81">
        <v>40210</v>
      </c>
      <c r="B33" s="101" t="s">
        <v>59</v>
      </c>
      <c r="C33" s="101">
        <v>2053</v>
      </c>
      <c r="D33" s="101">
        <v>230</v>
      </c>
      <c r="E33" s="105">
        <v>0.11203117389186557</v>
      </c>
      <c r="F33" s="105">
        <v>8.297859095849873E-2</v>
      </c>
    </row>
    <row r="34" spans="1:6" x14ac:dyDescent="0.25">
      <c r="A34" s="81">
        <v>40211</v>
      </c>
      <c r="B34" s="101" t="s">
        <v>60</v>
      </c>
      <c r="C34" s="101">
        <v>2618</v>
      </c>
      <c r="D34" s="101">
        <v>305</v>
      </c>
      <c r="E34" s="105">
        <v>0.11650114591291062</v>
      </c>
      <c r="F34" s="105">
        <v>8.297859095849873E-2</v>
      </c>
    </row>
    <row r="35" spans="1:6" x14ac:dyDescent="0.25">
      <c r="A35" s="81">
        <v>40212</v>
      </c>
      <c r="B35" s="101" t="s">
        <v>61</v>
      </c>
      <c r="C35" s="101">
        <v>6118</v>
      </c>
      <c r="D35" s="101">
        <v>467</v>
      </c>
      <c r="E35" s="105">
        <v>7.6332134684537437E-2</v>
      </c>
      <c r="F35" s="105">
        <v>8.297859095849873E-2</v>
      </c>
    </row>
    <row r="36" spans="1:6" x14ac:dyDescent="0.25">
      <c r="A36" s="81">
        <v>40213</v>
      </c>
      <c r="B36" s="101" t="s">
        <v>63</v>
      </c>
      <c r="C36" s="101">
        <v>924</v>
      </c>
      <c r="D36" s="101">
        <v>98</v>
      </c>
      <c r="E36" s="105">
        <v>0.10606060606060606</v>
      </c>
      <c r="F36" s="105">
        <v>8.297859095849873E-2</v>
      </c>
    </row>
    <row r="37" spans="1:6" ht="30" x14ac:dyDescent="0.25">
      <c r="A37" s="81">
        <v>40214</v>
      </c>
      <c r="B37" s="101" t="s">
        <v>64</v>
      </c>
      <c r="C37" s="101">
        <v>2680</v>
      </c>
      <c r="D37" s="101">
        <v>284</v>
      </c>
      <c r="E37" s="105">
        <v>0.10597014925373134</v>
      </c>
      <c r="F37" s="105">
        <v>8.297859095849873E-2</v>
      </c>
    </row>
    <row r="38" spans="1:6" ht="30" x14ac:dyDescent="0.25">
      <c r="A38" s="81">
        <v>40215</v>
      </c>
      <c r="B38" s="101" t="s">
        <v>65</v>
      </c>
      <c r="C38" s="101">
        <v>1487</v>
      </c>
      <c r="D38" s="101">
        <v>144</v>
      </c>
      <c r="E38" s="105">
        <v>9.6839273705447204E-2</v>
      </c>
      <c r="F38" s="105">
        <v>8.297859095849873E-2</v>
      </c>
    </row>
    <row r="39" spans="1:6" x14ac:dyDescent="0.25">
      <c r="A39" s="81">
        <v>40216</v>
      </c>
      <c r="B39" s="101" t="s">
        <v>66</v>
      </c>
      <c r="C39" s="101">
        <v>2363</v>
      </c>
      <c r="D39" s="101">
        <v>168</v>
      </c>
      <c r="E39" s="105">
        <v>7.1096064325010574E-2</v>
      </c>
      <c r="F39" s="105">
        <v>8.297859095849873E-2</v>
      </c>
    </row>
    <row r="40" spans="1:6" ht="30" x14ac:dyDescent="0.25">
      <c r="A40" s="81">
        <v>40217</v>
      </c>
      <c r="B40" s="101" t="s">
        <v>67</v>
      </c>
      <c r="C40" s="101">
        <v>809</v>
      </c>
      <c r="D40" s="101">
        <v>41</v>
      </c>
      <c r="E40" s="105">
        <v>5.0679851668726822E-2</v>
      </c>
      <c r="F40" s="105">
        <v>8.297859095849873E-2</v>
      </c>
    </row>
    <row r="41" spans="1:6" x14ac:dyDescent="0.25">
      <c r="A41" s="81">
        <v>40218</v>
      </c>
      <c r="B41" s="101" t="s">
        <v>68</v>
      </c>
      <c r="C41" s="101">
        <v>3699</v>
      </c>
      <c r="D41" s="101">
        <v>322</v>
      </c>
      <c r="E41" s="105">
        <v>8.7050554203838879E-2</v>
      </c>
      <c r="F41" s="105">
        <v>8.297859095849873E-2</v>
      </c>
    </row>
    <row r="42" spans="1:6" x14ac:dyDescent="0.25">
      <c r="A42" s="81">
        <v>40219</v>
      </c>
      <c r="B42" s="101" t="s">
        <v>69</v>
      </c>
      <c r="C42" s="101">
        <v>1449</v>
      </c>
      <c r="D42" s="101">
        <v>192</v>
      </c>
      <c r="E42" s="105">
        <v>0.13250517598343686</v>
      </c>
      <c r="F42" s="105">
        <v>8.297859095849873E-2</v>
      </c>
    </row>
    <row r="43" spans="1:6" x14ac:dyDescent="0.25">
      <c r="A43" s="81">
        <v>40220</v>
      </c>
      <c r="B43" s="101" t="s">
        <v>70</v>
      </c>
      <c r="C43" s="101">
        <v>3248</v>
      </c>
      <c r="D43" s="101">
        <v>348</v>
      </c>
      <c r="E43" s="105">
        <v>0.10714285714285714</v>
      </c>
      <c r="F43" s="105">
        <v>8.297859095849873E-2</v>
      </c>
    </row>
    <row r="44" spans="1:6" x14ac:dyDescent="0.25">
      <c r="A44" s="81">
        <v>40221</v>
      </c>
      <c r="B44" s="101" t="s">
        <v>71</v>
      </c>
      <c r="C44" s="101">
        <v>763</v>
      </c>
      <c r="D44" s="101">
        <v>95</v>
      </c>
      <c r="E44" s="105">
        <v>0.12450851900393185</v>
      </c>
      <c r="F44" s="105">
        <v>8.297859095849873E-2</v>
      </c>
    </row>
    <row r="45" spans="1:6" x14ac:dyDescent="0.25">
      <c r="A45" s="81">
        <v>40222</v>
      </c>
      <c r="B45" s="101" t="s">
        <v>72</v>
      </c>
      <c r="C45" s="101">
        <v>1719</v>
      </c>
      <c r="D45" s="101">
        <v>220</v>
      </c>
      <c r="E45" s="105">
        <v>0.12798138452588714</v>
      </c>
      <c r="F45" s="105">
        <v>8.297859095849873E-2</v>
      </c>
    </row>
    <row r="46" spans="1:6" x14ac:dyDescent="0.25">
      <c r="A46" s="81">
        <v>40223</v>
      </c>
      <c r="B46" s="101" t="s">
        <v>73</v>
      </c>
      <c r="C46" s="101">
        <v>4196</v>
      </c>
      <c r="D46" s="101">
        <v>372</v>
      </c>
      <c r="E46" s="105">
        <v>8.8655862726406104E-2</v>
      </c>
      <c r="F46" s="105">
        <v>8.297859095849873E-2</v>
      </c>
    </row>
    <row r="47" spans="1:6" x14ac:dyDescent="0.25">
      <c r="A47" s="81">
        <v>40224</v>
      </c>
      <c r="B47" s="101" t="s">
        <v>74</v>
      </c>
      <c r="C47" s="101">
        <v>4885</v>
      </c>
      <c r="D47" s="101">
        <v>359</v>
      </c>
      <c r="E47" s="105">
        <v>7.349027635619243E-2</v>
      </c>
      <c r="F47" s="105">
        <v>8.297859095849873E-2</v>
      </c>
    </row>
    <row r="48" spans="1:6" x14ac:dyDescent="0.25">
      <c r="A48" s="81">
        <v>40225</v>
      </c>
      <c r="B48" s="101" t="s">
        <v>75</v>
      </c>
      <c r="C48" s="101">
        <v>3502</v>
      </c>
      <c r="D48" s="101">
        <v>262</v>
      </c>
      <c r="E48" s="105">
        <v>7.4814391776127934E-2</v>
      </c>
      <c r="F48" s="105">
        <v>8.297859095849873E-2</v>
      </c>
    </row>
    <row r="49" spans="1:6" x14ac:dyDescent="0.25">
      <c r="A49" s="81">
        <v>40226</v>
      </c>
      <c r="B49" s="101" t="s">
        <v>76</v>
      </c>
      <c r="C49" s="101">
        <v>3696</v>
      </c>
      <c r="D49" s="101">
        <v>450</v>
      </c>
      <c r="E49" s="105">
        <v>0.12175324675324675</v>
      </c>
      <c r="F49" s="105">
        <v>8.297859095849873E-2</v>
      </c>
    </row>
    <row r="50" spans="1:6" x14ac:dyDescent="0.25">
      <c r="A50" s="81">
        <v>40227</v>
      </c>
      <c r="B50" s="101" t="s">
        <v>77</v>
      </c>
      <c r="C50" s="101">
        <v>4941</v>
      </c>
      <c r="D50" s="101">
        <v>833</v>
      </c>
      <c r="E50" s="105">
        <v>0.16858935438170411</v>
      </c>
      <c r="F50" s="105">
        <v>8.297859095849873E-2</v>
      </c>
    </row>
    <row r="51" spans="1:6" x14ac:dyDescent="0.25">
      <c r="A51" s="81">
        <v>40228</v>
      </c>
      <c r="B51" s="101" t="s">
        <v>78</v>
      </c>
      <c r="C51" s="101">
        <v>6792</v>
      </c>
      <c r="D51" s="101">
        <v>693</v>
      </c>
      <c r="E51" s="105">
        <v>0.10203180212014135</v>
      </c>
      <c r="F51" s="105">
        <v>8.297859095849873E-2</v>
      </c>
    </row>
    <row r="52" spans="1:6" x14ac:dyDescent="0.25">
      <c r="A52" s="81">
        <v>40229</v>
      </c>
      <c r="B52" s="101" t="s">
        <v>79</v>
      </c>
      <c r="C52" s="101">
        <v>1682</v>
      </c>
      <c r="D52" s="101">
        <v>170</v>
      </c>
      <c r="E52" s="105">
        <v>0.10107015457788347</v>
      </c>
      <c r="F52" s="105">
        <v>8.297859095849873E-2</v>
      </c>
    </row>
    <row r="53" spans="1:6" x14ac:dyDescent="0.25">
      <c r="A53" s="81">
        <v>40230</v>
      </c>
      <c r="B53" s="101" t="s">
        <v>80</v>
      </c>
      <c r="C53" s="101">
        <v>3705</v>
      </c>
      <c r="D53" s="101">
        <v>305</v>
      </c>
      <c r="E53" s="105">
        <v>8.2321187584345479E-2</v>
      </c>
      <c r="F53" s="105">
        <v>8.297859095849873E-2</v>
      </c>
    </row>
    <row r="54" spans="1:6" x14ac:dyDescent="0.25">
      <c r="A54" s="81">
        <v>40231</v>
      </c>
      <c r="B54" s="101" t="s">
        <v>81</v>
      </c>
      <c r="C54" s="101">
        <v>3215</v>
      </c>
      <c r="D54" s="101">
        <v>403</v>
      </c>
      <c r="E54" s="105">
        <v>0.12534992223950234</v>
      </c>
      <c r="F54" s="105">
        <v>8.297859095849873E-2</v>
      </c>
    </row>
    <row r="55" spans="1:6" x14ac:dyDescent="0.25">
      <c r="A55" s="81">
        <v>40232</v>
      </c>
      <c r="B55" s="101" t="s">
        <v>82</v>
      </c>
      <c r="C55" s="101">
        <v>1380</v>
      </c>
      <c r="D55" s="101">
        <v>178</v>
      </c>
      <c r="E55" s="105">
        <v>0.12898550724637681</v>
      </c>
      <c r="F55" s="105">
        <v>8.297859095849873E-2</v>
      </c>
    </row>
    <row r="56" spans="1:6" x14ac:dyDescent="0.25">
      <c r="A56" s="81">
        <v>40233</v>
      </c>
      <c r="B56" s="101" t="s">
        <v>83</v>
      </c>
      <c r="C56" s="101">
        <v>16439</v>
      </c>
      <c r="D56" s="101">
        <v>1034</v>
      </c>
      <c r="E56" s="105">
        <v>6.289920311454468E-2</v>
      </c>
      <c r="F56" s="105">
        <v>8.297859095849873E-2</v>
      </c>
    </row>
    <row r="57" spans="1:6" x14ac:dyDescent="0.25">
      <c r="A57" s="81">
        <v>40234</v>
      </c>
      <c r="B57" s="101" t="s">
        <v>84</v>
      </c>
      <c r="C57" s="101">
        <v>10923</v>
      </c>
      <c r="D57" s="101">
        <v>1236</v>
      </c>
      <c r="E57" s="105">
        <v>0.1131557264487778</v>
      </c>
      <c r="F57" s="105">
        <v>8.297859095849873E-2</v>
      </c>
    </row>
    <row r="58" spans="1:6" ht="30" x14ac:dyDescent="0.25">
      <c r="A58" s="81">
        <v>40235</v>
      </c>
      <c r="B58" s="101" t="s">
        <v>85</v>
      </c>
      <c r="C58" s="101">
        <v>2123</v>
      </c>
      <c r="D58" s="101">
        <v>333</v>
      </c>
      <c r="E58" s="105">
        <v>0.1568535091851154</v>
      </c>
      <c r="F58" s="105">
        <v>8.297859095849873E-2</v>
      </c>
    </row>
    <row r="59" spans="1:6" x14ac:dyDescent="0.25">
      <c r="A59" s="81">
        <v>40236</v>
      </c>
      <c r="B59" s="101" t="s">
        <v>86</v>
      </c>
      <c r="C59" s="101">
        <v>4479</v>
      </c>
      <c r="D59" s="101">
        <v>448</v>
      </c>
      <c r="E59" s="105">
        <v>0.10002232641214556</v>
      </c>
      <c r="F59" s="105">
        <v>8.297859095849873E-2</v>
      </c>
    </row>
    <row r="60" spans="1:6" x14ac:dyDescent="0.25">
      <c r="A60" s="81">
        <v>40237</v>
      </c>
      <c r="B60" s="101" t="s">
        <v>87</v>
      </c>
      <c r="C60" s="101">
        <v>1959</v>
      </c>
      <c r="D60" s="101">
        <v>224</v>
      </c>
      <c r="E60" s="105">
        <v>0.11434405308831036</v>
      </c>
      <c r="F60" s="105">
        <v>8.297859095849873E-2</v>
      </c>
    </row>
    <row r="61" spans="1:6" x14ac:dyDescent="0.25">
      <c r="A61" s="81">
        <v>40238</v>
      </c>
      <c r="B61" s="101" t="s">
        <v>88</v>
      </c>
      <c r="C61" s="101">
        <v>4814</v>
      </c>
      <c r="D61" s="101">
        <v>420</v>
      </c>
      <c r="E61" s="105">
        <v>8.724553385957623E-2</v>
      </c>
      <c r="F61" s="105">
        <v>8.297859095849873E-2</v>
      </c>
    </row>
    <row r="62" spans="1:6" x14ac:dyDescent="0.25">
      <c r="A62" s="81">
        <v>40239</v>
      </c>
      <c r="B62" s="101" t="s">
        <v>89</v>
      </c>
      <c r="C62" s="101">
        <v>2131</v>
      </c>
      <c r="D62" s="101">
        <v>190</v>
      </c>
      <c r="E62" s="105">
        <v>8.9160018770530272E-2</v>
      </c>
      <c r="F62" s="105">
        <v>8.297859095849873E-2</v>
      </c>
    </row>
    <row r="63" spans="1:6" x14ac:dyDescent="0.25">
      <c r="A63" s="81">
        <v>40240</v>
      </c>
      <c r="B63" s="101" t="s">
        <v>90</v>
      </c>
      <c r="C63" s="101">
        <v>56800</v>
      </c>
      <c r="D63" s="101">
        <v>5116</v>
      </c>
      <c r="E63" s="105">
        <v>9.0070422535211261E-2</v>
      </c>
      <c r="F63" s="105">
        <v>8.297859095849873E-2</v>
      </c>
    </row>
    <row r="64" spans="1:6" x14ac:dyDescent="0.25">
      <c r="A64" s="81">
        <v>40241</v>
      </c>
      <c r="B64" s="101" t="s">
        <v>91</v>
      </c>
      <c r="C64" s="101">
        <v>567</v>
      </c>
      <c r="D64" s="101">
        <v>61</v>
      </c>
      <c r="E64" s="105">
        <v>0.10758377425044091</v>
      </c>
      <c r="F64" s="105">
        <v>8.297859095849873E-2</v>
      </c>
    </row>
    <row r="65" spans="1:6" x14ac:dyDescent="0.25">
      <c r="A65" s="81">
        <v>40242</v>
      </c>
      <c r="B65" s="101" t="s">
        <v>92</v>
      </c>
      <c r="C65" s="101">
        <v>2875</v>
      </c>
      <c r="D65" s="101">
        <v>329</v>
      </c>
      <c r="E65" s="105">
        <v>0.11443478260869565</v>
      </c>
      <c r="F65" s="105">
        <v>8.297859095849873E-2</v>
      </c>
    </row>
    <row r="66" spans="1:6" x14ac:dyDescent="0.25">
      <c r="A66" s="81">
        <v>40243</v>
      </c>
      <c r="B66" s="101" t="s">
        <v>93</v>
      </c>
      <c r="C66" s="101">
        <v>2865</v>
      </c>
      <c r="D66" s="101">
        <v>310</v>
      </c>
      <c r="E66" s="105">
        <v>0.10820244328097731</v>
      </c>
      <c r="F66" s="105">
        <v>8.297859095849873E-2</v>
      </c>
    </row>
    <row r="67" spans="1:6" x14ac:dyDescent="0.25">
      <c r="A67" s="81">
        <v>40244</v>
      </c>
      <c r="B67" s="101" t="s">
        <v>94</v>
      </c>
      <c r="C67" s="101">
        <v>6933</v>
      </c>
      <c r="D67" s="101">
        <v>527</v>
      </c>
      <c r="E67" s="105">
        <v>7.6013269868743696E-2</v>
      </c>
      <c r="F67" s="105">
        <v>8.297859095849873E-2</v>
      </c>
    </row>
    <row r="68" spans="1:6" x14ac:dyDescent="0.25">
      <c r="A68" s="81">
        <v>40245</v>
      </c>
      <c r="B68" s="101" t="s">
        <v>95</v>
      </c>
      <c r="C68" s="101">
        <v>1737</v>
      </c>
      <c r="D68" s="101">
        <v>184</v>
      </c>
      <c r="E68" s="105">
        <v>0.10592976396085205</v>
      </c>
      <c r="F68" s="105">
        <v>8.297859095849873E-2</v>
      </c>
    </row>
    <row r="69" spans="1:6" x14ac:dyDescent="0.25">
      <c r="A69" s="81">
        <v>40246</v>
      </c>
      <c r="B69" s="101" t="s">
        <v>96</v>
      </c>
      <c r="C69" s="101">
        <v>1921</v>
      </c>
      <c r="D69" s="101">
        <v>227</v>
      </c>
      <c r="E69" s="105">
        <v>0.11816762103071317</v>
      </c>
      <c r="F69" s="105">
        <v>8.297859095849873E-2</v>
      </c>
    </row>
    <row r="70" spans="1:6" x14ac:dyDescent="0.25">
      <c r="A70" s="81">
        <v>40247</v>
      </c>
      <c r="B70" s="101" t="s">
        <v>97</v>
      </c>
      <c r="C70" s="101">
        <v>29986</v>
      </c>
      <c r="D70" s="101">
        <v>2226</v>
      </c>
      <c r="E70" s="105">
        <v>7.423464283332222E-2</v>
      </c>
      <c r="F70" s="105">
        <v>8.297859095849873E-2</v>
      </c>
    </row>
    <row r="71" spans="1:6" x14ac:dyDescent="0.25">
      <c r="A71" s="81">
        <v>40248</v>
      </c>
      <c r="B71" s="101" t="s">
        <v>98</v>
      </c>
      <c r="C71" s="101">
        <v>8689</v>
      </c>
      <c r="D71" s="101">
        <v>527</v>
      </c>
      <c r="E71" s="105">
        <v>6.0651398319714583E-2</v>
      </c>
      <c r="F71" s="105">
        <v>8.297859095849873E-2</v>
      </c>
    </row>
    <row r="72" spans="1:6" x14ac:dyDescent="0.25">
      <c r="A72" s="81">
        <v>40249</v>
      </c>
      <c r="B72" s="101" t="s">
        <v>99</v>
      </c>
      <c r="C72" s="101">
        <v>6324</v>
      </c>
      <c r="D72" s="101">
        <v>652</v>
      </c>
      <c r="E72" s="105">
        <v>0.10309930423782417</v>
      </c>
      <c r="F72" s="105">
        <v>8.297859095849873E-2</v>
      </c>
    </row>
    <row r="73" spans="1:6" x14ac:dyDescent="0.25">
      <c r="A73" s="81">
        <v>40250</v>
      </c>
      <c r="B73" s="101" t="s">
        <v>100</v>
      </c>
      <c r="C73" s="101">
        <v>2353</v>
      </c>
      <c r="D73" s="101">
        <v>237</v>
      </c>
      <c r="E73" s="105">
        <v>0.10072248193795155</v>
      </c>
      <c r="F73" s="105">
        <v>8.297859095849873E-2</v>
      </c>
    </row>
    <row r="74" spans="1:6" x14ac:dyDescent="0.25">
      <c r="A74" s="81">
        <v>40251</v>
      </c>
      <c r="B74" s="101" t="s">
        <v>101</v>
      </c>
      <c r="C74" s="101">
        <v>16299</v>
      </c>
      <c r="D74" s="101">
        <v>1785</v>
      </c>
      <c r="E74" s="105">
        <v>0.10951592122216088</v>
      </c>
      <c r="F74" s="105">
        <v>8.297859095849873E-2</v>
      </c>
    </row>
    <row r="75" spans="1:6" x14ac:dyDescent="0.25">
      <c r="A75" s="81">
        <v>40252</v>
      </c>
      <c r="B75" s="101" t="s">
        <v>102</v>
      </c>
      <c r="C75" s="101">
        <v>5156</v>
      </c>
      <c r="D75" s="101">
        <v>503</v>
      </c>
      <c r="E75" s="105">
        <v>9.7556245151280058E-2</v>
      </c>
      <c r="F75" s="105">
        <v>8.297859095849873E-2</v>
      </c>
    </row>
    <row r="76" spans="1:6" x14ac:dyDescent="0.25">
      <c r="A76" s="81">
        <v>40253</v>
      </c>
      <c r="B76" s="101" t="s">
        <v>103</v>
      </c>
      <c r="C76" s="101">
        <v>1299</v>
      </c>
      <c r="D76" s="101">
        <v>66</v>
      </c>
      <c r="E76" s="105">
        <v>5.0808314087759814E-2</v>
      </c>
      <c r="F76" s="105">
        <v>8.297859095849873E-2</v>
      </c>
    </row>
    <row r="77" spans="1:6" x14ac:dyDescent="0.25">
      <c r="A77" s="81">
        <v>40254</v>
      </c>
      <c r="B77" s="101" t="s">
        <v>104</v>
      </c>
      <c r="C77" s="101">
        <v>1955</v>
      </c>
      <c r="D77" s="101">
        <v>215</v>
      </c>
      <c r="E77" s="105">
        <v>0.10997442455242967</v>
      </c>
      <c r="F77" s="105">
        <v>8.297859095849873E-2</v>
      </c>
    </row>
    <row r="78" spans="1:6" x14ac:dyDescent="0.25">
      <c r="A78" s="81">
        <v>40255</v>
      </c>
      <c r="B78" s="101" t="s">
        <v>105</v>
      </c>
      <c r="C78" s="101">
        <v>3954</v>
      </c>
      <c r="D78" s="101">
        <v>464</v>
      </c>
      <c r="E78" s="105">
        <v>0.11734951947395043</v>
      </c>
      <c r="F78" s="105">
        <v>8.297859095849873E-2</v>
      </c>
    </row>
    <row r="79" spans="1:6" x14ac:dyDescent="0.25">
      <c r="A79" s="81">
        <v>40256</v>
      </c>
      <c r="B79" s="101" t="s">
        <v>106</v>
      </c>
      <c r="C79" s="101">
        <v>815</v>
      </c>
      <c r="D79" s="101">
        <v>57</v>
      </c>
      <c r="E79" s="105">
        <v>6.9938650306748465E-2</v>
      </c>
      <c r="F79" s="105">
        <v>8.297859095849873E-2</v>
      </c>
    </row>
    <row r="80" spans="1:6" x14ac:dyDescent="0.25">
      <c r="A80" s="81">
        <v>40257</v>
      </c>
      <c r="B80" s="101" t="s">
        <v>107</v>
      </c>
      <c r="C80" s="101">
        <v>3590</v>
      </c>
      <c r="D80" s="101">
        <v>355</v>
      </c>
      <c r="E80" s="105">
        <v>9.8885793871866301E-2</v>
      </c>
      <c r="F80" s="105">
        <v>8.297859095849873E-2</v>
      </c>
    </row>
    <row r="81" spans="1:6" x14ac:dyDescent="0.25">
      <c r="A81" s="81">
        <v>40258</v>
      </c>
      <c r="B81" s="101" t="s">
        <v>108</v>
      </c>
      <c r="C81" s="101">
        <v>2573</v>
      </c>
      <c r="D81" s="101">
        <v>521</v>
      </c>
      <c r="E81" s="105">
        <v>0.20248736883015936</v>
      </c>
      <c r="F81" s="105">
        <v>8.297859095849873E-2</v>
      </c>
    </row>
    <row r="82" spans="1:6" x14ac:dyDescent="0.25">
      <c r="A82" s="81">
        <v>40259</v>
      </c>
      <c r="B82" s="101" t="s">
        <v>109</v>
      </c>
      <c r="C82" s="101">
        <v>2777</v>
      </c>
      <c r="D82" s="101">
        <v>231</v>
      </c>
      <c r="E82" s="105">
        <v>8.3183291321570041E-2</v>
      </c>
      <c r="F82" s="105">
        <v>8.297859095849873E-2</v>
      </c>
    </row>
    <row r="83" spans="1:6" ht="30" x14ac:dyDescent="0.25">
      <c r="A83" s="81">
        <v>40260</v>
      </c>
      <c r="B83" s="101" t="s">
        <v>110</v>
      </c>
      <c r="C83" s="101">
        <v>22262</v>
      </c>
      <c r="D83" s="101">
        <v>1198</v>
      </c>
      <c r="E83" s="105">
        <v>5.3813673524391342E-2</v>
      </c>
      <c r="F83" s="105">
        <v>8.297859095849873E-2</v>
      </c>
    </row>
    <row r="84" spans="1:6" x14ac:dyDescent="0.25">
      <c r="A84" s="81">
        <v>40261</v>
      </c>
      <c r="B84" s="101" t="s">
        <v>111</v>
      </c>
      <c r="C84" s="101">
        <v>2050</v>
      </c>
      <c r="D84" s="101">
        <v>190</v>
      </c>
      <c r="E84" s="105">
        <v>9.2682926829268292E-2</v>
      </c>
      <c r="F84" s="105">
        <v>8.297859095849873E-2</v>
      </c>
    </row>
    <row r="85" spans="1:6" x14ac:dyDescent="0.25">
      <c r="A85" s="81">
        <v>40262</v>
      </c>
      <c r="B85" s="101" t="s">
        <v>112</v>
      </c>
      <c r="C85" s="101">
        <v>902</v>
      </c>
      <c r="D85" s="101">
        <v>77</v>
      </c>
      <c r="E85" s="105">
        <v>8.5365853658536592E-2</v>
      </c>
      <c r="F85" s="105">
        <v>8.297859095849873E-2</v>
      </c>
    </row>
    <row r="86" spans="1:6" x14ac:dyDescent="0.25">
      <c r="A86" s="81">
        <v>40263</v>
      </c>
      <c r="B86" s="101" t="s">
        <v>113</v>
      </c>
      <c r="C86" s="101">
        <v>6536</v>
      </c>
      <c r="D86" s="101">
        <v>649</v>
      </c>
      <c r="E86" s="105">
        <v>9.9296205630354961E-2</v>
      </c>
      <c r="F86" s="105">
        <v>8.297859095849873E-2</v>
      </c>
    </row>
    <row r="87" spans="1:6" x14ac:dyDescent="0.25">
      <c r="A87" s="81">
        <v>40264</v>
      </c>
      <c r="B87" s="101" t="s">
        <v>114</v>
      </c>
      <c r="C87" s="101">
        <v>10236</v>
      </c>
      <c r="D87" s="101">
        <v>668</v>
      </c>
      <c r="E87" s="105">
        <v>6.525986713559985E-2</v>
      </c>
      <c r="F87" s="105">
        <v>8.297859095849873E-2</v>
      </c>
    </row>
    <row r="88" spans="1:6" ht="30" x14ac:dyDescent="0.25">
      <c r="A88" s="81">
        <v>40265</v>
      </c>
      <c r="B88" s="101" t="s">
        <v>115</v>
      </c>
      <c r="C88" s="101">
        <v>1973</v>
      </c>
      <c r="D88" s="101">
        <v>128</v>
      </c>
      <c r="E88" s="105">
        <v>6.4875823618854536E-2</v>
      </c>
      <c r="F88" s="105">
        <v>8.297859095849873E-2</v>
      </c>
    </row>
    <row r="89" spans="1:6" x14ac:dyDescent="0.25">
      <c r="A89" s="81">
        <v>42005</v>
      </c>
      <c r="B89" s="101" t="s">
        <v>19</v>
      </c>
      <c r="C89" s="101">
        <v>4525</v>
      </c>
      <c r="D89" s="101">
        <v>393</v>
      </c>
      <c r="E89" s="105">
        <v>8.6850828729281765E-2</v>
      </c>
      <c r="F89" s="105">
        <v>7.567529444953805E-2</v>
      </c>
    </row>
    <row r="90" spans="1:6" x14ac:dyDescent="0.25">
      <c r="A90" s="81">
        <v>42006</v>
      </c>
      <c r="B90" s="101" t="s">
        <v>21</v>
      </c>
      <c r="C90" s="101">
        <v>37850</v>
      </c>
      <c r="D90" s="101">
        <v>2202</v>
      </c>
      <c r="E90" s="105">
        <v>5.817701453104359E-2</v>
      </c>
      <c r="F90" s="105">
        <v>7.567529444953805E-2</v>
      </c>
    </row>
    <row r="91" spans="1:6" x14ac:dyDescent="0.25">
      <c r="A91" s="81">
        <v>42007</v>
      </c>
      <c r="B91" s="101" t="s">
        <v>23</v>
      </c>
      <c r="C91" s="101">
        <v>5932</v>
      </c>
      <c r="D91" s="101">
        <v>534</v>
      </c>
      <c r="E91" s="105">
        <v>9.0020229265003374E-2</v>
      </c>
      <c r="F91" s="105">
        <v>7.567529444953805E-2</v>
      </c>
    </row>
    <row r="92" spans="1:6" x14ac:dyDescent="0.25">
      <c r="A92" s="81">
        <v>42008</v>
      </c>
      <c r="B92" s="101" t="s">
        <v>25</v>
      </c>
      <c r="C92" s="101">
        <v>6080</v>
      </c>
      <c r="D92" s="101">
        <v>569</v>
      </c>
      <c r="E92" s="105">
        <v>9.358552631578948E-2</v>
      </c>
      <c r="F92" s="105">
        <v>7.567529444953805E-2</v>
      </c>
    </row>
    <row r="93" spans="1:6" x14ac:dyDescent="0.25">
      <c r="A93" s="81">
        <v>42009</v>
      </c>
      <c r="B93" s="101" t="s">
        <v>26</v>
      </c>
      <c r="C93" s="101">
        <v>4745</v>
      </c>
      <c r="D93" s="101">
        <v>661</v>
      </c>
      <c r="E93" s="105">
        <v>0.13930453108535301</v>
      </c>
      <c r="F93" s="105">
        <v>7.567529444953805E-2</v>
      </c>
    </row>
    <row r="94" spans="1:6" x14ac:dyDescent="0.25">
      <c r="A94" s="81">
        <v>42010</v>
      </c>
      <c r="B94" s="101" t="s">
        <v>29</v>
      </c>
      <c r="C94" s="101">
        <v>1193</v>
      </c>
      <c r="D94" s="101">
        <v>127</v>
      </c>
      <c r="E94" s="105">
        <v>0.10645431684828165</v>
      </c>
      <c r="F94" s="105">
        <v>7.567529444953805E-2</v>
      </c>
    </row>
    <row r="95" spans="1:6" x14ac:dyDescent="0.25">
      <c r="A95" s="81">
        <v>42011</v>
      </c>
      <c r="B95" s="101" t="s">
        <v>32</v>
      </c>
      <c r="C95" s="101">
        <v>7714</v>
      </c>
      <c r="D95" s="101">
        <v>582</v>
      </c>
      <c r="E95" s="105">
        <v>7.5447238786621726E-2</v>
      </c>
      <c r="F95" s="105">
        <v>7.567529444953805E-2</v>
      </c>
    </row>
    <row r="96" spans="1:6" x14ac:dyDescent="0.25">
      <c r="A96" s="81">
        <v>42012</v>
      </c>
      <c r="B96" s="101" t="s">
        <v>33</v>
      </c>
      <c r="C96" s="101">
        <v>4688</v>
      </c>
      <c r="D96" s="101">
        <v>402</v>
      </c>
      <c r="E96" s="105">
        <v>8.5750853242320818E-2</v>
      </c>
      <c r="F96" s="105">
        <v>7.567529444953805E-2</v>
      </c>
    </row>
    <row r="97" spans="1:6" x14ac:dyDescent="0.25">
      <c r="A97" s="81">
        <v>42013</v>
      </c>
      <c r="B97" s="101" t="s">
        <v>34</v>
      </c>
      <c r="C97" s="101">
        <v>5278</v>
      </c>
      <c r="D97" s="101">
        <v>507</v>
      </c>
      <c r="E97" s="105">
        <v>9.6059113300492605E-2</v>
      </c>
      <c r="F97" s="105">
        <v>7.567529444953805E-2</v>
      </c>
    </row>
    <row r="98" spans="1:6" x14ac:dyDescent="0.25">
      <c r="A98" s="81">
        <v>42014</v>
      </c>
      <c r="B98" s="101" t="s">
        <v>35</v>
      </c>
      <c r="C98" s="101">
        <v>8968</v>
      </c>
      <c r="D98" s="101">
        <v>535</v>
      </c>
      <c r="E98" s="105">
        <v>5.965655664585192E-2</v>
      </c>
      <c r="F98" s="105">
        <v>7.567529444953805E-2</v>
      </c>
    </row>
    <row r="99" spans="1:6" x14ac:dyDescent="0.25">
      <c r="A99" s="81">
        <v>42015</v>
      </c>
      <c r="B99" s="101" t="s">
        <v>36</v>
      </c>
      <c r="C99" s="101">
        <v>6467</v>
      </c>
      <c r="D99" s="101">
        <v>495</v>
      </c>
      <c r="E99" s="105">
        <v>7.6542446265656414E-2</v>
      </c>
      <c r="F99" s="105">
        <v>7.567529444953805E-2</v>
      </c>
    </row>
    <row r="100" spans="1:6" x14ac:dyDescent="0.25">
      <c r="A100" s="81">
        <v>42016</v>
      </c>
      <c r="B100" s="101" t="s">
        <v>37</v>
      </c>
      <c r="C100" s="101">
        <v>2246</v>
      </c>
      <c r="D100" s="101">
        <v>198</v>
      </c>
      <c r="E100" s="105">
        <v>8.8156723063223502E-2</v>
      </c>
      <c r="F100" s="105">
        <v>7.567529444953805E-2</v>
      </c>
    </row>
    <row r="101" spans="1:6" x14ac:dyDescent="0.25">
      <c r="A101" s="81">
        <v>42017</v>
      </c>
      <c r="B101" s="101" t="s">
        <v>38</v>
      </c>
      <c r="C101" s="101">
        <v>6955</v>
      </c>
      <c r="D101" s="101">
        <v>423</v>
      </c>
      <c r="E101" s="105">
        <v>6.0819554277498203E-2</v>
      </c>
      <c r="F101" s="105">
        <v>7.567529444953805E-2</v>
      </c>
    </row>
    <row r="102" spans="1:6" x14ac:dyDescent="0.25">
      <c r="A102" s="81">
        <v>42018</v>
      </c>
      <c r="B102" s="101" t="s">
        <v>40</v>
      </c>
      <c r="C102" s="101">
        <v>7242</v>
      </c>
      <c r="D102" s="101">
        <v>412</v>
      </c>
      <c r="E102" s="105">
        <v>5.6890361778514226E-2</v>
      </c>
      <c r="F102" s="105">
        <v>7.567529444953805E-2</v>
      </c>
    </row>
    <row r="103" spans="1:6" x14ac:dyDescent="0.25">
      <c r="A103" s="81">
        <v>42019</v>
      </c>
      <c r="B103" s="101" t="s">
        <v>41</v>
      </c>
      <c r="C103" s="101">
        <v>1596</v>
      </c>
      <c r="D103" s="101">
        <v>218</v>
      </c>
      <c r="E103" s="105">
        <v>0.13659147869674185</v>
      </c>
      <c r="F103" s="105">
        <v>7.567529444953805E-2</v>
      </c>
    </row>
    <row r="104" spans="1:6" x14ac:dyDescent="0.25">
      <c r="A104" s="81">
        <v>42020</v>
      </c>
      <c r="B104" s="101" t="s">
        <v>42</v>
      </c>
      <c r="C104" s="101">
        <v>1189</v>
      </c>
      <c r="D104" s="101">
        <v>53</v>
      </c>
      <c r="E104" s="105">
        <v>4.4575273338940284E-2</v>
      </c>
      <c r="F104" s="105">
        <v>7.567529444953805E-2</v>
      </c>
    </row>
    <row r="105" spans="1:6" ht="30" x14ac:dyDescent="0.25">
      <c r="A105" s="81">
        <v>42021</v>
      </c>
      <c r="B105" s="101" t="s">
        <v>43</v>
      </c>
      <c r="C105" s="101">
        <v>2405</v>
      </c>
      <c r="D105" s="101">
        <v>294</v>
      </c>
      <c r="E105" s="105">
        <v>0.12224532224532225</v>
      </c>
      <c r="F105" s="105">
        <v>7.567529444953805E-2</v>
      </c>
    </row>
    <row r="106" spans="1:6" x14ac:dyDescent="0.25">
      <c r="A106" s="81">
        <v>42022</v>
      </c>
      <c r="B106" s="101" t="s">
        <v>44</v>
      </c>
      <c r="C106" s="101">
        <v>12295</v>
      </c>
      <c r="D106" s="101">
        <v>904</v>
      </c>
      <c r="E106" s="105">
        <v>7.3525823505490043E-2</v>
      </c>
      <c r="F106" s="105">
        <v>7.567529444953805E-2</v>
      </c>
    </row>
    <row r="107" spans="1:6" x14ac:dyDescent="0.25">
      <c r="A107" s="81">
        <v>42023</v>
      </c>
      <c r="B107" s="101" t="s">
        <v>45</v>
      </c>
      <c r="C107" s="101">
        <v>46218</v>
      </c>
      <c r="D107" s="101">
        <v>2320</v>
      </c>
      <c r="E107" s="105">
        <v>5.0196892985416935E-2</v>
      </c>
      <c r="F107" s="105">
        <v>7.567529444953805E-2</v>
      </c>
    </row>
    <row r="108" spans="1:6" x14ac:dyDescent="0.25">
      <c r="A108" s="81">
        <v>42024</v>
      </c>
      <c r="B108" s="101" t="s">
        <v>46</v>
      </c>
      <c r="C108" s="101">
        <v>2543</v>
      </c>
      <c r="D108" s="101">
        <v>148</v>
      </c>
      <c r="E108" s="105">
        <v>5.8198977585528902E-2</v>
      </c>
      <c r="F108" s="105">
        <v>7.567529444953805E-2</v>
      </c>
    </row>
    <row r="109" spans="1:6" x14ac:dyDescent="0.25">
      <c r="A109" s="81">
        <v>42025</v>
      </c>
      <c r="B109" s="101" t="s">
        <v>48</v>
      </c>
      <c r="C109" s="101">
        <v>7443</v>
      </c>
      <c r="D109" s="101">
        <v>635</v>
      </c>
      <c r="E109" s="105">
        <v>8.5315061131264275E-2</v>
      </c>
      <c r="F109" s="105">
        <v>7.567529444953805E-2</v>
      </c>
    </row>
    <row r="110" spans="1:6" x14ac:dyDescent="0.25">
      <c r="A110" s="81">
        <v>42026</v>
      </c>
      <c r="B110" s="101" t="s">
        <v>49</v>
      </c>
      <c r="C110" s="101">
        <v>3009</v>
      </c>
      <c r="D110" s="101">
        <v>253</v>
      </c>
      <c r="E110" s="105">
        <v>8.4081090063143904E-2</v>
      </c>
      <c r="F110" s="105">
        <v>7.567529444953805E-2</v>
      </c>
    </row>
    <row r="111" spans="1:6" x14ac:dyDescent="0.25">
      <c r="A111" s="81">
        <v>42027</v>
      </c>
      <c r="B111" s="101" t="s">
        <v>50</v>
      </c>
      <c r="C111" s="101">
        <v>3862</v>
      </c>
      <c r="D111" s="101">
        <v>422</v>
      </c>
      <c r="E111" s="105">
        <v>0.10926980838943552</v>
      </c>
      <c r="F111" s="105">
        <v>7.567529444953805E-2</v>
      </c>
    </row>
    <row r="112" spans="1:6" x14ac:dyDescent="0.25">
      <c r="A112" s="81">
        <v>42028</v>
      </c>
      <c r="B112" s="101" t="s">
        <v>51</v>
      </c>
      <c r="C112" s="101">
        <v>6215</v>
      </c>
      <c r="D112" s="101">
        <v>461</v>
      </c>
      <c r="E112" s="105">
        <v>7.4175382139983911E-2</v>
      </c>
      <c r="F112" s="105">
        <v>7.567529444953805E-2</v>
      </c>
    </row>
    <row r="113" spans="1:6" x14ac:dyDescent="0.25">
      <c r="A113" s="81">
        <v>42029</v>
      </c>
      <c r="B113" s="101" t="s">
        <v>52</v>
      </c>
      <c r="C113" s="101">
        <v>7831</v>
      </c>
      <c r="D113" s="101">
        <v>473</v>
      </c>
      <c r="E113" s="105">
        <v>6.0400970501851614E-2</v>
      </c>
      <c r="F113" s="105">
        <v>7.567529444953805E-2</v>
      </c>
    </row>
    <row r="114" spans="1:6" x14ac:dyDescent="0.25">
      <c r="A114" s="81">
        <v>42030</v>
      </c>
      <c r="B114" s="101" t="s">
        <v>53</v>
      </c>
      <c r="C114" s="101">
        <v>1303</v>
      </c>
      <c r="D114" s="101">
        <v>98</v>
      </c>
      <c r="E114" s="105">
        <v>7.5211051419800459E-2</v>
      </c>
      <c r="F114" s="105">
        <v>7.567529444953805E-2</v>
      </c>
    </row>
    <row r="115" spans="1:6" x14ac:dyDescent="0.25">
      <c r="A115" s="81">
        <v>42031</v>
      </c>
      <c r="B115" s="101" t="s">
        <v>54</v>
      </c>
      <c r="C115" s="101">
        <v>140420</v>
      </c>
      <c r="D115" s="101">
        <v>10897</v>
      </c>
      <c r="E115" s="105">
        <v>7.7602905569007258E-2</v>
      </c>
      <c r="F115" s="105">
        <v>7.567529444953805E-2</v>
      </c>
    </row>
    <row r="116" spans="1:6" x14ac:dyDescent="0.25">
      <c r="A116" s="81">
        <v>42032</v>
      </c>
      <c r="B116" s="101" t="s">
        <v>55</v>
      </c>
      <c r="C116" s="101">
        <v>3428</v>
      </c>
      <c r="D116" s="101">
        <v>321</v>
      </c>
      <c r="E116" s="105">
        <v>9.3640606767794635E-2</v>
      </c>
      <c r="F116" s="105">
        <v>7.567529444953805E-2</v>
      </c>
    </row>
    <row r="117" spans="1:6" x14ac:dyDescent="0.25">
      <c r="A117" s="81">
        <v>42033</v>
      </c>
      <c r="B117" s="101" t="s">
        <v>56</v>
      </c>
      <c r="C117" s="101">
        <v>4640</v>
      </c>
      <c r="D117" s="101">
        <v>290</v>
      </c>
      <c r="E117" s="105">
        <v>6.25E-2</v>
      </c>
      <c r="F117" s="105">
        <v>7.567529444953805E-2</v>
      </c>
    </row>
    <row r="118" spans="1:6" x14ac:dyDescent="0.25">
      <c r="A118" s="81">
        <v>42034</v>
      </c>
      <c r="B118" s="101" t="s">
        <v>57</v>
      </c>
      <c r="C118" s="101">
        <v>5090</v>
      </c>
      <c r="D118" s="101">
        <v>335</v>
      </c>
      <c r="E118" s="105">
        <v>6.5815324165029471E-2</v>
      </c>
      <c r="F118" s="105">
        <v>7.567529444953805E-2</v>
      </c>
    </row>
    <row r="119" spans="1:6" x14ac:dyDescent="0.25">
      <c r="A119" s="81">
        <v>42035</v>
      </c>
      <c r="B119" s="101" t="s">
        <v>58</v>
      </c>
      <c r="C119" s="101">
        <v>8863</v>
      </c>
      <c r="D119" s="101">
        <v>634</v>
      </c>
      <c r="E119" s="105">
        <v>7.1533340855240893E-2</v>
      </c>
      <c r="F119" s="105">
        <v>7.567529444953805E-2</v>
      </c>
    </row>
    <row r="120" spans="1:6" x14ac:dyDescent="0.25">
      <c r="A120" s="81">
        <v>42036</v>
      </c>
      <c r="B120" s="101" t="s">
        <v>59</v>
      </c>
      <c r="C120" s="101">
        <v>1956</v>
      </c>
      <c r="D120" s="101">
        <v>152</v>
      </c>
      <c r="E120" s="105">
        <v>7.7709611451942745E-2</v>
      </c>
      <c r="F120" s="105">
        <v>7.567529444953805E-2</v>
      </c>
    </row>
    <row r="121" spans="1:6" x14ac:dyDescent="0.25">
      <c r="A121" s="81">
        <v>42037</v>
      </c>
      <c r="B121" s="101" t="s">
        <v>60</v>
      </c>
      <c r="C121" s="101">
        <v>2801</v>
      </c>
      <c r="D121" s="101">
        <v>192</v>
      </c>
      <c r="E121" s="105">
        <v>6.8546947518743309E-2</v>
      </c>
      <c r="F121" s="105">
        <v>7.567529444953805E-2</v>
      </c>
    </row>
    <row r="122" spans="1:6" x14ac:dyDescent="0.25">
      <c r="A122" s="81">
        <v>42038</v>
      </c>
      <c r="B122" s="101" t="s">
        <v>61</v>
      </c>
      <c r="C122" s="101">
        <v>6801</v>
      </c>
      <c r="D122" s="101">
        <v>438</v>
      </c>
      <c r="E122" s="105">
        <v>6.4402293780326428E-2</v>
      </c>
      <c r="F122" s="105">
        <v>7.567529444953805E-2</v>
      </c>
    </row>
    <row r="123" spans="1:6" x14ac:dyDescent="0.25">
      <c r="A123" s="81">
        <v>42039</v>
      </c>
      <c r="B123" s="101" t="s">
        <v>63</v>
      </c>
      <c r="C123" s="101">
        <v>934</v>
      </c>
      <c r="D123" s="101">
        <v>120</v>
      </c>
      <c r="E123" s="105">
        <v>0.1284796573875803</v>
      </c>
      <c r="F123" s="105">
        <v>7.567529444953805E-2</v>
      </c>
    </row>
    <row r="124" spans="1:6" ht="30" x14ac:dyDescent="0.25">
      <c r="A124" s="81">
        <v>42040</v>
      </c>
      <c r="B124" s="101" t="s">
        <v>64</v>
      </c>
      <c r="C124" s="101">
        <v>2599</v>
      </c>
      <c r="D124" s="101">
        <v>204</v>
      </c>
      <c r="E124" s="105">
        <v>7.8491727587533672E-2</v>
      </c>
      <c r="F124" s="105">
        <v>7.567529444953805E-2</v>
      </c>
    </row>
    <row r="125" spans="1:6" ht="30" x14ac:dyDescent="0.25">
      <c r="A125" s="81">
        <v>42041</v>
      </c>
      <c r="B125" s="101" t="s">
        <v>65</v>
      </c>
      <c r="C125" s="101">
        <v>1601</v>
      </c>
      <c r="D125" s="101">
        <v>134</v>
      </c>
      <c r="E125" s="105">
        <v>8.3697688944409737E-2</v>
      </c>
      <c r="F125" s="105">
        <v>7.567529444953805E-2</v>
      </c>
    </row>
    <row r="126" spans="1:6" x14ac:dyDescent="0.25">
      <c r="A126" s="81">
        <v>42042</v>
      </c>
      <c r="B126" s="101" t="s">
        <v>66</v>
      </c>
      <c r="C126" s="101">
        <v>2497</v>
      </c>
      <c r="D126" s="101">
        <v>127</v>
      </c>
      <c r="E126" s="105">
        <v>5.0861033239887866E-2</v>
      </c>
      <c r="F126" s="105">
        <v>7.567529444953805E-2</v>
      </c>
    </row>
    <row r="127" spans="1:6" ht="30" x14ac:dyDescent="0.25">
      <c r="A127" s="81">
        <v>42043</v>
      </c>
      <c r="B127" s="101" t="s">
        <v>67</v>
      </c>
      <c r="C127" s="101">
        <v>796</v>
      </c>
      <c r="D127" s="101">
        <v>87</v>
      </c>
      <c r="E127" s="105">
        <v>0.1092964824120603</v>
      </c>
      <c r="F127" s="105">
        <v>7.567529444953805E-2</v>
      </c>
    </row>
    <row r="128" spans="1:6" x14ac:dyDescent="0.25">
      <c r="A128" s="81">
        <v>42044</v>
      </c>
      <c r="B128" s="101" t="s">
        <v>68</v>
      </c>
      <c r="C128" s="101">
        <v>4171</v>
      </c>
      <c r="D128" s="101">
        <v>313</v>
      </c>
      <c r="E128" s="105">
        <v>7.5041956365380011E-2</v>
      </c>
      <c r="F128" s="105">
        <v>7.567529444953805E-2</v>
      </c>
    </row>
    <row r="129" spans="1:6" x14ac:dyDescent="0.25">
      <c r="A129" s="81">
        <v>42045</v>
      </c>
      <c r="B129" s="101" t="s">
        <v>69</v>
      </c>
      <c r="C129" s="101">
        <v>1307</v>
      </c>
      <c r="D129" s="101">
        <v>168</v>
      </c>
      <c r="E129" s="105">
        <v>0.12853863810252486</v>
      </c>
      <c r="F129" s="105">
        <v>7.567529444953805E-2</v>
      </c>
    </row>
    <row r="130" spans="1:6" x14ac:dyDescent="0.25">
      <c r="A130" s="81">
        <v>42046</v>
      </c>
      <c r="B130" s="101" t="s">
        <v>70</v>
      </c>
      <c r="C130" s="101">
        <v>3365</v>
      </c>
      <c r="D130" s="101">
        <v>283</v>
      </c>
      <c r="E130" s="105">
        <v>8.4101040118870735E-2</v>
      </c>
      <c r="F130" s="105">
        <v>7.567529444953805E-2</v>
      </c>
    </row>
    <row r="131" spans="1:6" x14ac:dyDescent="0.25">
      <c r="A131" s="81">
        <v>42047</v>
      </c>
      <c r="B131" s="101" t="s">
        <v>71</v>
      </c>
      <c r="C131" s="101">
        <v>877</v>
      </c>
      <c r="D131" s="101">
        <v>128</v>
      </c>
      <c r="E131" s="105">
        <v>0.1459521094640821</v>
      </c>
      <c r="F131" s="105">
        <v>7.567529444953805E-2</v>
      </c>
    </row>
    <row r="132" spans="1:6" x14ac:dyDescent="0.25">
      <c r="A132" s="81">
        <v>42048</v>
      </c>
      <c r="B132" s="101" t="s">
        <v>72</v>
      </c>
      <c r="C132" s="101">
        <v>1802</v>
      </c>
      <c r="D132" s="101">
        <v>188</v>
      </c>
      <c r="E132" s="105">
        <v>0.10432852386237514</v>
      </c>
      <c r="F132" s="105">
        <v>7.567529444953805E-2</v>
      </c>
    </row>
    <row r="133" spans="1:6" x14ac:dyDescent="0.25">
      <c r="A133" s="81">
        <v>42049</v>
      </c>
      <c r="B133" s="101" t="s">
        <v>73</v>
      </c>
      <c r="C133" s="101">
        <v>4177</v>
      </c>
      <c r="D133" s="101">
        <v>342</v>
      </c>
      <c r="E133" s="105">
        <v>8.1876945175963611E-2</v>
      </c>
      <c r="F133" s="105">
        <v>7.567529444953805E-2</v>
      </c>
    </row>
    <row r="134" spans="1:6" x14ac:dyDescent="0.25">
      <c r="A134" s="81">
        <v>42050</v>
      </c>
      <c r="B134" s="101" t="s">
        <v>74</v>
      </c>
      <c r="C134" s="101">
        <v>5935</v>
      </c>
      <c r="D134" s="101">
        <v>324</v>
      </c>
      <c r="E134" s="105">
        <v>5.4591406908171859E-2</v>
      </c>
      <c r="F134" s="105">
        <v>7.567529444953805E-2</v>
      </c>
    </row>
    <row r="135" spans="1:6" x14ac:dyDescent="0.25">
      <c r="A135" s="81">
        <v>42051</v>
      </c>
      <c r="B135" s="101" t="s">
        <v>75</v>
      </c>
      <c r="C135" s="101">
        <v>3838</v>
      </c>
      <c r="D135" s="101">
        <v>443</v>
      </c>
      <c r="E135" s="105">
        <v>0.11542470036477331</v>
      </c>
      <c r="F135" s="105">
        <v>7.567529444953805E-2</v>
      </c>
    </row>
    <row r="136" spans="1:6" x14ac:dyDescent="0.25">
      <c r="A136" s="81">
        <v>42052</v>
      </c>
      <c r="B136" s="101" t="s">
        <v>76</v>
      </c>
      <c r="C136" s="101">
        <v>4198</v>
      </c>
      <c r="D136" s="101">
        <v>342</v>
      </c>
      <c r="E136" s="105">
        <v>8.1467365412101006E-2</v>
      </c>
      <c r="F136" s="105">
        <v>7.567529444953805E-2</v>
      </c>
    </row>
    <row r="137" spans="1:6" x14ac:dyDescent="0.25">
      <c r="A137" s="81">
        <v>42053</v>
      </c>
      <c r="B137" s="101" t="s">
        <v>77</v>
      </c>
      <c r="C137" s="101">
        <v>5396</v>
      </c>
      <c r="D137" s="101">
        <v>722</v>
      </c>
      <c r="E137" s="105">
        <v>0.13380281690140844</v>
      </c>
      <c r="F137" s="105">
        <v>7.567529444953805E-2</v>
      </c>
    </row>
    <row r="138" spans="1:6" x14ac:dyDescent="0.25">
      <c r="A138" s="81">
        <v>42054</v>
      </c>
      <c r="B138" s="101" t="s">
        <v>78</v>
      </c>
      <c r="C138" s="101">
        <v>6705</v>
      </c>
      <c r="D138" s="101">
        <v>514</v>
      </c>
      <c r="E138" s="105">
        <v>7.6659209545115584E-2</v>
      </c>
      <c r="F138" s="105">
        <v>7.567529444953805E-2</v>
      </c>
    </row>
    <row r="139" spans="1:6" x14ac:dyDescent="0.25">
      <c r="A139" s="81">
        <v>42055</v>
      </c>
      <c r="B139" s="101" t="s">
        <v>79</v>
      </c>
      <c r="C139" s="101">
        <v>1897</v>
      </c>
      <c r="D139" s="101">
        <v>172</v>
      </c>
      <c r="E139" s="105">
        <v>9.0669478123352659E-2</v>
      </c>
      <c r="F139" s="105">
        <v>7.567529444953805E-2</v>
      </c>
    </row>
    <row r="140" spans="1:6" x14ac:dyDescent="0.25">
      <c r="A140" s="81">
        <v>42056</v>
      </c>
      <c r="B140" s="101" t="s">
        <v>80</v>
      </c>
      <c r="C140" s="101">
        <v>4351</v>
      </c>
      <c r="D140" s="101">
        <v>365</v>
      </c>
      <c r="E140" s="105">
        <v>8.3888761204320844E-2</v>
      </c>
      <c r="F140" s="105">
        <v>7.567529444953805E-2</v>
      </c>
    </row>
    <row r="141" spans="1:6" x14ac:dyDescent="0.25">
      <c r="A141" s="81">
        <v>42057</v>
      </c>
      <c r="B141" s="101" t="s">
        <v>81</v>
      </c>
      <c r="C141" s="101">
        <v>3079</v>
      </c>
      <c r="D141" s="101">
        <v>259</v>
      </c>
      <c r="E141" s="105">
        <v>8.4118220201364086E-2</v>
      </c>
      <c r="F141" s="105">
        <v>7.567529444953805E-2</v>
      </c>
    </row>
    <row r="142" spans="1:6" x14ac:dyDescent="0.25">
      <c r="A142" s="81">
        <v>42058</v>
      </c>
      <c r="B142" s="101" t="s">
        <v>82</v>
      </c>
      <c r="C142" s="101">
        <v>1328</v>
      </c>
      <c r="D142" s="101">
        <v>134</v>
      </c>
      <c r="E142" s="105">
        <v>0.10090361445783133</v>
      </c>
      <c r="F142" s="105">
        <v>7.567529444953805E-2</v>
      </c>
    </row>
    <row r="143" spans="1:6" x14ac:dyDescent="0.25">
      <c r="A143" s="81">
        <v>42059</v>
      </c>
      <c r="B143" s="101" t="s">
        <v>83</v>
      </c>
      <c r="C143" s="101">
        <v>19182</v>
      </c>
      <c r="D143" s="101">
        <v>1075</v>
      </c>
      <c r="E143" s="105">
        <v>5.6042122823480346E-2</v>
      </c>
      <c r="F143" s="105">
        <v>7.567529444953805E-2</v>
      </c>
    </row>
    <row r="144" spans="1:6" x14ac:dyDescent="0.25">
      <c r="A144" s="81">
        <v>42060</v>
      </c>
      <c r="B144" s="101" t="s">
        <v>84</v>
      </c>
      <c r="C144" s="101">
        <v>12038</v>
      </c>
      <c r="D144" s="101">
        <v>1112</v>
      </c>
      <c r="E144" s="105">
        <v>9.2374148529656086E-2</v>
      </c>
      <c r="F144" s="105">
        <v>7.567529444953805E-2</v>
      </c>
    </row>
    <row r="145" spans="1:6" ht="30" x14ac:dyDescent="0.25">
      <c r="A145" s="81">
        <v>42061</v>
      </c>
      <c r="B145" s="101" t="s">
        <v>85</v>
      </c>
      <c r="C145" s="101">
        <v>2146</v>
      </c>
      <c r="D145" s="101">
        <v>218</v>
      </c>
      <c r="E145" s="105">
        <v>0.1015843429636533</v>
      </c>
      <c r="F145" s="105">
        <v>7.567529444953805E-2</v>
      </c>
    </row>
    <row r="146" spans="1:6" x14ac:dyDescent="0.25">
      <c r="A146" s="81">
        <v>42062</v>
      </c>
      <c r="B146" s="101" t="s">
        <v>86</v>
      </c>
      <c r="C146" s="101">
        <v>5095</v>
      </c>
      <c r="D146" s="101">
        <v>557</v>
      </c>
      <c r="E146" s="105">
        <v>0.10932286555446516</v>
      </c>
      <c r="F146" s="105">
        <v>7.567529444953805E-2</v>
      </c>
    </row>
    <row r="147" spans="1:6" x14ac:dyDescent="0.25">
      <c r="A147" s="81">
        <v>42063</v>
      </c>
      <c r="B147" s="101" t="s">
        <v>87</v>
      </c>
      <c r="C147" s="101">
        <v>1747</v>
      </c>
      <c r="D147" s="101">
        <v>231</v>
      </c>
      <c r="E147" s="105">
        <v>0.13222667429879795</v>
      </c>
      <c r="F147" s="105">
        <v>7.567529444953805E-2</v>
      </c>
    </row>
    <row r="148" spans="1:6" x14ac:dyDescent="0.25">
      <c r="A148" s="81">
        <v>42064</v>
      </c>
      <c r="B148" s="101" t="s">
        <v>88</v>
      </c>
      <c r="C148" s="101">
        <v>5019</v>
      </c>
      <c r="D148" s="101">
        <v>552</v>
      </c>
      <c r="E148" s="105">
        <v>0.10998206814106395</v>
      </c>
      <c r="F148" s="105">
        <v>7.567529444953805E-2</v>
      </c>
    </row>
    <row r="149" spans="1:6" x14ac:dyDescent="0.25">
      <c r="A149" s="81">
        <v>42065</v>
      </c>
      <c r="B149" s="101" t="s">
        <v>89</v>
      </c>
      <c r="C149" s="101">
        <v>2320</v>
      </c>
      <c r="D149" s="101">
        <v>223</v>
      </c>
      <c r="E149" s="105">
        <v>9.6120689655172412E-2</v>
      </c>
      <c r="F149" s="105">
        <v>7.567529444953805E-2</v>
      </c>
    </row>
    <row r="150" spans="1:6" x14ac:dyDescent="0.25">
      <c r="A150" s="81">
        <v>42066</v>
      </c>
      <c r="B150" s="101" t="s">
        <v>90</v>
      </c>
      <c r="C150" s="101">
        <v>64226</v>
      </c>
      <c r="D150" s="101">
        <v>4780</v>
      </c>
      <c r="E150" s="105">
        <v>7.4424687821131624E-2</v>
      </c>
      <c r="F150" s="105">
        <v>7.567529444953805E-2</v>
      </c>
    </row>
    <row r="151" spans="1:6" x14ac:dyDescent="0.25">
      <c r="A151" s="81">
        <v>42067</v>
      </c>
      <c r="B151" s="101" t="s">
        <v>91</v>
      </c>
      <c r="C151" s="101">
        <v>728</v>
      </c>
      <c r="D151" s="101">
        <v>85</v>
      </c>
      <c r="E151" s="105">
        <v>0.11675824175824176</v>
      </c>
      <c r="F151" s="105">
        <v>7.567529444953805E-2</v>
      </c>
    </row>
    <row r="152" spans="1:6" x14ac:dyDescent="0.25">
      <c r="A152" s="81">
        <v>42068</v>
      </c>
      <c r="B152" s="101" t="s">
        <v>92</v>
      </c>
      <c r="C152" s="101">
        <v>3025</v>
      </c>
      <c r="D152" s="101">
        <v>301</v>
      </c>
      <c r="E152" s="105">
        <v>9.950413223140496E-2</v>
      </c>
      <c r="F152" s="105">
        <v>7.567529444953805E-2</v>
      </c>
    </row>
    <row r="153" spans="1:6" x14ac:dyDescent="0.25">
      <c r="A153" s="81">
        <v>42069</v>
      </c>
      <c r="B153" s="101" t="s">
        <v>93</v>
      </c>
      <c r="C153" s="101">
        <v>2788</v>
      </c>
      <c r="D153" s="101">
        <v>265</v>
      </c>
      <c r="E153" s="105">
        <v>9.505021520803443E-2</v>
      </c>
      <c r="F153" s="105">
        <v>7.567529444953805E-2</v>
      </c>
    </row>
    <row r="154" spans="1:6" x14ac:dyDescent="0.25">
      <c r="A154" s="81">
        <v>42070</v>
      </c>
      <c r="B154" s="101" t="s">
        <v>94</v>
      </c>
      <c r="C154" s="101">
        <v>8364</v>
      </c>
      <c r="D154" s="101">
        <v>707</v>
      </c>
      <c r="E154" s="105">
        <v>8.4528933524629368E-2</v>
      </c>
      <c r="F154" s="105">
        <v>7.567529444953805E-2</v>
      </c>
    </row>
    <row r="155" spans="1:6" x14ac:dyDescent="0.25">
      <c r="A155" s="81">
        <v>42071</v>
      </c>
      <c r="B155" s="101" t="s">
        <v>95</v>
      </c>
      <c r="C155" s="101">
        <v>1734</v>
      </c>
      <c r="D155" s="101">
        <v>176</v>
      </c>
      <c r="E155" s="105">
        <v>0.10149942329873125</v>
      </c>
      <c r="F155" s="105">
        <v>7.567529444953805E-2</v>
      </c>
    </row>
    <row r="156" spans="1:6" x14ac:dyDescent="0.25">
      <c r="A156" s="81">
        <v>42072</v>
      </c>
      <c r="B156" s="101" t="s">
        <v>96</v>
      </c>
      <c r="C156" s="101">
        <v>2220</v>
      </c>
      <c r="D156" s="101">
        <v>167</v>
      </c>
      <c r="E156" s="105">
        <v>7.522522522522522E-2</v>
      </c>
      <c r="F156" s="105">
        <v>7.567529444953805E-2</v>
      </c>
    </row>
    <row r="157" spans="1:6" x14ac:dyDescent="0.25">
      <c r="A157" s="81">
        <v>42073</v>
      </c>
      <c r="B157" s="101" t="s">
        <v>97</v>
      </c>
      <c r="C157" s="101">
        <v>32231</v>
      </c>
      <c r="D157" s="101">
        <v>2443</v>
      </c>
      <c r="E157" s="105">
        <v>7.5796593341813781E-2</v>
      </c>
      <c r="F157" s="105">
        <v>7.567529444953805E-2</v>
      </c>
    </row>
    <row r="158" spans="1:6" x14ac:dyDescent="0.25">
      <c r="A158" s="81">
        <v>42074</v>
      </c>
      <c r="B158" s="101" t="s">
        <v>98</v>
      </c>
      <c r="C158" s="101">
        <v>11734</v>
      </c>
      <c r="D158" s="101">
        <v>844</v>
      </c>
      <c r="E158" s="105">
        <v>7.1927731378898921E-2</v>
      </c>
      <c r="F158" s="105">
        <v>7.567529444953805E-2</v>
      </c>
    </row>
    <row r="159" spans="1:6" x14ac:dyDescent="0.25">
      <c r="A159" s="81">
        <v>42075</v>
      </c>
      <c r="B159" s="101" t="s">
        <v>99</v>
      </c>
      <c r="C159" s="101">
        <v>8165</v>
      </c>
      <c r="D159" s="101">
        <v>465</v>
      </c>
      <c r="E159" s="105">
        <v>5.6950398040416413E-2</v>
      </c>
      <c r="F159" s="105">
        <v>7.567529444953805E-2</v>
      </c>
    </row>
    <row r="160" spans="1:6" x14ac:dyDescent="0.25">
      <c r="A160" s="81">
        <v>42076</v>
      </c>
      <c r="B160" s="101" t="s">
        <v>100</v>
      </c>
      <c r="C160" s="101">
        <v>2493</v>
      </c>
      <c r="D160" s="101">
        <v>186</v>
      </c>
      <c r="E160" s="105">
        <v>7.4608904933814682E-2</v>
      </c>
      <c r="F160" s="105">
        <v>7.567529444953805E-2</v>
      </c>
    </row>
    <row r="161" spans="1:6" x14ac:dyDescent="0.25">
      <c r="A161" s="81">
        <v>42077</v>
      </c>
      <c r="B161" s="101" t="s">
        <v>101</v>
      </c>
      <c r="C161" s="101">
        <v>19007</v>
      </c>
      <c r="D161" s="101">
        <v>1772</v>
      </c>
      <c r="E161" s="105">
        <v>9.3228810438259591E-2</v>
      </c>
      <c r="F161" s="105">
        <v>7.567529444953805E-2</v>
      </c>
    </row>
    <row r="162" spans="1:6" x14ac:dyDescent="0.25">
      <c r="A162" s="81">
        <v>42078</v>
      </c>
      <c r="B162" s="101" t="s">
        <v>102</v>
      </c>
      <c r="C162" s="101">
        <v>5448</v>
      </c>
      <c r="D162" s="101">
        <v>513</v>
      </c>
      <c r="E162" s="105">
        <v>9.4162995594713653E-2</v>
      </c>
      <c r="F162" s="105">
        <v>7.567529444953805E-2</v>
      </c>
    </row>
    <row r="163" spans="1:6" x14ac:dyDescent="0.25">
      <c r="A163" s="81">
        <v>42079</v>
      </c>
      <c r="B163" s="101" t="s">
        <v>103</v>
      </c>
      <c r="C163" s="101">
        <v>1555</v>
      </c>
      <c r="D163" s="101">
        <v>127</v>
      </c>
      <c r="E163" s="105">
        <v>8.1672025723472666E-2</v>
      </c>
      <c r="F163" s="105">
        <v>7.567529444953805E-2</v>
      </c>
    </row>
    <row r="164" spans="1:6" x14ac:dyDescent="0.25">
      <c r="A164" s="81">
        <v>42080</v>
      </c>
      <c r="B164" s="101" t="s">
        <v>104</v>
      </c>
      <c r="C164" s="101">
        <v>1873</v>
      </c>
      <c r="D164" s="101">
        <v>183</v>
      </c>
      <c r="E164" s="105">
        <v>9.7704217832354515E-2</v>
      </c>
      <c r="F164" s="105">
        <v>7.567529444953805E-2</v>
      </c>
    </row>
    <row r="165" spans="1:6" x14ac:dyDescent="0.25">
      <c r="A165" s="81">
        <v>42081</v>
      </c>
      <c r="B165" s="101" t="s">
        <v>105</v>
      </c>
      <c r="C165" s="101">
        <v>4475</v>
      </c>
      <c r="D165" s="101">
        <v>517</v>
      </c>
      <c r="E165" s="105">
        <v>0.11553072625698324</v>
      </c>
      <c r="F165" s="105">
        <v>7.567529444953805E-2</v>
      </c>
    </row>
    <row r="166" spans="1:6" x14ac:dyDescent="0.25">
      <c r="A166" s="81">
        <v>42082</v>
      </c>
      <c r="B166" s="101" t="s">
        <v>106</v>
      </c>
      <c r="C166" s="101">
        <v>817</v>
      </c>
      <c r="D166" s="101">
        <v>54</v>
      </c>
      <c r="E166" s="105">
        <v>6.6095471236230108E-2</v>
      </c>
      <c r="F166" s="105">
        <v>7.567529444953805E-2</v>
      </c>
    </row>
    <row r="167" spans="1:6" x14ac:dyDescent="0.25">
      <c r="A167" s="81">
        <v>42083</v>
      </c>
      <c r="B167" s="101" t="s">
        <v>107</v>
      </c>
      <c r="C167" s="101">
        <v>3846</v>
      </c>
      <c r="D167" s="101">
        <v>286</v>
      </c>
      <c r="E167" s="105">
        <v>7.4362974518980759E-2</v>
      </c>
      <c r="F167" s="105">
        <v>7.567529444953805E-2</v>
      </c>
    </row>
    <row r="168" spans="1:6" x14ac:dyDescent="0.25">
      <c r="A168" s="81">
        <v>42084</v>
      </c>
      <c r="B168" s="101" t="s">
        <v>108</v>
      </c>
      <c r="C168" s="101">
        <v>2744</v>
      </c>
      <c r="D168" s="101">
        <v>367</v>
      </c>
      <c r="E168" s="105">
        <v>0.13374635568513119</v>
      </c>
      <c r="F168" s="105">
        <v>7.567529444953805E-2</v>
      </c>
    </row>
    <row r="169" spans="1:6" x14ac:dyDescent="0.25">
      <c r="A169" s="81">
        <v>42085</v>
      </c>
      <c r="B169" s="101" t="s">
        <v>109</v>
      </c>
      <c r="C169" s="101">
        <v>2817</v>
      </c>
      <c r="D169" s="101">
        <v>194</v>
      </c>
      <c r="E169" s="105">
        <v>6.8867589634362791E-2</v>
      </c>
      <c r="F169" s="105">
        <v>7.567529444953805E-2</v>
      </c>
    </row>
    <row r="170" spans="1:6" ht="30" x14ac:dyDescent="0.25">
      <c r="A170" s="81">
        <v>42086</v>
      </c>
      <c r="B170" s="101" t="s">
        <v>110</v>
      </c>
      <c r="C170" s="101">
        <v>29299</v>
      </c>
      <c r="D170" s="101">
        <v>1386</v>
      </c>
      <c r="E170" s="105">
        <v>4.7305368783917542E-2</v>
      </c>
      <c r="F170" s="105">
        <v>7.567529444953805E-2</v>
      </c>
    </row>
    <row r="171" spans="1:6" x14ac:dyDescent="0.25">
      <c r="A171" s="81">
        <v>42087</v>
      </c>
      <c r="B171" s="101" t="s">
        <v>111</v>
      </c>
      <c r="C171" s="101">
        <v>1999</v>
      </c>
      <c r="D171" s="101">
        <v>124</v>
      </c>
      <c r="E171" s="105">
        <v>6.2031015507753876E-2</v>
      </c>
      <c r="F171" s="105">
        <v>7.567529444953805E-2</v>
      </c>
    </row>
    <row r="172" spans="1:6" x14ac:dyDescent="0.25">
      <c r="A172" s="81">
        <v>42088</v>
      </c>
      <c r="B172" s="101" t="s">
        <v>112</v>
      </c>
      <c r="C172" s="101">
        <v>1070</v>
      </c>
      <c r="D172" s="101">
        <v>98</v>
      </c>
      <c r="E172" s="105">
        <v>9.1588785046728974E-2</v>
      </c>
      <c r="F172" s="105">
        <v>7.567529444953805E-2</v>
      </c>
    </row>
    <row r="173" spans="1:6" x14ac:dyDescent="0.25">
      <c r="A173" s="81">
        <v>42089</v>
      </c>
      <c r="B173" s="101" t="s">
        <v>113</v>
      </c>
      <c r="C173" s="101">
        <v>7094</v>
      </c>
      <c r="D173" s="101">
        <v>604</v>
      </c>
      <c r="E173" s="105">
        <v>8.5142373837045385E-2</v>
      </c>
      <c r="F173" s="105">
        <v>7.567529444953805E-2</v>
      </c>
    </row>
    <row r="174" spans="1:6" x14ac:dyDescent="0.25">
      <c r="A174" s="81">
        <v>42090</v>
      </c>
      <c r="B174" s="101" t="s">
        <v>114</v>
      </c>
      <c r="C174" s="101">
        <v>13329</v>
      </c>
      <c r="D174" s="101">
        <v>1006</v>
      </c>
      <c r="E174" s="105">
        <v>7.5474529221997155E-2</v>
      </c>
      <c r="F174" s="105">
        <v>7.567529444953805E-2</v>
      </c>
    </row>
    <row r="175" spans="1:6" ht="30" x14ac:dyDescent="0.25">
      <c r="A175" s="81">
        <v>42091</v>
      </c>
      <c r="B175" s="101" t="s">
        <v>115</v>
      </c>
      <c r="C175" s="101">
        <v>1857</v>
      </c>
      <c r="D175" s="101">
        <v>158</v>
      </c>
      <c r="E175" s="105">
        <v>8.5083467959073775E-2</v>
      </c>
      <c r="F175" s="105">
        <v>7.567529444953805E-2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3"/>
  <sheetViews>
    <sheetView workbookViewId="0">
      <selection activeCell="C1" sqref="C1:D1048576"/>
    </sheetView>
  </sheetViews>
  <sheetFormatPr defaultRowHeight="15" x14ac:dyDescent="0.25"/>
  <cols>
    <col min="1" max="11" width="12.7109375" style="101" customWidth="1"/>
    <col min="12" max="16384" width="9.140625" style="101"/>
  </cols>
  <sheetData>
    <row r="1" spans="1:6" ht="60" x14ac:dyDescent="0.25">
      <c r="A1" s="104" t="s">
        <v>154</v>
      </c>
      <c r="B1" s="101" t="s">
        <v>155</v>
      </c>
      <c r="C1" s="101" t="s">
        <v>196</v>
      </c>
      <c r="D1" s="101" t="s">
        <v>193</v>
      </c>
      <c r="E1" s="101" t="s">
        <v>194</v>
      </c>
      <c r="F1" s="101" t="s">
        <v>195</v>
      </c>
    </row>
    <row r="2" spans="1:6" x14ac:dyDescent="0.25">
      <c r="A2" s="81">
        <v>36526</v>
      </c>
      <c r="B2" s="101" t="s">
        <v>19</v>
      </c>
      <c r="C2" s="101">
        <v>3517</v>
      </c>
      <c r="D2" s="101">
        <v>9255</v>
      </c>
      <c r="E2" s="103">
        <v>38.001080497028632</v>
      </c>
      <c r="F2" s="103">
        <v>18.202607872626526</v>
      </c>
    </row>
    <row r="3" spans="1:6" x14ac:dyDescent="0.25">
      <c r="A3" s="81">
        <v>36526</v>
      </c>
      <c r="B3" s="101" t="s">
        <v>21</v>
      </c>
      <c r="C3" s="101">
        <v>21082</v>
      </c>
      <c r="D3" s="101">
        <v>204879</v>
      </c>
      <c r="E3" s="103">
        <v>10.289976034635078</v>
      </c>
      <c r="F3" s="103">
        <v>18.202607872626526</v>
      </c>
    </row>
    <row r="4" spans="1:6" x14ac:dyDescent="0.25">
      <c r="A4" s="81">
        <v>36526</v>
      </c>
      <c r="B4" s="101" t="s">
        <v>23</v>
      </c>
      <c r="C4" s="101">
        <v>4918</v>
      </c>
      <c r="D4" s="101">
        <v>18684</v>
      </c>
      <c r="E4" s="103">
        <v>26.321986726611001</v>
      </c>
      <c r="F4" s="103">
        <v>18.202607872626526</v>
      </c>
    </row>
    <row r="5" spans="1:6" x14ac:dyDescent="0.25">
      <c r="A5" s="81">
        <v>36526</v>
      </c>
      <c r="B5" s="101" t="s">
        <v>25</v>
      </c>
      <c r="C5" s="101">
        <v>4622</v>
      </c>
      <c r="D5" s="101">
        <v>25754</v>
      </c>
      <c r="E5" s="103">
        <v>17.946726722062593</v>
      </c>
      <c r="F5" s="103">
        <v>18.202607872626526</v>
      </c>
    </row>
    <row r="6" spans="1:6" x14ac:dyDescent="0.25">
      <c r="A6" s="81">
        <v>36526</v>
      </c>
      <c r="B6" s="101" t="s">
        <v>26</v>
      </c>
      <c r="C6" s="101">
        <v>3765</v>
      </c>
      <c r="D6" s="101">
        <v>22864</v>
      </c>
      <c r="E6" s="103">
        <v>16.466934919524142</v>
      </c>
      <c r="F6" s="103">
        <v>18.202607872626526</v>
      </c>
    </row>
    <row r="7" spans="1:6" x14ac:dyDescent="0.25">
      <c r="A7" s="81">
        <v>36526</v>
      </c>
      <c r="B7" s="101" t="s">
        <v>29</v>
      </c>
      <c r="C7" s="101">
        <v>1394</v>
      </c>
      <c r="D7" s="101">
        <v>3309</v>
      </c>
      <c r="E7" s="103">
        <v>42.127530976125712</v>
      </c>
      <c r="F7" s="103">
        <v>18.202607872626526</v>
      </c>
    </row>
    <row r="8" spans="1:6" x14ac:dyDescent="0.25">
      <c r="A8" s="81">
        <v>36526</v>
      </c>
      <c r="B8" s="101" t="s">
        <v>32</v>
      </c>
      <c r="C8" s="101">
        <v>6782</v>
      </c>
      <c r="D8" s="101">
        <v>39500</v>
      </c>
      <c r="E8" s="103">
        <v>17.16962025316456</v>
      </c>
      <c r="F8" s="103">
        <v>18.202607872626526</v>
      </c>
    </row>
    <row r="9" spans="1:6" x14ac:dyDescent="0.25">
      <c r="A9" s="81">
        <v>36526</v>
      </c>
      <c r="B9" s="101" t="s">
        <v>33</v>
      </c>
      <c r="C9" s="101">
        <v>4720</v>
      </c>
      <c r="D9" s="101">
        <v>16833</v>
      </c>
      <c r="E9" s="103">
        <v>28.040159211073483</v>
      </c>
      <c r="F9" s="103">
        <v>18.202607872626526</v>
      </c>
    </row>
    <row r="10" spans="1:6" x14ac:dyDescent="0.25">
      <c r="A10" s="81">
        <v>36526</v>
      </c>
      <c r="B10" s="101" t="s">
        <v>34</v>
      </c>
      <c r="C10" s="101">
        <v>4784</v>
      </c>
      <c r="D10" s="101">
        <v>20447</v>
      </c>
      <c r="E10" s="103">
        <v>23.397075365579305</v>
      </c>
      <c r="F10" s="103">
        <v>18.202607872626526</v>
      </c>
    </row>
    <row r="11" spans="1:6" x14ac:dyDescent="0.25">
      <c r="A11" s="81">
        <v>36526</v>
      </c>
      <c r="B11" s="101" t="s">
        <v>35</v>
      </c>
      <c r="C11" s="101">
        <v>5246</v>
      </c>
      <c r="D11" s="101">
        <v>46155</v>
      </c>
      <c r="E11" s="103">
        <v>11.366049182103781</v>
      </c>
      <c r="F11" s="103">
        <v>18.202607872626526</v>
      </c>
    </row>
    <row r="12" spans="1:6" x14ac:dyDescent="0.25">
      <c r="A12" s="81">
        <v>36526</v>
      </c>
      <c r="B12" s="101" t="s">
        <v>36</v>
      </c>
      <c r="C12" s="101">
        <v>4899</v>
      </c>
      <c r="D12" s="101">
        <v>16878</v>
      </c>
      <c r="E12" s="103">
        <v>29.025950942054745</v>
      </c>
      <c r="F12" s="103">
        <v>18.202607872626526</v>
      </c>
    </row>
    <row r="13" spans="1:6" x14ac:dyDescent="0.25">
      <c r="A13" s="81">
        <v>36526</v>
      </c>
      <c r="B13" s="101" t="s">
        <v>37</v>
      </c>
      <c r="C13" s="101">
        <v>2615</v>
      </c>
      <c r="D13" s="101">
        <v>7832</v>
      </c>
      <c r="E13" s="103">
        <v>33.388661899897855</v>
      </c>
      <c r="F13" s="103">
        <v>18.202607872626526</v>
      </c>
    </row>
    <row r="14" spans="1:6" x14ac:dyDescent="0.25">
      <c r="A14" s="81">
        <v>36526</v>
      </c>
      <c r="B14" s="101" t="s">
        <v>38</v>
      </c>
      <c r="C14" s="101">
        <v>4047</v>
      </c>
      <c r="D14" s="101">
        <v>26745</v>
      </c>
      <c r="E14" s="103">
        <v>15.131800336511498</v>
      </c>
      <c r="F14" s="103">
        <v>18.202607872626526</v>
      </c>
    </row>
    <row r="15" spans="1:6" x14ac:dyDescent="0.25">
      <c r="A15" s="81">
        <v>36526</v>
      </c>
      <c r="B15" s="101" t="s">
        <v>40</v>
      </c>
      <c r="C15" s="101">
        <v>6597</v>
      </c>
      <c r="D15" s="101">
        <v>34088</v>
      </c>
      <c r="E15" s="103">
        <v>19.352851443323164</v>
      </c>
      <c r="F15" s="103">
        <v>18.202607872626526</v>
      </c>
    </row>
    <row r="16" spans="1:6" x14ac:dyDescent="0.25">
      <c r="A16" s="81">
        <v>36526</v>
      </c>
      <c r="B16" s="101" t="s">
        <v>41</v>
      </c>
      <c r="C16" s="101">
        <v>1472</v>
      </c>
      <c r="D16" s="101">
        <v>5204</v>
      </c>
      <c r="E16" s="103">
        <v>28.285933897002309</v>
      </c>
      <c r="F16" s="103">
        <v>18.202607872626526</v>
      </c>
    </row>
    <row r="17" spans="1:6" x14ac:dyDescent="0.25">
      <c r="A17" s="81">
        <v>36526</v>
      </c>
      <c r="B17" s="101" t="s">
        <v>42</v>
      </c>
      <c r="C17" s="101">
        <v>887</v>
      </c>
      <c r="D17" s="101">
        <v>3432</v>
      </c>
      <c r="E17" s="103">
        <v>25.844988344988344</v>
      </c>
      <c r="F17" s="103">
        <v>18.202607872626526</v>
      </c>
    </row>
    <row r="18" spans="1:6" ht="30" x14ac:dyDescent="0.25">
      <c r="A18" s="81">
        <v>36526</v>
      </c>
      <c r="B18" s="101" t="s">
        <v>43</v>
      </c>
      <c r="C18" s="101">
        <v>2689</v>
      </c>
      <c r="D18" s="101">
        <v>7030</v>
      </c>
      <c r="E18" s="103">
        <v>38.250355618776673</v>
      </c>
      <c r="F18" s="103">
        <v>18.202607872626526</v>
      </c>
    </row>
    <row r="19" spans="1:6" x14ac:dyDescent="0.25">
      <c r="A19" s="81">
        <v>36526</v>
      </c>
      <c r="B19" s="101" t="s">
        <v>44</v>
      </c>
      <c r="C19" s="101">
        <v>9410</v>
      </c>
      <c r="D19" s="101">
        <v>34601</v>
      </c>
      <c r="E19" s="103">
        <v>27.195745787693998</v>
      </c>
      <c r="F19" s="103">
        <v>18.202607872626526</v>
      </c>
    </row>
    <row r="20" spans="1:6" x14ac:dyDescent="0.25">
      <c r="A20" s="81">
        <v>36526</v>
      </c>
      <c r="B20" s="101" t="s">
        <v>45</v>
      </c>
      <c r="C20" s="101">
        <v>26246</v>
      </c>
      <c r="D20" s="101">
        <v>242477</v>
      </c>
      <c r="E20" s="103">
        <v>10.824119401015354</v>
      </c>
      <c r="F20" s="103">
        <v>18.202607872626526</v>
      </c>
    </row>
    <row r="21" spans="1:6" x14ac:dyDescent="0.25">
      <c r="A21" s="81">
        <v>36526</v>
      </c>
      <c r="B21" s="101" t="s">
        <v>46</v>
      </c>
      <c r="C21" s="101">
        <v>2146</v>
      </c>
      <c r="D21" s="101">
        <v>11243</v>
      </c>
      <c r="E21" s="103">
        <v>19.087432180023125</v>
      </c>
      <c r="F21" s="103">
        <v>18.202607872626526</v>
      </c>
    </row>
    <row r="22" spans="1:6" x14ac:dyDescent="0.25">
      <c r="A22" s="81">
        <v>36526</v>
      </c>
      <c r="B22" s="101" t="s">
        <v>48</v>
      </c>
      <c r="C22" s="101">
        <v>5889</v>
      </c>
      <c r="D22" s="101">
        <v>20663</v>
      </c>
      <c r="E22" s="103">
        <v>28.500217780573973</v>
      </c>
      <c r="F22" s="103">
        <v>18.202607872626526</v>
      </c>
    </row>
    <row r="23" spans="1:6" x14ac:dyDescent="0.25">
      <c r="A23" s="81">
        <v>36526</v>
      </c>
      <c r="B23" s="101" t="s">
        <v>49</v>
      </c>
      <c r="C23" s="101">
        <v>3599</v>
      </c>
      <c r="D23" s="101">
        <v>9528</v>
      </c>
      <c r="E23" s="103">
        <v>37.772879932829554</v>
      </c>
      <c r="F23" s="103">
        <v>18.202607872626526</v>
      </c>
    </row>
    <row r="24" spans="1:6" x14ac:dyDescent="0.25">
      <c r="A24" s="81">
        <v>36526</v>
      </c>
      <c r="B24" s="101" t="s">
        <v>50</v>
      </c>
      <c r="C24" s="101">
        <v>4094</v>
      </c>
      <c r="D24" s="101">
        <v>12626</v>
      </c>
      <c r="E24" s="103">
        <v>32.425154443212421</v>
      </c>
      <c r="F24" s="103">
        <v>18.202607872626526</v>
      </c>
    </row>
    <row r="25" spans="1:6" x14ac:dyDescent="0.25">
      <c r="A25" s="81">
        <v>36526</v>
      </c>
      <c r="B25" s="101" t="s">
        <v>51</v>
      </c>
      <c r="C25" s="101">
        <v>6156</v>
      </c>
      <c r="D25" s="101">
        <v>20170</v>
      </c>
      <c r="E25" s="103">
        <v>30.52057511155181</v>
      </c>
      <c r="F25" s="103">
        <v>18.202607872626526</v>
      </c>
    </row>
    <row r="26" spans="1:6" x14ac:dyDescent="0.25">
      <c r="A26" s="81">
        <v>36526</v>
      </c>
      <c r="B26" s="101" t="s">
        <v>52</v>
      </c>
      <c r="C26" s="101">
        <v>6604</v>
      </c>
      <c r="D26" s="101">
        <v>28245</v>
      </c>
      <c r="E26" s="103">
        <v>23.381129403434237</v>
      </c>
      <c r="F26" s="103">
        <v>18.202607872626526</v>
      </c>
    </row>
    <row r="27" spans="1:6" x14ac:dyDescent="0.25">
      <c r="A27" s="81">
        <v>36526</v>
      </c>
      <c r="B27" s="101" t="s">
        <v>53</v>
      </c>
      <c r="C27" s="101">
        <v>1442</v>
      </c>
      <c r="D27" s="101">
        <v>3647</v>
      </c>
      <c r="E27" s="103">
        <v>39.539347408829173</v>
      </c>
      <c r="F27" s="103">
        <v>18.202607872626526</v>
      </c>
    </row>
    <row r="28" spans="1:6" x14ac:dyDescent="0.25">
      <c r="A28" s="81">
        <v>36526</v>
      </c>
      <c r="B28" s="101" t="s">
        <v>54</v>
      </c>
      <c r="C28" s="101">
        <v>122358</v>
      </c>
      <c r="D28" s="101">
        <v>769692</v>
      </c>
      <c r="E28" s="103">
        <v>15.897008153910916</v>
      </c>
      <c r="F28" s="103">
        <v>18.202607872626526</v>
      </c>
    </row>
    <row r="29" spans="1:6" x14ac:dyDescent="0.25">
      <c r="A29" s="81">
        <v>36526</v>
      </c>
      <c r="B29" s="101" t="s">
        <v>55</v>
      </c>
      <c r="C29" s="101">
        <v>3159</v>
      </c>
      <c r="D29" s="101">
        <v>12220</v>
      </c>
      <c r="E29" s="103">
        <v>25.851063829787236</v>
      </c>
      <c r="F29" s="103">
        <v>18.202607872626526</v>
      </c>
    </row>
    <row r="30" spans="1:6" x14ac:dyDescent="0.25">
      <c r="A30" s="81">
        <v>36526</v>
      </c>
      <c r="B30" s="101" t="s">
        <v>56</v>
      </c>
      <c r="C30" s="101">
        <v>3301</v>
      </c>
      <c r="D30" s="101">
        <v>11462</v>
      </c>
      <c r="E30" s="103">
        <v>28.79951142906997</v>
      </c>
      <c r="F30" s="103">
        <v>18.202607872626526</v>
      </c>
    </row>
    <row r="31" spans="1:6" x14ac:dyDescent="0.25">
      <c r="A31" s="81">
        <v>36526</v>
      </c>
      <c r="B31" s="101" t="s">
        <v>57</v>
      </c>
      <c r="C31" s="101">
        <v>3392</v>
      </c>
      <c r="D31" s="101">
        <v>20676</v>
      </c>
      <c r="E31" s="103">
        <v>16.405494292899981</v>
      </c>
      <c r="F31" s="103">
        <v>18.202607872626526</v>
      </c>
    </row>
    <row r="32" spans="1:6" x14ac:dyDescent="0.25">
      <c r="A32" s="81">
        <v>36526</v>
      </c>
      <c r="B32" s="101" t="s">
        <v>58</v>
      </c>
      <c r="C32" s="101">
        <v>7387</v>
      </c>
      <c r="D32" s="101">
        <v>28170</v>
      </c>
      <c r="E32" s="103">
        <v>26.222932197373094</v>
      </c>
      <c r="F32" s="103">
        <v>18.202607872626526</v>
      </c>
    </row>
    <row r="33" spans="1:6" x14ac:dyDescent="0.25">
      <c r="A33" s="81">
        <v>36526</v>
      </c>
      <c r="B33" s="101" t="s">
        <v>59</v>
      </c>
      <c r="C33" s="101">
        <v>2308</v>
      </c>
      <c r="D33" s="101">
        <v>6767</v>
      </c>
      <c r="E33" s="103">
        <v>34.106694251514703</v>
      </c>
      <c r="F33" s="103">
        <v>18.202607872626526</v>
      </c>
    </row>
    <row r="34" spans="1:6" x14ac:dyDescent="0.25">
      <c r="A34" s="81">
        <v>36526</v>
      </c>
      <c r="B34" s="101" t="s">
        <v>60</v>
      </c>
      <c r="C34" s="101">
        <v>2114</v>
      </c>
      <c r="D34" s="101">
        <v>9605</v>
      </c>
      <c r="E34" s="103">
        <v>22.009370119729308</v>
      </c>
      <c r="F34" s="103">
        <v>18.202607872626526</v>
      </c>
    </row>
    <row r="35" spans="1:6" x14ac:dyDescent="0.25">
      <c r="A35" s="81">
        <v>36526</v>
      </c>
      <c r="B35" s="101" t="s">
        <v>61</v>
      </c>
      <c r="C35" s="101">
        <v>6153</v>
      </c>
      <c r="D35" s="101">
        <v>26222</v>
      </c>
      <c r="E35" s="103">
        <v>23.465029364655631</v>
      </c>
      <c r="F35" s="103">
        <v>18.202607872626526</v>
      </c>
    </row>
    <row r="36" spans="1:6" x14ac:dyDescent="0.25">
      <c r="A36" s="81">
        <v>36526</v>
      </c>
      <c r="B36" s="101" t="s">
        <v>63</v>
      </c>
      <c r="C36" s="101">
        <v>1141</v>
      </c>
      <c r="D36" s="101">
        <v>3041</v>
      </c>
      <c r="E36" s="103">
        <v>37.520552449852026</v>
      </c>
      <c r="F36" s="103">
        <v>18.202607872626526</v>
      </c>
    </row>
    <row r="37" spans="1:6" ht="30" x14ac:dyDescent="0.25">
      <c r="A37" s="81">
        <v>36526</v>
      </c>
      <c r="B37" s="101" t="s">
        <v>64</v>
      </c>
      <c r="C37" s="101">
        <v>2577</v>
      </c>
      <c r="D37" s="101">
        <v>8997</v>
      </c>
      <c r="E37" s="103">
        <v>28.642880960320106</v>
      </c>
      <c r="F37" s="103">
        <v>18.202607872626526</v>
      </c>
    </row>
    <row r="38" spans="1:6" ht="30" x14ac:dyDescent="0.25">
      <c r="A38" s="81">
        <v>36526</v>
      </c>
      <c r="B38" s="101" t="s">
        <v>65</v>
      </c>
      <c r="C38" s="101">
        <v>1875</v>
      </c>
      <c r="D38" s="101">
        <v>4639</v>
      </c>
      <c r="E38" s="103">
        <v>40.418193576201766</v>
      </c>
      <c r="F38" s="103">
        <v>18.202607872626526</v>
      </c>
    </row>
    <row r="39" spans="1:6" x14ac:dyDescent="0.25">
      <c r="A39" s="81">
        <v>36526</v>
      </c>
      <c r="B39" s="101" t="s">
        <v>66</v>
      </c>
      <c r="C39" s="101">
        <v>2211</v>
      </c>
      <c r="D39" s="101">
        <v>6861</v>
      </c>
      <c r="E39" s="103">
        <v>32.225623087013552</v>
      </c>
      <c r="F39" s="103">
        <v>18.202607872626526</v>
      </c>
    </row>
    <row r="40" spans="1:6" ht="30" x14ac:dyDescent="0.25">
      <c r="A40" s="81">
        <v>36526</v>
      </c>
      <c r="B40" s="101" t="s">
        <v>67</v>
      </c>
      <c r="C40" s="101">
        <v>780</v>
      </c>
      <c r="D40" s="101">
        <v>2847</v>
      </c>
      <c r="E40" s="103">
        <v>27.397260273972602</v>
      </c>
      <c r="F40" s="103">
        <v>18.202607872626526</v>
      </c>
    </row>
    <row r="41" spans="1:6" x14ac:dyDescent="0.25">
      <c r="A41" s="81">
        <v>36526</v>
      </c>
      <c r="B41" s="101" t="s">
        <v>68</v>
      </c>
      <c r="C41" s="101">
        <v>3581</v>
      </c>
      <c r="D41" s="101">
        <v>16229</v>
      </c>
      <c r="E41" s="103">
        <v>22.065438412717974</v>
      </c>
      <c r="F41" s="103">
        <v>18.202607872626526</v>
      </c>
    </row>
    <row r="42" spans="1:6" x14ac:dyDescent="0.25">
      <c r="A42" s="81">
        <v>36526</v>
      </c>
      <c r="B42" s="101" t="s">
        <v>69</v>
      </c>
      <c r="C42" s="101">
        <v>1572</v>
      </c>
      <c r="D42" s="101">
        <v>3644</v>
      </c>
      <c r="E42" s="103">
        <v>43.13940724478595</v>
      </c>
      <c r="F42" s="103">
        <v>18.202607872626526</v>
      </c>
    </row>
    <row r="43" spans="1:6" x14ac:dyDescent="0.25">
      <c r="A43" s="81">
        <v>36526</v>
      </c>
      <c r="B43" s="101" t="s">
        <v>70</v>
      </c>
      <c r="C43" s="101">
        <v>3702</v>
      </c>
      <c r="D43" s="101">
        <v>16348</v>
      </c>
      <c r="E43" s="103">
        <v>22.644971862001466</v>
      </c>
      <c r="F43" s="103">
        <v>18.202607872626526</v>
      </c>
    </row>
    <row r="44" spans="1:6" x14ac:dyDescent="0.25">
      <c r="A44" s="81">
        <v>36526</v>
      </c>
      <c r="B44" s="101" t="s">
        <v>71</v>
      </c>
      <c r="C44" s="101">
        <v>867</v>
      </c>
      <c r="D44" s="101">
        <v>3105</v>
      </c>
      <c r="E44" s="103">
        <v>27.922705314009661</v>
      </c>
      <c r="F44" s="103">
        <v>18.202607872626526</v>
      </c>
    </row>
    <row r="45" spans="1:6" x14ac:dyDescent="0.25">
      <c r="A45" s="81">
        <v>36526</v>
      </c>
      <c r="B45" s="101" t="s">
        <v>72</v>
      </c>
      <c r="C45" s="101">
        <v>1881</v>
      </c>
      <c r="D45" s="101">
        <v>6247</v>
      </c>
      <c r="E45" s="103">
        <v>30.110453017448375</v>
      </c>
      <c r="F45" s="103">
        <v>18.202607872626526</v>
      </c>
    </row>
    <row r="46" spans="1:6" x14ac:dyDescent="0.25">
      <c r="A46" s="81">
        <v>36526</v>
      </c>
      <c r="B46" s="101" t="s">
        <v>73</v>
      </c>
      <c r="C46" s="101">
        <v>4336</v>
      </c>
      <c r="D46" s="101">
        <v>13175</v>
      </c>
      <c r="E46" s="103">
        <v>32.910815939278933</v>
      </c>
      <c r="F46" s="103">
        <v>18.202607872626526</v>
      </c>
    </row>
    <row r="47" spans="1:6" x14ac:dyDescent="0.25">
      <c r="A47" s="81">
        <v>36526</v>
      </c>
      <c r="B47" s="101" t="s">
        <v>74</v>
      </c>
      <c r="C47" s="101">
        <v>4841</v>
      </c>
      <c r="D47" s="101">
        <v>22120</v>
      </c>
      <c r="E47" s="103">
        <v>21.885171790235081</v>
      </c>
      <c r="F47" s="103">
        <v>18.202607872626526</v>
      </c>
    </row>
    <row r="48" spans="1:6" x14ac:dyDescent="0.25">
      <c r="A48" s="81">
        <v>36526</v>
      </c>
      <c r="B48" s="101" t="s">
        <v>75</v>
      </c>
      <c r="C48" s="101">
        <v>3699</v>
      </c>
      <c r="D48" s="101">
        <v>14050</v>
      </c>
      <c r="E48" s="103">
        <v>26.327402135231313</v>
      </c>
      <c r="F48" s="103">
        <v>18.202607872626526</v>
      </c>
    </row>
    <row r="49" spans="1:6" x14ac:dyDescent="0.25">
      <c r="A49" s="81">
        <v>36526</v>
      </c>
      <c r="B49" s="101" t="s">
        <v>76</v>
      </c>
      <c r="C49" s="101">
        <v>3602</v>
      </c>
      <c r="D49" s="101">
        <v>13906</v>
      </c>
      <c r="E49" s="103">
        <v>25.902488134618153</v>
      </c>
      <c r="F49" s="103">
        <v>18.202607872626526</v>
      </c>
    </row>
    <row r="50" spans="1:6" x14ac:dyDescent="0.25">
      <c r="A50" s="81">
        <v>36526</v>
      </c>
      <c r="B50" s="101" t="s">
        <v>77</v>
      </c>
      <c r="C50" s="101">
        <v>4954</v>
      </c>
      <c r="D50" s="101">
        <v>19594</v>
      </c>
      <c r="E50" s="103">
        <v>25.283249974481986</v>
      </c>
      <c r="F50" s="103">
        <v>18.202607872626526</v>
      </c>
    </row>
    <row r="51" spans="1:6" x14ac:dyDescent="0.25">
      <c r="A51" s="81">
        <v>36526</v>
      </c>
      <c r="B51" s="101" t="s">
        <v>78</v>
      </c>
      <c r="C51" s="101">
        <v>7547</v>
      </c>
      <c r="D51" s="101">
        <v>23234</v>
      </c>
      <c r="E51" s="103">
        <v>32.48256864939313</v>
      </c>
      <c r="F51" s="103">
        <v>18.202607872626526</v>
      </c>
    </row>
    <row r="52" spans="1:6" x14ac:dyDescent="0.25">
      <c r="A52" s="81">
        <v>36526</v>
      </c>
      <c r="B52" s="101" t="s">
        <v>79</v>
      </c>
      <c r="C52" s="101">
        <v>1947</v>
      </c>
      <c r="D52" s="101">
        <v>5409</v>
      </c>
      <c r="E52" s="103">
        <v>35.995562950637826</v>
      </c>
      <c r="F52" s="103">
        <v>18.202607872626526</v>
      </c>
    </row>
    <row r="53" spans="1:6" x14ac:dyDescent="0.25">
      <c r="A53" s="81">
        <v>36526</v>
      </c>
      <c r="B53" s="101" t="s">
        <v>80</v>
      </c>
      <c r="C53" s="101">
        <v>3225</v>
      </c>
      <c r="D53" s="101">
        <v>20646</v>
      </c>
      <c r="E53" s="103">
        <v>15.620459168846265</v>
      </c>
      <c r="F53" s="103">
        <v>18.202607872626526</v>
      </c>
    </row>
    <row r="54" spans="1:6" x14ac:dyDescent="0.25">
      <c r="A54" s="81">
        <v>36526</v>
      </c>
      <c r="B54" s="101" t="s">
        <v>81</v>
      </c>
      <c r="C54" s="101">
        <v>3624</v>
      </c>
      <c r="D54" s="101">
        <v>12734</v>
      </c>
      <c r="E54" s="103">
        <v>28.45924297157217</v>
      </c>
      <c r="F54" s="103">
        <v>18.202607872626526</v>
      </c>
    </row>
    <row r="55" spans="1:6" x14ac:dyDescent="0.25">
      <c r="A55" s="81">
        <v>36526</v>
      </c>
      <c r="B55" s="101" t="s">
        <v>82</v>
      </c>
      <c r="C55" s="101">
        <v>1558</v>
      </c>
      <c r="D55" s="101">
        <v>4348</v>
      </c>
      <c r="E55" s="103">
        <v>35.832566697332105</v>
      </c>
      <c r="F55" s="103">
        <v>18.202607872626526</v>
      </c>
    </row>
    <row r="56" spans="1:6" x14ac:dyDescent="0.25">
      <c r="A56" s="81">
        <v>36526</v>
      </c>
      <c r="B56" s="101" t="s">
        <v>83</v>
      </c>
      <c r="C56" s="101">
        <v>13392</v>
      </c>
      <c r="D56" s="101">
        <v>83142</v>
      </c>
      <c r="E56" s="103">
        <v>16.107382550335569</v>
      </c>
      <c r="F56" s="103">
        <v>18.202607872626526</v>
      </c>
    </row>
    <row r="57" spans="1:6" x14ac:dyDescent="0.25">
      <c r="A57" s="81">
        <v>36526</v>
      </c>
      <c r="B57" s="101" t="s">
        <v>84</v>
      </c>
      <c r="C57" s="101">
        <v>10858</v>
      </c>
      <c r="D57" s="101">
        <v>34974</v>
      </c>
      <c r="E57" s="103">
        <v>31.045919826156577</v>
      </c>
      <c r="F57" s="103">
        <v>18.202607872626526</v>
      </c>
    </row>
    <row r="58" spans="1:6" ht="30" x14ac:dyDescent="0.25">
      <c r="A58" s="81">
        <v>36526</v>
      </c>
      <c r="B58" s="101" t="s">
        <v>85</v>
      </c>
      <c r="C58" s="101">
        <v>2145</v>
      </c>
      <c r="D58" s="101">
        <v>8789</v>
      </c>
      <c r="E58" s="103">
        <v>24.405506883604506</v>
      </c>
      <c r="F58" s="103">
        <v>18.202607872626526</v>
      </c>
    </row>
    <row r="59" spans="1:6" x14ac:dyDescent="0.25">
      <c r="A59" s="81">
        <v>36526</v>
      </c>
      <c r="B59" s="101" t="s">
        <v>86</v>
      </c>
      <c r="C59" s="101">
        <v>3987</v>
      </c>
      <c r="D59" s="101">
        <v>17167</v>
      </c>
      <c r="E59" s="103">
        <v>23.224791751616475</v>
      </c>
      <c r="F59" s="103">
        <v>18.202607872626526</v>
      </c>
    </row>
    <row r="60" spans="1:6" x14ac:dyDescent="0.25">
      <c r="A60" s="81">
        <v>36526</v>
      </c>
      <c r="B60" s="101" t="s">
        <v>87</v>
      </c>
      <c r="C60" s="101">
        <v>2112</v>
      </c>
      <c r="D60" s="101">
        <v>5765</v>
      </c>
      <c r="E60" s="103">
        <v>36.634865568083264</v>
      </c>
      <c r="F60" s="103">
        <v>18.202607872626526</v>
      </c>
    </row>
    <row r="61" spans="1:6" x14ac:dyDescent="0.25">
      <c r="A61" s="81">
        <v>36526</v>
      </c>
      <c r="B61" s="101" t="s">
        <v>88</v>
      </c>
      <c r="C61" s="101">
        <v>5463</v>
      </c>
      <c r="D61" s="101">
        <v>19448</v>
      </c>
      <c r="E61" s="103">
        <v>28.090292060880294</v>
      </c>
      <c r="F61" s="103">
        <v>18.202607872626526</v>
      </c>
    </row>
    <row r="62" spans="1:6" x14ac:dyDescent="0.25">
      <c r="A62" s="81">
        <v>36526</v>
      </c>
      <c r="B62" s="101" t="s">
        <v>89</v>
      </c>
      <c r="C62" s="101">
        <v>2417</v>
      </c>
      <c r="D62" s="101">
        <v>6647</v>
      </c>
      <c r="E62" s="103">
        <v>36.362268692643298</v>
      </c>
      <c r="F62" s="103">
        <v>18.202607872626526</v>
      </c>
    </row>
    <row r="63" spans="1:6" x14ac:dyDescent="0.25">
      <c r="A63" s="81">
        <v>36526</v>
      </c>
      <c r="B63" s="101" t="s">
        <v>90</v>
      </c>
      <c r="C63" s="101">
        <v>59502</v>
      </c>
      <c r="D63" s="101">
        <v>342590</v>
      </c>
      <c r="E63" s="103">
        <v>17.368282787004873</v>
      </c>
      <c r="F63" s="103">
        <v>18.202607872626526</v>
      </c>
    </row>
    <row r="64" spans="1:6" x14ac:dyDescent="0.25">
      <c r="A64" s="81">
        <v>36526</v>
      </c>
      <c r="B64" s="101" t="s">
        <v>91</v>
      </c>
      <c r="C64" s="101">
        <v>819</v>
      </c>
      <c r="D64" s="101">
        <v>2628</v>
      </c>
      <c r="E64" s="103">
        <v>31.164383561643838</v>
      </c>
      <c r="F64" s="103">
        <v>18.202607872626526</v>
      </c>
    </row>
    <row r="65" spans="1:6" x14ac:dyDescent="0.25">
      <c r="A65" s="81">
        <v>36526</v>
      </c>
      <c r="B65" s="101" t="s">
        <v>92</v>
      </c>
      <c r="C65" s="101">
        <v>3253</v>
      </c>
      <c r="D65" s="101">
        <v>10044</v>
      </c>
      <c r="E65" s="103">
        <v>32.387495021903625</v>
      </c>
      <c r="F65" s="103">
        <v>18.202607872626526</v>
      </c>
    </row>
    <row r="66" spans="1:6" x14ac:dyDescent="0.25">
      <c r="A66" s="81">
        <v>36526</v>
      </c>
      <c r="B66" s="101" t="s">
        <v>93</v>
      </c>
      <c r="C66" s="101">
        <v>3401</v>
      </c>
      <c r="D66" s="101">
        <v>10105</v>
      </c>
      <c r="E66" s="103">
        <v>33.6566056407719</v>
      </c>
      <c r="F66" s="103">
        <v>18.202607872626526</v>
      </c>
    </row>
    <row r="67" spans="1:6" x14ac:dyDescent="0.25">
      <c r="A67" s="81">
        <v>36526</v>
      </c>
      <c r="B67" s="101" t="s">
        <v>94</v>
      </c>
      <c r="C67" s="101">
        <v>6475</v>
      </c>
      <c r="D67" s="101">
        <v>38545</v>
      </c>
      <c r="E67" s="103">
        <v>16.798547152678687</v>
      </c>
      <c r="F67" s="103">
        <v>18.202607872626526</v>
      </c>
    </row>
    <row r="68" spans="1:6" x14ac:dyDescent="0.25">
      <c r="A68" s="81">
        <v>36526</v>
      </c>
      <c r="B68" s="101" t="s">
        <v>95</v>
      </c>
      <c r="C68" s="101">
        <v>1984</v>
      </c>
      <c r="D68" s="101">
        <v>5697</v>
      </c>
      <c r="E68" s="103">
        <v>34.825346673687903</v>
      </c>
      <c r="F68" s="103">
        <v>18.202607872626526</v>
      </c>
    </row>
    <row r="69" spans="1:6" x14ac:dyDescent="0.25">
      <c r="A69" s="81">
        <v>36526</v>
      </c>
      <c r="B69" s="101" t="s">
        <v>96</v>
      </c>
      <c r="C69" s="101">
        <v>2055</v>
      </c>
      <c r="D69" s="101">
        <v>10287</v>
      </c>
      <c r="E69" s="103">
        <v>19.976669582968796</v>
      </c>
      <c r="F69" s="103">
        <v>18.202607872626526</v>
      </c>
    </row>
    <row r="70" spans="1:6" x14ac:dyDescent="0.25">
      <c r="A70" s="81">
        <v>36526</v>
      </c>
      <c r="B70" s="101" t="s">
        <v>97</v>
      </c>
      <c r="C70" s="101">
        <v>32274</v>
      </c>
      <c r="D70" s="101">
        <v>132337</v>
      </c>
      <c r="E70" s="103">
        <v>24.387737367478483</v>
      </c>
      <c r="F70" s="103">
        <v>18.202607872626526</v>
      </c>
    </row>
    <row r="71" spans="1:6" x14ac:dyDescent="0.25">
      <c r="A71" s="81">
        <v>36526</v>
      </c>
      <c r="B71" s="101" t="s">
        <v>98</v>
      </c>
      <c r="C71" s="101">
        <v>5544</v>
      </c>
      <c r="D71" s="101">
        <v>59947</v>
      </c>
      <c r="E71" s="103">
        <v>9.2481692161409246</v>
      </c>
      <c r="F71" s="103">
        <v>18.202607872626526</v>
      </c>
    </row>
    <row r="72" spans="1:6" x14ac:dyDescent="0.25">
      <c r="A72" s="81">
        <v>36526</v>
      </c>
      <c r="B72" s="101" t="s">
        <v>99</v>
      </c>
      <c r="C72" s="101">
        <v>4584</v>
      </c>
      <c r="D72" s="101">
        <v>43161</v>
      </c>
      <c r="E72" s="103">
        <v>10.620699242371586</v>
      </c>
      <c r="F72" s="103">
        <v>18.202607872626526</v>
      </c>
    </row>
    <row r="73" spans="1:6" x14ac:dyDescent="0.25">
      <c r="A73" s="81">
        <v>36526</v>
      </c>
      <c r="B73" s="101" t="s">
        <v>100</v>
      </c>
      <c r="C73" s="101">
        <v>2522</v>
      </c>
      <c r="D73" s="101">
        <v>9374</v>
      </c>
      <c r="E73" s="103">
        <v>26.904203114998932</v>
      </c>
      <c r="F73" s="103">
        <v>18.202607872626526</v>
      </c>
    </row>
    <row r="74" spans="1:6" x14ac:dyDescent="0.25">
      <c r="A74" s="81">
        <v>36526</v>
      </c>
      <c r="B74" s="101" t="s">
        <v>101</v>
      </c>
      <c r="C74" s="101">
        <v>14661</v>
      </c>
      <c r="D74" s="101">
        <v>90835</v>
      </c>
      <c r="E74" s="103">
        <v>16.140254307260417</v>
      </c>
      <c r="F74" s="103">
        <v>18.202607872626526</v>
      </c>
    </row>
    <row r="75" spans="1:6" x14ac:dyDescent="0.25">
      <c r="A75" s="81">
        <v>36526</v>
      </c>
      <c r="B75" s="101" t="s">
        <v>102</v>
      </c>
      <c r="C75" s="101">
        <v>4488</v>
      </c>
      <c r="D75" s="101">
        <v>21546</v>
      </c>
      <c r="E75" s="103">
        <v>20.829852408799777</v>
      </c>
      <c r="F75" s="103">
        <v>18.202607872626526</v>
      </c>
    </row>
    <row r="76" spans="1:6" x14ac:dyDescent="0.25">
      <c r="A76" s="81">
        <v>36526</v>
      </c>
      <c r="B76" s="101" t="s">
        <v>103</v>
      </c>
      <c r="C76" s="101">
        <v>1709</v>
      </c>
      <c r="D76" s="101">
        <v>6639</v>
      </c>
      <c r="E76" s="103">
        <v>25.741828588642868</v>
      </c>
      <c r="F76" s="103">
        <v>18.202607872626526</v>
      </c>
    </row>
    <row r="77" spans="1:6" x14ac:dyDescent="0.25">
      <c r="A77" s="81">
        <v>36526</v>
      </c>
      <c r="B77" s="101" t="s">
        <v>104</v>
      </c>
      <c r="C77" s="101">
        <v>2215</v>
      </c>
      <c r="D77" s="101">
        <v>7558</v>
      </c>
      <c r="E77" s="103">
        <v>29.306694892828787</v>
      </c>
      <c r="F77" s="103">
        <v>18.202607872626526</v>
      </c>
    </row>
    <row r="78" spans="1:6" x14ac:dyDescent="0.25">
      <c r="A78" s="81">
        <v>36526</v>
      </c>
      <c r="B78" s="101" t="s">
        <v>105</v>
      </c>
      <c r="C78" s="101">
        <v>3939</v>
      </c>
      <c r="D78" s="101">
        <v>15255</v>
      </c>
      <c r="E78" s="103">
        <v>25.82104228121927</v>
      </c>
      <c r="F78" s="103">
        <v>18.202607872626526</v>
      </c>
    </row>
    <row r="79" spans="1:6" x14ac:dyDescent="0.25">
      <c r="A79" s="81">
        <v>36526</v>
      </c>
      <c r="B79" s="101" t="s">
        <v>106</v>
      </c>
      <c r="C79" s="101">
        <v>1085</v>
      </c>
      <c r="D79" s="101">
        <v>2218</v>
      </c>
      <c r="E79" s="103">
        <v>48.917944093778175</v>
      </c>
      <c r="F79" s="103">
        <v>18.202607872626526</v>
      </c>
    </row>
    <row r="80" spans="1:6" x14ac:dyDescent="0.25">
      <c r="A80" s="81">
        <v>36526</v>
      </c>
      <c r="B80" s="101" t="s">
        <v>107</v>
      </c>
      <c r="C80" s="101">
        <v>3233</v>
      </c>
      <c r="D80" s="101">
        <v>13706</v>
      </c>
      <c r="E80" s="103">
        <v>23.588209543265723</v>
      </c>
      <c r="F80" s="103">
        <v>18.202607872626526</v>
      </c>
    </row>
    <row r="81" spans="1:6" x14ac:dyDescent="0.25">
      <c r="A81" s="81">
        <v>36526</v>
      </c>
      <c r="B81" s="101" t="s">
        <v>108</v>
      </c>
      <c r="C81" s="101">
        <v>2727</v>
      </c>
      <c r="D81" s="101">
        <v>8074</v>
      </c>
      <c r="E81" s="103">
        <v>33.775080505325739</v>
      </c>
      <c r="F81" s="103">
        <v>18.202607872626526</v>
      </c>
    </row>
    <row r="82" spans="1:6" x14ac:dyDescent="0.25">
      <c r="A82" s="81">
        <v>36526</v>
      </c>
      <c r="B82" s="101" t="s">
        <v>109</v>
      </c>
      <c r="C82" s="101">
        <v>2766</v>
      </c>
      <c r="D82" s="101">
        <v>12655</v>
      </c>
      <c r="E82" s="103">
        <v>21.856973528249704</v>
      </c>
      <c r="F82" s="103">
        <v>18.202607872626526</v>
      </c>
    </row>
    <row r="83" spans="1:6" ht="30" x14ac:dyDescent="0.25">
      <c r="A83" s="81">
        <v>36526</v>
      </c>
      <c r="B83" s="101" t="s">
        <v>110</v>
      </c>
      <c r="C83" s="101">
        <v>15267</v>
      </c>
      <c r="D83" s="101">
        <v>136534</v>
      </c>
      <c r="E83" s="103">
        <v>11.18183016684489</v>
      </c>
      <c r="F83" s="103">
        <v>18.202607872626526</v>
      </c>
    </row>
    <row r="84" spans="1:6" x14ac:dyDescent="0.25">
      <c r="A84" s="81">
        <v>36526</v>
      </c>
      <c r="B84" s="101" t="s">
        <v>111</v>
      </c>
      <c r="C84" s="101">
        <v>2206</v>
      </c>
      <c r="D84" s="101">
        <v>7008</v>
      </c>
      <c r="E84" s="103">
        <v>31.478310502283108</v>
      </c>
      <c r="F84" s="103">
        <v>18.202607872626526</v>
      </c>
    </row>
    <row r="85" spans="1:6" x14ac:dyDescent="0.25">
      <c r="A85" s="81">
        <v>36526</v>
      </c>
      <c r="B85" s="101" t="s">
        <v>112</v>
      </c>
      <c r="C85" s="101">
        <v>1146</v>
      </c>
      <c r="D85" s="101">
        <v>4400</v>
      </c>
      <c r="E85" s="103">
        <v>26.045454545454543</v>
      </c>
      <c r="F85" s="103">
        <v>18.202607872626526</v>
      </c>
    </row>
    <row r="86" spans="1:6" x14ac:dyDescent="0.25">
      <c r="A86" s="81">
        <v>36526</v>
      </c>
      <c r="B86" s="101" t="s">
        <v>113</v>
      </c>
      <c r="C86" s="101">
        <v>6539</v>
      </c>
      <c r="D86" s="101">
        <v>34244</v>
      </c>
      <c r="E86" s="103">
        <v>19.095315967760776</v>
      </c>
      <c r="F86" s="103">
        <v>18.202607872626526</v>
      </c>
    </row>
    <row r="87" spans="1:6" x14ac:dyDescent="0.25">
      <c r="A87" s="81">
        <v>36526</v>
      </c>
      <c r="B87" s="101" t="s">
        <v>114</v>
      </c>
      <c r="C87" s="101">
        <v>7915</v>
      </c>
      <c r="D87" s="101">
        <v>58759</v>
      </c>
      <c r="E87" s="103">
        <v>13.470276893752448</v>
      </c>
      <c r="F87" s="103">
        <v>18.202607872626526</v>
      </c>
    </row>
    <row r="88" spans="1:6" ht="30" x14ac:dyDescent="0.25">
      <c r="A88" s="81">
        <v>36526</v>
      </c>
      <c r="B88" s="101" t="s">
        <v>115</v>
      </c>
      <c r="C88" s="101">
        <v>2269</v>
      </c>
      <c r="D88" s="101">
        <v>6575</v>
      </c>
      <c r="E88" s="103">
        <v>34.509505703422057</v>
      </c>
      <c r="F88" s="103">
        <v>18.202607872626526</v>
      </c>
    </row>
    <row r="89" spans="1:6" x14ac:dyDescent="0.25">
      <c r="A89" s="81">
        <v>40179</v>
      </c>
      <c r="B89" s="101" t="s">
        <v>19</v>
      </c>
      <c r="C89" s="101">
        <v>4413</v>
      </c>
      <c r="D89" s="101">
        <v>9402</v>
      </c>
      <c r="E89" s="103">
        <v>46.936821952776</v>
      </c>
      <c r="F89" s="103">
        <v>19.202697908766517</v>
      </c>
    </row>
    <row r="90" spans="1:6" x14ac:dyDescent="0.25">
      <c r="A90" s="81">
        <v>40180</v>
      </c>
      <c r="B90" s="101" t="s">
        <v>21</v>
      </c>
      <c r="C90" s="101">
        <v>32232</v>
      </c>
      <c r="D90" s="101">
        <v>228125</v>
      </c>
      <c r="E90" s="103">
        <v>14.129095890410959</v>
      </c>
      <c r="F90" s="103">
        <v>19.202697908766517</v>
      </c>
    </row>
    <row r="91" spans="1:6" x14ac:dyDescent="0.25">
      <c r="A91" s="81">
        <v>40181</v>
      </c>
      <c r="B91" s="101" t="s">
        <v>23</v>
      </c>
      <c r="C91" s="101">
        <v>5637</v>
      </c>
      <c r="D91" s="101">
        <v>20116</v>
      </c>
      <c r="E91" s="103">
        <v>28.022469675879897</v>
      </c>
      <c r="F91" s="103">
        <v>19.202697908766517</v>
      </c>
    </row>
    <row r="92" spans="1:6" x14ac:dyDescent="0.25">
      <c r="A92" s="81">
        <v>40182</v>
      </c>
      <c r="B92" s="101" t="s">
        <v>25</v>
      </c>
      <c r="C92" s="101">
        <v>5754</v>
      </c>
      <c r="D92" s="101">
        <v>29356</v>
      </c>
      <c r="E92" s="103">
        <v>19.600763046736613</v>
      </c>
      <c r="F92" s="103">
        <v>19.202697908766517</v>
      </c>
    </row>
    <row r="93" spans="1:6" x14ac:dyDescent="0.25">
      <c r="A93" s="81">
        <v>40183</v>
      </c>
      <c r="B93" s="101" t="s">
        <v>26</v>
      </c>
      <c r="C93" s="101">
        <v>4558</v>
      </c>
      <c r="D93" s="101">
        <v>25863</v>
      </c>
      <c r="E93" s="103">
        <v>17.623632215906895</v>
      </c>
      <c r="F93" s="103">
        <v>19.202697908766517</v>
      </c>
    </row>
    <row r="94" spans="1:6" x14ac:dyDescent="0.25">
      <c r="A94" s="81">
        <v>40184</v>
      </c>
      <c r="B94" s="101" t="s">
        <v>29</v>
      </c>
      <c r="C94" s="101">
        <v>1324</v>
      </c>
      <c r="D94" s="101">
        <v>3053</v>
      </c>
      <c r="E94" s="103">
        <v>43.367179823124793</v>
      </c>
      <c r="F94" s="103">
        <v>19.202697908766517</v>
      </c>
    </row>
    <row r="95" spans="1:6" x14ac:dyDescent="0.25">
      <c r="A95" s="81">
        <v>40185</v>
      </c>
      <c r="B95" s="101" t="s">
        <v>32</v>
      </c>
      <c r="C95" s="101">
        <v>7562</v>
      </c>
      <c r="D95" s="101">
        <v>45968</v>
      </c>
      <c r="E95" s="103">
        <v>16.450574312565262</v>
      </c>
      <c r="F95" s="103">
        <v>19.202697908766517</v>
      </c>
    </row>
    <row r="96" spans="1:6" x14ac:dyDescent="0.25">
      <c r="A96" s="81">
        <v>40186</v>
      </c>
      <c r="B96" s="101" t="s">
        <v>33</v>
      </c>
      <c r="C96" s="101">
        <v>4899</v>
      </c>
      <c r="D96" s="101">
        <v>16332</v>
      </c>
      <c r="E96" s="103">
        <v>29.996326230712711</v>
      </c>
      <c r="F96" s="103">
        <v>19.202697908766517</v>
      </c>
    </row>
    <row r="97" spans="1:6" x14ac:dyDescent="0.25">
      <c r="A97" s="81">
        <v>40187</v>
      </c>
      <c r="B97" s="101" t="s">
        <v>34</v>
      </c>
      <c r="C97" s="101">
        <v>5317</v>
      </c>
      <c r="D97" s="101">
        <v>23160</v>
      </c>
      <c r="E97" s="103">
        <v>22.95768566493955</v>
      </c>
      <c r="F97" s="103">
        <v>19.202697908766517</v>
      </c>
    </row>
    <row r="98" spans="1:6" x14ac:dyDescent="0.25">
      <c r="A98" s="81">
        <v>40188</v>
      </c>
      <c r="B98" s="101" t="s">
        <v>35</v>
      </c>
      <c r="C98" s="101">
        <v>7707</v>
      </c>
      <c r="D98" s="101">
        <v>60720</v>
      </c>
      <c r="E98" s="103">
        <v>12.692687747035572</v>
      </c>
      <c r="F98" s="103">
        <v>19.202697908766517</v>
      </c>
    </row>
    <row r="99" spans="1:6" x14ac:dyDescent="0.25">
      <c r="A99" s="81">
        <v>40189</v>
      </c>
      <c r="B99" s="101" t="s">
        <v>36</v>
      </c>
      <c r="C99" s="101">
        <v>6029</v>
      </c>
      <c r="D99" s="101">
        <v>17426</v>
      </c>
      <c r="E99" s="103">
        <v>34.597727533570527</v>
      </c>
      <c r="F99" s="103">
        <v>19.202697908766517</v>
      </c>
    </row>
    <row r="100" spans="1:6" x14ac:dyDescent="0.25">
      <c r="A100" s="81">
        <v>40190</v>
      </c>
      <c r="B100" s="101" t="s">
        <v>37</v>
      </c>
      <c r="C100" s="101">
        <v>2400</v>
      </c>
      <c r="D100" s="101">
        <v>7661</v>
      </c>
      <c r="E100" s="103">
        <v>31.327502936953401</v>
      </c>
      <c r="F100" s="103">
        <v>19.202697908766517</v>
      </c>
    </row>
    <row r="101" spans="1:6" x14ac:dyDescent="0.25">
      <c r="A101" s="81">
        <v>40191</v>
      </c>
      <c r="B101" s="101" t="s">
        <v>38</v>
      </c>
      <c r="C101" s="101">
        <v>6247</v>
      </c>
      <c r="D101" s="101">
        <v>36344</v>
      </c>
      <c r="E101" s="103">
        <v>17.188531807175874</v>
      </c>
      <c r="F101" s="103">
        <v>19.202697908766517</v>
      </c>
    </row>
    <row r="102" spans="1:6" x14ac:dyDescent="0.25">
      <c r="A102" s="81">
        <v>40192</v>
      </c>
      <c r="B102" s="101" t="s">
        <v>40</v>
      </c>
      <c r="C102" s="101">
        <v>7078</v>
      </c>
      <c r="D102" s="101">
        <v>40407</v>
      </c>
      <c r="E102" s="103">
        <v>17.516766896824805</v>
      </c>
      <c r="F102" s="103">
        <v>19.202697908766517</v>
      </c>
    </row>
    <row r="103" spans="1:6" x14ac:dyDescent="0.25">
      <c r="A103" s="81">
        <v>40193</v>
      </c>
      <c r="B103" s="101" t="s">
        <v>41</v>
      </c>
      <c r="C103" s="101">
        <v>1621</v>
      </c>
      <c r="D103" s="101">
        <v>5274</v>
      </c>
      <c r="E103" s="103">
        <v>30.735684489950703</v>
      </c>
      <c r="F103" s="103">
        <v>19.202697908766517</v>
      </c>
    </row>
    <row r="104" spans="1:6" x14ac:dyDescent="0.25">
      <c r="A104" s="81">
        <v>40194</v>
      </c>
      <c r="B104" s="101" t="s">
        <v>42</v>
      </c>
      <c r="C104" s="101">
        <v>1051</v>
      </c>
      <c r="D104" s="101">
        <v>3434</v>
      </c>
      <c r="E104" s="103">
        <v>30.605707629586487</v>
      </c>
      <c r="F104" s="103">
        <v>19.202697908766517</v>
      </c>
    </row>
    <row r="105" spans="1:6" ht="30" x14ac:dyDescent="0.25">
      <c r="A105" s="81">
        <v>40195</v>
      </c>
      <c r="B105" s="101" t="s">
        <v>43</v>
      </c>
      <c r="C105" s="101">
        <v>2482</v>
      </c>
      <c r="D105" s="101">
        <v>6931</v>
      </c>
      <c r="E105" s="103">
        <v>35.810128408599049</v>
      </c>
      <c r="F105" s="103">
        <v>19.202697908766517</v>
      </c>
    </row>
    <row r="106" spans="1:6" x14ac:dyDescent="0.25">
      <c r="A106" s="81">
        <v>40196</v>
      </c>
      <c r="B106" s="101" t="s">
        <v>44</v>
      </c>
      <c r="C106" s="101">
        <v>11564</v>
      </c>
      <c r="D106" s="101">
        <v>38984</v>
      </c>
      <c r="E106" s="103">
        <v>29.663451672481017</v>
      </c>
      <c r="F106" s="103">
        <v>19.202697908766517</v>
      </c>
    </row>
    <row r="107" spans="1:6" x14ac:dyDescent="0.25">
      <c r="A107" s="81">
        <v>40197</v>
      </c>
      <c r="B107" s="101" t="s">
        <v>45</v>
      </c>
      <c r="C107" s="101">
        <v>39816</v>
      </c>
      <c r="D107" s="101">
        <v>272125</v>
      </c>
      <c r="E107" s="103">
        <v>14.631511254019291</v>
      </c>
      <c r="F107" s="103">
        <v>19.202697908766517</v>
      </c>
    </row>
    <row r="108" spans="1:6" x14ac:dyDescent="0.25">
      <c r="A108" s="81">
        <v>40198</v>
      </c>
      <c r="B108" s="101" t="s">
        <v>46</v>
      </c>
      <c r="C108" s="101">
        <v>2460</v>
      </c>
      <c r="D108" s="101">
        <v>12811</v>
      </c>
      <c r="E108" s="103">
        <v>19.202248068066506</v>
      </c>
      <c r="F108" s="103">
        <v>19.202697908766517</v>
      </c>
    </row>
    <row r="109" spans="1:6" x14ac:dyDescent="0.25">
      <c r="A109" s="81">
        <v>40199</v>
      </c>
      <c r="B109" s="101" t="s">
        <v>48</v>
      </c>
      <c r="C109" s="101">
        <v>7069</v>
      </c>
      <c r="D109" s="101">
        <v>22439</v>
      </c>
      <c r="E109" s="103">
        <v>31.503186416506974</v>
      </c>
      <c r="F109" s="103">
        <v>19.202697908766517</v>
      </c>
    </row>
    <row r="110" spans="1:6" x14ac:dyDescent="0.25">
      <c r="A110" s="81">
        <v>40200</v>
      </c>
      <c r="B110" s="101" t="s">
        <v>49</v>
      </c>
      <c r="C110" s="101">
        <v>3179</v>
      </c>
      <c r="D110" s="101">
        <v>8802</v>
      </c>
      <c r="E110" s="103">
        <v>36.116791638264026</v>
      </c>
      <c r="F110" s="103">
        <v>19.202697908766517</v>
      </c>
    </row>
    <row r="111" spans="1:6" x14ac:dyDescent="0.25">
      <c r="A111" s="81">
        <v>40201</v>
      </c>
      <c r="B111" s="101" t="s">
        <v>50</v>
      </c>
      <c r="C111" s="101">
        <v>4000</v>
      </c>
      <c r="D111" s="101">
        <v>12693</v>
      </c>
      <c r="E111" s="103">
        <v>31.513432600646023</v>
      </c>
      <c r="F111" s="103">
        <v>19.202697908766517</v>
      </c>
    </row>
    <row r="112" spans="1:6" x14ac:dyDescent="0.25">
      <c r="A112" s="81">
        <v>40202</v>
      </c>
      <c r="B112" s="101" t="s">
        <v>51</v>
      </c>
      <c r="C112" s="101">
        <v>6309</v>
      </c>
      <c r="D112" s="101">
        <v>19266</v>
      </c>
      <c r="E112" s="103">
        <v>32.746807848022428</v>
      </c>
      <c r="F112" s="103">
        <v>19.202697908766517</v>
      </c>
    </row>
    <row r="113" spans="1:6" x14ac:dyDescent="0.25">
      <c r="A113" s="81">
        <v>40203</v>
      </c>
      <c r="B113" s="101" t="s">
        <v>52</v>
      </c>
      <c r="C113" s="101">
        <v>7594</v>
      </c>
      <c r="D113" s="101">
        <v>29582</v>
      </c>
      <c r="E113" s="103">
        <v>25.671016158474746</v>
      </c>
      <c r="F113" s="103">
        <v>19.202697908766517</v>
      </c>
    </row>
    <row r="114" spans="1:6" x14ac:dyDescent="0.25">
      <c r="A114" s="81">
        <v>40204</v>
      </c>
      <c r="B114" s="101" t="s">
        <v>53</v>
      </c>
      <c r="C114" s="101">
        <v>1334</v>
      </c>
      <c r="D114" s="101">
        <v>3635</v>
      </c>
      <c r="E114" s="103">
        <v>36.698762035763409</v>
      </c>
      <c r="F114" s="103">
        <v>19.202697908766517</v>
      </c>
    </row>
    <row r="115" spans="1:6" x14ac:dyDescent="0.25">
      <c r="A115" s="81">
        <v>40205</v>
      </c>
      <c r="B115" s="101" t="s">
        <v>54</v>
      </c>
      <c r="C115" s="101">
        <v>130814</v>
      </c>
      <c r="D115" s="101">
        <v>803618</v>
      </c>
      <c r="E115" s="103">
        <v>16.278132147363547</v>
      </c>
      <c r="F115" s="103">
        <v>19.202697908766517</v>
      </c>
    </row>
    <row r="116" spans="1:6" x14ac:dyDescent="0.25">
      <c r="A116" s="81">
        <v>40206</v>
      </c>
      <c r="B116" s="101" t="s">
        <v>55</v>
      </c>
      <c r="C116" s="101">
        <v>3307</v>
      </c>
      <c r="D116" s="101">
        <v>12193</v>
      </c>
      <c r="E116" s="103">
        <v>27.122119248749282</v>
      </c>
      <c r="F116" s="103">
        <v>19.202697908766517</v>
      </c>
    </row>
    <row r="117" spans="1:6" x14ac:dyDescent="0.25">
      <c r="A117" s="81">
        <v>40207</v>
      </c>
      <c r="B117" s="101" t="s">
        <v>56</v>
      </c>
      <c r="C117" s="101">
        <v>4245</v>
      </c>
      <c r="D117" s="101">
        <v>12529</v>
      </c>
      <c r="E117" s="103">
        <v>33.881395163221327</v>
      </c>
      <c r="F117" s="103">
        <v>19.202697908766517</v>
      </c>
    </row>
    <row r="118" spans="1:6" x14ac:dyDescent="0.25">
      <c r="A118" s="81">
        <v>40208</v>
      </c>
      <c r="B118" s="101" t="s">
        <v>57</v>
      </c>
      <c r="C118" s="101">
        <v>4680</v>
      </c>
      <c r="D118" s="101">
        <v>24999</v>
      </c>
      <c r="E118" s="103">
        <v>18.720748829953198</v>
      </c>
      <c r="F118" s="103">
        <v>19.202697908766517</v>
      </c>
    </row>
    <row r="119" spans="1:6" x14ac:dyDescent="0.25">
      <c r="A119" s="81">
        <v>40209</v>
      </c>
      <c r="B119" s="101" t="s">
        <v>58</v>
      </c>
      <c r="C119" s="101">
        <v>8574</v>
      </c>
      <c r="D119" s="101">
        <v>28478</v>
      </c>
      <c r="E119" s="103">
        <v>30.10745136596671</v>
      </c>
      <c r="F119" s="103">
        <v>19.202697908766517</v>
      </c>
    </row>
    <row r="120" spans="1:6" x14ac:dyDescent="0.25">
      <c r="A120" s="81">
        <v>40210</v>
      </c>
      <c r="B120" s="101" t="s">
        <v>59</v>
      </c>
      <c r="C120" s="101">
        <v>2044</v>
      </c>
      <c r="D120" s="101">
        <v>6329</v>
      </c>
      <c r="E120" s="103">
        <v>32.295781324063832</v>
      </c>
      <c r="F120" s="103">
        <v>19.202697908766517</v>
      </c>
    </row>
    <row r="121" spans="1:6" x14ac:dyDescent="0.25">
      <c r="A121" s="81">
        <v>40211</v>
      </c>
      <c r="B121" s="101" t="s">
        <v>60</v>
      </c>
      <c r="C121" s="101">
        <v>2659</v>
      </c>
      <c r="D121" s="101">
        <v>10426</v>
      </c>
      <c r="E121" s="103">
        <v>25.503548820257048</v>
      </c>
      <c r="F121" s="103">
        <v>19.202697908766517</v>
      </c>
    </row>
    <row r="122" spans="1:6" x14ac:dyDescent="0.25">
      <c r="A122" s="81">
        <v>40212</v>
      </c>
      <c r="B122" s="101" t="s">
        <v>61</v>
      </c>
      <c r="C122" s="101">
        <v>6832</v>
      </c>
      <c r="D122" s="101">
        <v>27089</v>
      </c>
      <c r="E122" s="103">
        <v>25.220569234744733</v>
      </c>
      <c r="F122" s="103">
        <v>19.202697908766517</v>
      </c>
    </row>
    <row r="123" spans="1:6" x14ac:dyDescent="0.25">
      <c r="A123" s="81">
        <v>40213</v>
      </c>
      <c r="B123" s="101" t="s">
        <v>63</v>
      </c>
      <c r="C123" s="101">
        <v>1029</v>
      </c>
      <c r="D123" s="101">
        <v>2723</v>
      </c>
      <c r="E123" s="103">
        <v>37.789203084832906</v>
      </c>
      <c r="F123" s="103">
        <v>19.202697908766517</v>
      </c>
    </row>
    <row r="124" spans="1:6" ht="30" x14ac:dyDescent="0.25">
      <c r="A124" s="81">
        <v>40214</v>
      </c>
      <c r="B124" s="101" t="s">
        <v>64</v>
      </c>
      <c r="C124" s="101">
        <v>2604</v>
      </c>
      <c r="D124" s="101">
        <v>8482</v>
      </c>
      <c r="E124" s="103">
        <v>30.700306531478429</v>
      </c>
      <c r="F124" s="103">
        <v>19.202697908766517</v>
      </c>
    </row>
    <row r="125" spans="1:6" ht="30" x14ac:dyDescent="0.25">
      <c r="A125" s="81">
        <v>40215</v>
      </c>
      <c r="B125" s="101" t="s">
        <v>65</v>
      </c>
      <c r="C125" s="101">
        <v>1726</v>
      </c>
      <c r="D125" s="101">
        <v>4298</v>
      </c>
      <c r="E125" s="103">
        <v>40.158213122382506</v>
      </c>
      <c r="F125" s="103">
        <v>19.202697908766517</v>
      </c>
    </row>
    <row r="126" spans="1:6" x14ac:dyDescent="0.25">
      <c r="A126" s="81">
        <v>40216</v>
      </c>
      <c r="B126" s="101" t="s">
        <v>66</v>
      </c>
      <c r="C126" s="101">
        <v>2428</v>
      </c>
      <c r="D126" s="101">
        <v>6750</v>
      </c>
      <c r="E126" s="103">
        <v>35.970370370370368</v>
      </c>
      <c r="F126" s="103">
        <v>19.202697908766517</v>
      </c>
    </row>
    <row r="127" spans="1:6" ht="30" x14ac:dyDescent="0.25">
      <c r="A127" s="81">
        <v>40217</v>
      </c>
      <c r="B127" s="101" t="s">
        <v>67</v>
      </c>
      <c r="C127" s="101">
        <v>821</v>
      </c>
      <c r="D127" s="101">
        <v>2585</v>
      </c>
      <c r="E127" s="103">
        <v>31.760154738878143</v>
      </c>
      <c r="F127" s="103">
        <v>19.202697908766517</v>
      </c>
    </row>
    <row r="128" spans="1:6" x14ac:dyDescent="0.25">
      <c r="A128" s="81">
        <v>40218</v>
      </c>
      <c r="B128" s="101" t="s">
        <v>68</v>
      </c>
      <c r="C128" s="101">
        <v>3976</v>
      </c>
      <c r="D128" s="101">
        <v>17879</v>
      </c>
      <c r="E128" s="103">
        <v>22.238380222607528</v>
      </c>
      <c r="F128" s="103">
        <v>19.202697908766517</v>
      </c>
    </row>
    <row r="129" spans="1:6" x14ac:dyDescent="0.25">
      <c r="A129" s="81">
        <v>40219</v>
      </c>
      <c r="B129" s="101" t="s">
        <v>69</v>
      </c>
      <c r="C129" s="101">
        <v>1444</v>
      </c>
      <c r="D129" s="101">
        <v>3352</v>
      </c>
      <c r="E129" s="103">
        <v>43.078758949880665</v>
      </c>
      <c r="F129" s="103">
        <v>19.202697908766517</v>
      </c>
    </row>
    <row r="130" spans="1:6" x14ac:dyDescent="0.25">
      <c r="A130" s="81">
        <v>40220</v>
      </c>
      <c r="B130" s="101" t="s">
        <v>70</v>
      </c>
      <c r="C130" s="101">
        <v>3519</v>
      </c>
      <c r="D130" s="101">
        <v>17113</v>
      </c>
      <c r="E130" s="103">
        <v>20.563314439315143</v>
      </c>
      <c r="F130" s="103">
        <v>19.202697908766517</v>
      </c>
    </row>
    <row r="131" spans="1:6" x14ac:dyDescent="0.25">
      <c r="A131" s="81">
        <v>40221</v>
      </c>
      <c r="B131" s="101" t="s">
        <v>71</v>
      </c>
      <c r="C131" s="101">
        <v>855</v>
      </c>
      <c r="D131" s="101">
        <v>3197</v>
      </c>
      <c r="E131" s="103">
        <v>26.743822333437599</v>
      </c>
      <c r="F131" s="103">
        <v>19.202697908766517</v>
      </c>
    </row>
    <row r="132" spans="1:6" x14ac:dyDescent="0.25">
      <c r="A132" s="81">
        <v>40222</v>
      </c>
      <c r="B132" s="101" t="s">
        <v>72</v>
      </c>
      <c r="C132" s="101">
        <v>1816</v>
      </c>
      <c r="D132" s="101">
        <v>5814</v>
      </c>
      <c r="E132" s="103">
        <v>31.234950120399034</v>
      </c>
      <c r="F132" s="103">
        <v>19.202697908766517</v>
      </c>
    </row>
    <row r="133" spans="1:6" x14ac:dyDescent="0.25">
      <c r="A133" s="81">
        <v>40223</v>
      </c>
      <c r="B133" s="101" t="s">
        <v>73</v>
      </c>
      <c r="C133" s="101">
        <v>4317</v>
      </c>
      <c r="D133" s="101">
        <v>12776</v>
      </c>
      <c r="E133" s="103">
        <v>33.789918597370068</v>
      </c>
      <c r="F133" s="103">
        <v>19.202697908766517</v>
      </c>
    </row>
    <row r="134" spans="1:6" x14ac:dyDescent="0.25">
      <c r="A134" s="81">
        <v>40224</v>
      </c>
      <c r="B134" s="101" t="s">
        <v>74</v>
      </c>
      <c r="C134" s="101">
        <v>5603</v>
      </c>
      <c r="D134" s="101">
        <v>23363</v>
      </c>
      <c r="E134" s="103">
        <v>23.982365278431708</v>
      </c>
      <c r="F134" s="103">
        <v>19.202697908766517</v>
      </c>
    </row>
    <row r="135" spans="1:6" x14ac:dyDescent="0.25">
      <c r="A135" s="81">
        <v>40225</v>
      </c>
      <c r="B135" s="101" t="s">
        <v>75</v>
      </c>
      <c r="C135" s="101">
        <v>3835</v>
      </c>
      <c r="D135" s="101">
        <v>14555</v>
      </c>
      <c r="E135" s="103">
        <v>26.34833390587427</v>
      </c>
      <c r="F135" s="103">
        <v>19.202697908766517</v>
      </c>
    </row>
    <row r="136" spans="1:6" x14ac:dyDescent="0.25">
      <c r="A136" s="81">
        <v>40226</v>
      </c>
      <c r="B136" s="101" t="s">
        <v>76</v>
      </c>
      <c r="C136" s="101">
        <v>4206</v>
      </c>
      <c r="D136" s="101">
        <v>16431</v>
      </c>
      <c r="E136" s="103">
        <v>25.597955084900491</v>
      </c>
      <c r="F136" s="103">
        <v>19.202697908766517</v>
      </c>
    </row>
    <row r="137" spans="1:6" x14ac:dyDescent="0.25">
      <c r="A137" s="81">
        <v>40227</v>
      </c>
      <c r="B137" s="101" t="s">
        <v>77</v>
      </c>
      <c r="C137" s="101">
        <v>5325</v>
      </c>
      <c r="D137" s="101">
        <v>21130</v>
      </c>
      <c r="E137" s="103">
        <v>25.201135825840037</v>
      </c>
      <c r="F137" s="103">
        <v>19.202697908766517</v>
      </c>
    </row>
    <row r="138" spans="1:6" x14ac:dyDescent="0.25">
      <c r="A138" s="81">
        <v>40228</v>
      </c>
      <c r="B138" s="101" t="s">
        <v>78</v>
      </c>
      <c r="C138" s="101">
        <v>6818</v>
      </c>
      <c r="D138" s="101">
        <v>24152</v>
      </c>
      <c r="E138" s="103">
        <v>28.22954620735343</v>
      </c>
      <c r="F138" s="103">
        <v>19.202697908766517</v>
      </c>
    </row>
    <row r="139" spans="1:6" x14ac:dyDescent="0.25">
      <c r="A139" s="81">
        <v>40229</v>
      </c>
      <c r="B139" s="101" t="s">
        <v>79</v>
      </c>
      <c r="C139" s="101">
        <v>1951</v>
      </c>
      <c r="D139" s="101">
        <v>5199</v>
      </c>
      <c r="E139" s="103">
        <v>37.526447393729562</v>
      </c>
      <c r="F139" s="103">
        <v>19.202697908766517</v>
      </c>
    </row>
    <row r="140" spans="1:6" x14ac:dyDescent="0.25">
      <c r="A140" s="81">
        <v>40230</v>
      </c>
      <c r="B140" s="101" t="s">
        <v>80</v>
      </c>
      <c r="C140" s="101">
        <v>3917</v>
      </c>
      <c r="D140" s="101">
        <v>22654</v>
      </c>
      <c r="E140" s="103">
        <v>17.290544716164916</v>
      </c>
      <c r="F140" s="103">
        <v>19.202697908766517</v>
      </c>
    </row>
    <row r="141" spans="1:6" x14ac:dyDescent="0.25">
      <c r="A141" s="81">
        <v>40231</v>
      </c>
      <c r="B141" s="101" t="s">
        <v>81</v>
      </c>
      <c r="C141" s="101">
        <v>3420</v>
      </c>
      <c r="D141" s="101">
        <v>13390</v>
      </c>
      <c r="E141" s="103">
        <v>25.541448842419719</v>
      </c>
      <c r="F141" s="103">
        <v>19.202697908766517</v>
      </c>
    </row>
    <row r="142" spans="1:6" x14ac:dyDescent="0.25">
      <c r="A142" s="81">
        <v>40232</v>
      </c>
      <c r="B142" s="101" t="s">
        <v>82</v>
      </c>
      <c r="C142" s="101">
        <v>1465</v>
      </c>
      <c r="D142" s="101">
        <v>4026</v>
      </c>
      <c r="E142" s="103">
        <v>36.388474913065075</v>
      </c>
      <c r="F142" s="103">
        <v>19.202697908766517</v>
      </c>
    </row>
    <row r="143" spans="1:6" x14ac:dyDescent="0.25">
      <c r="A143" s="81">
        <v>40233</v>
      </c>
      <c r="B143" s="101" t="s">
        <v>83</v>
      </c>
      <c r="C143" s="101">
        <v>18133</v>
      </c>
      <c r="D143" s="101">
        <v>95433</v>
      </c>
      <c r="E143" s="103">
        <v>19.00076493456142</v>
      </c>
      <c r="F143" s="103">
        <v>19.202697908766517</v>
      </c>
    </row>
    <row r="144" spans="1:6" x14ac:dyDescent="0.25">
      <c r="A144" s="81">
        <v>40234</v>
      </c>
      <c r="B144" s="101" t="s">
        <v>84</v>
      </c>
      <c r="C144" s="101">
        <v>12032</v>
      </c>
      <c r="D144" s="101">
        <v>35135</v>
      </c>
      <c r="E144" s="103">
        <v>34.245054788672263</v>
      </c>
      <c r="F144" s="103">
        <v>19.202697908766517</v>
      </c>
    </row>
    <row r="145" spans="1:6" ht="30" x14ac:dyDescent="0.25">
      <c r="A145" s="81">
        <v>40235</v>
      </c>
      <c r="B145" s="101" t="s">
        <v>85</v>
      </c>
      <c r="C145" s="101">
        <v>2212</v>
      </c>
      <c r="D145" s="101">
        <v>8947</v>
      </c>
      <c r="E145" s="103">
        <v>24.723370962333743</v>
      </c>
      <c r="F145" s="103">
        <v>19.202697908766517</v>
      </c>
    </row>
    <row r="146" spans="1:6" x14ac:dyDescent="0.25">
      <c r="A146" s="81">
        <v>40236</v>
      </c>
      <c r="B146" s="101" t="s">
        <v>86</v>
      </c>
      <c r="C146" s="101">
        <v>4856</v>
      </c>
      <c r="D146" s="101">
        <v>19482</v>
      </c>
      <c r="E146" s="103">
        <v>24.925572323170105</v>
      </c>
      <c r="F146" s="103">
        <v>19.202697908766517</v>
      </c>
    </row>
    <row r="147" spans="1:6" x14ac:dyDescent="0.25">
      <c r="A147" s="81">
        <v>40237</v>
      </c>
      <c r="B147" s="101" t="s">
        <v>87</v>
      </c>
      <c r="C147" s="101">
        <v>1901</v>
      </c>
      <c r="D147" s="101">
        <v>5732</v>
      </c>
      <c r="E147" s="103">
        <v>33.164689462665734</v>
      </c>
      <c r="F147" s="103">
        <v>19.202697908766517</v>
      </c>
    </row>
    <row r="148" spans="1:6" x14ac:dyDescent="0.25">
      <c r="A148" s="81">
        <v>40238</v>
      </c>
      <c r="B148" s="101" t="s">
        <v>88</v>
      </c>
      <c r="C148" s="101">
        <v>5220</v>
      </c>
      <c r="D148" s="101">
        <v>20201</v>
      </c>
      <c r="E148" s="103">
        <v>25.840304935399239</v>
      </c>
      <c r="F148" s="103">
        <v>19.202697908766517</v>
      </c>
    </row>
    <row r="149" spans="1:6" x14ac:dyDescent="0.25">
      <c r="A149" s="81">
        <v>40239</v>
      </c>
      <c r="B149" s="101" t="s">
        <v>89</v>
      </c>
      <c r="C149" s="101">
        <v>2338</v>
      </c>
      <c r="D149" s="101">
        <v>6725</v>
      </c>
      <c r="E149" s="103">
        <v>34.765799256505574</v>
      </c>
      <c r="F149" s="103">
        <v>19.202697908766517</v>
      </c>
    </row>
    <row r="150" spans="1:6" x14ac:dyDescent="0.25">
      <c r="A150" s="81">
        <v>40240</v>
      </c>
      <c r="B150" s="101" t="s">
        <v>90</v>
      </c>
      <c r="C150" s="101">
        <v>61181</v>
      </c>
      <c r="D150" s="101">
        <v>349307</v>
      </c>
      <c r="E150" s="103">
        <v>17.514965345670142</v>
      </c>
      <c r="F150" s="103">
        <v>19.202697908766517</v>
      </c>
    </row>
    <row r="151" spans="1:6" x14ac:dyDescent="0.25">
      <c r="A151" s="81">
        <v>40241</v>
      </c>
      <c r="B151" s="101" t="s">
        <v>91</v>
      </c>
      <c r="C151" s="101">
        <v>701</v>
      </c>
      <c r="D151" s="101">
        <v>2537</v>
      </c>
      <c r="E151" s="103">
        <v>27.631060307449744</v>
      </c>
      <c r="F151" s="103">
        <v>19.202697908766517</v>
      </c>
    </row>
    <row r="152" spans="1:6" x14ac:dyDescent="0.25">
      <c r="A152" s="81">
        <v>40242</v>
      </c>
      <c r="B152" s="101" t="s">
        <v>92</v>
      </c>
      <c r="C152" s="101">
        <v>3164</v>
      </c>
      <c r="D152" s="101">
        <v>9580</v>
      </c>
      <c r="E152" s="103">
        <v>33.027139874739042</v>
      </c>
      <c r="F152" s="103">
        <v>19.202697908766517</v>
      </c>
    </row>
    <row r="153" spans="1:6" x14ac:dyDescent="0.25">
      <c r="A153" s="81">
        <v>40243</v>
      </c>
      <c r="B153" s="101" t="s">
        <v>93</v>
      </c>
      <c r="C153" s="101">
        <v>3045</v>
      </c>
      <c r="D153" s="101">
        <v>9724</v>
      </c>
      <c r="E153" s="103">
        <v>31.314273961332784</v>
      </c>
      <c r="F153" s="103">
        <v>19.202697908766517</v>
      </c>
    </row>
    <row r="154" spans="1:6" x14ac:dyDescent="0.25">
      <c r="A154" s="81">
        <v>40244</v>
      </c>
      <c r="B154" s="101" t="s">
        <v>94</v>
      </c>
      <c r="C154" s="101">
        <v>7881</v>
      </c>
      <c r="D154" s="101">
        <v>43891</v>
      </c>
      <c r="E154" s="103">
        <v>17.95584516187829</v>
      </c>
      <c r="F154" s="103">
        <v>19.202697908766517</v>
      </c>
    </row>
    <row r="155" spans="1:6" x14ac:dyDescent="0.25">
      <c r="A155" s="81">
        <v>40245</v>
      </c>
      <c r="B155" s="101" t="s">
        <v>95</v>
      </c>
      <c r="C155" s="101">
        <v>1835</v>
      </c>
      <c r="D155" s="101">
        <v>5783</v>
      </c>
      <c r="E155" s="103">
        <v>31.730935500605224</v>
      </c>
      <c r="F155" s="103">
        <v>19.202697908766517</v>
      </c>
    </row>
    <row r="156" spans="1:6" x14ac:dyDescent="0.25">
      <c r="A156" s="81">
        <v>40246</v>
      </c>
      <c r="B156" s="101" t="s">
        <v>96</v>
      </c>
      <c r="C156" s="101">
        <v>2250</v>
      </c>
      <c r="D156" s="101">
        <v>10080</v>
      </c>
      <c r="E156" s="103">
        <v>22.321428571428573</v>
      </c>
      <c r="F156" s="103">
        <v>19.202697908766517</v>
      </c>
    </row>
    <row r="157" spans="1:6" x14ac:dyDescent="0.25">
      <c r="A157" s="81">
        <v>40247</v>
      </c>
      <c r="B157" s="101" t="s">
        <v>97</v>
      </c>
      <c r="C157" s="101">
        <v>31816</v>
      </c>
      <c r="D157" s="101">
        <v>136062</v>
      </c>
      <c r="E157" s="103">
        <v>23.383457541414941</v>
      </c>
      <c r="F157" s="103">
        <v>19.202697908766517</v>
      </c>
    </row>
    <row r="158" spans="1:6" x14ac:dyDescent="0.25">
      <c r="A158" s="81">
        <v>40248</v>
      </c>
      <c r="B158" s="101" t="s">
        <v>98</v>
      </c>
      <c r="C158" s="101">
        <v>10016</v>
      </c>
      <c r="D158" s="101">
        <v>86814</v>
      </c>
      <c r="E158" s="103">
        <v>11.537309650517198</v>
      </c>
      <c r="F158" s="103">
        <v>19.202697908766517</v>
      </c>
    </row>
    <row r="159" spans="1:6" x14ac:dyDescent="0.25">
      <c r="A159" s="81">
        <v>40249</v>
      </c>
      <c r="B159" s="101" t="s">
        <v>99</v>
      </c>
      <c r="C159" s="101">
        <v>7307</v>
      </c>
      <c r="D159" s="101">
        <v>59642</v>
      </c>
      <c r="E159" s="103">
        <v>12.251433553536099</v>
      </c>
      <c r="F159" s="103">
        <v>19.202697908766517</v>
      </c>
    </row>
    <row r="160" spans="1:6" x14ac:dyDescent="0.25">
      <c r="A160" s="81">
        <v>40250</v>
      </c>
      <c r="B160" s="101" t="s">
        <v>100</v>
      </c>
      <c r="C160" s="101">
        <v>2479</v>
      </c>
      <c r="D160" s="101">
        <v>9496</v>
      </c>
      <c r="E160" s="103">
        <v>26.105728727885424</v>
      </c>
      <c r="F160" s="103">
        <v>19.202697908766517</v>
      </c>
    </row>
    <row r="161" spans="1:6" x14ac:dyDescent="0.25">
      <c r="A161" s="81">
        <v>40251</v>
      </c>
      <c r="B161" s="101" t="s">
        <v>101</v>
      </c>
      <c r="C161" s="101">
        <v>18228</v>
      </c>
      <c r="D161" s="101">
        <v>103440</v>
      </c>
      <c r="E161" s="103">
        <v>17.621809744779583</v>
      </c>
      <c r="F161" s="103">
        <v>19.202697908766517</v>
      </c>
    </row>
    <row r="162" spans="1:6" x14ac:dyDescent="0.25">
      <c r="A162" s="81">
        <v>40252</v>
      </c>
      <c r="B162" s="101" t="s">
        <v>102</v>
      </c>
      <c r="C162" s="101">
        <v>5270</v>
      </c>
      <c r="D162" s="101">
        <v>23310</v>
      </c>
      <c r="E162" s="103">
        <v>22.608322608322609</v>
      </c>
      <c r="F162" s="103">
        <v>19.202697908766517</v>
      </c>
    </row>
    <row r="163" spans="1:6" x14ac:dyDescent="0.25">
      <c r="A163" s="81">
        <v>40253</v>
      </c>
      <c r="B163" s="101" t="s">
        <v>103</v>
      </c>
      <c r="C163" s="101">
        <v>1597</v>
      </c>
      <c r="D163" s="101">
        <v>6420</v>
      </c>
      <c r="E163" s="103">
        <v>24.875389408099689</v>
      </c>
      <c r="F163" s="103">
        <v>19.202697908766517</v>
      </c>
    </row>
    <row r="164" spans="1:6" x14ac:dyDescent="0.25">
      <c r="A164" s="81">
        <v>40254</v>
      </c>
      <c r="B164" s="101" t="s">
        <v>104</v>
      </c>
      <c r="C164" s="101">
        <v>1966</v>
      </c>
      <c r="D164" s="101">
        <v>6073</v>
      </c>
      <c r="E164" s="103">
        <v>32.372797628849007</v>
      </c>
      <c r="F164" s="103">
        <v>19.202697908766517</v>
      </c>
    </row>
    <row r="165" spans="1:6" x14ac:dyDescent="0.25">
      <c r="A165" s="81">
        <v>40255</v>
      </c>
      <c r="B165" s="101" t="s">
        <v>105</v>
      </c>
      <c r="C165" s="101">
        <v>4327</v>
      </c>
      <c r="D165" s="101">
        <v>15516</v>
      </c>
      <c r="E165" s="103">
        <v>27.887342098478989</v>
      </c>
      <c r="F165" s="103">
        <v>19.202697908766517</v>
      </c>
    </row>
    <row r="166" spans="1:6" x14ac:dyDescent="0.25">
      <c r="A166" s="81">
        <v>40256</v>
      </c>
      <c r="B166" s="101" t="s">
        <v>106</v>
      </c>
      <c r="C166" s="101">
        <v>937</v>
      </c>
      <c r="D166" s="101">
        <v>2001</v>
      </c>
      <c r="E166" s="103">
        <v>46.82658670664668</v>
      </c>
      <c r="F166" s="103">
        <v>19.202697908766517</v>
      </c>
    </row>
    <row r="167" spans="1:6" x14ac:dyDescent="0.25">
      <c r="A167" s="81">
        <v>40257</v>
      </c>
      <c r="B167" s="101" t="s">
        <v>107</v>
      </c>
      <c r="C167" s="101">
        <v>3692</v>
      </c>
      <c r="D167" s="101">
        <v>13888</v>
      </c>
      <c r="E167" s="103">
        <v>26.584101382488477</v>
      </c>
      <c r="F167" s="103">
        <v>19.202697908766517</v>
      </c>
    </row>
    <row r="168" spans="1:6" x14ac:dyDescent="0.25">
      <c r="A168" s="81">
        <v>40258</v>
      </c>
      <c r="B168" s="101" t="s">
        <v>108</v>
      </c>
      <c r="C168" s="101">
        <v>2918</v>
      </c>
      <c r="D168" s="101">
        <v>8216</v>
      </c>
      <c r="E168" s="103">
        <v>35.51606621226874</v>
      </c>
      <c r="F168" s="103">
        <v>19.202697908766517</v>
      </c>
    </row>
    <row r="169" spans="1:6" x14ac:dyDescent="0.25">
      <c r="A169" s="81">
        <v>40259</v>
      </c>
      <c r="B169" s="101" t="s">
        <v>109</v>
      </c>
      <c r="C169" s="101">
        <v>2819</v>
      </c>
      <c r="D169" s="101">
        <v>12503</v>
      </c>
      <c r="E169" s="103">
        <v>22.546588818683517</v>
      </c>
      <c r="F169" s="103">
        <v>19.202697908766517</v>
      </c>
    </row>
    <row r="170" spans="1:6" ht="30" x14ac:dyDescent="0.25">
      <c r="A170" s="81">
        <v>40260</v>
      </c>
      <c r="B170" s="101" t="s">
        <v>110</v>
      </c>
      <c r="C170" s="101">
        <v>24984</v>
      </c>
      <c r="D170" s="101">
        <v>161110</v>
      </c>
      <c r="E170" s="103">
        <v>15.507417292533052</v>
      </c>
      <c r="F170" s="103">
        <v>19.202697908766517</v>
      </c>
    </row>
    <row r="171" spans="1:6" x14ac:dyDescent="0.25">
      <c r="A171" s="81">
        <v>40261</v>
      </c>
      <c r="B171" s="101" t="s">
        <v>111</v>
      </c>
      <c r="C171" s="101">
        <v>2125</v>
      </c>
      <c r="D171" s="101">
        <v>6804</v>
      </c>
      <c r="E171" s="103">
        <v>31.231628453850675</v>
      </c>
      <c r="F171" s="103">
        <v>19.202697908766517</v>
      </c>
    </row>
    <row r="172" spans="1:6" x14ac:dyDescent="0.25">
      <c r="A172" s="81">
        <v>40262</v>
      </c>
      <c r="B172" s="101" t="s">
        <v>112</v>
      </c>
      <c r="C172" s="101">
        <v>1169</v>
      </c>
      <c r="D172" s="101">
        <v>4137</v>
      </c>
      <c r="E172" s="103">
        <v>28.257191201353638</v>
      </c>
      <c r="F172" s="103">
        <v>19.202697908766517</v>
      </c>
    </row>
    <row r="173" spans="1:6" x14ac:dyDescent="0.25">
      <c r="A173" s="81">
        <v>40263</v>
      </c>
      <c r="B173" s="101" t="s">
        <v>113</v>
      </c>
      <c r="C173" s="101">
        <v>6891</v>
      </c>
      <c r="D173" s="101">
        <v>36405</v>
      </c>
      <c r="E173" s="103">
        <v>18.928718582612277</v>
      </c>
      <c r="F173" s="103">
        <v>19.202697908766517</v>
      </c>
    </row>
    <row r="174" spans="1:6" x14ac:dyDescent="0.25">
      <c r="A174" s="81">
        <v>40264</v>
      </c>
      <c r="B174" s="101" t="s">
        <v>114</v>
      </c>
      <c r="C174" s="101">
        <v>11934</v>
      </c>
      <c r="D174" s="101">
        <v>81197</v>
      </c>
      <c r="E174" s="103">
        <v>14.697587349286303</v>
      </c>
      <c r="F174" s="103">
        <v>19.202697908766517</v>
      </c>
    </row>
    <row r="175" spans="1:6" ht="30" x14ac:dyDescent="0.25">
      <c r="A175" s="81">
        <v>40265</v>
      </c>
      <c r="B175" s="101" t="s">
        <v>115</v>
      </c>
      <c r="C175" s="101">
        <v>2031</v>
      </c>
      <c r="D175" s="101">
        <v>6392</v>
      </c>
      <c r="E175" s="103">
        <v>31.77409261576971</v>
      </c>
      <c r="F175" s="103">
        <v>19.202697908766517</v>
      </c>
    </row>
    <row r="176" spans="1:6" x14ac:dyDescent="0.25">
      <c r="A176" s="81">
        <v>42005</v>
      </c>
      <c r="B176" s="101" t="s">
        <v>19</v>
      </c>
      <c r="C176" s="101">
        <v>4624</v>
      </c>
      <c r="D176" s="101">
        <v>8983</v>
      </c>
      <c r="E176" s="103">
        <v>51.475008349103867</v>
      </c>
      <c r="F176" s="103">
        <v>20.936374209602409</v>
      </c>
    </row>
    <row r="177" spans="1:6" x14ac:dyDescent="0.25">
      <c r="A177" s="81">
        <v>42006</v>
      </c>
      <c r="B177" s="101" t="s">
        <v>21</v>
      </c>
      <c r="C177" s="101">
        <v>38427</v>
      </c>
      <c r="D177" s="101">
        <v>231259</v>
      </c>
      <c r="E177" s="103">
        <v>16.616434387418437</v>
      </c>
      <c r="F177" s="103">
        <v>20.936374209602409</v>
      </c>
    </row>
    <row r="178" spans="1:6" x14ac:dyDescent="0.25">
      <c r="A178" s="81">
        <v>42007</v>
      </c>
      <c r="B178" s="101" t="s">
        <v>23</v>
      </c>
      <c r="C178" s="101">
        <v>6213</v>
      </c>
      <c r="D178" s="101">
        <v>20162</v>
      </c>
      <c r="E178" s="103">
        <v>30.815395298085509</v>
      </c>
      <c r="F178" s="103">
        <v>20.936374209602409</v>
      </c>
    </row>
    <row r="179" spans="1:6" x14ac:dyDescent="0.25">
      <c r="A179" s="81">
        <v>42008</v>
      </c>
      <c r="B179" s="101" t="s">
        <v>25</v>
      </c>
      <c r="C179" s="101">
        <v>6342</v>
      </c>
      <c r="D179" s="101">
        <v>29483</v>
      </c>
      <c r="E179" s="103">
        <v>21.510701081979448</v>
      </c>
      <c r="F179" s="103">
        <v>20.936374209602409</v>
      </c>
    </row>
    <row r="180" spans="1:6" x14ac:dyDescent="0.25">
      <c r="A180" s="81">
        <v>42009</v>
      </c>
      <c r="B180" s="101" t="s">
        <v>26</v>
      </c>
      <c r="C180" s="101">
        <v>5146</v>
      </c>
      <c r="D180" s="101">
        <v>25857</v>
      </c>
      <c r="E180" s="103">
        <v>19.901767413079629</v>
      </c>
      <c r="F180" s="103">
        <v>20.936374209602409</v>
      </c>
    </row>
    <row r="181" spans="1:6" x14ac:dyDescent="0.25">
      <c r="A181" s="81">
        <v>42010</v>
      </c>
      <c r="B181" s="101" t="s">
        <v>29</v>
      </c>
      <c r="C181" s="101">
        <v>1313</v>
      </c>
      <c r="D181" s="101">
        <v>2941</v>
      </c>
      <c r="E181" s="103">
        <v>44.644678680720844</v>
      </c>
      <c r="F181" s="103">
        <v>20.936374209602409</v>
      </c>
    </row>
    <row r="182" spans="1:6" x14ac:dyDescent="0.25">
      <c r="A182" s="81">
        <v>42011</v>
      </c>
      <c r="B182" s="101" t="s">
        <v>32</v>
      </c>
      <c r="C182" s="101">
        <v>8132</v>
      </c>
      <c r="D182" s="101">
        <v>46206</v>
      </c>
      <c r="E182" s="103">
        <v>17.599445959399212</v>
      </c>
      <c r="F182" s="103">
        <v>20.936374209602409</v>
      </c>
    </row>
    <row r="183" spans="1:6" x14ac:dyDescent="0.25">
      <c r="A183" s="81">
        <v>42012</v>
      </c>
      <c r="B183" s="101" t="s">
        <v>33</v>
      </c>
      <c r="C183" s="101">
        <v>4997</v>
      </c>
      <c r="D183" s="101">
        <v>15860</v>
      </c>
      <c r="E183" s="103">
        <v>31.506935687263553</v>
      </c>
      <c r="F183" s="103">
        <v>20.936374209602409</v>
      </c>
    </row>
    <row r="184" spans="1:6" x14ac:dyDescent="0.25">
      <c r="A184" s="81">
        <v>42013</v>
      </c>
      <c r="B184" s="101" t="s">
        <v>34</v>
      </c>
      <c r="C184" s="101">
        <v>5624</v>
      </c>
      <c r="D184" s="101">
        <v>22930</v>
      </c>
      <c r="E184" s="103">
        <v>24.526820758831224</v>
      </c>
      <c r="F184" s="103">
        <v>20.936374209602409</v>
      </c>
    </row>
    <row r="185" spans="1:6" x14ac:dyDescent="0.25">
      <c r="A185" s="81">
        <v>42014</v>
      </c>
      <c r="B185" s="101" t="s">
        <v>35</v>
      </c>
      <c r="C185" s="101">
        <v>9158</v>
      </c>
      <c r="D185" s="101">
        <v>64172</v>
      </c>
      <c r="E185" s="103">
        <v>14.271021629371065</v>
      </c>
      <c r="F185" s="103">
        <v>20.936374209602409</v>
      </c>
    </row>
    <row r="186" spans="1:6" x14ac:dyDescent="0.25">
      <c r="A186" s="81">
        <v>42015</v>
      </c>
      <c r="B186" s="101" t="s">
        <v>36</v>
      </c>
      <c r="C186" s="101">
        <v>6607</v>
      </c>
      <c r="D186" s="101">
        <v>16900</v>
      </c>
      <c r="E186" s="103">
        <v>39.094674556213015</v>
      </c>
      <c r="F186" s="103">
        <v>20.936374209602409</v>
      </c>
    </row>
    <row r="187" spans="1:6" x14ac:dyDescent="0.25">
      <c r="A187" s="81">
        <v>42016</v>
      </c>
      <c r="B187" s="101" t="s">
        <v>37</v>
      </c>
      <c r="C187" s="101">
        <v>2391</v>
      </c>
      <c r="D187" s="101">
        <v>7490</v>
      </c>
      <c r="E187" s="103">
        <v>31.922563417890519</v>
      </c>
      <c r="F187" s="103">
        <v>20.936374209602409</v>
      </c>
    </row>
    <row r="188" spans="1:6" x14ac:dyDescent="0.25">
      <c r="A188" s="81">
        <v>42017</v>
      </c>
      <c r="B188" s="101" t="s">
        <v>38</v>
      </c>
      <c r="C188" s="101">
        <v>7169</v>
      </c>
      <c r="D188" s="101">
        <v>36257</v>
      </c>
      <c r="E188" s="103">
        <v>19.772733541109304</v>
      </c>
      <c r="F188" s="103">
        <v>20.936374209602409</v>
      </c>
    </row>
    <row r="189" spans="1:6" x14ac:dyDescent="0.25">
      <c r="A189" s="81">
        <v>42018</v>
      </c>
      <c r="B189" s="101" t="s">
        <v>40</v>
      </c>
      <c r="C189" s="101">
        <v>7567</v>
      </c>
      <c r="D189" s="101">
        <v>41377</v>
      </c>
      <c r="E189" s="103">
        <v>18.28793774319066</v>
      </c>
      <c r="F189" s="103">
        <v>20.936374209602409</v>
      </c>
    </row>
    <row r="190" spans="1:6" x14ac:dyDescent="0.25">
      <c r="A190" s="81">
        <v>42019</v>
      </c>
      <c r="B190" s="101" t="s">
        <v>41</v>
      </c>
      <c r="C190" s="101">
        <v>1665</v>
      </c>
      <c r="D190" s="101">
        <v>5275</v>
      </c>
      <c r="E190" s="103">
        <v>31.563981042654028</v>
      </c>
      <c r="F190" s="103">
        <v>20.936374209602409</v>
      </c>
    </row>
    <row r="191" spans="1:6" x14ac:dyDescent="0.25">
      <c r="A191" s="81">
        <v>42020</v>
      </c>
      <c r="B191" s="101" t="s">
        <v>42</v>
      </c>
      <c r="C191" s="101">
        <v>1225</v>
      </c>
      <c r="D191" s="101">
        <v>3340</v>
      </c>
      <c r="E191" s="103">
        <v>36.676646706586823</v>
      </c>
      <c r="F191" s="103">
        <v>20.936374209602409</v>
      </c>
    </row>
    <row r="192" spans="1:6" ht="30" x14ac:dyDescent="0.25">
      <c r="A192" s="81">
        <v>42021</v>
      </c>
      <c r="B192" s="101" t="s">
        <v>43</v>
      </c>
      <c r="C192" s="101">
        <v>2570</v>
      </c>
      <c r="D192" s="101">
        <v>6711</v>
      </c>
      <c r="E192" s="103">
        <v>38.295336015496943</v>
      </c>
      <c r="F192" s="103">
        <v>20.936374209602409</v>
      </c>
    </row>
    <row r="193" spans="1:6" x14ac:dyDescent="0.25">
      <c r="A193" s="81">
        <v>42022</v>
      </c>
      <c r="B193" s="101" t="s">
        <v>44</v>
      </c>
      <c r="C193" s="101">
        <v>12646</v>
      </c>
      <c r="D193" s="101">
        <v>38629</v>
      </c>
      <c r="E193" s="103">
        <v>32.737062828444948</v>
      </c>
      <c r="F193" s="103">
        <v>20.936374209602409</v>
      </c>
    </row>
    <row r="194" spans="1:6" x14ac:dyDescent="0.25">
      <c r="A194" s="81">
        <v>42023</v>
      </c>
      <c r="B194" s="101" t="s">
        <v>45</v>
      </c>
      <c r="C194" s="101">
        <v>47358</v>
      </c>
      <c r="D194" s="101">
        <v>275768</v>
      </c>
      <c r="E194" s="103">
        <v>17.173131037683849</v>
      </c>
      <c r="F194" s="103">
        <v>20.936374209602409</v>
      </c>
    </row>
    <row r="195" spans="1:6" x14ac:dyDescent="0.25">
      <c r="A195" s="81">
        <v>42024</v>
      </c>
      <c r="B195" s="101" t="s">
        <v>46</v>
      </c>
      <c r="C195" s="101">
        <v>2637</v>
      </c>
      <c r="D195" s="101">
        <v>13025</v>
      </c>
      <c r="E195" s="103">
        <v>20.245681381957773</v>
      </c>
      <c r="F195" s="103">
        <v>20.936374209602409</v>
      </c>
    </row>
    <row r="196" spans="1:6" x14ac:dyDescent="0.25">
      <c r="A196" s="81">
        <v>42025</v>
      </c>
      <c r="B196" s="101" t="s">
        <v>48</v>
      </c>
      <c r="C196" s="101">
        <v>7724</v>
      </c>
      <c r="D196" s="101">
        <v>22402</v>
      </c>
      <c r="E196" s="103">
        <v>34.47906436925274</v>
      </c>
      <c r="F196" s="103">
        <v>20.936374209602409</v>
      </c>
    </row>
    <row r="197" spans="1:6" x14ac:dyDescent="0.25">
      <c r="A197" s="81">
        <v>42026</v>
      </c>
      <c r="B197" s="101" t="s">
        <v>49</v>
      </c>
      <c r="C197" s="101">
        <v>3206</v>
      </c>
      <c r="D197" s="101">
        <v>8585</v>
      </c>
      <c r="E197" s="103">
        <v>37.344205008736168</v>
      </c>
      <c r="F197" s="103">
        <v>20.936374209602409</v>
      </c>
    </row>
    <row r="198" spans="1:6" x14ac:dyDescent="0.25">
      <c r="A198" s="81">
        <v>42027</v>
      </c>
      <c r="B198" s="101" t="s">
        <v>50</v>
      </c>
      <c r="C198" s="101">
        <v>4159</v>
      </c>
      <c r="D198" s="101">
        <v>12526</v>
      </c>
      <c r="E198" s="103">
        <v>33.20293788919048</v>
      </c>
      <c r="F198" s="103">
        <v>20.936374209602409</v>
      </c>
    </row>
    <row r="199" spans="1:6" x14ac:dyDescent="0.25">
      <c r="A199" s="81">
        <v>42028</v>
      </c>
      <c r="B199" s="101" t="s">
        <v>51</v>
      </c>
      <c r="C199" s="101">
        <v>6528</v>
      </c>
      <c r="D199" s="101">
        <v>18760</v>
      </c>
      <c r="E199" s="103">
        <v>34.79744136460554</v>
      </c>
      <c r="F199" s="103">
        <v>20.936374209602409</v>
      </c>
    </row>
    <row r="200" spans="1:6" x14ac:dyDescent="0.25">
      <c r="A200" s="81">
        <v>42029</v>
      </c>
      <c r="B200" s="101" t="s">
        <v>52</v>
      </c>
      <c r="C200" s="101">
        <v>8289</v>
      </c>
      <c r="D200" s="101">
        <v>29436</v>
      </c>
      <c r="E200" s="103">
        <v>28.159396657154506</v>
      </c>
      <c r="F200" s="103">
        <v>20.936374209602409</v>
      </c>
    </row>
    <row r="201" spans="1:6" x14ac:dyDescent="0.25">
      <c r="A201" s="81">
        <v>42030</v>
      </c>
      <c r="B201" s="101" t="s">
        <v>53</v>
      </c>
      <c r="C201" s="101">
        <v>1363</v>
      </c>
      <c r="D201" s="101">
        <v>3513</v>
      </c>
      <c r="E201" s="103">
        <v>38.798747509251349</v>
      </c>
      <c r="F201" s="103">
        <v>20.936374209602409</v>
      </c>
    </row>
    <row r="202" spans="1:6" x14ac:dyDescent="0.25">
      <c r="A202" s="81">
        <v>42031</v>
      </c>
      <c r="B202" s="101" t="s">
        <v>54</v>
      </c>
      <c r="C202" s="101">
        <v>145939</v>
      </c>
      <c r="D202" s="101">
        <v>826340</v>
      </c>
      <c r="E202" s="103">
        <v>17.660890190478497</v>
      </c>
      <c r="F202" s="103">
        <v>20.936374209602409</v>
      </c>
    </row>
    <row r="203" spans="1:6" x14ac:dyDescent="0.25">
      <c r="A203" s="81">
        <v>42032</v>
      </c>
      <c r="B203" s="101" t="s">
        <v>55</v>
      </c>
      <c r="C203" s="101">
        <v>3610</v>
      </c>
      <c r="D203" s="101">
        <v>11853</v>
      </c>
      <c r="E203" s="103">
        <v>30.456424533873282</v>
      </c>
      <c r="F203" s="103">
        <v>20.936374209602409</v>
      </c>
    </row>
    <row r="204" spans="1:6" x14ac:dyDescent="0.25">
      <c r="A204" s="81">
        <v>42033</v>
      </c>
      <c r="B204" s="101" t="s">
        <v>56</v>
      </c>
      <c r="C204" s="101">
        <v>4691</v>
      </c>
      <c r="D204" s="101">
        <v>12250</v>
      </c>
      <c r="E204" s="103">
        <v>38.293877551020408</v>
      </c>
      <c r="F204" s="103">
        <v>20.936374209602409</v>
      </c>
    </row>
    <row r="205" spans="1:6" x14ac:dyDescent="0.25">
      <c r="A205" s="81">
        <v>42034</v>
      </c>
      <c r="B205" s="101" t="s">
        <v>57</v>
      </c>
      <c r="C205" s="101">
        <v>5323</v>
      </c>
      <c r="D205" s="101">
        <v>25121</v>
      </c>
      <c r="E205" s="103">
        <v>21.189443095418177</v>
      </c>
      <c r="F205" s="103">
        <v>20.936374209602409</v>
      </c>
    </row>
    <row r="206" spans="1:6" x14ac:dyDescent="0.25">
      <c r="A206" s="81">
        <v>42035</v>
      </c>
      <c r="B206" s="101" t="s">
        <v>58</v>
      </c>
      <c r="C206" s="101">
        <v>9274</v>
      </c>
      <c r="D206" s="101">
        <v>28173</v>
      </c>
      <c r="E206" s="103">
        <v>32.918042097043269</v>
      </c>
      <c r="F206" s="103">
        <v>20.936374209602409</v>
      </c>
    </row>
    <row r="207" spans="1:6" x14ac:dyDescent="0.25">
      <c r="A207" s="81">
        <v>42036</v>
      </c>
      <c r="B207" s="101" t="s">
        <v>59</v>
      </c>
      <c r="C207" s="101">
        <v>2045</v>
      </c>
      <c r="D207" s="101">
        <v>6282</v>
      </c>
      <c r="E207" s="103">
        <v>32.553326965934417</v>
      </c>
      <c r="F207" s="103">
        <v>20.936374209602409</v>
      </c>
    </row>
    <row r="208" spans="1:6" x14ac:dyDescent="0.25">
      <c r="A208" s="81">
        <v>42037</v>
      </c>
      <c r="B208" s="101" t="s">
        <v>60</v>
      </c>
      <c r="C208" s="101">
        <v>2896</v>
      </c>
      <c r="D208" s="101">
        <v>10236</v>
      </c>
      <c r="E208" s="103">
        <v>28.292301680343883</v>
      </c>
      <c r="F208" s="103">
        <v>20.936374209602409</v>
      </c>
    </row>
    <row r="209" spans="1:6" x14ac:dyDescent="0.25">
      <c r="A209" s="81">
        <v>42038</v>
      </c>
      <c r="B209" s="101" t="s">
        <v>61</v>
      </c>
      <c r="C209" s="101">
        <v>7188</v>
      </c>
      <c r="D209" s="101">
        <v>26831</v>
      </c>
      <c r="E209" s="103">
        <v>26.789907196899108</v>
      </c>
      <c r="F209" s="103">
        <v>20.936374209602409</v>
      </c>
    </row>
    <row r="210" spans="1:6" x14ac:dyDescent="0.25">
      <c r="A210" s="81">
        <v>42039</v>
      </c>
      <c r="B210" s="101" t="s">
        <v>63</v>
      </c>
      <c r="C210" s="101">
        <v>1038</v>
      </c>
      <c r="D210" s="101">
        <v>2662</v>
      </c>
      <c r="E210" s="103">
        <v>38.99323816679189</v>
      </c>
      <c r="F210" s="103">
        <v>20.936374209602409</v>
      </c>
    </row>
    <row r="211" spans="1:6" ht="30" x14ac:dyDescent="0.25">
      <c r="A211" s="81">
        <v>42040</v>
      </c>
      <c r="B211" s="101" t="s">
        <v>64</v>
      </c>
      <c r="C211" s="101">
        <v>2722</v>
      </c>
      <c r="D211" s="101">
        <v>8245</v>
      </c>
      <c r="E211" s="103">
        <v>33.013947847180106</v>
      </c>
      <c r="F211" s="103">
        <v>20.936374209602409</v>
      </c>
    </row>
    <row r="212" spans="1:6" ht="30" x14ac:dyDescent="0.25">
      <c r="A212" s="81">
        <v>42041</v>
      </c>
      <c r="B212" s="101" t="s">
        <v>65</v>
      </c>
      <c r="C212" s="101">
        <v>1719</v>
      </c>
      <c r="D212" s="101">
        <v>4127</v>
      </c>
      <c r="E212" s="103">
        <v>41.652532105645747</v>
      </c>
      <c r="F212" s="103">
        <v>20.936374209602409</v>
      </c>
    </row>
    <row r="213" spans="1:6" x14ac:dyDescent="0.25">
      <c r="A213" s="81">
        <v>42042</v>
      </c>
      <c r="B213" s="101" t="s">
        <v>66</v>
      </c>
      <c r="C213" s="101">
        <v>2634</v>
      </c>
      <c r="D213" s="101">
        <v>6471</v>
      </c>
      <c r="E213" s="103">
        <v>40.704682429299957</v>
      </c>
      <c r="F213" s="103">
        <v>20.936374209602409</v>
      </c>
    </row>
    <row r="214" spans="1:6" ht="30" x14ac:dyDescent="0.25">
      <c r="A214" s="81">
        <v>42043</v>
      </c>
      <c r="B214" s="101" t="s">
        <v>67</v>
      </c>
      <c r="C214" s="101">
        <v>840</v>
      </c>
      <c r="D214" s="101">
        <v>2488</v>
      </c>
      <c r="E214" s="103">
        <v>33.762057877813504</v>
      </c>
      <c r="F214" s="103">
        <v>20.936374209602409</v>
      </c>
    </row>
    <row r="215" spans="1:6" x14ac:dyDescent="0.25">
      <c r="A215" s="81">
        <v>42044</v>
      </c>
      <c r="B215" s="101" t="s">
        <v>68</v>
      </c>
      <c r="C215" s="101">
        <v>4321</v>
      </c>
      <c r="D215" s="101">
        <v>17735</v>
      </c>
      <c r="E215" s="103">
        <v>24.36425148012405</v>
      </c>
      <c r="F215" s="103">
        <v>20.936374209602409</v>
      </c>
    </row>
    <row r="216" spans="1:6" x14ac:dyDescent="0.25">
      <c r="A216" s="81">
        <v>42045</v>
      </c>
      <c r="B216" s="101" t="s">
        <v>69</v>
      </c>
      <c r="C216" s="101">
        <v>1448</v>
      </c>
      <c r="D216" s="101">
        <v>3273</v>
      </c>
      <c r="E216" s="103">
        <v>44.240757714634896</v>
      </c>
      <c r="F216" s="103">
        <v>20.936374209602409</v>
      </c>
    </row>
    <row r="217" spans="1:6" x14ac:dyDescent="0.25">
      <c r="A217" s="81">
        <v>42046</v>
      </c>
      <c r="B217" s="101" t="s">
        <v>70</v>
      </c>
      <c r="C217" s="101">
        <v>3600</v>
      </c>
      <c r="D217" s="101">
        <v>16765</v>
      </c>
      <c r="E217" s="103">
        <v>21.47330748583358</v>
      </c>
      <c r="F217" s="103">
        <v>20.936374209602409</v>
      </c>
    </row>
    <row r="218" spans="1:6" x14ac:dyDescent="0.25">
      <c r="A218" s="81">
        <v>42047</v>
      </c>
      <c r="B218" s="101" t="s">
        <v>71</v>
      </c>
      <c r="C218" s="101">
        <v>908</v>
      </c>
      <c r="D218" s="101">
        <v>3127</v>
      </c>
      <c r="E218" s="103">
        <v>29.037416053725618</v>
      </c>
      <c r="F218" s="103">
        <v>20.936374209602409</v>
      </c>
    </row>
    <row r="219" spans="1:6" x14ac:dyDescent="0.25">
      <c r="A219" s="81">
        <v>42048</v>
      </c>
      <c r="B219" s="101" t="s">
        <v>72</v>
      </c>
      <c r="C219" s="101">
        <v>1855</v>
      </c>
      <c r="D219" s="101">
        <v>5789</v>
      </c>
      <c r="E219" s="103">
        <v>32.043530834340991</v>
      </c>
      <c r="F219" s="103">
        <v>20.936374209602409</v>
      </c>
    </row>
    <row r="220" spans="1:6" x14ac:dyDescent="0.25">
      <c r="A220" s="81">
        <v>42049</v>
      </c>
      <c r="B220" s="101" t="s">
        <v>73</v>
      </c>
      <c r="C220" s="101">
        <v>4376</v>
      </c>
      <c r="D220" s="101">
        <v>12331</v>
      </c>
      <c r="E220" s="103">
        <v>35.487794988241021</v>
      </c>
      <c r="F220" s="103">
        <v>20.936374209602409</v>
      </c>
    </row>
    <row r="221" spans="1:6" x14ac:dyDescent="0.25">
      <c r="A221" s="81">
        <v>42050</v>
      </c>
      <c r="B221" s="101" t="s">
        <v>74</v>
      </c>
      <c r="C221" s="101">
        <v>6160</v>
      </c>
      <c r="D221" s="101">
        <v>22709</v>
      </c>
      <c r="E221" s="103">
        <v>27.125809150557046</v>
      </c>
      <c r="F221" s="103">
        <v>20.936374209602409</v>
      </c>
    </row>
    <row r="222" spans="1:6" x14ac:dyDescent="0.25">
      <c r="A222" s="81">
        <v>42051</v>
      </c>
      <c r="B222" s="101" t="s">
        <v>75</v>
      </c>
      <c r="C222" s="101">
        <v>4064</v>
      </c>
      <c r="D222" s="101">
        <v>14303</v>
      </c>
      <c r="E222" s="103">
        <v>28.41361952038034</v>
      </c>
      <c r="F222" s="103">
        <v>20.936374209602409</v>
      </c>
    </row>
    <row r="223" spans="1:6" x14ac:dyDescent="0.25">
      <c r="A223" s="81">
        <v>42052</v>
      </c>
      <c r="B223" s="101" t="s">
        <v>76</v>
      </c>
      <c r="C223" s="101">
        <v>4490</v>
      </c>
      <c r="D223" s="101">
        <v>16114</v>
      </c>
      <c r="E223" s="103">
        <v>27.863969219312402</v>
      </c>
      <c r="F223" s="103">
        <v>20.936374209602409</v>
      </c>
    </row>
    <row r="224" spans="1:6" x14ac:dyDescent="0.25">
      <c r="A224" s="81">
        <v>42053</v>
      </c>
      <c r="B224" s="101" t="s">
        <v>77</v>
      </c>
      <c r="C224" s="101">
        <v>5641</v>
      </c>
      <c r="D224" s="101">
        <v>20840</v>
      </c>
      <c r="E224" s="103">
        <v>27.068138195777351</v>
      </c>
      <c r="F224" s="103">
        <v>20.936374209602409</v>
      </c>
    </row>
    <row r="225" spans="1:6" x14ac:dyDescent="0.25">
      <c r="A225" s="81">
        <v>42054</v>
      </c>
      <c r="B225" s="101" t="s">
        <v>78</v>
      </c>
      <c r="C225" s="101">
        <v>6919</v>
      </c>
      <c r="D225" s="101">
        <v>24131</v>
      </c>
      <c r="E225" s="103">
        <v>28.672661721437155</v>
      </c>
      <c r="F225" s="103">
        <v>20.936374209602409</v>
      </c>
    </row>
    <row r="226" spans="1:6" x14ac:dyDescent="0.25">
      <c r="A226" s="81">
        <v>42055</v>
      </c>
      <c r="B226" s="101" t="s">
        <v>79</v>
      </c>
      <c r="C226" s="101">
        <v>2005</v>
      </c>
      <c r="D226" s="101">
        <v>5036</v>
      </c>
      <c r="E226" s="103">
        <v>39.813343923749009</v>
      </c>
      <c r="F226" s="103">
        <v>20.936374209602409</v>
      </c>
    </row>
    <row r="227" spans="1:6" x14ac:dyDescent="0.25">
      <c r="A227" s="81">
        <v>42056</v>
      </c>
      <c r="B227" s="101" t="s">
        <v>80</v>
      </c>
      <c r="C227" s="101">
        <v>4446</v>
      </c>
      <c r="D227" s="101">
        <v>22502</v>
      </c>
      <c r="E227" s="103">
        <v>19.758243711670072</v>
      </c>
      <c r="F227" s="103">
        <v>20.936374209602409</v>
      </c>
    </row>
    <row r="228" spans="1:6" x14ac:dyDescent="0.25">
      <c r="A228" s="81">
        <v>42057</v>
      </c>
      <c r="B228" s="101" t="s">
        <v>81</v>
      </c>
      <c r="C228" s="101">
        <v>3290</v>
      </c>
      <c r="D228" s="101">
        <v>13573</v>
      </c>
      <c r="E228" s="103">
        <v>24.239298607529655</v>
      </c>
      <c r="F228" s="103">
        <v>20.936374209602409</v>
      </c>
    </row>
    <row r="229" spans="1:6" x14ac:dyDescent="0.25">
      <c r="A229" s="81">
        <v>42058</v>
      </c>
      <c r="B229" s="101" t="s">
        <v>82</v>
      </c>
      <c r="C229" s="101">
        <v>1452</v>
      </c>
      <c r="D229" s="101">
        <v>4015</v>
      </c>
      <c r="E229" s="103">
        <v>36.164383561643838</v>
      </c>
      <c r="F229" s="103">
        <v>20.936374209602409</v>
      </c>
    </row>
    <row r="230" spans="1:6" x14ac:dyDescent="0.25">
      <c r="A230" s="81">
        <v>42059</v>
      </c>
      <c r="B230" s="101" t="s">
        <v>83</v>
      </c>
      <c r="C230" s="101">
        <v>20161</v>
      </c>
      <c r="D230" s="101">
        <v>97381</v>
      </c>
      <c r="E230" s="103">
        <v>20.703217260040461</v>
      </c>
      <c r="F230" s="103">
        <v>20.936374209602409</v>
      </c>
    </row>
    <row r="231" spans="1:6" x14ac:dyDescent="0.25">
      <c r="A231" s="81">
        <v>42060</v>
      </c>
      <c r="B231" s="101" t="s">
        <v>84</v>
      </c>
      <c r="C231" s="101">
        <v>12659</v>
      </c>
      <c r="D231" s="101">
        <v>34756</v>
      </c>
      <c r="E231" s="103">
        <v>36.422488203475659</v>
      </c>
      <c r="F231" s="103">
        <v>20.936374209602409</v>
      </c>
    </row>
    <row r="232" spans="1:6" ht="30" x14ac:dyDescent="0.25">
      <c r="A232" s="81">
        <v>42061</v>
      </c>
      <c r="B232" s="101" t="s">
        <v>85</v>
      </c>
      <c r="C232" s="101">
        <v>2270</v>
      </c>
      <c r="D232" s="101">
        <v>9106</v>
      </c>
      <c r="E232" s="103">
        <v>24.928618493301119</v>
      </c>
      <c r="F232" s="103">
        <v>20.936374209602409</v>
      </c>
    </row>
    <row r="233" spans="1:6" x14ac:dyDescent="0.25">
      <c r="A233" s="81">
        <v>42062</v>
      </c>
      <c r="B233" s="101" t="s">
        <v>86</v>
      </c>
      <c r="C233" s="101">
        <v>5206</v>
      </c>
      <c r="D233" s="101">
        <v>18974</v>
      </c>
      <c r="E233" s="103">
        <v>27.437546115737327</v>
      </c>
      <c r="F233" s="103">
        <v>20.936374209602409</v>
      </c>
    </row>
    <row r="234" spans="1:6" x14ac:dyDescent="0.25">
      <c r="A234" s="81">
        <v>42063</v>
      </c>
      <c r="B234" s="101" t="s">
        <v>87</v>
      </c>
      <c r="C234" s="101">
        <v>1882</v>
      </c>
      <c r="D234" s="101">
        <v>5515</v>
      </c>
      <c r="E234" s="103">
        <v>34.125113327289213</v>
      </c>
      <c r="F234" s="103">
        <v>20.936374209602409</v>
      </c>
    </row>
    <row r="235" spans="1:6" x14ac:dyDescent="0.25">
      <c r="A235" s="81">
        <v>42064</v>
      </c>
      <c r="B235" s="101" t="s">
        <v>88</v>
      </c>
      <c r="C235" s="101">
        <v>5349</v>
      </c>
      <c r="D235" s="101">
        <v>20087</v>
      </c>
      <c r="E235" s="103">
        <v>26.629163140339525</v>
      </c>
      <c r="F235" s="103">
        <v>20.936374209602409</v>
      </c>
    </row>
    <row r="236" spans="1:6" x14ac:dyDescent="0.25">
      <c r="A236" s="81">
        <v>42065</v>
      </c>
      <c r="B236" s="101" t="s">
        <v>89</v>
      </c>
      <c r="C236" s="101">
        <v>2487</v>
      </c>
      <c r="D236" s="101">
        <v>6557</v>
      </c>
      <c r="E236" s="103">
        <v>37.928930913527523</v>
      </c>
      <c r="F236" s="103">
        <v>20.936374209602409</v>
      </c>
    </row>
    <row r="237" spans="1:6" x14ac:dyDescent="0.25">
      <c r="A237" s="81">
        <v>42066</v>
      </c>
      <c r="B237" s="101" t="s">
        <v>90</v>
      </c>
      <c r="C237" s="101">
        <v>66865</v>
      </c>
      <c r="D237" s="101">
        <v>357020</v>
      </c>
      <c r="E237" s="103">
        <v>18.728642653072658</v>
      </c>
      <c r="F237" s="103">
        <v>20.936374209602409</v>
      </c>
    </row>
    <row r="238" spans="1:6" x14ac:dyDescent="0.25">
      <c r="A238" s="81">
        <v>42067</v>
      </c>
      <c r="B238" s="101" t="s">
        <v>91</v>
      </c>
      <c r="C238" s="101">
        <v>747</v>
      </c>
      <c r="D238" s="101">
        <v>2455</v>
      </c>
      <c r="E238" s="103">
        <v>30.427698574338084</v>
      </c>
      <c r="F238" s="103">
        <v>20.936374209602409</v>
      </c>
    </row>
    <row r="239" spans="1:6" x14ac:dyDescent="0.25">
      <c r="A239" s="81">
        <v>42068</v>
      </c>
      <c r="B239" s="101" t="s">
        <v>92</v>
      </c>
      <c r="C239" s="101">
        <v>3255</v>
      </c>
      <c r="D239" s="101">
        <v>9222</v>
      </c>
      <c r="E239" s="103">
        <v>35.296031229668188</v>
      </c>
      <c r="F239" s="103">
        <v>20.936374209602409</v>
      </c>
    </row>
    <row r="240" spans="1:6" x14ac:dyDescent="0.25">
      <c r="A240" s="81">
        <v>42069</v>
      </c>
      <c r="B240" s="101" t="s">
        <v>93</v>
      </c>
      <c r="C240" s="101">
        <v>3019</v>
      </c>
      <c r="D240" s="101">
        <v>9385</v>
      </c>
      <c r="E240" s="103">
        <v>32.168353755993607</v>
      </c>
      <c r="F240" s="103">
        <v>20.936374209602409</v>
      </c>
    </row>
    <row r="241" spans="1:6" x14ac:dyDescent="0.25">
      <c r="A241" s="81">
        <v>42070</v>
      </c>
      <c r="B241" s="101" t="s">
        <v>94</v>
      </c>
      <c r="C241" s="101">
        <v>8816</v>
      </c>
      <c r="D241" s="101">
        <v>44049</v>
      </c>
      <c r="E241" s="103">
        <v>20.014075234398057</v>
      </c>
      <c r="F241" s="103">
        <v>20.936374209602409</v>
      </c>
    </row>
    <row r="242" spans="1:6" x14ac:dyDescent="0.25">
      <c r="A242" s="81">
        <v>42071</v>
      </c>
      <c r="B242" s="101" t="s">
        <v>95</v>
      </c>
      <c r="C242" s="101">
        <v>1907</v>
      </c>
      <c r="D242" s="101">
        <v>5635</v>
      </c>
      <c r="E242" s="103">
        <v>33.842058562555458</v>
      </c>
      <c r="F242" s="103">
        <v>20.936374209602409</v>
      </c>
    </row>
    <row r="243" spans="1:6" x14ac:dyDescent="0.25">
      <c r="A243" s="81">
        <v>42072</v>
      </c>
      <c r="B243" s="101" t="s">
        <v>96</v>
      </c>
      <c r="C243" s="101">
        <v>2375</v>
      </c>
      <c r="D243" s="101">
        <v>10058</v>
      </c>
      <c r="E243" s="103">
        <v>23.613044342811694</v>
      </c>
      <c r="F243" s="103">
        <v>20.936374209602409</v>
      </c>
    </row>
    <row r="244" spans="1:6" x14ac:dyDescent="0.25">
      <c r="A244" s="81">
        <v>42073</v>
      </c>
      <c r="B244" s="101" t="s">
        <v>97</v>
      </c>
      <c r="C244" s="101">
        <v>33745</v>
      </c>
      <c r="D244" s="101">
        <v>134719</v>
      </c>
      <c r="E244" s="103">
        <v>25.048434148115707</v>
      </c>
      <c r="F244" s="103">
        <v>20.936374209602409</v>
      </c>
    </row>
    <row r="245" spans="1:6" x14ac:dyDescent="0.25">
      <c r="A245" s="81">
        <v>42074</v>
      </c>
      <c r="B245" s="101" t="s">
        <v>98</v>
      </c>
      <c r="C245" s="101">
        <v>12243</v>
      </c>
      <c r="D245" s="101">
        <v>91598</v>
      </c>
      <c r="E245" s="103">
        <v>13.366012358348437</v>
      </c>
      <c r="F245" s="103">
        <v>20.936374209602409</v>
      </c>
    </row>
    <row r="246" spans="1:6" x14ac:dyDescent="0.25">
      <c r="A246" s="81">
        <v>42075</v>
      </c>
      <c r="B246" s="101" t="s">
        <v>99</v>
      </c>
      <c r="C246" s="101">
        <v>8619</v>
      </c>
      <c r="D246" s="101">
        <v>61079</v>
      </c>
      <c r="E246" s="103">
        <v>14.111232993336497</v>
      </c>
      <c r="F246" s="103">
        <v>20.936374209602409</v>
      </c>
    </row>
    <row r="247" spans="1:6" x14ac:dyDescent="0.25">
      <c r="A247" s="81">
        <v>42076</v>
      </c>
      <c r="B247" s="101" t="s">
        <v>100</v>
      </c>
      <c r="C247" s="101">
        <v>2593</v>
      </c>
      <c r="D247" s="101">
        <v>9426</v>
      </c>
      <c r="E247" s="103">
        <v>27.509017610863566</v>
      </c>
      <c r="F247" s="103">
        <v>20.936374209602409</v>
      </c>
    </row>
    <row r="248" spans="1:6" x14ac:dyDescent="0.25">
      <c r="A248" s="81">
        <v>42077</v>
      </c>
      <c r="B248" s="101" t="s">
        <v>101</v>
      </c>
      <c r="C248" s="101">
        <v>19800</v>
      </c>
      <c r="D248" s="101">
        <v>103658</v>
      </c>
      <c r="E248" s="103">
        <v>19.10127534777827</v>
      </c>
      <c r="F248" s="103">
        <v>20.936374209602409</v>
      </c>
    </row>
    <row r="249" spans="1:6" x14ac:dyDescent="0.25">
      <c r="A249" s="81">
        <v>42078</v>
      </c>
      <c r="B249" s="101" t="s">
        <v>102</v>
      </c>
      <c r="C249" s="101">
        <v>5667</v>
      </c>
      <c r="D249" s="101">
        <v>23099</v>
      </c>
      <c r="E249" s="103">
        <v>24.533529590025545</v>
      </c>
      <c r="F249" s="103">
        <v>20.936374209602409</v>
      </c>
    </row>
    <row r="250" spans="1:6" x14ac:dyDescent="0.25">
      <c r="A250" s="81">
        <v>42079</v>
      </c>
      <c r="B250" s="101" t="s">
        <v>103</v>
      </c>
      <c r="C250" s="101">
        <v>1634</v>
      </c>
      <c r="D250" s="101">
        <v>6398</v>
      </c>
      <c r="E250" s="103">
        <v>25.539231009690528</v>
      </c>
      <c r="F250" s="103">
        <v>20.936374209602409</v>
      </c>
    </row>
    <row r="251" spans="1:6" x14ac:dyDescent="0.25">
      <c r="A251" s="81">
        <v>42080</v>
      </c>
      <c r="B251" s="101" t="s">
        <v>104</v>
      </c>
      <c r="C251" s="101">
        <v>1991</v>
      </c>
      <c r="D251" s="101">
        <v>5814</v>
      </c>
      <c r="E251" s="103">
        <v>34.244926040591679</v>
      </c>
      <c r="F251" s="103">
        <v>20.936374209602409</v>
      </c>
    </row>
    <row r="252" spans="1:6" x14ac:dyDescent="0.25">
      <c r="A252" s="81">
        <v>42081</v>
      </c>
      <c r="B252" s="101" t="s">
        <v>105</v>
      </c>
      <c r="C252" s="101">
        <v>4604</v>
      </c>
      <c r="D252" s="101">
        <v>14975</v>
      </c>
      <c r="E252" s="103">
        <v>30.744574290484138</v>
      </c>
      <c r="F252" s="103">
        <v>20.936374209602409</v>
      </c>
    </row>
    <row r="253" spans="1:6" x14ac:dyDescent="0.25">
      <c r="A253" s="81">
        <v>42082</v>
      </c>
      <c r="B253" s="101" t="s">
        <v>106</v>
      </c>
      <c r="C253" s="101">
        <v>889</v>
      </c>
      <c r="D253" s="101">
        <v>1978</v>
      </c>
      <c r="E253" s="103">
        <v>44.944388270980788</v>
      </c>
      <c r="F253" s="103">
        <v>20.936374209602409</v>
      </c>
    </row>
    <row r="254" spans="1:6" x14ac:dyDescent="0.25">
      <c r="A254" s="81">
        <v>42083</v>
      </c>
      <c r="B254" s="101" t="s">
        <v>107</v>
      </c>
      <c r="C254" s="101">
        <v>3975</v>
      </c>
      <c r="D254" s="101">
        <v>13414</v>
      </c>
      <c r="E254" s="103">
        <v>29.633219024899361</v>
      </c>
      <c r="F254" s="103">
        <v>20.936374209602409</v>
      </c>
    </row>
    <row r="255" spans="1:6" x14ac:dyDescent="0.25">
      <c r="A255" s="81">
        <v>42084</v>
      </c>
      <c r="B255" s="101" t="s">
        <v>108</v>
      </c>
      <c r="C255" s="101">
        <v>2993</v>
      </c>
      <c r="D255" s="101">
        <v>7996</v>
      </c>
      <c r="E255" s="103">
        <v>37.4312156078039</v>
      </c>
      <c r="F255" s="103">
        <v>20.936374209602409</v>
      </c>
    </row>
    <row r="256" spans="1:6" x14ac:dyDescent="0.25">
      <c r="A256" s="81">
        <v>42085</v>
      </c>
      <c r="B256" s="101" t="s">
        <v>109</v>
      </c>
      <c r="C256" s="101">
        <v>3005</v>
      </c>
      <c r="D256" s="101">
        <v>12412</v>
      </c>
      <c r="E256" s="103">
        <v>24.210441508217855</v>
      </c>
      <c r="F256" s="103">
        <v>20.936374209602409</v>
      </c>
    </row>
    <row r="257" spans="1:6" ht="30" x14ac:dyDescent="0.25">
      <c r="A257" s="81">
        <v>42086</v>
      </c>
      <c r="B257" s="101" t="s">
        <v>110</v>
      </c>
      <c r="C257" s="101">
        <v>30206</v>
      </c>
      <c r="D257" s="101">
        <v>164986</v>
      </c>
      <c r="E257" s="103">
        <v>18.308220091401694</v>
      </c>
      <c r="F257" s="103">
        <v>20.936374209602409</v>
      </c>
    </row>
    <row r="258" spans="1:6" x14ac:dyDescent="0.25">
      <c r="A258" s="81">
        <v>42087</v>
      </c>
      <c r="B258" s="101" t="s">
        <v>111</v>
      </c>
      <c r="C258" s="101">
        <v>2101</v>
      </c>
      <c r="D258" s="101">
        <v>6614</v>
      </c>
      <c r="E258" s="103">
        <v>31.76595101300272</v>
      </c>
      <c r="F258" s="103">
        <v>20.936374209602409</v>
      </c>
    </row>
    <row r="259" spans="1:6" x14ac:dyDescent="0.25">
      <c r="A259" s="81">
        <v>42088</v>
      </c>
      <c r="B259" s="101" t="s">
        <v>112</v>
      </c>
      <c r="C259" s="101">
        <v>1178</v>
      </c>
      <c r="D259" s="101">
        <v>4082</v>
      </c>
      <c r="E259" s="103">
        <v>28.858402743753064</v>
      </c>
      <c r="F259" s="103">
        <v>20.936374209602409</v>
      </c>
    </row>
    <row r="260" spans="1:6" x14ac:dyDescent="0.25">
      <c r="A260" s="81">
        <v>42089</v>
      </c>
      <c r="B260" s="101" t="s">
        <v>113</v>
      </c>
      <c r="C260" s="101">
        <v>7482</v>
      </c>
      <c r="D260" s="101">
        <v>35987</v>
      </c>
      <c r="E260" s="103">
        <v>20.79084113707728</v>
      </c>
      <c r="F260" s="103">
        <v>20.936374209602409</v>
      </c>
    </row>
    <row r="261" spans="1:6" x14ac:dyDescent="0.25">
      <c r="A261" s="81">
        <v>42090</v>
      </c>
      <c r="B261" s="101" t="s">
        <v>114</v>
      </c>
      <c r="C261" s="101">
        <v>13815</v>
      </c>
      <c r="D261" s="101">
        <v>83352</v>
      </c>
      <c r="E261" s="103">
        <v>16.574287359631441</v>
      </c>
      <c r="F261" s="103">
        <v>20.936374209602409</v>
      </c>
    </row>
    <row r="262" spans="1:6" ht="30" x14ac:dyDescent="0.25">
      <c r="A262" s="81">
        <v>42091</v>
      </c>
      <c r="B262" s="101" t="s">
        <v>115</v>
      </c>
      <c r="C262" s="101">
        <v>2017</v>
      </c>
      <c r="D262" s="101">
        <v>6182</v>
      </c>
      <c r="E262" s="103">
        <v>32.626981559365902</v>
      </c>
      <c r="F262" s="103">
        <v>20.936374209602409</v>
      </c>
    </row>
    <row r="263" spans="1:6" x14ac:dyDescent="0.25">
      <c r="A263" s="81">
        <v>43831</v>
      </c>
      <c r="B263" s="101" t="s">
        <v>19</v>
      </c>
      <c r="C263" s="101">
        <v>6288</v>
      </c>
      <c r="D263" s="101">
        <v>8726</v>
      </c>
      <c r="E263" s="103">
        <v>72.060508824203524</v>
      </c>
      <c r="F263" s="103">
        <v>28.981872580077439</v>
      </c>
    </row>
    <row r="264" spans="1:6" x14ac:dyDescent="0.25">
      <c r="A264" s="81">
        <v>43832</v>
      </c>
      <c r="B264" s="101" t="s">
        <v>21</v>
      </c>
      <c r="C264" s="101">
        <v>58674</v>
      </c>
      <c r="D264" s="101">
        <v>237337</v>
      </c>
      <c r="E264" s="103">
        <v>24.72180907317443</v>
      </c>
      <c r="F264" s="103">
        <v>28.981872580077439</v>
      </c>
    </row>
    <row r="265" spans="1:6" x14ac:dyDescent="0.25">
      <c r="A265" s="81">
        <v>43833</v>
      </c>
      <c r="B265" s="101" t="s">
        <v>23</v>
      </c>
      <c r="C265" s="101">
        <v>8752</v>
      </c>
      <c r="D265" s="101">
        <v>20624</v>
      </c>
      <c r="E265" s="103">
        <v>42.43599689681924</v>
      </c>
      <c r="F265" s="103">
        <v>28.981872580077439</v>
      </c>
    </row>
    <row r="266" spans="1:6" x14ac:dyDescent="0.25">
      <c r="A266" s="81">
        <v>43834</v>
      </c>
      <c r="B266" s="101" t="s">
        <v>25</v>
      </c>
      <c r="C266" s="101">
        <v>8942</v>
      </c>
      <c r="D266" s="101">
        <v>30091</v>
      </c>
      <c r="E266" s="103">
        <v>29.716526536173603</v>
      </c>
      <c r="F266" s="103">
        <v>28.981872580077439</v>
      </c>
    </row>
    <row r="267" spans="1:6" x14ac:dyDescent="0.25">
      <c r="A267" s="81">
        <v>43835</v>
      </c>
      <c r="B267" s="101" t="s">
        <v>26</v>
      </c>
      <c r="C267" s="101">
        <v>6891</v>
      </c>
      <c r="D267" s="101">
        <v>27366</v>
      </c>
      <c r="E267" s="103">
        <v>25.180881385661042</v>
      </c>
      <c r="F267" s="103">
        <v>28.981872580077439</v>
      </c>
    </row>
    <row r="268" spans="1:6" x14ac:dyDescent="0.25">
      <c r="A268" s="81">
        <v>43836</v>
      </c>
      <c r="B268" s="101" t="s">
        <v>29</v>
      </c>
      <c r="C268" s="101">
        <v>1624</v>
      </c>
      <c r="D268" s="101">
        <v>2944</v>
      </c>
      <c r="E268" s="103">
        <v>55.163043478260867</v>
      </c>
      <c r="F268" s="103">
        <v>28.981872580077439</v>
      </c>
    </row>
    <row r="269" spans="1:6" x14ac:dyDescent="0.25">
      <c r="A269" s="81">
        <v>43837</v>
      </c>
      <c r="B269" s="101" t="s">
        <v>32</v>
      </c>
      <c r="C269" s="101">
        <v>10578</v>
      </c>
      <c r="D269" s="101">
        <v>44901</v>
      </c>
      <c r="E269" s="103">
        <v>23.558495356450859</v>
      </c>
      <c r="F269" s="103">
        <v>28.981872580077439</v>
      </c>
    </row>
    <row r="270" spans="1:6" x14ac:dyDescent="0.25">
      <c r="A270" s="81">
        <v>43838</v>
      </c>
      <c r="B270" s="101" t="s">
        <v>33</v>
      </c>
      <c r="C270" s="101">
        <v>6324</v>
      </c>
      <c r="D270" s="101">
        <v>16051</v>
      </c>
      <c r="E270" s="103">
        <v>39.399414366706125</v>
      </c>
      <c r="F270" s="103">
        <v>28.981872580077439</v>
      </c>
    </row>
    <row r="271" spans="1:6" x14ac:dyDescent="0.25">
      <c r="A271" s="81">
        <v>43839</v>
      </c>
      <c r="B271" s="101" t="s">
        <v>34</v>
      </c>
      <c r="C271" s="101">
        <v>8091</v>
      </c>
      <c r="D271" s="101">
        <v>24298</v>
      </c>
      <c r="E271" s="103">
        <v>33.299036957774305</v>
      </c>
      <c r="F271" s="103">
        <v>28.981872580077439</v>
      </c>
    </row>
    <row r="272" spans="1:6" x14ac:dyDescent="0.25">
      <c r="A272" s="81">
        <v>43840</v>
      </c>
      <c r="B272" s="101" t="s">
        <v>35</v>
      </c>
      <c r="C272" s="101">
        <v>14596</v>
      </c>
      <c r="D272" s="101">
        <v>72221</v>
      </c>
      <c r="E272" s="103">
        <v>20.210188172415226</v>
      </c>
      <c r="F272" s="103">
        <v>28.981872580077439</v>
      </c>
    </row>
    <row r="273" spans="1:6" x14ac:dyDescent="0.25">
      <c r="A273" s="81">
        <v>43841</v>
      </c>
      <c r="B273" s="101" t="s">
        <v>36</v>
      </c>
      <c r="C273" s="101">
        <v>9081</v>
      </c>
      <c r="D273" s="101">
        <v>16786</v>
      </c>
      <c r="E273" s="103">
        <v>54.098653639938043</v>
      </c>
      <c r="F273" s="103">
        <v>28.981872580077439</v>
      </c>
    </row>
    <row r="274" spans="1:6" x14ac:dyDescent="0.25">
      <c r="A274" s="81">
        <v>43842</v>
      </c>
      <c r="B274" s="101" t="s">
        <v>37</v>
      </c>
      <c r="C274" s="101">
        <v>3110</v>
      </c>
      <c r="D274" s="101">
        <v>7473</v>
      </c>
      <c r="E274" s="103">
        <v>41.616486016325439</v>
      </c>
      <c r="F274" s="103">
        <v>28.981872580077439</v>
      </c>
    </row>
    <row r="275" spans="1:6" x14ac:dyDescent="0.25">
      <c r="A275" s="81">
        <v>43843</v>
      </c>
      <c r="B275" s="101" t="s">
        <v>38</v>
      </c>
      <c r="C275" s="101">
        <v>10882</v>
      </c>
      <c r="D275" s="101">
        <v>42155</v>
      </c>
      <c r="E275" s="103">
        <v>25.814256909026213</v>
      </c>
      <c r="F275" s="103">
        <v>28.981872580077439</v>
      </c>
    </row>
    <row r="276" spans="1:6" x14ac:dyDescent="0.25">
      <c r="A276" s="81">
        <v>43844</v>
      </c>
      <c r="B276" s="101" t="s">
        <v>40</v>
      </c>
      <c r="C276" s="101">
        <v>10082</v>
      </c>
      <c r="D276" s="101">
        <v>41765</v>
      </c>
      <c r="E276" s="103">
        <v>24.139830001197176</v>
      </c>
      <c r="F276" s="103">
        <v>28.981872580077439</v>
      </c>
    </row>
    <row r="277" spans="1:6" x14ac:dyDescent="0.25">
      <c r="A277" s="81">
        <v>43845</v>
      </c>
      <c r="B277" s="101" t="s">
        <v>41</v>
      </c>
      <c r="C277" s="101">
        <v>2290</v>
      </c>
      <c r="D277" s="101">
        <v>5380</v>
      </c>
      <c r="E277" s="103">
        <v>42.565055762081784</v>
      </c>
      <c r="F277" s="103">
        <v>28.981872580077439</v>
      </c>
    </row>
    <row r="278" spans="1:6" x14ac:dyDescent="0.25">
      <c r="A278" s="81">
        <v>43846</v>
      </c>
      <c r="B278" s="101" t="s">
        <v>42</v>
      </c>
      <c r="C278" s="101">
        <v>1734</v>
      </c>
      <c r="D278" s="101">
        <v>3008</v>
      </c>
      <c r="E278" s="103">
        <v>57.646276595744681</v>
      </c>
      <c r="F278" s="103">
        <v>28.981872580077439</v>
      </c>
    </row>
    <row r="279" spans="1:6" ht="30" x14ac:dyDescent="0.25">
      <c r="A279" s="81">
        <v>43847</v>
      </c>
      <c r="B279" s="101" t="s">
        <v>43</v>
      </c>
      <c r="C279" s="101">
        <v>3110</v>
      </c>
      <c r="D279" s="101">
        <v>6857</v>
      </c>
      <c r="E279" s="103">
        <v>45.35511156482427</v>
      </c>
      <c r="F279" s="103">
        <v>28.981872580077439</v>
      </c>
    </row>
    <row r="280" spans="1:6" x14ac:dyDescent="0.25">
      <c r="A280" s="81">
        <v>43848</v>
      </c>
      <c r="B280" s="101" t="s">
        <v>44</v>
      </c>
      <c r="C280" s="101">
        <v>16801</v>
      </c>
      <c r="D280" s="101">
        <v>39837</v>
      </c>
      <c r="E280" s="103">
        <v>42.174360519115396</v>
      </c>
      <c r="F280" s="103">
        <v>28.981872580077439</v>
      </c>
    </row>
    <row r="281" spans="1:6" x14ac:dyDescent="0.25">
      <c r="A281" s="81">
        <v>43849</v>
      </c>
      <c r="B281" s="101" t="s">
        <v>45</v>
      </c>
      <c r="C281" s="101">
        <v>70675</v>
      </c>
      <c r="D281" s="101">
        <v>286455</v>
      </c>
      <c r="E281" s="103">
        <v>24.672287095704387</v>
      </c>
      <c r="F281" s="103">
        <v>28.981872580077439</v>
      </c>
    </row>
    <row r="282" spans="1:6" x14ac:dyDescent="0.25">
      <c r="A282" s="81">
        <v>43850</v>
      </c>
      <c r="B282" s="101" t="s">
        <v>46</v>
      </c>
      <c r="C282" s="101">
        <v>3783</v>
      </c>
      <c r="D282" s="101">
        <v>14338</v>
      </c>
      <c r="E282" s="103">
        <v>26.384432975310361</v>
      </c>
      <c r="F282" s="103">
        <v>28.981872580077439</v>
      </c>
    </row>
    <row r="283" spans="1:6" x14ac:dyDescent="0.25">
      <c r="A283" s="81">
        <v>43851</v>
      </c>
      <c r="B283" s="101" t="s">
        <v>48</v>
      </c>
      <c r="C283" s="101">
        <v>9715</v>
      </c>
      <c r="D283" s="101">
        <v>22747</v>
      </c>
      <c r="E283" s="103">
        <v>42.708928649931863</v>
      </c>
      <c r="F283" s="103">
        <v>28.981872580077439</v>
      </c>
    </row>
    <row r="284" spans="1:6" x14ac:dyDescent="0.25">
      <c r="A284" s="81">
        <v>43852</v>
      </c>
      <c r="B284" s="101" t="s">
        <v>49</v>
      </c>
      <c r="C284" s="101">
        <v>4000</v>
      </c>
      <c r="D284" s="101">
        <v>8573</v>
      </c>
      <c r="E284" s="103">
        <v>46.658112679342125</v>
      </c>
      <c r="F284" s="103">
        <v>28.981872580077439</v>
      </c>
    </row>
    <row r="285" spans="1:6" x14ac:dyDescent="0.25">
      <c r="A285" s="81">
        <v>43853</v>
      </c>
      <c r="B285" s="101" t="s">
        <v>50</v>
      </c>
      <c r="C285" s="101">
        <v>5317</v>
      </c>
      <c r="D285" s="101">
        <v>12904</v>
      </c>
      <c r="E285" s="103">
        <v>41.204277743335396</v>
      </c>
      <c r="F285" s="103">
        <v>28.981872580077439</v>
      </c>
    </row>
    <row r="286" spans="1:6" x14ac:dyDescent="0.25">
      <c r="A286" s="81">
        <v>43854</v>
      </c>
      <c r="B286" s="101" t="s">
        <v>51</v>
      </c>
      <c r="C286" s="101">
        <v>7987</v>
      </c>
      <c r="D286" s="101">
        <v>18586</v>
      </c>
      <c r="E286" s="103">
        <v>42.97320563865275</v>
      </c>
      <c r="F286" s="103">
        <v>28.981872580077439</v>
      </c>
    </row>
    <row r="287" spans="1:6" x14ac:dyDescent="0.25">
      <c r="A287" s="81">
        <v>43855</v>
      </c>
      <c r="B287" s="101" t="s">
        <v>52</v>
      </c>
      <c r="C287" s="101">
        <v>10991</v>
      </c>
      <c r="D287" s="101">
        <v>30453</v>
      </c>
      <c r="E287" s="103">
        <v>36.091682264473121</v>
      </c>
      <c r="F287" s="103">
        <v>28.981872580077439</v>
      </c>
    </row>
    <row r="288" spans="1:6" x14ac:dyDescent="0.25">
      <c r="A288" s="81">
        <v>43856</v>
      </c>
      <c r="B288" s="101" t="s">
        <v>53</v>
      </c>
      <c r="C288" s="101">
        <v>1722</v>
      </c>
      <c r="D288" s="101">
        <v>3579</v>
      </c>
      <c r="E288" s="103">
        <v>48.113998323554064</v>
      </c>
      <c r="F288" s="103">
        <v>28.981872580077439</v>
      </c>
    </row>
    <row r="289" spans="1:6" x14ac:dyDescent="0.25">
      <c r="A289" s="81">
        <v>43857</v>
      </c>
      <c r="B289" s="101" t="s">
        <v>54</v>
      </c>
      <c r="C289" s="101">
        <v>200412</v>
      </c>
      <c r="D289" s="101">
        <v>766248</v>
      </c>
      <c r="E289" s="103">
        <v>26.154978544805335</v>
      </c>
      <c r="F289" s="103">
        <v>28.981872580077439</v>
      </c>
    </row>
    <row r="290" spans="1:6" x14ac:dyDescent="0.25">
      <c r="A290" s="81">
        <v>43858</v>
      </c>
      <c r="B290" s="101" t="s">
        <v>55</v>
      </c>
      <c r="C290" s="101">
        <v>4752</v>
      </c>
      <c r="D290" s="101">
        <v>11997</v>
      </c>
      <c r="E290" s="103">
        <v>39.609902475618902</v>
      </c>
      <c r="F290" s="103">
        <v>28.981872580077439</v>
      </c>
    </row>
    <row r="291" spans="1:6" x14ac:dyDescent="0.25">
      <c r="A291" s="81">
        <v>43859</v>
      </c>
      <c r="B291" s="101" t="s">
        <v>56</v>
      </c>
      <c r="C291" s="101">
        <v>6393</v>
      </c>
      <c r="D291" s="101">
        <v>12269</v>
      </c>
      <c r="E291" s="103">
        <v>52.106936180617815</v>
      </c>
      <c r="F291" s="103">
        <v>28.981872580077439</v>
      </c>
    </row>
    <row r="292" spans="1:6" x14ac:dyDescent="0.25">
      <c r="A292" s="81">
        <v>43860</v>
      </c>
      <c r="B292" s="101" t="s">
        <v>57</v>
      </c>
      <c r="C292" s="101">
        <v>7709</v>
      </c>
      <c r="D292" s="101">
        <v>28081</v>
      </c>
      <c r="E292" s="103">
        <v>27.452726042519853</v>
      </c>
      <c r="F292" s="103">
        <v>28.981872580077439</v>
      </c>
    </row>
    <row r="293" spans="1:6" x14ac:dyDescent="0.25">
      <c r="A293" s="81">
        <v>43861</v>
      </c>
      <c r="B293" s="101" t="s">
        <v>58</v>
      </c>
      <c r="C293" s="101">
        <v>13074</v>
      </c>
      <c r="D293" s="101">
        <v>27566</v>
      </c>
      <c r="E293" s="103">
        <v>47.42799100341</v>
      </c>
      <c r="F293" s="103">
        <v>28.981872580077439</v>
      </c>
    </row>
    <row r="294" spans="1:6" x14ac:dyDescent="0.25">
      <c r="A294" s="81">
        <v>43862</v>
      </c>
      <c r="B294" s="101" t="s">
        <v>59</v>
      </c>
      <c r="C294" s="101">
        <v>2545</v>
      </c>
      <c r="D294" s="101">
        <v>6188</v>
      </c>
      <c r="E294" s="103">
        <v>41.127989657401422</v>
      </c>
      <c r="F294" s="103">
        <v>28.981872580077439</v>
      </c>
    </row>
    <row r="295" spans="1:6" x14ac:dyDescent="0.25">
      <c r="A295" s="81">
        <v>43863</v>
      </c>
      <c r="B295" s="101" t="s">
        <v>60</v>
      </c>
      <c r="C295" s="101">
        <v>4197</v>
      </c>
      <c r="D295" s="101">
        <v>10813</v>
      </c>
      <c r="E295" s="103">
        <v>38.814390086007585</v>
      </c>
      <c r="F295" s="103">
        <v>28.981872580077439</v>
      </c>
    </row>
    <row r="296" spans="1:6" x14ac:dyDescent="0.25">
      <c r="A296" s="81">
        <v>43864</v>
      </c>
      <c r="B296" s="101" t="s">
        <v>61</v>
      </c>
      <c r="C296" s="101">
        <v>9563</v>
      </c>
      <c r="D296" s="101">
        <v>26571</v>
      </c>
      <c r="E296" s="103">
        <v>35.990365436001653</v>
      </c>
      <c r="F296" s="103">
        <v>28.981872580077439</v>
      </c>
    </row>
    <row r="297" spans="1:6" x14ac:dyDescent="0.25">
      <c r="A297" s="81">
        <v>43865</v>
      </c>
      <c r="B297" s="101" t="s">
        <v>63</v>
      </c>
      <c r="C297" s="101">
        <v>1371</v>
      </c>
      <c r="D297" s="101">
        <v>2564</v>
      </c>
      <c r="E297" s="103">
        <v>53.471138845553824</v>
      </c>
      <c r="F297" s="103">
        <v>28.981872580077439</v>
      </c>
    </row>
    <row r="298" spans="1:6" ht="30" x14ac:dyDescent="0.25">
      <c r="A298" s="81">
        <v>43866</v>
      </c>
      <c r="B298" s="101" t="s">
        <v>64</v>
      </c>
      <c r="C298" s="101">
        <v>3790</v>
      </c>
      <c r="D298" s="101">
        <v>7839</v>
      </c>
      <c r="E298" s="103">
        <v>48.348003571884171</v>
      </c>
      <c r="F298" s="103">
        <v>28.981872580077439</v>
      </c>
    </row>
    <row r="299" spans="1:6" ht="30" x14ac:dyDescent="0.25">
      <c r="A299" s="81">
        <v>43867</v>
      </c>
      <c r="B299" s="101" t="s">
        <v>65</v>
      </c>
      <c r="C299" s="101">
        <v>2183</v>
      </c>
      <c r="D299" s="101">
        <v>4127</v>
      </c>
      <c r="E299" s="103">
        <v>52.895565786285438</v>
      </c>
      <c r="F299" s="103">
        <v>28.981872580077439</v>
      </c>
    </row>
    <row r="300" spans="1:6" x14ac:dyDescent="0.25">
      <c r="A300" s="81">
        <v>43868</v>
      </c>
      <c r="B300" s="101" t="s">
        <v>66</v>
      </c>
      <c r="C300" s="101">
        <v>3336</v>
      </c>
      <c r="D300" s="101">
        <v>6285</v>
      </c>
      <c r="E300" s="103">
        <v>53.078758949880665</v>
      </c>
      <c r="F300" s="103">
        <v>28.981872580077439</v>
      </c>
    </row>
    <row r="301" spans="1:6" ht="30" x14ac:dyDescent="0.25">
      <c r="A301" s="81">
        <v>43869</v>
      </c>
      <c r="B301" s="101" t="s">
        <v>67</v>
      </c>
      <c r="C301" s="101">
        <v>1216</v>
      </c>
      <c r="D301" s="101">
        <v>2360</v>
      </c>
      <c r="E301" s="103">
        <v>51.525423728813557</v>
      </c>
      <c r="F301" s="103">
        <v>28.981872580077439</v>
      </c>
    </row>
    <row r="302" spans="1:6" x14ac:dyDescent="0.25">
      <c r="A302" s="81">
        <v>43870</v>
      </c>
      <c r="B302" s="101" t="s">
        <v>68</v>
      </c>
      <c r="C302" s="101">
        <v>6307</v>
      </c>
      <c r="D302" s="101">
        <v>18975</v>
      </c>
      <c r="E302" s="103">
        <v>33.238471673254281</v>
      </c>
      <c r="F302" s="103">
        <v>28.981872580077439</v>
      </c>
    </row>
    <row r="303" spans="1:6" x14ac:dyDescent="0.25">
      <c r="A303" s="81">
        <v>43871</v>
      </c>
      <c r="B303" s="101" t="s">
        <v>69</v>
      </c>
      <c r="C303" s="101">
        <v>1723</v>
      </c>
      <c r="D303" s="101">
        <v>3327</v>
      </c>
      <c r="E303" s="103">
        <v>51.788397956116619</v>
      </c>
      <c r="F303" s="103">
        <v>28.981872580077439</v>
      </c>
    </row>
    <row r="304" spans="1:6" x14ac:dyDescent="0.25">
      <c r="A304" s="81">
        <v>43872</v>
      </c>
      <c r="B304" s="101" t="s">
        <v>70</v>
      </c>
      <c r="C304" s="101">
        <v>4709</v>
      </c>
      <c r="D304" s="101">
        <v>17100</v>
      </c>
      <c r="E304" s="103">
        <v>27.538011695906434</v>
      </c>
      <c r="F304" s="103">
        <v>28.981872580077439</v>
      </c>
    </row>
    <row r="305" spans="1:6" x14ac:dyDescent="0.25">
      <c r="A305" s="81">
        <v>43873</v>
      </c>
      <c r="B305" s="101" t="s">
        <v>71</v>
      </c>
      <c r="C305" s="101">
        <v>2366</v>
      </c>
      <c r="D305" s="101">
        <v>5751</v>
      </c>
      <c r="E305" s="103">
        <v>41.140671187619546</v>
      </c>
      <c r="F305" s="103">
        <v>28.981872580077439</v>
      </c>
    </row>
    <row r="306" spans="1:6" x14ac:dyDescent="0.25">
      <c r="A306" s="81">
        <v>43874</v>
      </c>
      <c r="B306" s="101" t="s">
        <v>72</v>
      </c>
      <c r="C306" s="101">
        <v>5529</v>
      </c>
      <c r="D306" s="101">
        <v>12553</v>
      </c>
      <c r="E306" s="103">
        <v>44.045248147853108</v>
      </c>
      <c r="F306" s="103">
        <v>28.981872580077439</v>
      </c>
    </row>
    <row r="307" spans="1:6" x14ac:dyDescent="0.25">
      <c r="A307" s="81">
        <v>43875</v>
      </c>
      <c r="B307" s="101" t="s">
        <v>73</v>
      </c>
      <c r="C307" s="101">
        <v>7803</v>
      </c>
      <c r="D307" s="101">
        <v>24400</v>
      </c>
      <c r="E307" s="103">
        <v>31.979508196721312</v>
      </c>
      <c r="F307" s="103">
        <v>28.981872580077439</v>
      </c>
    </row>
    <row r="308" spans="1:6" x14ac:dyDescent="0.25">
      <c r="A308" s="81">
        <v>43876</v>
      </c>
      <c r="B308" s="101" t="s">
        <v>74</v>
      </c>
      <c r="C308" s="101">
        <v>1276</v>
      </c>
      <c r="D308" s="101">
        <v>3383</v>
      </c>
      <c r="E308" s="103">
        <v>37.718001773573754</v>
      </c>
      <c r="F308" s="103">
        <v>28.981872580077439</v>
      </c>
    </row>
    <row r="309" spans="1:6" x14ac:dyDescent="0.25">
      <c r="A309" s="81">
        <v>43877</v>
      </c>
      <c r="B309" s="101" t="s">
        <v>75</v>
      </c>
      <c r="C309" s="101">
        <v>5603</v>
      </c>
      <c r="D309" s="101">
        <v>15046</v>
      </c>
      <c r="E309" s="103">
        <v>37.239133324471617</v>
      </c>
      <c r="F309" s="103">
        <v>28.981872580077439</v>
      </c>
    </row>
    <row r="310" spans="1:6" x14ac:dyDescent="0.25">
      <c r="A310" s="81">
        <v>43878</v>
      </c>
      <c r="B310" s="101" t="s">
        <v>76</v>
      </c>
      <c r="C310" s="101">
        <v>6199</v>
      </c>
      <c r="D310" s="101">
        <v>18120</v>
      </c>
      <c r="E310" s="103">
        <v>34.210816777041941</v>
      </c>
      <c r="F310" s="103">
        <v>28.981872580077439</v>
      </c>
    </row>
    <row r="311" spans="1:6" x14ac:dyDescent="0.25">
      <c r="A311" s="81">
        <v>43879</v>
      </c>
      <c r="B311" s="101" t="s">
        <v>77</v>
      </c>
      <c r="C311" s="101">
        <v>7694</v>
      </c>
      <c r="D311" s="101">
        <v>21769</v>
      </c>
      <c r="E311" s="103">
        <v>35.343837567182689</v>
      </c>
      <c r="F311" s="103">
        <v>28.981872580077439</v>
      </c>
    </row>
    <row r="312" spans="1:6" x14ac:dyDescent="0.25">
      <c r="A312" s="81">
        <v>43880</v>
      </c>
      <c r="B312" s="101" t="s">
        <v>78</v>
      </c>
      <c r="C312" s="101">
        <v>8561</v>
      </c>
      <c r="D312" s="101">
        <v>24262</v>
      </c>
      <c r="E312" s="103">
        <v>35.285631852279288</v>
      </c>
      <c r="F312" s="103">
        <v>28.981872580077439</v>
      </c>
    </row>
    <row r="313" spans="1:6" x14ac:dyDescent="0.25">
      <c r="A313" s="81">
        <v>43881</v>
      </c>
      <c r="B313" s="101" t="s">
        <v>79</v>
      </c>
      <c r="C313" s="101">
        <v>2575</v>
      </c>
      <c r="D313" s="101">
        <v>4984</v>
      </c>
      <c r="E313" s="103">
        <v>51.665329052969497</v>
      </c>
      <c r="F313" s="103">
        <v>28.981872580077439</v>
      </c>
    </row>
    <row r="314" spans="1:6" x14ac:dyDescent="0.25">
      <c r="A314" s="81">
        <v>43882</v>
      </c>
      <c r="B314" s="101" t="s">
        <v>80</v>
      </c>
      <c r="C314" s="101">
        <v>6019</v>
      </c>
      <c r="D314" s="101">
        <v>22624</v>
      </c>
      <c r="E314" s="103">
        <v>26.604490806223481</v>
      </c>
      <c r="F314" s="103">
        <v>28.981872580077439</v>
      </c>
    </row>
    <row r="315" spans="1:6" x14ac:dyDescent="0.25">
      <c r="A315" s="81">
        <v>43883</v>
      </c>
      <c r="B315" s="101" t="s">
        <v>81</v>
      </c>
      <c r="C315" s="101">
        <v>4040</v>
      </c>
      <c r="D315" s="101">
        <v>13305</v>
      </c>
      <c r="E315" s="103">
        <v>30.364524614806466</v>
      </c>
      <c r="F315" s="103">
        <v>28.981872580077439</v>
      </c>
    </row>
    <row r="316" spans="1:6" x14ac:dyDescent="0.25">
      <c r="A316" s="81">
        <v>43884</v>
      </c>
      <c r="B316" s="101" t="s">
        <v>82</v>
      </c>
      <c r="C316" s="101">
        <v>1810</v>
      </c>
      <c r="D316" s="101">
        <v>4124</v>
      </c>
      <c r="E316" s="103">
        <v>43.889427740058196</v>
      </c>
      <c r="F316" s="103">
        <v>28.981872580077439</v>
      </c>
    </row>
    <row r="317" spans="1:6" x14ac:dyDescent="0.25">
      <c r="A317" s="81">
        <v>43885</v>
      </c>
      <c r="B317" s="101" t="s">
        <v>83</v>
      </c>
      <c r="C317" s="101">
        <v>27444</v>
      </c>
      <c r="D317" s="101">
        <v>99713</v>
      </c>
      <c r="E317" s="103">
        <v>27.522990984124434</v>
      </c>
      <c r="F317" s="103">
        <v>28.981872580077439</v>
      </c>
    </row>
    <row r="318" spans="1:6" x14ac:dyDescent="0.25">
      <c r="A318" s="81">
        <v>43886</v>
      </c>
      <c r="B318" s="101" t="s">
        <v>84</v>
      </c>
      <c r="C318" s="101">
        <v>16650</v>
      </c>
      <c r="D318" s="101">
        <v>34683</v>
      </c>
      <c r="E318" s="103">
        <v>48.006227834962374</v>
      </c>
      <c r="F318" s="103">
        <v>28.981872580077439</v>
      </c>
    </row>
    <row r="319" spans="1:6" ht="30" x14ac:dyDescent="0.25">
      <c r="A319" s="81">
        <v>43887</v>
      </c>
      <c r="B319" s="101" t="s">
        <v>85</v>
      </c>
      <c r="C319" s="101">
        <v>3126</v>
      </c>
      <c r="D319" s="101">
        <v>9047</v>
      </c>
      <c r="E319" s="103">
        <v>34.552890460926271</v>
      </c>
      <c r="F319" s="103">
        <v>28.981872580077439</v>
      </c>
    </row>
    <row r="320" spans="1:6" x14ac:dyDescent="0.25">
      <c r="A320" s="81">
        <v>43888</v>
      </c>
      <c r="B320" s="101" t="s">
        <v>86</v>
      </c>
      <c r="C320" s="101">
        <v>7326</v>
      </c>
      <c r="D320" s="101">
        <v>20175</v>
      </c>
      <c r="E320" s="103">
        <v>36.312267657992564</v>
      </c>
      <c r="F320" s="103">
        <v>28.981872580077439</v>
      </c>
    </row>
    <row r="321" spans="1:6" x14ac:dyDescent="0.25">
      <c r="A321" s="81">
        <v>43889</v>
      </c>
      <c r="B321" s="101" t="s">
        <v>87</v>
      </c>
      <c r="C321" s="101">
        <v>2373</v>
      </c>
      <c r="D321" s="101">
        <v>5861</v>
      </c>
      <c r="E321" s="103">
        <v>40.487971335949496</v>
      </c>
      <c r="F321" s="103">
        <v>28.981872580077439</v>
      </c>
    </row>
    <row r="322" spans="1:6" x14ac:dyDescent="0.25">
      <c r="A322" s="81">
        <v>43890</v>
      </c>
      <c r="B322" s="101" t="s">
        <v>88</v>
      </c>
      <c r="C322" s="101">
        <v>7233</v>
      </c>
      <c r="D322" s="101">
        <v>19772</v>
      </c>
      <c r="E322" s="103">
        <v>36.582035201294758</v>
      </c>
      <c r="F322" s="103">
        <v>28.981872580077439</v>
      </c>
    </row>
    <row r="323" spans="1:6" x14ac:dyDescent="0.25">
      <c r="A323" s="81">
        <v>43891</v>
      </c>
      <c r="B323" s="101" t="s">
        <v>89</v>
      </c>
      <c r="C323" s="101">
        <v>3216</v>
      </c>
      <c r="D323" s="101">
        <v>6601</v>
      </c>
      <c r="E323" s="103">
        <v>48.719890925617335</v>
      </c>
      <c r="F323" s="103">
        <v>28.981872580077439</v>
      </c>
    </row>
    <row r="324" spans="1:6" x14ac:dyDescent="0.25">
      <c r="A324" s="81">
        <v>43892</v>
      </c>
      <c r="B324" s="101" t="s">
        <v>90</v>
      </c>
      <c r="C324" s="101">
        <v>90160</v>
      </c>
      <c r="D324" s="101">
        <v>331874</v>
      </c>
      <c r="E324" s="103">
        <v>27.166936849527229</v>
      </c>
      <c r="F324" s="103">
        <v>28.981872580077439</v>
      </c>
    </row>
    <row r="325" spans="1:6" x14ac:dyDescent="0.25">
      <c r="A325" s="81">
        <v>43893</v>
      </c>
      <c r="B325" s="101" t="s">
        <v>91</v>
      </c>
      <c r="C325" s="101">
        <v>980</v>
      </c>
      <c r="D325" s="101">
        <v>2586</v>
      </c>
      <c r="E325" s="103">
        <v>37.896365042536736</v>
      </c>
      <c r="F325" s="103">
        <v>28.981872580077439</v>
      </c>
    </row>
    <row r="326" spans="1:6" x14ac:dyDescent="0.25">
      <c r="A326" s="81">
        <v>43894</v>
      </c>
      <c r="B326" s="101" t="s">
        <v>92</v>
      </c>
      <c r="C326" s="101">
        <v>4022</v>
      </c>
      <c r="D326" s="101">
        <v>9761</v>
      </c>
      <c r="E326" s="103">
        <v>41.204794590718166</v>
      </c>
      <c r="F326" s="103">
        <v>28.981872580077439</v>
      </c>
    </row>
    <row r="327" spans="1:6" x14ac:dyDescent="0.25">
      <c r="A327" s="81">
        <v>43895</v>
      </c>
      <c r="B327" s="101" t="s">
        <v>93</v>
      </c>
      <c r="C327" s="101">
        <v>3895</v>
      </c>
      <c r="D327" s="101">
        <v>9565</v>
      </c>
      <c r="E327" s="103">
        <v>40.721380031364355</v>
      </c>
      <c r="F327" s="103">
        <v>28.981872580077439</v>
      </c>
    </row>
    <row r="328" spans="1:6" x14ac:dyDescent="0.25">
      <c r="A328" s="81">
        <v>43896</v>
      </c>
      <c r="B328" s="101" t="s">
        <v>94</v>
      </c>
      <c r="C328" s="101">
        <v>11993</v>
      </c>
      <c r="D328" s="101">
        <v>45416</v>
      </c>
      <c r="E328" s="103">
        <v>26.406993130174389</v>
      </c>
      <c r="F328" s="103">
        <v>28.981872580077439</v>
      </c>
    </row>
    <row r="329" spans="1:6" x14ac:dyDescent="0.25">
      <c r="A329" s="81">
        <v>43897</v>
      </c>
      <c r="B329" s="101" t="s">
        <v>95</v>
      </c>
      <c r="C329" s="101">
        <v>2455</v>
      </c>
      <c r="D329" s="101">
        <v>5995</v>
      </c>
      <c r="E329" s="103">
        <v>40.950792326939116</v>
      </c>
      <c r="F329" s="103">
        <v>28.981872580077439</v>
      </c>
    </row>
    <row r="330" spans="1:6" x14ac:dyDescent="0.25">
      <c r="A330" s="81">
        <v>43898</v>
      </c>
      <c r="B330" s="101" t="s">
        <v>96</v>
      </c>
      <c r="C330" s="101">
        <v>3061</v>
      </c>
      <c r="D330" s="101">
        <v>10440</v>
      </c>
      <c r="E330" s="103">
        <v>29.319923371647512</v>
      </c>
      <c r="F330" s="103">
        <v>28.981872580077439</v>
      </c>
    </row>
    <row r="331" spans="1:6" x14ac:dyDescent="0.25">
      <c r="A331" s="81">
        <v>43899</v>
      </c>
      <c r="B331" s="101" t="s">
        <v>97</v>
      </c>
      <c r="C331" s="101">
        <v>20296</v>
      </c>
      <c r="D331" s="101">
        <v>107341</v>
      </c>
      <c r="E331" s="103">
        <v>18.907966201171966</v>
      </c>
      <c r="F331" s="103">
        <v>28.981872580077439</v>
      </c>
    </row>
    <row r="332" spans="1:6" x14ac:dyDescent="0.25">
      <c r="A332" s="81">
        <v>43900</v>
      </c>
      <c r="B332" s="101" t="s">
        <v>98</v>
      </c>
      <c r="C332" s="101">
        <v>14278</v>
      </c>
      <c r="D332" s="101">
        <v>71315</v>
      </c>
      <c r="E332" s="103">
        <v>20.021033443174648</v>
      </c>
      <c r="F332" s="103">
        <v>28.981872580077439</v>
      </c>
    </row>
    <row r="333" spans="1:6" x14ac:dyDescent="0.25">
      <c r="A333" s="81">
        <v>43901</v>
      </c>
      <c r="B333" s="101" t="s">
        <v>99</v>
      </c>
      <c r="C333" s="101">
        <v>3346</v>
      </c>
      <c r="D333" s="101">
        <v>9937</v>
      </c>
      <c r="E333" s="103">
        <v>33.672134447016198</v>
      </c>
      <c r="F333" s="103">
        <v>28.981872580077439</v>
      </c>
    </row>
    <row r="334" spans="1:6" x14ac:dyDescent="0.25">
      <c r="A334" s="81">
        <v>43902</v>
      </c>
      <c r="B334" s="101" t="s">
        <v>100</v>
      </c>
      <c r="C334" s="101">
        <v>46653</v>
      </c>
      <c r="D334" s="101">
        <v>126889</v>
      </c>
      <c r="E334" s="103">
        <v>36.766780414377919</v>
      </c>
      <c r="F334" s="103">
        <v>28.981872580077439</v>
      </c>
    </row>
    <row r="335" spans="1:6" x14ac:dyDescent="0.25">
      <c r="A335" s="81">
        <v>43903</v>
      </c>
      <c r="B335" s="101" t="s">
        <v>101</v>
      </c>
      <c r="C335" s="101">
        <v>26856</v>
      </c>
      <c r="D335" s="101">
        <v>105408</v>
      </c>
      <c r="E335" s="103">
        <v>25.478142076502731</v>
      </c>
      <c r="F335" s="103">
        <v>28.981872580077439</v>
      </c>
    </row>
    <row r="336" spans="1:6" x14ac:dyDescent="0.25">
      <c r="A336" s="81">
        <v>43904</v>
      </c>
      <c r="B336" s="101" t="s">
        <v>102</v>
      </c>
      <c r="C336" s="101">
        <v>7714</v>
      </c>
      <c r="D336" s="101">
        <v>24518</v>
      </c>
      <c r="E336" s="103">
        <v>31.462598906925525</v>
      </c>
      <c r="F336" s="103">
        <v>28.981872580077439</v>
      </c>
    </row>
    <row r="337" spans="1:6" x14ac:dyDescent="0.25">
      <c r="A337" s="81">
        <v>43905</v>
      </c>
      <c r="B337" s="101" t="s">
        <v>103</v>
      </c>
      <c r="C337" s="101">
        <v>1956</v>
      </c>
      <c r="D337" s="101">
        <v>6236</v>
      </c>
      <c r="E337" s="103">
        <v>31.366260423348301</v>
      </c>
      <c r="F337" s="103">
        <v>28.981872580077439</v>
      </c>
    </row>
    <row r="338" spans="1:6" x14ac:dyDescent="0.25">
      <c r="A338" s="81">
        <v>43906</v>
      </c>
      <c r="B338" s="101" t="s">
        <v>104</v>
      </c>
      <c r="C338" s="101">
        <v>2345</v>
      </c>
      <c r="D338" s="101">
        <v>5562</v>
      </c>
      <c r="E338" s="103">
        <v>42.161093131966922</v>
      </c>
      <c r="F338" s="103">
        <v>28.981872580077439</v>
      </c>
    </row>
    <row r="339" spans="1:6" x14ac:dyDescent="0.25">
      <c r="A339" s="81">
        <v>43907</v>
      </c>
      <c r="B339" s="101" t="s">
        <v>105</v>
      </c>
      <c r="C339" s="101">
        <v>6169</v>
      </c>
      <c r="D339" s="101">
        <v>15765</v>
      </c>
      <c r="E339" s="103">
        <v>39.130986362194733</v>
      </c>
      <c r="F339" s="103">
        <v>28.981872580077439</v>
      </c>
    </row>
    <row r="340" spans="1:6" x14ac:dyDescent="0.25">
      <c r="A340" s="81">
        <v>43908</v>
      </c>
      <c r="B340" s="101" t="s">
        <v>106</v>
      </c>
      <c r="C340" s="101">
        <v>1010</v>
      </c>
      <c r="D340" s="101">
        <v>2021</v>
      </c>
      <c r="E340" s="103">
        <v>49.975259772389904</v>
      </c>
      <c r="F340" s="103">
        <v>28.981872580077439</v>
      </c>
    </row>
    <row r="341" spans="1:6" x14ac:dyDescent="0.25">
      <c r="A341" s="81">
        <v>43909</v>
      </c>
      <c r="B341" s="101" t="s">
        <v>107</v>
      </c>
      <c r="C341" s="101">
        <v>5406</v>
      </c>
      <c r="D341" s="101">
        <v>13840</v>
      </c>
      <c r="E341" s="103">
        <v>39.060693641618499</v>
      </c>
      <c r="F341" s="103">
        <v>28.981872580077439</v>
      </c>
    </row>
    <row r="342" spans="1:6" x14ac:dyDescent="0.25">
      <c r="A342" s="81">
        <v>43910</v>
      </c>
      <c r="B342" s="101" t="s">
        <v>108</v>
      </c>
      <c r="C342" s="101">
        <v>3766</v>
      </c>
      <c r="D342" s="101">
        <v>8570</v>
      </c>
      <c r="E342" s="103">
        <v>43.943990665110846</v>
      </c>
      <c r="F342" s="103">
        <v>28.981872580077439</v>
      </c>
    </row>
    <row r="343" spans="1:6" x14ac:dyDescent="0.25">
      <c r="A343" s="81">
        <v>43911</v>
      </c>
      <c r="B343" s="101" t="s">
        <v>109</v>
      </c>
      <c r="C343" s="101">
        <v>4021</v>
      </c>
      <c r="D343" s="101">
        <v>12520</v>
      </c>
      <c r="E343" s="103">
        <v>32.116613418530349</v>
      </c>
      <c r="F343" s="103">
        <v>28.981872580077439</v>
      </c>
    </row>
    <row r="344" spans="1:6" ht="30" x14ac:dyDescent="0.25">
      <c r="A344" s="81">
        <v>43912</v>
      </c>
      <c r="B344" s="101" t="s">
        <v>110</v>
      </c>
      <c r="C344" s="101">
        <v>46412</v>
      </c>
      <c r="D344" s="101">
        <v>174827</v>
      </c>
      <c r="E344" s="103">
        <v>26.547386845281334</v>
      </c>
      <c r="F344" s="103">
        <v>28.981872580077439</v>
      </c>
    </row>
    <row r="345" spans="1:6" x14ac:dyDescent="0.25">
      <c r="A345" s="81">
        <v>43913</v>
      </c>
      <c r="B345" s="101" t="s">
        <v>111</v>
      </c>
      <c r="C345" s="101">
        <v>2609</v>
      </c>
      <c r="D345" s="101">
        <v>6775</v>
      </c>
      <c r="E345" s="103">
        <v>38.509225092250922</v>
      </c>
      <c r="F345" s="103">
        <v>28.981872580077439</v>
      </c>
    </row>
    <row r="346" spans="1:6" x14ac:dyDescent="0.25">
      <c r="A346" s="81">
        <v>43914</v>
      </c>
      <c r="B346" s="101" t="s">
        <v>112</v>
      </c>
      <c r="C346" s="101">
        <v>1601</v>
      </c>
      <c r="D346" s="101">
        <v>4216</v>
      </c>
      <c r="E346" s="103">
        <v>37.974383301707782</v>
      </c>
      <c r="F346" s="103">
        <v>28.981872580077439</v>
      </c>
    </row>
    <row r="347" spans="1:6" x14ac:dyDescent="0.25">
      <c r="A347" s="81">
        <v>43915</v>
      </c>
      <c r="B347" s="101" t="s">
        <v>113</v>
      </c>
      <c r="C347" s="101">
        <v>9785</v>
      </c>
      <c r="D347" s="101">
        <v>34417</v>
      </c>
      <c r="E347" s="103">
        <v>28.430717378039922</v>
      </c>
      <c r="F347" s="103">
        <v>28.981872580077439</v>
      </c>
    </row>
    <row r="348" spans="1:6" x14ac:dyDescent="0.25">
      <c r="A348" s="81">
        <v>43916</v>
      </c>
      <c r="B348" s="101" t="s">
        <v>114</v>
      </c>
      <c r="C348" s="101">
        <v>21809</v>
      </c>
      <c r="D348" s="101">
        <v>97656</v>
      </c>
      <c r="E348" s="103">
        <v>22.332473171131319</v>
      </c>
      <c r="F348" s="103">
        <v>28.981872580077439</v>
      </c>
    </row>
    <row r="349" spans="1:6" ht="30" x14ac:dyDescent="0.25">
      <c r="A349" s="81">
        <v>43917</v>
      </c>
      <c r="B349" s="101" t="s">
        <v>115</v>
      </c>
      <c r="C349" s="101">
        <v>2572</v>
      </c>
      <c r="D349" s="101">
        <v>6364</v>
      </c>
      <c r="E349" s="103">
        <v>40.414833438089254</v>
      </c>
      <c r="F349" s="103">
        <v>28.981872580077439</v>
      </c>
    </row>
    <row r="350" spans="1:6" x14ac:dyDescent="0.25">
      <c r="A350" s="81">
        <v>47484</v>
      </c>
      <c r="B350" s="101" t="s">
        <v>19</v>
      </c>
      <c r="C350" s="101">
        <v>6439</v>
      </c>
      <c r="D350" s="101">
        <v>7503</v>
      </c>
      <c r="E350" s="103">
        <v>85.819005731040917</v>
      </c>
      <c r="F350" s="103">
        <v>43.113464787172973</v>
      </c>
    </row>
    <row r="351" spans="1:6" x14ac:dyDescent="0.25">
      <c r="A351" s="81">
        <v>47485</v>
      </c>
      <c r="B351" s="101" t="s">
        <v>21</v>
      </c>
      <c r="C351" s="101">
        <v>95094</v>
      </c>
      <c r="D351" s="101">
        <v>224202</v>
      </c>
      <c r="E351" s="103">
        <v>42.414429844515212</v>
      </c>
      <c r="F351" s="103">
        <v>43.113464787172973</v>
      </c>
    </row>
    <row r="352" spans="1:6" x14ac:dyDescent="0.25">
      <c r="A352" s="81">
        <v>47486</v>
      </c>
      <c r="B352" s="101" t="s">
        <v>23</v>
      </c>
      <c r="C352" s="101">
        <v>10849</v>
      </c>
      <c r="D352" s="101">
        <v>19960</v>
      </c>
      <c r="E352" s="103">
        <v>54.353707414829657</v>
      </c>
      <c r="F352" s="103">
        <v>43.113464787172973</v>
      </c>
    </row>
    <row r="353" spans="1:6" x14ac:dyDescent="0.25">
      <c r="A353" s="81">
        <v>47487</v>
      </c>
      <c r="B353" s="101" t="s">
        <v>25</v>
      </c>
      <c r="C353" s="101">
        <v>11930</v>
      </c>
      <c r="D353" s="101">
        <v>29727</v>
      </c>
      <c r="E353" s="103">
        <v>40.131866653210885</v>
      </c>
      <c r="F353" s="103">
        <v>43.113464787172973</v>
      </c>
    </row>
    <row r="354" spans="1:6" x14ac:dyDescent="0.25">
      <c r="A354" s="81">
        <v>47488</v>
      </c>
      <c r="B354" s="101" t="s">
        <v>26</v>
      </c>
      <c r="C354" s="101">
        <v>10166</v>
      </c>
      <c r="D354" s="101">
        <v>27831</v>
      </c>
      <c r="E354" s="103">
        <v>36.527613093313214</v>
      </c>
      <c r="F354" s="103">
        <v>43.113464787172973</v>
      </c>
    </row>
    <row r="355" spans="1:6" x14ac:dyDescent="0.25">
      <c r="A355" s="81">
        <v>47489</v>
      </c>
      <c r="B355" s="101" t="s">
        <v>29</v>
      </c>
      <c r="C355" s="101">
        <v>1838</v>
      </c>
      <c r="D355" s="101">
        <v>2644</v>
      </c>
      <c r="E355" s="103">
        <v>69.515885022692885</v>
      </c>
      <c r="F355" s="103">
        <v>43.113464787172973</v>
      </c>
    </row>
    <row r="356" spans="1:6" x14ac:dyDescent="0.25">
      <c r="A356" s="81">
        <v>47490</v>
      </c>
      <c r="B356" s="101" t="s">
        <v>32</v>
      </c>
      <c r="C356" s="101">
        <v>14511</v>
      </c>
      <c r="D356" s="101">
        <v>43926</v>
      </c>
      <c r="E356" s="103">
        <v>33.035104493921594</v>
      </c>
      <c r="F356" s="103">
        <v>43.113464787172973</v>
      </c>
    </row>
    <row r="357" spans="1:6" x14ac:dyDescent="0.25">
      <c r="A357" s="81">
        <v>47491</v>
      </c>
      <c r="B357" s="101" t="s">
        <v>33</v>
      </c>
      <c r="C357" s="101">
        <v>8087</v>
      </c>
      <c r="D357" s="101">
        <v>14632</v>
      </c>
      <c r="E357" s="103">
        <v>55.269272826681245</v>
      </c>
      <c r="F357" s="103">
        <v>43.113464787172973</v>
      </c>
    </row>
    <row r="358" spans="1:6" x14ac:dyDescent="0.25">
      <c r="A358" s="81">
        <v>47492</v>
      </c>
      <c r="B358" s="101" t="s">
        <v>34</v>
      </c>
      <c r="C358" s="101">
        <v>10966</v>
      </c>
      <c r="D358" s="101">
        <v>22744</v>
      </c>
      <c r="E358" s="103">
        <v>48.21491382342596</v>
      </c>
      <c r="F358" s="103">
        <v>43.113464787172973</v>
      </c>
    </row>
    <row r="359" spans="1:6" x14ac:dyDescent="0.25">
      <c r="A359" s="81">
        <v>47493</v>
      </c>
      <c r="B359" s="101" t="s">
        <v>35</v>
      </c>
      <c r="C359" s="101">
        <v>26877</v>
      </c>
      <c r="D359" s="101">
        <v>68840</v>
      </c>
      <c r="E359" s="103">
        <v>39.042707728065082</v>
      </c>
      <c r="F359" s="103">
        <v>43.113464787172973</v>
      </c>
    </row>
    <row r="360" spans="1:6" x14ac:dyDescent="0.25">
      <c r="A360" s="81">
        <v>47494</v>
      </c>
      <c r="B360" s="101" t="s">
        <v>36</v>
      </c>
      <c r="C360" s="101">
        <v>10152</v>
      </c>
      <c r="D360" s="101">
        <v>15651</v>
      </c>
      <c r="E360" s="103">
        <v>64.86486486486487</v>
      </c>
      <c r="F360" s="103">
        <v>43.113464787172973</v>
      </c>
    </row>
    <row r="361" spans="1:6" x14ac:dyDescent="0.25">
      <c r="A361" s="81">
        <v>47495</v>
      </c>
      <c r="B361" s="101" t="s">
        <v>37</v>
      </c>
      <c r="C361" s="101">
        <v>3846</v>
      </c>
      <c r="D361" s="101">
        <v>6988</v>
      </c>
      <c r="E361" s="103">
        <v>55.037206639954206</v>
      </c>
      <c r="F361" s="103">
        <v>43.113464787172973</v>
      </c>
    </row>
    <row r="362" spans="1:6" x14ac:dyDescent="0.25">
      <c r="A362" s="81">
        <v>47496</v>
      </c>
      <c r="B362" s="101" t="s">
        <v>38</v>
      </c>
      <c r="C362" s="101">
        <v>17084</v>
      </c>
      <c r="D362" s="101">
        <v>39598</v>
      </c>
      <c r="E362" s="103">
        <v>43.14359311076317</v>
      </c>
      <c r="F362" s="103">
        <v>43.113464787172973</v>
      </c>
    </row>
    <row r="363" spans="1:6" x14ac:dyDescent="0.25">
      <c r="A363" s="81">
        <v>47497</v>
      </c>
      <c r="B363" s="101" t="s">
        <v>40</v>
      </c>
      <c r="C363" s="101">
        <v>14012</v>
      </c>
      <c r="D363" s="101">
        <v>40869</v>
      </c>
      <c r="E363" s="103">
        <v>34.285155007462869</v>
      </c>
      <c r="F363" s="103">
        <v>43.113464787172973</v>
      </c>
    </row>
    <row r="364" spans="1:6" x14ac:dyDescent="0.25">
      <c r="A364" s="81">
        <v>47498</v>
      </c>
      <c r="B364" s="101" t="s">
        <v>41</v>
      </c>
      <c r="C364" s="101">
        <v>2786</v>
      </c>
      <c r="D364" s="101">
        <v>5077</v>
      </c>
      <c r="E364" s="103">
        <v>54.87492613748276</v>
      </c>
      <c r="F364" s="103">
        <v>43.113464787172973</v>
      </c>
    </row>
    <row r="365" spans="1:6" x14ac:dyDescent="0.25">
      <c r="A365" s="81">
        <v>47499</v>
      </c>
      <c r="B365" s="101" t="s">
        <v>42</v>
      </c>
      <c r="C365" s="101">
        <v>2109</v>
      </c>
      <c r="D365" s="101">
        <v>2435</v>
      </c>
      <c r="E365" s="103">
        <v>86.611909650924019</v>
      </c>
      <c r="F365" s="103">
        <v>43.113464787172973</v>
      </c>
    </row>
    <row r="366" spans="1:6" ht="30" x14ac:dyDescent="0.25">
      <c r="A366" s="81">
        <v>47500</v>
      </c>
      <c r="B366" s="101" t="s">
        <v>43</v>
      </c>
      <c r="C366" s="101">
        <v>3604</v>
      </c>
      <c r="D366" s="101">
        <v>6578</v>
      </c>
      <c r="E366" s="103">
        <v>54.788689571298264</v>
      </c>
      <c r="F366" s="103">
        <v>43.113464787172973</v>
      </c>
    </row>
    <row r="367" spans="1:6" x14ac:dyDescent="0.25">
      <c r="A367" s="81">
        <v>47501</v>
      </c>
      <c r="B367" s="101" t="s">
        <v>44</v>
      </c>
      <c r="C367" s="101">
        <v>20268</v>
      </c>
      <c r="D367" s="101">
        <v>37965</v>
      </c>
      <c r="E367" s="103">
        <v>53.386013433425525</v>
      </c>
      <c r="F367" s="103">
        <v>43.113464787172973</v>
      </c>
    </row>
    <row r="368" spans="1:6" x14ac:dyDescent="0.25">
      <c r="A368" s="81">
        <v>47502</v>
      </c>
      <c r="B368" s="101" t="s">
        <v>45</v>
      </c>
      <c r="C368" s="101">
        <v>115074</v>
      </c>
      <c r="D368" s="101">
        <v>274498</v>
      </c>
      <c r="E368" s="103">
        <v>41.921616915241636</v>
      </c>
      <c r="F368" s="103">
        <v>43.113464787172973</v>
      </c>
    </row>
    <row r="369" spans="1:6" x14ac:dyDescent="0.25">
      <c r="A369" s="81">
        <v>47503</v>
      </c>
      <c r="B369" s="101" t="s">
        <v>46</v>
      </c>
      <c r="C369" s="101">
        <v>5592</v>
      </c>
      <c r="D369" s="101">
        <v>14240</v>
      </c>
      <c r="E369" s="103">
        <v>39.269662921348313</v>
      </c>
      <c r="F369" s="103">
        <v>43.113464787172973</v>
      </c>
    </row>
    <row r="370" spans="1:6" x14ac:dyDescent="0.25">
      <c r="A370" s="81">
        <v>47504</v>
      </c>
      <c r="B370" s="101" t="s">
        <v>48</v>
      </c>
      <c r="C370" s="101">
        <v>5592</v>
      </c>
      <c r="D370" s="101">
        <v>14240</v>
      </c>
      <c r="E370" s="103">
        <v>39.269662921348313</v>
      </c>
      <c r="F370" s="103">
        <v>43.113464787172973</v>
      </c>
    </row>
    <row r="371" spans="1:6" x14ac:dyDescent="0.25">
      <c r="A371" s="81">
        <v>47505</v>
      </c>
      <c r="B371" s="101" t="s">
        <v>49</v>
      </c>
      <c r="C371" s="101">
        <v>4836</v>
      </c>
      <c r="D371" s="101">
        <v>7777</v>
      </c>
      <c r="E371" s="103">
        <v>62.183361193262186</v>
      </c>
      <c r="F371" s="103">
        <v>43.113464787172973</v>
      </c>
    </row>
    <row r="372" spans="1:6" x14ac:dyDescent="0.25">
      <c r="A372" s="81">
        <v>47506</v>
      </c>
      <c r="B372" s="101" t="s">
        <v>50</v>
      </c>
      <c r="C372" s="101">
        <v>6627</v>
      </c>
      <c r="D372" s="101">
        <v>12245</v>
      </c>
      <c r="E372" s="103">
        <v>54.120048999591674</v>
      </c>
      <c r="F372" s="103">
        <v>43.113464787172973</v>
      </c>
    </row>
    <row r="373" spans="1:6" x14ac:dyDescent="0.25">
      <c r="A373" s="81">
        <v>47507</v>
      </c>
      <c r="B373" s="101" t="s">
        <v>51</v>
      </c>
      <c r="C373" s="101">
        <v>9889</v>
      </c>
      <c r="D373" s="101">
        <v>17327</v>
      </c>
      <c r="E373" s="103">
        <v>57.072776591446875</v>
      </c>
      <c r="F373" s="103">
        <v>43.113464787172973</v>
      </c>
    </row>
    <row r="374" spans="1:6" x14ac:dyDescent="0.25">
      <c r="A374" s="81">
        <v>47508</v>
      </c>
      <c r="B374" s="101" t="s">
        <v>52</v>
      </c>
      <c r="C374" s="101">
        <v>15077</v>
      </c>
      <c r="D374" s="101">
        <v>28657</v>
      </c>
      <c r="E374" s="103">
        <v>52.611927277802984</v>
      </c>
      <c r="F374" s="103">
        <v>43.113464787172973</v>
      </c>
    </row>
    <row r="375" spans="1:6" x14ac:dyDescent="0.25">
      <c r="A375" s="81">
        <v>47509</v>
      </c>
      <c r="B375" s="101" t="s">
        <v>53</v>
      </c>
      <c r="C375" s="101">
        <v>2053</v>
      </c>
      <c r="D375" s="101">
        <v>3289</v>
      </c>
      <c r="E375" s="103">
        <v>62.420188507145028</v>
      </c>
      <c r="F375" s="103">
        <v>43.113464787172973</v>
      </c>
    </row>
    <row r="376" spans="1:6" x14ac:dyDescent="0.25">
      <c r="A376" s="81">
        <v>47510</v>
      </c>
      <c r="B376" s="101" t="s">
        <v>54</v>
      </c>
      <c r="C376" s="101">
        <v>298857</v>
      </c>
      <c r="D376" s="101">
        <v>743916</v>
      </c>
      <c r="E376" s="103">
        <v>40.173487329214588</v>
      </c>
      <c r="F376" s="103">
        <v>43.113464787172973</v>
      </c>
    </row>
    <row r="377" spans="1:6" x14ac:dyDescent="0.25">
      <c r="A377" s="81">
        <v>47511</v>
      </c>
      <c r="B377" s="101" t="s">
        <v>55</v>
      </c>
      <c r="C377" s="101">
        <v>6429</v>
      </c>
      <c r="D377" s="101">
        <v>10848</v>
      </c>
      <c r="E377" s="103">
        <v>59.264380530973447</v>
      </c>
      <c r="F377" s="103">
        <v>43.113464787172973</v>
      </c>
    </row>
    <row r="378" spans="1:6" x14ac:dyDescent="0.25">
      <c r="A378" s="81">
        <v>47512</v>
      </c>
      <c r="B378" s="101" t="s">
        <v>56</v>
      </c>
      <c r="C378" s="101">
        <v>7322</v>
      </c>
      <c r="D378" s="101">
        <v>11303</v>
      </c>
      <c r="E378" s="103">
        <v>64.779262142793954</v>
      </c>
      <c r="F378" s="103">
        <v>43.113464787172973</v>
      </c>
    </row>
    <row r="379" spans="1:6" x14ac:dyDescent="0.25">
      <c r="A379" s="81">
        <v>47513</v>
      </c>
      <c r="B379" s="101" t="s">
        <v>57</v>
      </c>
      <c r="C379" s="101">
        <v>11674</v>
      </c>
      <c r="D379" s="101">
        <v>27017</v>
      </c>
      <c r="E379" s="103">
        <v>43.209830847244326</v>
      </c>
      <c r="F379" s="103">
        <v>43.113464787172973</v>
      </c>
    </row>
    <row r="380" spans="1:6" x14ac:dyDescent="0.25">
      <c r="A380" s="81">
        <v>47514</v>
      </c>
      <c r="B380" s="101" t="s">
        <v>58</v>
      </c>
      <c r="C380" s="101">
        <v>15725</v>
      </c>
      <c r="D380" s="101">
        <v>25173</v>
      </c>
      <c r="E380" s="103">
        <v>62.467723354387637</v>
      </c>
      <c r="F380" s="103">
        <v>43.113464787172973</v>
      </c>
    </row>
    <row r="381" spans="1:6" x14ac:dyDescent="0.25">
      <c r="A381" s="81">
        <v>47515</v>
      </c>
      <c r="B381" s="101" t="s">
        <v>59</v>
      </c>
      <c r="C381" s="101">
        <v>3227</v>
      </c>
      <c r="D381" s="101">
        <v>5691</v>
      </c>
      <c r="E381" s="103">
        <v>56.703567035670353</v>
      </c>
      <c r="F381" s="103">
        <v>43.113464787172973</v>
      </c>
    </row>
    <row r="382" spans="1:6" x14ac:dyDescent="0.25">
      <c r="A382" s="81">
        <v>47516</v>
      </c>
      <c r="B382" s="101" t="s">
        <v>60</v>
      </c>
      <c r="C382" s="101">
        <v>5445</v>
      </c>
      <c r="D382" s="101">
        <v>9900</v>
      </c>
      <c r="E382" s="103">
        <v>55.000000000000007</v>
      </c>
      <c r="F382" s="103">
        <v>43.113464787172973</v>
      </c>
    </row>
    <row r="383" spans="1:6" x14ac:dyDescent="0.25">
      <c r="A383" s="81">
        <v>47517</v>
      </c>
      <c r="B383" s="101" t="s">
        <v>61</v>
      </c>
      <c r="C383" s="101">
        <v>12402</v>
      </c>
      <c r="D383" s="101">
        <v>25903</v>
      </c>
      <c r="E383" s="103">
        <v>47.878624097594873</v>
      </c>
      <c r="F383" s="103">
        <v>43.113464787172973</v>
      </c>
    </row>
    <row r="384" spans="1:6" x14ac:dyDescent="0.25">
      <c r="A384" s="81">
        <v>47518</v>
      </c>
      <c r="B384" s="101" t="s">
        <v>63</v>
      </c>
      <c r="C384" s="101">
        <v>1617</v>
      </c>
      <c r="D384" s="101">
        <v>2278</v>
      </c>
      <c r="E384" s="103">
        <v>70.983318700614575</v>
      </c>
      <c r="F384" s="103">
        <v>43.113464787172973</v>
      </c>
    </row>
    <row r="385" spans="1:6" ht="30" x14ac:dyDescent="0.25">
      <c r="A385" s="81">
        <v>47519</v>
      </c>
      <c r="B385" s="101" t="s">
        <v>64</v>
      </c>
      <c r="C385" s="101">
        <v>4587</v>
      </c>
      <c r="D385" s="101">
        <v>7014</v>
      </c>
      <c r="E385" s="103">
        <v>65.397775876817789</v>
      </c>
      <c r="F385" s="103">
        <v>43.113464787172973</v>
      </c>
    </row>
    <row r="386" spans="1:6" ht="30" x14ac:dyDescent="0.25">
      <c r="A386" s="81">
        <v>47520</v>
      </c>
      <c r="B386" s="101" t="s">
        <v>65</v>
      </c>
      <c r="C386" s="101">
        <v>2607</v>
      </c>
      <c r="D386" s="101">
        <v>3651</v>
      </c>
      <c r="E386" s="103">
        <v>71.405094494658996</v>
      </c>
      <c r="F386" s="103">
        <v>43.113464787172973</v>
      </c>
    </row>
    <row r="387" spans="1:6" x14ac:dyDescent="0.25">
      <c r="A387" s="81">
        <v>47521</v>
      </c>
      <c r="B387" s="101" t="s">
        <v>66</v>
      </c>
      <c r="C387" s="101">
        <v>4003</v>
      </c>
      <c r="D387" s="101">
        <v>5513</v>
      </c>
      <c r="E387" s="103">
        <v>72.610194086704155</v>
      </c>
      <c r="F387" s="103">
        <v>43.113464787172973</v>
      </c>
    </row>
    <row r="388" spans="1:6" ht="30" x14ac:dyDescent="0.25">
      <c r="A388" s="81">
        <v>47522</v>
      </c>
      <c r="B388" s="101" t="s">
        <v>67</v>
      </c>
      <c r="C388" s="101">
        <v>1553</v>
      </c>
      <c r="D388" s="101">
        <v>1973</v>
      </c>
      <c r="E388" s="103">
        <v>78.712620375063352</v>
      </c>
      <c r="F388" s="103">
        <v>43.113464787172973</v>
      </c>
    </row>
    <row r="389" spans="1:6" x14ac:dyDescent="0.25">
      <c r="A389" s="81">
        <v>47523</v>
      </c>
      <c r="B389" s="101" t="s">
        <v>68</v>
      </c>
      <c r="C389" s="101">
        <v>8621</v>
      </c>
      <c r="D389" s="101">
        <v>18152</v>
      </c>
      <c r="E389" s="103">
        <v>47.493389158219479</v>
      </c>
      <c r="F389" s="103">
        <v>43.113464787172973</v>
      </c>
    </row>
    <row r="390" spans="1:6" x14ac:dyDescent="0.25">
      <c r="A390" s="81">
        <v>47524</v>
      </c>
      <c r="B390" s="101" t="s">
        <v>69</v>
      </c>
      <c r="C390" s="101">
        <v>1908</v>
      </c>
      <c r="D390" s="101">
        <v>3156</v>
      </c>
      <c r="E390" s="103">
        <v>60.456273764258547</v>
      </c>
      <c r="F390" s="103">
        <v>43.113464787172973</v>
      </c>
    </row>
    <row r="391" spans="1:6" x14ac:dyDescent="0.25">
      <c r="A391" s="81">
        <v>47525</v>
      </c>
      <c r="B391" s="101" t="s">
        <v>70</v>
      </c>
      <c r="C391" s="101">
        <v>6645</v>
      </c>
      <c r="D391" s="101">
        <v>16578</v>
      </c>
      <c r="E391" s="103">
        <v>40.083242851972493</v>
      </c>
      <c r="F391" s="103">
        <v>43.113464787172973</v>
      </c>
    </row>
    <row r="392" spans="1:6" x14ac:dyDescent="0.25">
      <c r="A392" s="81">
        <v>47526</v>
      </c>
      <c r="B392" s="101" t="s">
        <v>71</v>
      </c>
      <c r="C392" s="101">
        <v>2974</v>
      </c>
      <c r="D392" s="101">
        <v>5249</v>
      </c>
      <c r="E392" s="103">
        <v>56.658411125928751</v>
      </c>
      <c r="F392" s="103">
        <v>43.113464787172973</v>
      </c>
    </row>
    <row r="393" spans="1:6" x14ac:dyDescent="0.25">
      <c r="A393" s="81">
        <v>47527</v>
      </c>
      <c r="B393" s="101" t="s">
        <v>72</v>
      </c>
      <c r="C393" s="101">
        <v>6840</v>
      </c>
      <c r="D393" s="101">
        <v>11566</v>
      </c>
      <c r="E393" s="103">
        <v>59.138855265433165</v>
      </c>
      <c r="F393" s="103">
        <v>43.113464787172973</v>
      </c>
    </row>
    <row r="394" spans="1:6" x14ac:dyDescent="0.25">
      <c r="A394" s="81">
        <v>47528</v>
      </c>
      <c r="B394" s="101" t="s">
        <v>73</v>
      </c>
      <c r="C394" s="101">
        <v>10779</v>
      </c>
      <c r="D394" s="101">
        <v>23428</v>
      </c>
      <c r="E394" s="103">
        <v>46.009049001195152</v>
      </c>
      <c r="F394" s="103">
        <v>43.113464787172973</v>
      </c>
    </row>
    <row r="395" spans="1:6" x14ac:dyDescent="0.25">
      <c r="A395" s="81">
        <v>47529</v>
      </c>
      <c r="B395" s="101" t="s">
        <v>74</v>
      </c>
      <c r="C395" s="101">
        <v>1537</v>
      </c>
      <c r="D395" s="101">
        <v>3440</v>
      </c>
      <c r="E395" s="103">
        <v>44.680232558139537</v>
      </c>
      <c r="F395" s="103">
        <v>43.113464787172973</v>
      </c>
    </row>
    <row r="396" spans="1:6" x14ac:dyDescent="0.25">
      <c r="A396" s="81">
        <v>47530</v>
      </c>
      <c r="B396" s="101" t="s">
        <v>75</v>
      </c>
      <c r="C396" s="101">
        <v>7418</v>
      </c>
      <c r="D396" s="101">
        <v>14497</v>
      </c>
      <c r="E396" s="103">
        <v>51.169207422225291</v>
      </c>
      <c r="F396" s="103">
        <v>43.113464787172973</v>
      </c>
    </row>
    <row r="397" spans="1:6" x14ac:dyDescent="0.25">
      <c r="A397" s="81">
        <v>47531</v>
      </c>
      <c r="B397" s="101" t="s">
        <v>76</v>
      </c>
      <c r="C397" s="101">
        <v>8126</v>
      </c>
      <c r="D397" s="101">
        <v>17797</v>
      </c>
      <c r="E397" s="103">
        <v>45.659380794515933</v>
      </c>
      <c r="F397" s="103">
        <v>43.113464787172973</v>
      </c>
    </row>
    <row r="398" spans="1:6" x14ac:dyDescent="0.25">
      <c r="A398" s="81">
        <v>47532</v>
      </c>
      <c r="B398" s="101" t="s">
        <v>77</v>
      </c>
      <c r="C398" s="101">
        <v>10269</v>
      </c>
      <c r="D398" s="101">
        <v>20810</v>
      </c>
      <c r="E398" s="103">
        <v>49.346468044209516</v>
      </c>
      <c r="F398" s="103">
        <v>43.113464787172973</v>
      </c>
    </row>
    <row r="399" spans="1:6" x14ac:dyDescent="0.25">
      <c r="A399" s="81">
        <v>47533</v>
      </c>
      <c r="B399" s="101" t="s">
        <v>78</v>
      </c>
      <c r="C399" s="101">
        <v>10766</v>
      </c>
      <c r="D399" s="101">
        <v>24237</v>
      </c>
      <c r="E399" s="103">
        <v>44.419688905392576</v>
      </c>
      <c r="F399" s="103">
        <v>43.113464787172973</v>
      </c>
    </row>
    <row r="400" spans="1:6" x14ac:dyDescent="0.25">
      <c r="A400" s="81">
        <v>47534</v>
      </c>
      <c r="B400" s="101" t="s">
        <v>79</v>
      </c>
      <c r="C400" s="101">
        <v>2981</v>
      </c>
      <c r="D400" s="101">
        <v>4563</v>
      </c>
      <c r="E400" s="103">
        <v>65.329826868288407</v>
      </c>
      <c r="F400" s="103">
        <v>43.113464787172973</v>
      </c>
    </row>
    <row r="401" spans="1:6" x14ac:dyDescent="0.25">
      <c r="A401" s="81">
        <v>47535</v>
      </c>
      <c r="B401" s="101" t="s">
        <v>80</v>
      </c>
      <c r="C401" s="101">
        <v>8358</v>
      </c>
      <c r="D401" s="101">
        <v>21625</v>
      </c>
      <c r="E401" s="103">
        <v>38.649710982658959</v>
      </c>
      <c r="F401" s="103">
        <v>43.113464787172973</v>
      </c>
    </row>
    <row r="402" spans="1:6" x14ac:dyDescent="0.25">
      <c r="A402" s="81">
        <v>47536</v>
      </c>
      <c r="B402" s="101" t="s">
        <v>81</v>
      </c>
      <c r="C402" s="101">
        <v>5358</v>
      </c>
      <c r="D402" s="101">
        <v>13353</v>
      </c>
      <c r="E402" s="103">
        <v>40.125814423725004</v>
      </c>
      <c r="F402" s="103">
        <v>43.113464787172973</v>
      </c>
    </row>
    <row r="403" spans="1:6" x14ac:dyDescent="0.25">
      <c r="A403" s="81">
        <v>47537</v>
      </c>
      <c r="B403" s="101" t="s">
        <v>82</v>
      </c>
      <c r="C403" s="101">
        <v>2259</v>
      </c>
      <c r="D403" s="101">
        <v>3758</v>
      </c>
      <c r="E403" s="103">
        <v>60.111761575306012</v>
      </c>
      <c r="F403" s="103">
        <v>43.113464787172973</v>
      </c>
    </row>
    <row r="404" spans="1:6" x14ac:dyDescent="0.25">
      <c r="A404" s="81">
        <v>47538</v>
      </c>
      <c r="B404" s="101" t="s">
        <v>83</v>
      </c>
      <c r="C404" s="101">
        <v>40169</v>
      </c>
      <c r="D404" s="101">
        <v>98652</v>
      </c>
      <c r="E404" s="103">
        <v>40.717876981713495</v>
      </c>
      <c r="F404" s="103">
        <v>43.113464787172973</v>
      </c>
    </row>
    <row r="405" spans="1:6" x14ac:dyDescent="0.25">
      <c r="A405" s="81">
        <v>47539</v>
      </c>
      <c r="B405" s="101" t="s">
        <v>84</v>
      </c>
      <c r="C405" s="101">
        <v>19938</v>
      </c>
      <c r="D405" s="101">
        <v>31696</v>
      </c>
      <c r="E405" s="103">
        <v>62.903836446239268</v>
      </c>
      <c r="F405" s="103">
        <v>43.113464787172973</v>
      </c>
    </row>
    <row r="406" spans="1:6" ht="30" x14ac:dyDescent="0.25">
      <c r="A406" s="81">
        <v>47540</v>
      </c>
      <c r="B406" s="101" t="s">
        <v>85</v>
      </c>
      <c r="C406" s="101">
        <v>4166</v>
      </c>
      <c r="D406" s="101">
        <v>8621</v>
      </c>
      <c r="E406" s="103">
        <v>48.323860341027725</v>
      </c>
      <c r="F406" s="103">
        <v>43.113464787172973</v>
      </c>
    </row>
    <row r="407" spans="1:6" x14ac:dyDescent="0.25">
      <c r="A407" s="81">
        <v>47541</v>
      </c>
      <c r="B407" s="101" t="s">
        <v>86</v>
      </c>
      <c r="C407" s="101">
        <v>9481</v>
      </c>
      <c r="D407" s="101">
        <v>18387</v>
      </c>
      <c r="E407" s="103">
        <v>51.563604720726595</v>
      </c>
      <c r="F407" s="103">
        <v>43.113464787172973</v>
      </c>
    </row>
    <row r="408" spans="1:6" x14ac:dyDescent="0.25">
      <c r="A408" s="81">
        <v>47542</v>
      </c>
      <c r="B408" s="101" t="s">
        <v>87</v>
      </c>
      <c r="C408" s="101">
        <v>2941</v>
      </c>
      <c r="D408" s="101">
        <v>5563</v>
      </c>
      <c r="E408" s="103">
        <v>52.867158008268923</v>
      </c>
      <c r="F408" s="103">
        <v>43.113464787172973</v>
      </c>
    </row>
    <row r="409" spans="1:6" x14ac:dyDescent="0.25">
      <c r="A409" s="81">
        <v>47543</v>
      </c>
      <c r="B409" s="101" t="s">
        <v>88</v>
      </c>
      <c r="C409" s="101">
        <v>9491</v>
      </c>
      <c r="D409" s="101">
        <v>18508</v>
      </c>
      <c r="E409" s="103">
        <v>51.280527339528845</v>
      </c>
      <c r="F409" s="103">
        <v>43.113464787172973</v>
      </c>
    </row>
    <row r="410" spans="1:6" x14ac:dyDescent="0.25">
      <c r="A410" s="81">
        <v>47544</v>
      </c>
      <c r="B410" s="101" t="s">
        <v>89</v>
      </c>
      <c r="C410" s="101">
        <v>3806</v>
      </c>
      <c r="D410" s="101">
        <v>6053</v>
      </c>
      <c r="E410" s="103">
        <v>62.877911779283004</v>
      </c>
      <c r="F410" s="103">
        <v>43.113464787172973</v>
      </c>
    </row>
    <row r="411" spans="1:6" x14ac:dyDescent="0.25">
      <c r="A411" s="81">
        <v>47545</v>
      </c>
      <c r="B411" s="101" t="s">
        <v>90</v>
      </c>
      <c r="C411" s="101">
        <v>127581</v>
      </c>
      <c r="D411" s="101">
        <v>325620</v>
      </c>
      <c r="E411" s="103">
        <v>39.180947116270495</v>
      </c>
      <c r="F411" s="103">
        <v>43.113464787172973</v>
      </c>
    </row>
    <row r="412" spans="1:6" x14ac:dyDescent="0.25">
      <c r="A412" s="81">
        <v>47546</v>
      </c>
      <c r="B412" s="101" t="s">
        <v>91</v>
      </c>
      <c r="C412" s="101">
        <v>1307</v>
      </c>
      <c r="D412" s="101">
        <v>2363</v>
      </c>
      <c r="E412" s="103">
        <v>55.311045281421926</v>
      </c>
      <c r="F412" s="103">
        <v>43.113464787172973</v>
      </c>
    </row>
    <row r="413" spans="1:6" x14ac:dyDescent="0.25">
      <c r="A413" s="81">
        <v>47547</v>
      </c>
      <c r="B413" s="101" t="s">
        <v>92</v>
      </c>
      <c r="C413" s="101">
        <v>4922</v>
      </c>
      <c r="D413" s="101">
        <v>9258</v>
      </c>
      <c r="E413" s="103">
        <v>53.164830416936702</v>
      </c>
      <c r="F413" s="103">
        <v>43.113464787172973</v>
      </c>
    </row>
    <row r="414" spans="1:6" x14ac:dyDescent="0.25">
      <c r="A414" s="81">
        <v>47548</v>
      </c>
      <c r="B414" s="101" t="s">
        <v>93</v>
      </c>
      <c r="C414" s="101">
        <v>5009</v>
      </c>
      <c r="D414" s="101">
        <v>8731</v>
      </c>
      <c r="E414" s="103">
        <v>57.370289772076511</v>
      </c>
      <c r="F414" s="103">
        <v>43.113464787172973</v>
      </c>
    </row>
    <row r="415" spans="1:6" x14ac:dyDescent="0.25">
      <c r="A415" s="81">
        <v>47549</v>
      </c>
      <c r="B415" s="101" t="s">
        <v>94</v>
      </c>
      <c r="C415" s="101">
        <v>16726</v>
      </c>
      <c r="D415" s="101">
        <v>43313</v>
      </c>
      <c r="E415" s="103">
        <v>38.616581626763328</v>
      </c>
      <c r="F415" s="103">
        <v>43.113464787172973</v>
      </c>
    </row>
    <row r="416" spans="1:6" x14ac:dyDescent="0.25">
      <c r="A416" s="81">
        <v>47550</v>
      </c>
      <c r="B416" s="101" t="s">
        <v>95</v>
      </c>
      <c r="C416" s="101">
        <v>3048</v>
      </c>
      <c r="D416" s="101">
        <v>5807</v>
      </c>
      <c r="E416" s="103">
        <v>52.488376097812981</v>
      </c>
      <c r="F416" s="103">
        <v>43.113464787172973</v>
      </c>
    </row>
    <row r="417" spans="1:6" x14ac:dyDescent="0.25">
      <c r="A417" s="81">
        <v>47551</v>
      </c>
      <c r="B417" s="101" t="s">
        <v>96</v>
      </c>
      <c r="C417" s="101">
        <v>4571</v>
      </c>
      <c r="D417" s="101">
        <v>9716</v>
      </c>
      <c r="E417" s="103">
        <v>47.046109510086453</v>
      </c>
      <c r="F417" s="103">
        <v>43.113464787172973</v>
      </c>
    </row>
    <row r="418" spans="1:6" x14ac:dyDescent="0.25">
      <c r="A418" s="81">
        <v>47552</v>
      </c>
      <c r="B418" s="101" t="s">
        <v>97</v>
      </c>
      <c r="C418" s="101">
        <v>36247</v>
      </c>
      <c r="D418" s="101">
        <v>107217</v>
      </c>
      <c r="E418" s="103">
        <v>33.807138793288374</v>
      </c>
      <c r="F418" s="103">
        <v>43.113464787172973</v>
      </c>
    </row>
    <row r="419" spans="1:6" x14ac:dyDescent="0.25">
      <c r="A419" s="81">
        <v>47553</v>
      </c>
      <c r="B419" s="101" t="s">
        <v>98</v>
      </c>
      <c r="C419" s="101">
        <v>24096</v>
      </c>
      <c r="D419" s="101">
        <v>71462</v>
      </c>
      <c r="E419" s="103">
        <v>33.718619685986958</v>
      </c>
      <c r="F419" s="103">
        <v>43.113464787172973</v>
      </c>
    </row>
    <row r="420" spans="1:6" x14ac:dyDescent="0.25">
      <c r="A420" s="81">
        <v>47554</v>
      </c>
      <c r="B420" s="101" t="s">
        <v>99</v>
      </c>
      <c r="C420" s="101">
        <v>4500</v>
      </c>
      <c r="D420" s="101">
        <v>9431</v>
      </c>
      <c r="E420" s="103">
        <v>47.714982504506416</v>
      </c>
      <c r="F420" s="103">
        <v>43.113464787172973</v>
      </c>
    </row>
    <row r="421" spans="1:6" x14ac:dyDescent="0.25">
      <c r="A421" s="81">
        <v>47555</v>
      </c>
      <c r="B421" s="101" t="s">
        <v>100</v>
      </c>
      <c r="C421" s="101">
        <v>60961</v>
      </c>
      <c r="D421" s="101">
        <v>114820</v>
      </c>
      <c r="E421" s="103">
        <v>53.092666782790452</v>
      </c>
      <c r="F421" s="103">
        <v>43.113464787172973</v>
      </c>
    </row>
    <row r="422" spans="1:6" x14ac:dyDescent="0.25">
      <c r="A422" s="81">
        <v>47556</v>
      </c>
      <c r="B422" s="101" t="s">
        <v>101</v>
      </c>
      <c r="C422" s="101">
        <v>38037</v>
      </c>
      <c r="D422" s="101">
        <v>101358</v>
      </c>
      <c r="E422" s="103">
        <v>37.527378203989819</v>
      </c>
      <c r="F422" s="103">
        <v>43.113464787172973</v>
      </c>
    </row>
    <row r="423" spans="1:6" x14ac:dyDescent="0.25">
      <c r="A423" s="81">
        <v>47557</v>
      </c>
      <c r="B423" s="101" t="s">
        <v>102</v>
      </c>
      <c r="C423" s="101">
        <v>10562</v>
      </c>
      <c r="D423" s="101">
        <v>24276</v>
      </c>
      <c r="E423" s="103">
        <v>43.507991431866863</v>
      </c>
      <c r="F423" s="103">
        <v>43.113464787172973</v>
      </c>
    </row>
    <row r="424" spans="1:6" x14ac:dyDescent="0.25">
      <c r="A424" s="81">
        <v>47558</v>
      </c>
      <c r="B424" s="101" t="s">
        <v>103</v>
      </c>
      <c r="C424" s="101">
        <v>2448</v>
      </c>
      <c r="D424" s="101">
        <v>6013</v>
      </c>
      <c r="E424" s="103">
        <v>40.711791119241639</v>
      </c>
      <c r="F424" s="103">
        <v>43.113464787172973</v>
      </c>
    </row>
    <row r="425" spans="1:6" x14ac:dyDescent="0.25">
      <c r="A425" s="81">
        <v>47559</v>
      </c>
      <c r="B425" s="101" t="s">
        <v>104</v>
      </c>
      <c r="C425" s="101">
        <v>2956</v>
      </c>
      <c r="D425" s="101">
        <v>5073</v>
      </c>
      <c r="E425" s="103">
        <v>58.26926867731126</v>
      </c>
      <c r="F425" s="103">
        <v>43.113464787172973</v>
      </c>
    </row>
    <row r="426" spans="1:6" x14ac:dyDescent="0.25">
      <c r="A426" s="81">
        <v>47560</v>
      </c>
      <c r="B426" s="101" t="s">
        <v>105</v>
      </c>
      <c r="C426" s="101">
        <v>7843</v>
      </c>
      <c r="D426" s="101">
        <v>14772</v>
      </c>
      <c r="E426" s="103">
        <v>53.093690766314651</v>
      </c>
      <c r="F426" s="103">
        <v>43.113464787172973</v>
      </c>
    </row>
    <row r="427" spans="1:6" x14ac:dyDescent="0.25">
      <c r="A427" s="81">
        <v>47561</v>
      </c>
      <c r="B427" s="101" t="s">
        <v>106</v>
      </c>
      <c r="C427" s="101">
        <v>1112</v>
      </c>
      <c r="D427" s="101">
        <v>1838</v>
      </c>
      <c r="E427" s="103">
        <v>60.500544069640917</v>
      </c>
      <c r="F427" s="103">
        <v>43.113464787172973</v>
      </c>
    </row>
    <row r="428" spans="1:6" x14ac:dyDescent="0.25">
      <c r="A428" s="81">
        <v>47562</v>
      </c>
      <c r="B428" s="101" t="s">
        <v>107</v>
      </c>
      <c r="C428" s="101">
        <v>6990</v>
      </c>
      <c r="D428" s="101">
        <v>12904</v>
      </c>
      <c r="E428" s="103">
        <v>54.169249845009304</v>
      </c>
      <c r="F428" s="103">
        <v>43.113464787172973</v>
      </c>
    </row>
    <row r="429" spans="1:6" x14ac:dyDescent="0.25">
      <c r="A429" s="81">
        <v>47563</v>
      </c>
      <c r="B429" s="101" t="s">
        <v>108</v>
      </c>
      <c r="C429" s="101">
        <v>4429</v>
      </c>
      <c r="D429" s="101">
        <v>8371</v>
      </c>
      <c r="E429" s="103">
        <v>52.908851989009676</v>
      </c>
      <c r="F429" s="103">
        <v>43.113464787172973</v>
      </c>
    </row>
    <row r="430" spans="1:6" x14ac:dyDescent="0.25">
      <c r="A430" s="81">
        <v>47564</v>
      </c>
      <c r="B430" s="101" t="s">
        <v>109</v>
      </c>
      <c r="C430" s="101">
        <v>5434</v>
      </c>
      <c r="D430" s="101">
        <v>11893</v>
      </c>
      <c r="E430" s="103">
        <v>45.690742453544104</v>
      </c>
      <c r="F430" s="103">
        <v>43.113464787172973</v>
      </c>
    </row>
    <row r="431" spans="1:6" ht="30" x14ac:dyDescent="0.25">
      <c r="A431" s="81">
        <v>47565</v>
      </c>
      <c r="B431" s="101" t="s">
        <v>110</v>
      </c>
      <c r="C431" s="101">
        <v>74180</v>
      </c>
      <c r="D431" s="101">
        <v>165255</v>
      </c>
      <c r="E431" s="103">
        <v>44.888203080088346</v>
      </c>
      <c r="F431" s="103">
        <v>43.113464787172973</v>
      </c>
    </row>
    <row r="432" spans="1:6" x14ac:dyDescent="0.25">
      <c r="A432" s="81">
        <v>47566</v>
      </c>
      <c r="B432" s="101" t="s">
        <v>111</v>
      </c>
      <c r="C432" s="101">
        <v>3360</v>
      </c>
      <c r="D432" s="101">
        <v>6426</v>
      </c>
      <c r="E432" s="103">
        <v>52.287581699346411</v>
      </c>
      <c r="F432" s="103">
        <v>43.113464787172973</v>
      </c>
    </row>
    <row r="433" spans="1:6" x14ac:dyDescent="0.25">
      <c r="A433" s="81">
        <v>47567</v>
      </c>
      <c r="B433" s="101" t="s">
        <v>112</v>
      </c>
      <c r="C433" s="101">
        <v>2204</v>
      </c>
      <c r="D433" s="101">
        <v>3813</v>
      </c>
      <c r="E433" s="103">
        <v>57.802255441909253</v>
      </c>
      <c r="F433" s="103">
        <v>43.113464787172973</v>
      </c>
    </row>
    <row r="434" spans="1:6" x14ac:dyDescent="0.25">
      <c r="A434" s="81">
        <v>47568</v>
      </c>
      <c r="B434" s="101" t="s">
        <v>113</v>
      </c>
      <c r="C434" s="101">
        <v>13273</v>
      </c>
      <c r="D434" s="101">
        <v>32563</v>
      </c>
      <c r="E434" s="103">
        <v>40.760986395602373</v>
      </c>
      <c r="F434" s="103">
        <v>43.113464787172973</v>
      </c>
    </row>
    <row r="435" spans="1:6" x14ac:dyDescent="0.25">
      <c r="A435" s="81">
        <v>47569</v>
      </c>
      <c r="B435" s="101" t="s">
        <v>114</v>
      </c>
      <c r="C435" s="101">
        <v>34572</v>
      </c>
      <c r="D435" s="101">
        <v>100804</v>
      </c>
      <c r="E435" s="103">
        <v>34.29625808499663</v>
      </c>
      <c r="F435" s="103">
        <v>43.113464787172973</v>
      </c>
    </row>
    <row r="436" spans="1:6" ht="30" x14ac:dyDescent="0.25">
      <c r="A436" s="81">
        <v>47570</v>
      </c>
      <c r="B436" s="101" t="s">
        <v>115</v>
      </c>
      <c r="C436" s="101">
        <v>3273</v>
      </c>
      <c r="D436" s="101">
        <v>5830</v>
      </c>
      <c r="E436" s="103">
        <v>56.140651801029165</v>
      </c>
      <c r="F436" s="103">
        <v>43.113464787172973</v>
      </c>
    </row>
    <row r="437" spans="1:6" x14ac:dyDescent="0.25">
      <c r="A437" s="81">
        <v>51136</v>
      </c>
      <c r="B437" s="101" t="s">
        <v>19</v>
      </c>
      <c r="C437" s="101">
        <v>5157</v>
      </c>
      <c r="D437" s="101">
        <v>7562</v>
      </c>
      <c r="E437" s="103">
        <v>68.196244379793697</v>
      </c>
      <c r="F437" s="103">
        <v>43.113464787172973</v>
      </c>
    </row>
    <row r="438" spans="1:6" x14ac:dyDescent="0.25">
      <c r="A438" s="81">
        <v>51137</v>
      </c>
      <c r="B438" s="101" t="s">
        <v>21</v>
      </c>
      <c r="C438" s="101">
        <v>112801</v>
      </c>
      <c r="D438" s="101">
        <v>219314</v>
      </c>
      <c r="E438" s="103">
        <v>51.433561012976824</v>
      </c>
      <c r="F438" s="103">
        <v>48.167158972562966</v>
      </c>
    </row>
    <row r="439" spans="1:6" x14ac:dyDescent="0.25">
      <c r="A439" s="81">
        <v>51138</v>
      </c>
      <c r="B439" s="101" t="s">
        <v>23</v>
      </c>
      <c r="C439" s="101">
        <v>10356</v>
      </c>
      <c r="D439" s="101">
        <v>21282</v>
      </c>
      <c r="E439" s="103">
        <v>48.660840146602766</v>
      </c>
      <c r="F439" s="103">
        <v>48.167158972562966</v>
      </c>
    </row>
    <row r="440" spans="1:6" x14ac:dyDescent="0.25">
      <c r="A440" s="81">
        <v>51139</v>
      </c>
      <c r="B440" s="101" t="s">
        <v>25</v>
      </c>
      <c r="C440" s="101">
        <v>12108</v>
      </c>
      <c r="D440" s="101">
        <v>31051</v>
      </c>
      <c r="E440" s="103">
        <v>38.99391323950919</v>
      </c>
      <c r="F440" s="103">
        <v>48.167158972562966</v>
      </c>
    </row>
    <row r="441" spans="1:6" x14ac:dyDescent="0.25">
      <c r="A441" s="81">
        <v>51140</v>
      </c>
      <c r="B441" s="101" t="s">
        <v>26</v>
      </c>
      <c r="C441" s="101">
        <v>12171</v>
      </c>
      <c r="D441" s="101">
        <v>28501</v>
      </c>
      <c r="E441" s="103">
        <v>42.70376478018315</v>
      </c>
      <c r="F441" s="103">
        <v>48.167158972562966</v>
      </c>
    </row>
    <row r="442" spans="1:6" x14ac:dyDescent="0.25">
      <c r="A442" s="81">
        <v>51141</v>
      </c>
      <c r="B442" s="101" t="s">
        <v>29</v>
      </c>
      <c r="C442" s="101">
        <v>1655</v>
      </c>
      <c r="D442" s="101">
        <v>2700</v>
      </c>
      <c r="E442" s="103">
        <v>61.296296296296291</v>
      </c>
      <c r="F442" s="103">
        <v>48.167158972562966</v>
      </c>
    </row>
    <row r="443" spans="1:6" x14ac:dyDescent="0.25">
      <c r="A443" s="81">
        <v>51142</v>
      </c>
      <c r="B443" s="101" t="s">
        <v>32</v>
      </c>
      <c r="C443" s="101">
        <v>15658</v>
      </c>
      <c r="D443" s="101">
        <v>42863</v>
      </c>
      <c r="E443" s="103">
        <v>36.530340853416696</v>
      </c>
      <c r="F443" s="103">
        <v>48.167158972562966</v>
      </c>
    </row>
    <row r="444" spans="1:6" x14ac:dyDescent="0.25">
      <c r="A444" s="81">
        <v>51143</v>
      </c>
      <c r="B444" s="101" t="s">
        <v>33</v>
      </c>
      <c r="C444" s="101">
        <v>8114</v>
      </c>
      <c r="D444" s="101">
        <v>14445</v>
      </c>
      <c r="E444" s="103">
        <v>56.171685704395976</v>
      </c>
      <c r="F444" s="103">
        <v>48.167158972562966</v>
      </c>
    </row>
    <row r="445" spans="1:6" x14ac:dyDescent="0.25">
      <c r="A445" s="81">
        <v>51144</v>
      </c>
      <c r="B445" s="101" t="s">
        <v>34</v>
      </c>
      <c r="C445" s="101">
        <v>11542</v>
      </c>
      <c r="D445" s="101">
        <v>22510</v>
      </c>
      <c r="E445" s="103">
        <v>51.274988893824968</v>
      </c>
      <c r="F445" s="103">
        <v>48.167158972562966</v>
      </c>
    </row>
    <row r="446" spans="1:6" x14ac:dyDescent="0.25">
      <c r="A446" s="81">
        <v>51145</v>
      </c>
      <c r="B446" s="101" t="s">
        <v>35</v>
      </c>
      <c r="C446" s="101">
        <v>35136</v>
      </c>
      <c r="D446" s="101">
        <v>67280</v>
      </c>
      <c r="E446" s="103">
        <v>52.223543400713432</v>
      </c>
      <c r="F446" s="103">
        <v>48.167158972562966</v>
      </c>
    </row>
    <row r="447" spans="1:6" x14ac:dyDescent="0.25">
      <c r="A447" s="81">
        <v>51146</v>
      </c>
      <c r="B447" s="101" t="s">
        <v>36</v>
      </c>
      <c r="C447" s="101">
        <v>8966</v>
      </c>
      <c r="D447" s="101">
        <v>16487</v>
      </c>
      <c r="E447" s="103">
        <v>54.382240553163101</v>
      </c>
      <c r="F447" s="103">
        <v>48.167158972562966</v>
      </c>
    </row>
    <row r="448" spans="1:6" x14ac:dyDescent="0.25">
      <c r="A448" s="81">
        <v>51147</v>
      </c>
      <c r="B448" s="101" t="s">
        <v>37</v>
      </c>
      <c r="C448" s="101">
        <v>3810</v>
      </c>
      <c r="D448" s="101">
        <v>7107</v>
      </c>
      <c r="E448" s="103">
        <v>53.60911777121148</v>
      </c>
      <c r="F448" s="103">
        <v>48.167158972562966</v>
      </c>
    </row>
    <row r="449" spans="1:6" x14ac:dyDescent="0.25">
      <c r="A449" s="81">
        <v>51148</v>
      </c>
      <c r="B449" s="101" t="s">
        <v>38</v>
      </c>
      <c r="C449" s="101">
        <v>20471</v>
      </c>
      <c r="D449" s="101">
        <v>38536</v>
      </c>
      <c r="E449" s="103">
        <v>53.121756279842224</v>
      </c>
      <c r="F449" s="103">
        <v>48.167158972562966</v>
      </c>
    </row>
    <row r="450" spans="1:6" x14ac:dyDescent="0.25">
      <c r="A450" s="81">
        <v>51149</v>
      </c>
      <c r="B450" s="101" t="s">
        <v>40</v>
      </c>
      <c r="C450" s="101">
        <v>15877</v>
      </c>
      <c r="D450" s="101">
        <v>41133</v>
      </c>
      <c r="E450" s="103">
        <v>38.599178275350695</v>
      </c>
      <c r="F450" s="103">
        <v>48.167158972562966</v>
      </c>
    </row>
    <row r="451" spans="1:6" x14ac:dyDescent="0.25">
      <c r="A451" s="81">
        <v>51150</v>
      </c>
      <c r="B451" s="101" t="s">
        <v>41</v>
      </c>
      <c r="C451" s="101">
        <v>2701</v>
      </c>
      <c r="D451" s="101">
        <v>5148</v>
      </c>
      <c r="E451" s="103">
        <v>52.466977466977468</v>
      </c>
      <c r="F451" s="103">
        <v>48.167158972562966</v>
      </c>
    </row>
    <row r="452" spans="1:6" x14ac:dyDescent="0.25">
      <c r="A452" s="81">
        <v>51151</v>
      </c>
      <c r="B452" s="101" t="s">
        <v>42</v>
      </c>
      <c r="C452" s="101">
        <v>1852</v>
      </c>
      <c r="D452" s="101">
        <v>2315</v>
      </c>
      <c r="E452" s="103">
        <v>80</v>
      </c>
      <c r="F452" s="103">
        <v>48.167158972562966</v>
      </c>
    </row>
    <row r="453" spans="1:6" ht="30" x14ac:dyDescent="0.25">
      <c r="A453" s="81">
        <v>51152</v>
      </c>
      <c r="B453" s="101" t="s">
        <v>43</v>
      </c>
      <c r="C453" s="101">
        <v>3458</v>
      </c>
      <c r="D453" s="101">
        <v>6768</v>
      </c>
      <c r="E453" s="103">
        <v>51.093380614657214</v>
      </c>
      <c r="F453" s="103">
        <v>48.167158972562966</v>
      </c>
    </row>
    <row r="454" spans="1:6" x14ac:dyDescent="0.25">
      <c r="A454" s="81">
        <v>51153</v>
      </c>
      <c r="B454" s="101" t="s">
        <v>44</v>
      </c>
      <c r="C454" s="101">
        <v>19530</v>
      </c>
      <c r="D454" s="101">
        <v>39135</v>
      </c>
      <c r="E454" s="103">
        <v>49.904177845917971</v>
      </c>
      <c r="F454" s="103">
        <v>48.167158972562966</v>
      </c>
    </row>
    <row r="455" spans="1:6" x14ac:dyDescent="0.25">
      <c r="A455" s="81">
        <v>51154</v>
      </c>
      <c r="B455" s="101" t="s">
        <v>45</v>
      </c>
      <c r="C455" s="101">
        <v>136947</v>
      </c>
      <c r="D455" s="101">
        <v>272613</v>
      </c>
      <c r="E455" s="103">
        <v>50.234948443397784</v>
      </c>
      <c r="F455" s="103">
        <v>48.167158972562966</v>
      </c>
    </row>
    <row r="456" spans="1:6" x14ac:dyDescent="0.25">
      <c r="A456" s="81">
        <v>51155</v>
      </c>
      <c r="B456" s="101" t="s">
        <v>46</v>
      </c>
      <c r="C456" s="101">
        <v>6707</v>
      </c>
      <c r="D456" s="101">
        <v>14742</v>
      </c>
      <c r="E456" s="103">
        <v>45.49586216252883</v>
      </c>
      <c r="F456" s="103">
        <v>48.167158972562966</v>
      </c>
    </row>
    <row r="457" spans="1:6" x14ac:dyDescent="0.25">
      <c r="A457" s="81">
        <v>51156</v>
      </c>
      <c r="B457" s="101" t="s">
        <v>48</v>
      </c>
      <c r="C457" s="101">
        <v>11256</v>
      </c>
      <c r="D457" s="101">
        <v>21521</v>
      </c>
      <c r="E457" s="103">
        <v>52.302402304725618</v>
      </c>
      <c r="F457" s="103">
        <v>48.167158972562966</v>
      </c>
    </row>
    <row r="458" spans="1:6" x14ac:dyDescent="0.25">
      <c r="A458" s="81">
        <v>51157</v>
      </c>
      <c r="B458" s="101" t="s">
        <v>49</v>
      </c>
      <c r="C458" s="101">
        <v>4497</v>
      </c>
      <c r="D458" s="101">
        <v>7893</v>
      </c>
      <c r="E458" s="103">
        <v>56.974534397567467</v>
      </c>
      <c r="F458" s="103">
        <v>48.167158972562966</v>
      </c>
    </row>
    <row r="459" spans="1:6" x14ac:dyDescent="0.25">
      <c r="A459" s="81">
        <v>51158</v>
      </c>
      <c r="B459" s="101" t="s">
        <v>50</v>
      </c>
      <c r="C459" s="101">
        <v>6651</v>
      </c>
      <c r="D459" s="101">
        <v>12425</v>
      </c>
      <c r="E459" s="103">
        <v>53.529175050301816</v>
      </c>
      <c r="F459" s="103">
        <v>48.167158972562966</v>
      </c>
    </row>
    <row r="460" spans="1:6" x14ac:dyDescent="0.25">
      <c r="A460" s="81">
        <v>51159</v>
      </c>
      <c r="B460" s="101" t="s">
        <v>51</v>
      </c>
      <c r="C460" s="101">
        <v>9666</v>
      </c>
      <c r="D460" s="101">
        <v>17720</v>
      </c>
      <c r="E460" s="103">
        <v>54.548532731376973</v>
      </c>
      <c r="F460" s="103">
        <v>48.167158972562966</v>
      </c>
    </row>
    <row r="461" spans="1:6" x14ac:dyDescent="0.25">
      <c r="A461" s="81">
        <v>51160</v>
      </c>
      <c r="B461" s="101" t="s">
        <v>52</v>
      </c>
      <c r="C461" s="101">
        <v>15680</v>
      </c>
      <c r="D461" s="101">
        <v>29390</v>
      </c>
      <c r="E461" s="103">
        <v>53.351480095270496</v>
      </c>
      <c r="F461" s="103">
        <v>48.167158972562966</v>
      </c>
    </row>
    <row r="462" spans="1:6" x14ac:dyDescent="0.25">
      <c r="A462" s="81">
        <v>51161</v>
      </c>
      <c r="B462" s="101" t="s">
        <v>53</v>
      </c>
      <c r="C462" s="101">
        <v>1904</v>
      </c>
      <c r="D462" s="101">
        <v>3355</v>
      </c>
      <c r="E462" s="103">
        <v>56.751117734724289</v>
      </c>
      <c r="F462" s="103">
        <v>48.167158972562966</v>
      </c>
    </row>
    <row r="463" spans="1:6" x14ac:dyDescent="0.25">
      <c r="A463" s="81">
        <v>51162</v>
      </c>
      <c r="B463" s="101" t="s">
        <v>54</v>
      </c>
      <c r="C463" s="101">
        <v>344655</v>
      </c>
      <c r="D463" s="101">
        <v>737508</v>
      </c>
      <c r="E463" s="103">
        <v>46.732374428480774</v>
      </c>
      <c r="F463" s="103">
        <v>48.167158972562966</v>
      </c>
    </row>
    <row r="464" spans="1:6" x14ac:dyDescent="0.25">
      <c r="A464" s="81">
        <v>51163</v>
      </c>
      <c r="B464" s="101" t="s">
        <v>55</v>
      </c>
      <c r="C464" s="101">
        <v>6381</v>
      </c>
      <c r="D464" s="101">
        <v>10920</v>
      </c>
      <c r="E464" s="103">
        <v>58.434065934065934</v>
      </c>
      <c r="F464" s="103">
        <v>48.167158972562966</v>
      </c>
    </row>
    <row r="465" spans="1:6" x14ac:dyDescent="0.25">
      <c r="A465" s="81">
        <v>51164</v>
      </c>
      <c r="B465" s="101" t="s">
        <v>56</v>
      </c>
      <c r="C465" s="101">
        <v>6635</v>
      </c>
      <c r="D465" s="101">
        <v>11715</v>
      </c>
      <c r="E465" s="103">
        <v>56.636790439607346</v>
      </c>
      <c r="F465" s="103">
        <v>48.167158972562966</v>
      </c>
    </row>
    <row r="466" spans="1:6" x14ac:dyDescent="0.25">
      <c r="A466" s="81">
        <v>51165</v>
      </c>
      <c r="B466" s="101" t="s">
        <v>57</v>
      </c>
      <c r="C466" s="101">
        <v>13439</v>
      </c>
      <c r="D466" s="101">
        <v>27326</v>
      </c>
      <c r="E466" s="103">
        <v>49.180267876747422</v>
      </c>
      <c r="F466" s="103">
        <v>48.167158972562966</v>
      </c>
    </row>
    <row r="467" spans="1:6" x14ac:dyDescent="0.25">
      <c r="A467" s="81">
        <v>51166</v>
      </c>
      <c r="B467" s="101" t="s">
        <v>58</v>
      </c>
      <c r="C467" s="101">
        <v>14640</v>
      </c>
      <c r="D467" s="101">
        <v>25298</v>
      </c>
      <c r="E467" s="103">
        <v>57.870187366590244</v>
      </c>
      <c r="F467" s="103">
        <v>48.167158972562966</v>
      </c>
    </row>
    <row r="468" spans="1:6" x14ac:dyDescent="0.25">
      <c r="A468" s="81">
        <v>51167</v>
      </c>
      <c r="B468" s="101" t="s">
        <v>59</v>
      </c>
      <c r="C468" s="101">
        <v>3206</v>
      </c>
      <c r="D468" s="101">
        <v>5764</v>
      </c>
      <c r="E468" s="103">
        <v>55.621096460791122</v>
      </c>
      <c r="F468" s="103">
        <v>48.167158972562966</v>
      </c>
    </row>
    <row r="469" spans="1:6" x14ac:dyDescent="0.25">
      <c r="A469" s="81">
        <v>51168</v>
      </c>
      <c r="B469" s="101" t="s">
        <v>60</v>
      </c>
      <c r="C469" s="101">
        <v>5480</v>
      </c>
      <c r="D469" s="101">
        <v>9760</v>
      </c>
      <c r="E469" s="103">
        <v>56.147540983606561</v>
      </c>
      <c r="F469" s="103">
        <v>48.167158972562966</v>
      </c>
    </row>
    <row r="470" spans="1:6" x14ac:dyDescent="0.25">
      <c r="A470" s="81">
        <v>51169</v>
      </c>
      <c r="B470" s="101" t="s">
        <v>61</v>
      </c>
      <c r="C470" s="101">
        <v>12524</v>
      </c>
      <c r="D470" s="101">
        <v>26955</v>
      </c>
      <c r="E470" s="103">
        <v>46.462622890001853</v>
      </c>
      <c r="F470" s="103">
        <v>48.167158972562966</v>
      </c>
    </row>
    <row r="471" spans="1:6" x14ac:dyDescent="0.25">
      <c r="A471" s="81">
        <v>51170</v>
      </c>
      <c r="B471" s="101" t="s">
        <v>63</v>
      </c>
      <c r="C471" s="101">
        <v>1477</v>
      </c>
      <c r="D471" s="101">
        <v>2314</v>
      </c>
      <c r="E471" s="103">
        <v>63.828867761452038</v>
      </c>
      <c r="F471" s="103">
        <v>48.167158972562966</v>
      </c>
    </row>
    <row r="472" spans="1:6" ht="30" x14ac:dyDescent="0.25">
      <c r="A472" s="81">
        <v>51171</v>
      </c>
      <c r="B472" s="101" t="s">
        <v>64</v>
      </c>
      <c r="C472" s="101">
        <v>4380</v>
      </c>
      <c r="D472" s="101">
        <v>6888</v>
      </c>
      <c r="E472" s="103">
        <v>63.588850174216027</v>
      </c>
      <c r="F472" s="103">
        <v>48.167158972562966</v>
      </c>
    </row>
    <row r="473" spans="1:6" ht="30" x14ac:dyDescent="0.25">
      <c r="A473" s="81">
        <v>51172</v>
      </c>
      <c r="B473" s="101" t="s">
        <v>65</v>
      </c>
      <c r="C473" s="101">
        <v>2365</v>
      </c>
      <c r="D473" s="101">
        <v>3725</v>
      </c>
      <c r="E473" s="103">
        <v>63.489932885906043</v>
      </c>
      <c r="F473" s="103">
        <v>48.167158972562966</v>
      </c>
    </row>
    <row r="474" spans="1:6" x14ac:dyDescent="0.25">
      <c r="A474" s="81">
        <v>51173</v>
      </c>
      <c r="B474" s="101" t="s">
        <v>66</v>
      </c>
      <c r="C474" s="101">
        <v>3633</v>
      </c>
      <c r="D474" s="101">
        <v>5480</v>
      </c>
      <c r="E474" s="103">
        <v>66.295620437956202</v>
      </c>
      <c r="F474" s="103">
        <v>48.167158972562966</v>
      </c>
    </row>
    <row r="475" spans="1:6" ht="30" x14ac:dyDescent="0.25">
      <c r="A475" s="81">
        <v>51174</v>
      </c>
      <c r="B475" s="101" t="s">
        <v>67</v>
      </c>
      <c r="C475" s="101">
        <v>1401</v>
      </c>
      <c r="D475" s="101">
        <v>1951</v>
      </c>
      <c r="E475" s="103">
        <v>71.80932854946181</v>
      </c>
      <c r="F475" s="103">
        <v>48.167158972562966</v>
      </c>
    </row>
    <row r="476" spans="1:6" x14ac:dyDescent="0.25">
      <c r="A476" s="81">
        <v>51175</v>
      </c>
      <c r="B476" s="101" t="s">
        <v>68</v>
      </c>
      <c r="C476" s="101">
        <v>9293</v>
      </c>
      <c r="D476" s="101">
        <v>18425</v>
      </c>
      <c r="E476" s="103">
        <v>50.436906377204885</v>
      </c>
      <c r="F476" s="103">
        <v>48.167158972562966</v>
      </c>
    </row>
    <row r="477" spans="1:6" x14ac:dyDescent="0.25">
      <c r="A477" s="81">
        <v>51176</v>
      </c>
      <c r="B477" s="101" t="s">
        <v>69</v>
      </c>
      <c r="C477" s="101">
        <v>1802</v>
      </c>
      <c r="D477" s="101">
        <v>3198</v>
      </c>
      <c r="E477" s="103">
        <v>56.347717323327082</v>
      </c>
      <c r="F477" s="103">
        <v>48.167158972562966</v>
      </c>
    </row>
    <row r="478" spans="1:6" x14ac:dyDescent="0.25">
      <c r="A478" s="81">
        <v>51177</v>
      </c>
      <c r="B478" s="101" t="s">
        <v>70</v>
      </c>
      <c r="C478" s="101">
        <v>7039</v>
      </c>
      <c r="D478" s="101">
        <v>16824</v>
      </c>
      <c r="E478" s="103">
        <v>41.839039467427483</v>
      </c>
      <c r="F478" s="103">
        <v>48.167158972562966</v>
      </c>
    </row>
    <row r="479" spans="1:6" x14ac:dyDescent="0.25">
      <c r="A479" s="81">
        <v>51178</v>
      </c>
      <c r="B479" s="101" t="s">
        <v>71</v>
      </c>
      <c r="C479" s="101">
        <v>2955</v>
      </c>
      <c r="D479" s="101">
        <v>5260</v>
      </c>
      <c r="E479" s="103">
        <v>56.178707224334602</v>
      </c>
      <c r="F479" s="103">
        <v>48.167158972562966</v>
      </c>
    </row>
    <row r="480" spans="1:6" x14ac:dyDescent="0.25">
      <c r="A480" s="81">
        <v>51179</v>
      </c>
      <c r="B480" s="101" t="s">
        <v>72</v>
      </c>
      <c r="C480" s="101">
        <v>6617</v>
      </c>
      <c r="D480" s="101">
        <v>11989</v>
      </c>
      <c r="E480" s="103">
        <v>55.192259571273674</v>
      </c>
      <c r="F480" s="103">
        <v>48.167158972562966</v>
      </c>
    </row>
    <row r="481" spans="1:6" x14ac:dyDescent="0.25">
      <c r="A481" s="81">
        <v>51180</v>
      </c>
      <c r="B481" s="101" t="s">
        <v>73</v>
      </c>
      <c r="C481" s="101">
        <v>11848</v>
      </c>
      <c r="D481" s="101">
        <v>23665</v>
      </c>
      <c r="E481" s="103">
        <v>50.065497570251424</v>
      </c>
      <c r="F481" s="103">
        <v>48.167158972562966</v>
      </c>
    </row>
    <row r="482" spans="1:6" x14ac:dyDescent="0.25">
      <c r="A482" s="81">
        <v>51181</v>
      </c>
      <c r="B482" s="101" t="s">
        <v>74</v>
      </c>
      <c r="C482" s="101">
        <v>1482</v>
      </c>
      <c r="D482" s="101">
        <v>3645</v>
      </c>
      <c r="E482" s="103">
        <v>40.65843621399177</v>
      </c>
      <c r="F482" s="103">
        <v>48.167158972562966</v>
      </c>
    </row>
    <row r="483" spans="1:6" x14ac:dyDescent="0.25">
      <c r="A483" s="81">
        <v>51182</v>
      </c>
      <c r="B483" s="101" t="s">
        <v>75</v>
      </c>
      <c r="C483" s="101">
        <v>7535</v>
      </c>
      <c r="D483" s="101">
        <v>15339</v>
      </c>
      <c r="E483" s="103">
        <v>49.123150140165592</v>
      </c>
      <c r="F483" s="103">
        <v>48.167158972562966</v>
      </c>
    </row>
    <row r="484" spans="1:6" x14ac:dyDescent="0.25">
      <c r="A484" s="81">
        <v>51183</v>
      </c>
      <c r="B484" s="101" t="s">
        <v>76</v>
      </c>
      <c r="C484" s="101">
        <v>8657</v>
      </c>
      <c r="D484" s="101">
        <v>18427</v>
      </c>
      <c r="E484" s="103">
        <v>46.979975036631032</v>
      </c>
      <c r="F484" s="103">
        <v>48.167158972562966</v>
      </c>
    </row>
    <row r="485" spans="1:6" x14ac:dyDescent="0.25">
      <c r="A485" s="81">
        <v>51184</v>
      </c>
      <c r="B485" s="101" t="s">
        <v>77</v>
      </c>
      <c r="C485" s="101">
        <v>10608</v>
      </c>
      <c r="D485" s="101">
        <v>21532</v>
      </c>
      <c r="E485" s="103">
        <v>49.266208433958759</v>
      </c>
      <c r="F485" s="103">
        <v>48.167158972562966</v>
      </c>
    </row>
    <row r="486" spans="1:6" x14ac:dyDescent="0.25">
      <c r="A486" s="81">
        <v>51185</v>
      </c>
      <c r="B486" s="101" t="s">
        <v>78</v>
      </c>
      <c r="C486" s="101">
        <v>11407</v>
      </c>
      <c r="D486" s="101">
        <v>25442</v>
      </c>
      <c r="E486" s="103">
        <v>44.835311689332599</v>
      </c>
      <c r="F486" s="103">
        <v>48.167158972562966</v>
      </c>
    </row>
    <row r="487" spans="1:6" x14ac:dyDescent="0.25">
      <c r="A487" s="81">
        <v>51186</v>
      </c>
      <c r="B487" s="101" t="s">
        <v>79</v>
      </c>
      <c r="C487" s="101">
        <v>2758</v>
      </c>
      <c r="D487" s="101">
        <v>4605</v>
      </c>
      <c r="E487" s="103">
        <v>59.891422366992394</v>
      </c>
      <c r="F487" s="103">
        <v>48.167158972562966</v>
      </c>
    </row>
    <row r="488" spans="1:6" x14ac:dyDescent="0.25">
      <c r="A488" s="81">
        <v>51187</v>
      </c>
      <c r="B488" s="101" t="s">
        <v>80</v>
      </c>
      <c r="C488" s="101">
        <v>8873</v>
      </c>
      <c r="D488" s="101">
        <v>21215</v>
      </c>
      <c r="E488" s="103">
        <v>41.824181004006597</v>
      </c>
      <c r="F488" s="103">
        <v>48.167158972562966</v>
      </c>
    </row>
    <row r="489" spans="1:6" x14ac:dyDescent="0.25">
      <c r="A489" s="81">
        <v>51188</v>
      </c>
      <c r="B489" s="101" t="s">
        <v>81</v>
      </c>
      <c r="C489" s="101">
        <v>5603</v>
      </c>
      <c r="D489" s="101">
        <v>14037</v>
      </c>
      <c r="E489" s="103">
        <v>39.91593645365819</v>
      </c>
      <c r="F489" s="103">
        <v>48.167158972562966</v>
      </c>
    </row>
    <row r="490" spans="1:6" x14ac:dyDescent="0.25">
      <c r="A490" s="81">
        <v>51189</v>
      </c>
      <c r="B490" s="101" t="s">
        <v>82</v>
      </c>
      <c r="C490" s="101">
        <v>2217</v>
      </c>
      <c r="D490" s="101">
        <v>3832</v>
      </c>
      <c r="E490" s="103">
        <v>57.854906054279752</v>
      </c>
      <c r="F490" s="103">
        <v>48.167158972562966</v>
      </c>
    </row>
    <row r="491" spans="1:6" x14ac:dyDescent="0.25">
      <c r="A491" s="81">
        <v>51190</v>
      </c>
      <c r="B491" s="101" t="s">
        <v>83</v>
      </c>
      <c r="C491" s="101">
        <v>45423</v>
      </c>
      <c r="D491" s="101">
        <v>101983</v>
      </c>
      <c r="E491" s="103">
        <v>44.539776237216003</v>
      </c>
      <c r="F491" s="103">
        <v>48.167158972562966</v>
      </c>
    </row>
    <row r="492" spans="1:6" x14ac:dyDescent="0.25">
      <c r="A492" s="81">
        <v>51191</v>
      </c>
      <c r="B492" s="101" t="s">
        <v>84</v>
      </c>
      <c r="C492" s="101">
        <v>18542</v>
      </c>
      <c r="D492" s="101">
        <v>32694</v>
      </c>
      <c r="E492" s="103">
        <v>56.713770110723679</v>
      </c>
      <c r="F492" s="103">
        <v>48.167158972562966</v>
      </c>
    </row>
    <row r="493" spans="1:6" ht="30" x14ac:dyDescent="0.25">
      <c r="A493" s="81">
        <v>51192</v>
      </c>
      <c r="B493" s="101" t="s">
        <v>85</v>
      </c>
      <c r="C493" s="101">
        <v>4309</v>
      </c>
      <c r="D493" s="101">
        <v>8760</v>
      </c>
      <c r="E493" s="103">
        <v>49.189497716894977</v>
      </c>
      <c r="F493" s="103">
        <v>48.167158972562966</v>
      </c>
    </row>
    <row r="494" spans="1:6" x14ac:dyDescent="0.25">
      <c r="A494" s="81">
        <v>51193</v>
      </c>
      <c r="B494" s="101" t="s">
        <v>86</v>
      </c>
      <c r="C494" s="101">
        <v>9482</v>
      </c>
      <c r="D494" s="101">
        <v>17876</v>
      </c>
      <c r="E494" s="103">
        <v>53.043186395166707</v>
      </c>
      <c r="F494" s="103">
        <v>48.167158972562966</v>
      </c>
    </row>
    <row r="495" spans="1:6" x14ac:dyDescent="0.25">
      <c r="A495" s="81">
        <v>51194</v>
      </c>
      <c r="B495" s="101" t="s">
        <v>87</v>
      </c>
      <c r="C495" s="101">
        <v>3026</v>
      </c>
      <c r="D495" s="101">
        <v>5660</v>
      </c>
      <c r="E495" s="103">
        <v>53.462897526501763</v>
      </c>
      <c r="F495" s="103">
        <v>48.167158972562966</v>
      </c>
    </row>
    <row r="496" spans="1:6" x14ac:dyDescent="0.25">
      <c r="A496" s="81">
        <v>51195</v>
      </c>
      <c r="B496" s="101" t="s">
        <v>88</v>
      </c>
      <c r="C496" s="101">
        <v>9581</v>
      </c>
      <c r="D496" s="101">
        <v>18578</v>
      </c>
      <c r="E496" s="103">
        <v>51.571751534072561</v>
      </c>
      <c r="F496" s="103">
        <v>48.167158972562966</v>
      </c>
    </row>
    <row r="497" spans="1:6" x14ac:dyDescent="0.25">
      <c r="A497" s="81">
        <v>51196</v>
      </c>
      <c r="B497" s="101" t="s">
        <v>89</v>
      </c>
      <c r="C497" s="101">
        <v>3595</v>
      </c>
      <c r="D497" s="101">
        <v>6019</v>
      </c>
      <c r="E497" s="103">
        <v>59.727529489948495</v>
      </c>
      <c r="F497" s="103">
        <v>48.167158972562966</v>
      </c>
    </row>
    <row r="498" spans="1:6" x14ac:dyDescent="0.25">
      <c r="A498" s="81">
        <v>51197</v>
      </c>
      <c r="B498" s="101" t="s">
        <v>90</v>
      </c>
      <c r="C498" s="101">
        <v>140498</v>
      </c>
      <c r="D498" s="101">
        <v>325739</v>
      </c>
      <c r="E498" s="103">
        <v>43.13207813617651</v>
      </c>
      <c r="F498" s="103">
        <v>48.167158972562966</v>
      </c>
    </row>
    <row r="499" spans="1:6" x14ac:dyDescent="0.25">
      <c r="A499" s="81">
        <v>51198</v>
      </c>
      <c r="B499" s="101" t="s">
        <v>91</v>
      </c>
      <c r="C499" s="101">
        <v>1263</v>
      </c>
      <c r="D499" s="101">
        <v>2410</v>
      </c>
      <c r="E499" s="103">
        <v>52.406639004149383</v>
      </c>
      <c r="F499" s="103">
        <v>48.167158972562966</v>
      </c>
    </row>
    <row r="500" spans="1:6" x14ac:dyDescent="0.25">
      <c r="A500" s="81">
        <v>51199</v>
      </c>
      <c r="B500" s="101" t="s">
        <v>92</v>
      </c>
      <c r="C500" s="101">
        <v>4869</v>
      </c>
      <c r="D500" s="101">
        <v>9496</v>
      </c>
      <c r="E500" s="103">
        <v>51.274220724515587</v>
      </c>
      <c r="F500" s="103">
        <v>48.167158972562966</v>
      </c>
    </row>
    <row r="501" spans="1:6" x14ac:dyDescent="0.25">
      <c r="A501" s="81">
        <v>51200</v>
      </c>
      <c r="B501" s="101" t="s">
        <v>93</v>
      </c>
      <c r="C501" s="101">
        <v>5147</v>
      </c>
      <c r="D501" s="101">
        <v>8693</v>
      </c>
      <c r="E501" s="103">
        <v>59.208558610376159</v>
      </c>
      <c r="F501" s="103">
        <v>48.167158972562966</v>
      </c>
    </row>
    <row r="502" spans="1:6" x14ac:dyDescent="0.25">
      <c r="A502" s="81">
        <v>51201</v>
      </c>
      <c r="B502" s="101" t="s">
        <v>94</v>
      </c>
      <c r="C502" s="101">
        <v>18749</v>
      </c>
      <c r="D502" s="101">
        <v>42662</v>
      </c>
      <c r="E502" s="103">
        <v>43.947775537949461</v>
      </c>
      <c r="F502" s="103">
        <v>48.167158972562966</v>
      </c>
    </row>
    <row r="503" spans="1:6" x14ac:dyDescent="0.25">
      <c r="A503" s="81">
        <v>51202</v>
      </c>
      <c r="B503" s="101" t="s">
        <v>95</v>
      </c>
      <c r="C503" s="101">
        <v>3005</v>
      </c>
      <c r="D503" s="101">
        <v>5988</v>
      </c>
      <c r="E503" s="103">
        <v>50.18370073480294</v>
      </c>
      <c r="F503" s="103">
        <v>48.167158972562966</v>
      </c>
    </row>
    <row r="504" spans="1:6" x14ac:dyDescent="0.25">
      <c r="A504" s="81">
        <v>51203</v>
      </c>
      <c r="B504" s="101" t="s">
        <v>96</v>
      </c>
      <c r="C504" s="101">
        <v>4906</v>
      </c>
      <c r="D504" s="101">
        <v>9841</v>
      </c>
      <c r="E504" s="103">
        <v>49.852657250279442</v>
      </c>
      <c r="F504" s="103">
        <v>48.167158972562966</v>
      </c>
    </row>
    <row r="505" spans="1:6" x14ac:dyDescent="0.25">
      <c r="A505" s="81">
        <v>51204</v>
      </c>
      <c r="B505" s="101" t="s">
        <v>97</v>
      </c>
      <c r="C505" s="101">
        <v>51323</v>
      </c>
      <c r="D505" s="101">
        <v>104253</v>
      </c>
      <c r="E505" s="103">
        <v>49.229278773752313</v>
      </c>
      <c r="F505" s="103">
        <v>48.167158972562966</v>
      </c>
    </row>
    <row r="506" spans="1:6" x14ac:dyDescent="0.25">
      <c r="A506" s="81">
        <v>51205</v>
      </c>
      <c r="B506" s="101" t="s">
        <v>98</v>
      </c>
      <c r="C506" s="101">
        <v>32242</v>
      </c>
      <c r="D506" s="101">
        <v>71986</v>
      </c>
      <c r="E506" s="103">
        <v>44.789264579223733</v>
      </c>
      <c r="F506" s="103">
        <v>48.167158972562966</v>
      </c>
    </row>
    <row r="507" spans="1:6" x14ac:dyDescent="0.25">
      <c r="A507" s="81">
        <v>51206</v>
      </c>
      <c r="B507" s="101" t="s">
        <v>99</v>
      </c>
      <c r="C507" s="101">
        <v>4894</v>
      </c>
      <c r="D507" s="101">
        <v>9431</v>
      </c>
      <c r="E507" s="103">
        <v>51.892694306012089</v>
      </c>
      <c r="F507" s="103">
        <v>48.167158972562966</v>
      </c>
    </row>
    <row r="508" spans="1:6" x14ac:dyDescent="0.25">
      <c r="A508" s="81">
        <v>51207</v>
      </c>
      <c r="B508" s="101" t="s">
        <v>100</v>
      </c>
      <c r="C508" s="101">
        <v>59462</v>
      </c>
      <c r="D508" s="101">
        <v>110263</v>
      </c>
      <c r="E508" s="103">
        <v>53.927428058369529</v>
      </c>
      <c r="F508" s="103">
        <v>48.167158972562966</v>
      </c>
    </row>
    <row r="509" spans="1:6" x14ac:dyDescent="0.25">
      <c r="A509" s="81">
        <v>51208</v>
      </c>
      <c r="B509" s="101" t="s">
        <v>101</v>
      </c>
      <c r="C509" s="101">
        <v>42202</v>
      </c>
      <c r="D509" s="101">
        <v>99271</v>
      </c>
      <c r="E509" s="103">
        <v>42.511911837293873</v>
      </c>
      <c r="F509" s="103">
        <v>48.167158972562966</v>
      </c>
    </row>
    <row r="510" spans="1:6" x14ac:dyDescent="0.25">
      <c r="A510" s="81">
        <v>51209</v>
      </c>
      <c r="B510" s="101" t="s">
        <v>102</v>
      </c>
      <c r="C510" s="101">
        <v>11828</v>
      </c>
      <c r="D510" s="101">
        <v>25090</v>
      </c>
      <c r="E510" s="103">
        <v>47.142287764049421</v>
      </c>
      <c r="F510" s="103">
        <v>48.167158972562966</v>
      </c>
    </row>
    <row r="511" spans="1:6" x14ac:dyDescent="0.25">
      <c r="A511" s="81">
        <v>51210</v>
      </c>
      <c r="B511" s="101" t="s">
        <v>103</v>
      </c>
      <c r="C511" s="101">
        <v>2393</v>
      </c>
      <c r="D511" s="101">
        <v>6221</v>
      </c>
      <c r="E511" s="103">
        <v>38.466484488024435</v>
      </c>
      <c r="F511" s="103">
        <v>48.167158972562966</v>
      </c>
    </row>
    <row r="512" spans="1:6" x14ac:dyDescent="0.25">
      <c r="A512" s="81">
        <v>51211</v>
      </c>
      <c r="B512" s="101" t="s">
        <v>104</v>
      </c>
      <c r="C512" s="101">
        <v>2928</v>
      </c>
      <c r="D512" s="101">
        <v>5081</v>
      </c>
      <c r="E512" s="103">
        <v>57.626451485927966</v>
      </c>
      <c r="F512" s="103">
        <v>48.167158972562966</v>
      </c>
    </row>
    <row r="513" spans="1:6" x14ac:dyDescent="0.25">
      <c r="A513" s="81">
        <v>51212</v>
      </c>
      <c r="B513" s="101" t="s">
        <v>105</v>
      </c>
      <c r="C513" s="101">
        <v>7760</v>
      </c>
      <c r="D513" s="101">
        <v>14995</v>
      </c>
      <c r="E513" s="103">
        <v>51.750583527842622</v>
      </c>
      <c r="F513" s="103">
        <v>48.167158972562966</v>
      </c>
    </row>
    <row r="514" spans="1:6" x14ac:dyDescent="0.25">
      <c r="A514" s="81">
        <v>51213</v>
      </c>
      <c r="B514" s="101" t="s">
        <v>106</v>
      </c>
      <c r="C514" s="101">
        <v>1094</v>
      </c>
      <c r="D514" s="101">
        <v>1852</v>
      </c>
      <c r="E514" s="103">
        <v>59.071274298056153</v>
      </c>
      <c r="F514" s="103">
        <v>48.167158972562966</v>
      </c>
    </row>
    <row r="515" spans="1:6" x14ac:dyDescent="0.25">
      <c r="A515" s="81">
        <v>51214</v>
      </c>
      <c r="B515" s="101" t="s">
        <v>107</v>
      </c>
      <c r="C515" s="101">
        <v>7174</v>
      </c>
      <c r="D515" s="101">
        <v>13115</v>
      </c>
      <c r="E515" s="103">
        <v>54.700724361418217</v>
      </c>
      <c r="F515" s="103">
        <v>48.167158972562966</v>
      </c>
    </row>
    <row r="516" spans="1:6" x14ac:dyDescent="0.25">
      <c r="A516" s="81">
        <v>51215</v>
      </c>
      <c r="B516" s="101" t="s">
        <v>108</v>
      </c>
      <c r="C516" s="101">
        <v>4341</v>
      </c>
      <c r="D516" s="101">
        <v>8970</v>
      </c>
      <c r="E516" s="103">
        <v>48.394648829431439</v>
      </c>
      <c r="F516" s="103">
        <v>48.167158972562966</v>
      </c>
    </row>
    <row r="517" spans="1:6" x14ac:dyDescent="0.25">
      <c r="A517" s="81">
        <v>51216</v>
      </c>
      <c r="B517" s="101" t="s">
        <v>109</v>
      </c>
      <c r="C517" s="101">
        <v>5571</v>
      </c>
      <c r="D517" s="101">
        <v>11923</v>
      </c>
      <c r="E517" s="103">
        <v>46.724817579468251</v>
      </c>
      <c r="F517" s="103">
        <v>48.167158972562966</v>
      </c>
    </row>
    <row r="518" spans="1:6" ht="30" x14ac:dyDescent="0.25">
      <c r="A518" s="81">
        <v>51217</v>
      </c>
      <c r="B518" s="101" t="s">
        <v>110</v>
      </c>
      <c r="C518" s="101">
        <v>86301</v>
      </c>
      <c r="D518" s="101">
        <v>163117</v>
      </c>
      <c r="E518" s="103">
        <v>52.907422279713337</v>
      </c>
      <c r="F518" s="103">
        <v>48.167158972562966</v>
      </c>
    </row>
    <row r="519" spans="1:6" x14ac:dyDescent="0.25">
      <c r="A519" s="81">
        <v>51218</v>
      </c>
      <c r="B519" s="101" t="s">
        <v>111</v>
      </c>
      <c r="C519" s="101">
        <v>3322</v>
      </c>
      <c r="D519" s="101">
        <v>6654</v>
      </c>
      <c r="E519" s="103">
        <v>49.924857228734595</v>
      </c>
      <c r="F519" s="103">
        <v>48.167158972562966</v>
      </c>
    </row>
    <row r="520" spans="1:6" x14ac:dyDescent="0.25">
      <c r="A520" s="81">
        <v>51219</v>
      </c>
      <c r="B520" s="101" t="s">
        <v>112</v>
      </c>
      <c r="C520" s="101">
        <v>2286</v>
      </c>
      <c r="D520" s="101">
        <v>3923</v>
      </c>
      <c r="E520" s="103">
        <v>58.271730818251335</v>
      </c>
      <c r="F520" s="103">
        <v>48.167158972562966</v>
      </c>
    </row>
    <row r="521" spans="1:6" x14ac:dyDescent="0.25">
      <c r="A521" s="81">
        <v>51220</v>
      </c>
      <c r="B521" s="101" t="s">
        <v>113</v>
      </c>
      <c r="C521" s="101">
        <v>13413</v>
      </c>
      <c r="D521" s="101">
        <v>32209</v>
      </c>
      <c r="E521" s="103">
        <v>41.64363997640411</v>
      </c>
      <c r="F521" s="103">
        <v>48.167158972562966</v>
      </c>
    </row>
    <row r="522" spans="1:6" x14ac:dyDescent="0.25">
      <c r="A522" s="81">
        <v>51221</v>
      </c>
      <c r="B522" s="101" t="s">
        <v>114</v>
      </c>
      <c r="C522" s="101">
        <v>44606</v>
      </c>
      <c r="D522" s="101">
        <v>104630</v>
      </c>
      <c r="E522" s="103">
        <v>42.632132275637964</v>
      </c>
      <c r="F522" s="103">
        <v>48.167158972562966</v>
      </c>
    </row>
    <row r="523" spans="1:6" ht="30" x14ac:dyDescent="0.25">
      <c r="A523" s="81">
        <v>51222</v>
      </c>
      <c r="B523" s="101" t="s">
        <v>115</v>
      </c>
      <c r="C523" s="101">
        <v>3294</v>
      </c>
      <c r="D523" s="101">
        <v>5878</v>
      </c>
      <c r="E523" s="103">
        <v>56.03946920721333</v>
      </c>
      <c r="F523" s="103">
        <v>48.167158972562966</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3"/>
  <sheetViews>
    <sheetView workbookViewId="0">
      <selection activeCell="C1" sqref="C1:D1048576"/>
    </sheetView>
  </sheetViews>
  <sheetFormatPr defaultRowHeight="15" x14ac:dyDescent="0.25"/>
  <cols>
    <col min="1" max="11" width="12.7109375" style="101" customWidth="1"/>
    <col min="12" max="16384" width="9.140625" style="101"/>
  </cols>
  <sheetData>
    <row r="1" spans="1:6" ht="60" x14ac:dyDescent="0.25">
      <c r="A1" s="102" t="s">
        <v>154</v>
      </c>
      <c r="B1" s="101" t="s">
        <v>155</v>
      </c>
      <c r="C1" s="101" t="s">
        <v>199</v>
      </c>
      <c r="D1" s="101" t="s">
        <v>200</v>
      </c>
      <c r="E1" s="101" t="s">
        <v>197</v>
      </c>
      <c r="F1" s="101" t="s">
        <v>198</v>
      </c>
    </row>
    <row r="2" spans="1:6" x14ac:dyDescent="0.25">
      <c r="A2" s="81">
        <v>36526</v>
      </c>
      <c r="B2" s="101" t="s">
        <v>19</v>
      </c>
      <c r="C2" s="101">
        <v>394</v>
      </c>
      <c r="D2" s="101">
        <v>2240</v>
      </c>
      <c r="E2" s="103">
        <v>17.589285714285715</v>
      </c>
      <c r="F2" s="103">
        <v>15.935758792024021</v>
      </c>
    </row>
    <row r="3" spans="1:6" x14ac:dyDescent="0.25">
      <c r="A3" s="81">
        <v>36526</v>
      </c>
      <c r="B3" s="101" t="s">
        <v>21</v>
      </c>
      <c r="C3" s="101">
        <v>1862</v>
      </c>
      <c r="D3" s="101">
        <v>32362</v>
      </c>
      <c r="E3" s="103">
        <v>5.753661701996168</v>
      </c>
      <c r="F3" s="103">
        <v>15.935758792024021</v>
      </c>
    </row>
    <row r="4" spans="1:6" x14ac:dyDescent="0.25">
      <c r="A4" s="81">
        <v>36526</v>
      </c>
      <c r="B4" s="101" t="s">
        <v>23</v>
      </c>
      <c r="C4" s="101">
        <v>685</v>
      </c>
      <c r="D4" s="101">
        <v>3711</v>
      </c>
      <c r="E4" s="103">
        <v>18.458636486122341</v>
      </c>
      <c r="F4" s="103">
        <v>15.935758792024021</v>
      </c>
    </row>
    <row r="5" spans="1:6" x14ac:dyDescent="0.25">
      <c r="A5" s="81">
        <v>36526</v>
      </c>
      <c r="B5" s="101" t="s">
        <v>25</v>
      </c>
      <c r="C5" s="101">
        <v>646</v>
      </c>
      <c r="D5" s="101">
        <v>4063</v>
      </c>
      <c r="E5" s="103">
        <v>15.899581589958158</v>
      </c>
      <c r="F5" s="103">
        <v>15.935758792024021</v>
      </c>
    </row>
    <row r="6" spans="1:6" x14ac:dyDescent="0.25">
      <c r="A6" s="81">
        <v>36526</v>
      </c>
      <c r="B6" s="101" t="s">
        <v>26</v>
      </c>
      <c r="C6" s="101">
        <v>704</v>
      </c>
      <c r="D6" s="101">
        <v>3133</v>
      </c>
      <c r="E6" s="103">
        <v>22.470475582508779</v>
      </c>
      <c r="F6" s="103">
        <v>15.935758792024021</v>
      </c>
    </row>
    <row r="7" spans="1:6" x14ac:dyDescent="0.25">
      <c r="A7" s="81">
        <v>36526</v>
      </c>
      <c r="B7" s="101" t="s">
        <v>29</v>
      </c>
      <c r="C7" s="101">
        <v>230</v>
      </c>
      <c r="D7" s="101">
        <v>710</v>
      </c>
      <c r="E7" s="103">
        <v>32.394366197183103</v>
      </c>
      <c r="F7" s="103">
        <v>15.935758792024021</v>
      </c>
    </row>
    <row r="8" spans="1:6" x14ac:dyDescent="0.25">
      <c r="A8" s="81">
        <v>36526</v>
      </c>
      <c r="B8" s="101" t="s">
        <v>32</v>
      </c>
      <c r="C8" s="101">
        <v>1132</v>
      </c>
      <c r="D8" s="101">
        <v>5218</v>
      </c>
      <c r="E8" s="103">
        <v>21.694135684170178</v>
      </c>
      <c r="F8" s="103">
        <v>15.935758792024021</v>
      </c>
    </row>
    <row r="9" spans="1:6" x14ac:dyDescent="0.25">
      <c r="A9" s="81">
        <v>36526</v>
      </c>
      <c r="B9" s="101" t="s">
        <v>33</v>
      </c>
      <c r="C9" s="101">
        <v>714</v>
      </c>
      <c r="D9" s="101">
        <v>2918</v>
      </c>
      <c r="E9" s="103">
        <v>24.468814256339961</v>
      </c>
      <c r="F9" s="103">
        <v>15.935758792024021</v>
      </c>
    </row>
    <row r="10" spans="1:6" x14ac:dyDescent="0.25">
      <c r="A10" s="81">
        <v>36526</v>
      </c>
      <c r="B10" s="101" t="s">
        <v>34</v>
      </c>
      <c r="C10" s="101">
        <v>638</v>
      </c>
      <c r="D10" s="101">
        <v>3590</v>
      </c>
      <c r="E10" s="103">
        <v>17.771587743732589</v>
      </c>
      <c r="F10" s="103">
        <v>15.935758792024021</v>
      </c>
    </row>
    <row r="11" spans="1:6" x14ac:dyDescent="0.25">
      <c r="A11" s="81">
        <v>36526</v>
      </c>
      <c r="B11" s="101" t="s">
        <v>35</v>
      </c>
      <c r="C11" s="101">
        <v>727</v>
      </c>
      <c r="D11" s="101">
        <v>6675</v>
      </c>
      <c r="E11" s="103">
        <v>10.891385767790263</v>
      </c>
      <c r="F11" s="103">
        <v>15.935758792024021</v>
      </c>
    </row>
    <row r="12" spans="1:6" x14ac:dyDescent="0.25">
      <c r="A12" s="81">
        <v>36526</v>
      </c>
      <c r="B12" s="101" t="s">
        <v>36</v>
      </c>
      <c r="C12" s="101">
        <v>499</v>
      </c>
      <c r="D12" s="101">
        <v>3728</v>
      </c>
      <c r="E12" s="103">
        <v>13.38519313304721</v>
      </c>
      <c r="F12" s="103">
        <v>15.935758792024021</v>
      </c>
    </row>
    <row r="13" spans="1:6" x14ac:dyDescent="0.25">
      <c r="A13" s="81">
        <v>36526</v>
      </c>
      <c r="B13" s="101" t="s">
        <v>37</v>
      </c>
      <c r="C13" s="101">
        <v>473</v>
      </c>
      <c r="D13" s="101">
        <v>1490</v>
      </c>
      <c r="E13" s="103">
        <v>31.744966442953022</v>
      </c>
      <c r="F13" s="103">
        <v>15.935758792024021</v>
      </c>
    </row>
    <row r="14" spans="1:6" x14ac:dyDescent="0.25">
      <c r="A14" s="81">
        <v>36526</v>
      </c>
      <c r="B14" s="101" t="s">
        <v>38</v>
      </c>
      <c r="C14" s="101">
        <v>556</v>
      </c>
      <c r="D14" s="101">
        <v>4089</v>
      </c>
      <c r="E14" s="103">
        <v>13.597456590853509</v>
      </c>
      <c r="F14" s="103">
        <v>15.935758792024021</v>
      </c>
    </row>
    <row r="15" spans="1:6" x14ac:dyDescent="0.25">
      <c r="A15" s="81">
        <v>36526</v>
      </c>
      <c r="B15" s="101" t="s">
        <v>40</v>
      </c>
      <c r="C15" s="101">
        <v>1031</v>
      </c>
      <c r="D15" s="101">
        <v>4914</v>
      </c>
      <c r="E15" s="103">
        <v>20.980870980870982</v>
      </c>
      <c r="F15" s="103">
        <v>15.935758792024021</v>
      </c>
    </row>
    <row r="16" spans="1:6" x14ac:dyDescent="0.25">
      <c r="A16" s="81">
        <v>36526</v>
      </c>
      <c r="B16" s="101" t="s">
        <v>41</v>
      </c>
      <c r="C16" s="101">
        <v>255</v>
      </c>
      <c r="D16" s="101">
        <v>1000</v>
      </c>
      <c r="E16" s="103">
        <v>25.5</v>
      </c>
      <c r="F16" s="103">
        <v>15.935758792024021</v>
      </c>
    </row>
    <row r="17" spans="1:6" x14ac:dyDescent="0.25">
      <c r="A17" s="81">
        <v>36526</v>
      </c>
      <c r="B17" s="101" t="s">
        <v>42</v>
      </c>
      <c r="C17" s="101">
        <v>124</v>
      </c>
      <c r="D17" s="101">
        <v>814</v>
      </c>
      <c r="E17" s="103">
        <v>15.233415233415235</v>
      </c>
      <c r="F17" s="103">
        <v>15.935758792024021</v>
      </c>
    </row>
    <row r="18" spans="1:6" ht="30" x14ac:dyDescent="0.25">
      <c r="A18" s="81">
        <v>36526</v>
      </c>
      <c r="B18" s="101" t="s">
        <v>43</v>
      </c>
      <c r="C18" s="101">
        <v>529</v>
      </c>
      <c r="D18" s="101">
        <v>1405</v>
      </c>
      <c r="E18" s="103">
        <v>37.651245551601427</v>
      </c>
      <c r="F18" s="103">
        <v>15.935758792024021</v>
      </c>
    </row>
    <row r="19" spans="1:6" x14ac:dyDescent="0.25">
      <c r="A19" s="81">
        <v>36526</v>
      </c>
      <c r="B19" s="101" t="s">
        <v>44</v>
      </c>
      <c r="C19" s="101">
        <v>1135</v>
      </c>
      <c r="D19" s="101">
        <v>6801</v>
      </c>
      <c r="E19" s="103">
        <v>16.688722246728421</v>
      </c>
      <c r="F19" s="103">
        <v>15.935758792024021</v>
      </c>
    </row>
    <row r="20" spans="1:6" x14ac:dyDescent="0.25">
      <c r="A20" s="81">
        <v>36526</v>
      </c>
      <c r="B20" s="101" t="s">
        <v>45</v>
      </c>
      <c r="C20" s="101">
        <v>2902</v>
      </c>
      <c r="D20" s="101">
        <v>38316</v>
      </c>
      <c r="E20" s="103">
        <v>7.5738594842885476</v>
      </c>
      <c r="F20" s="103">
        <v>15.935758792024021</v>
      </c>
    </row>
    <row r="21" spans="1:6" x14ac:dyDescent="0.25">
      <c r="A21" s="81">
        <v>36526</v>
      </c>
      <c r="B21" s="101" t="s">
        <v>46</v>
      </c>
      <c r="C21" s="101">
        <v>321</v>
      </c>
      <c r="D21" s="101">
        <v>1756</v>
      </c>
      <c r="E21" s="103">
        <v>18.280182232346242</v>
      </c>
      <c r="F21" s="103">
        <v>15.935758792024021</v>
      </c>
    </row>
    <row r="22" spans="1:6" x14ac:dyDescent="0.25">
      <c r="A22" s="81">
        <v>36526</v>
      </c>
      <c r="B22" s="101" t="s">
        <v>48</v>
      </c>
      <c r="C22" s="101">
        <v>921</v>
      </c>
      <c r="D22" s="101">
        <v>3880</v>
      </c>
      <c r="E22" s="103">
        <v>23.737113402061855</v>
      </c>
      <c r="F22" s="103">
        <v>15.935758792024021</v>
      </c>
    </row>
    <row r="23" spans="1:6" x14ac:dyDescent="0.25">
      <c r="A23" s="81">
        <v>36526</v>
      </c>
      <c r="B23" s="101" t="s">
        <v>49</v>
      </c>
      <c r="C23" s="101">
        <v>648</v>
      </c>
      <c r="D23" s="101">
        <v>1885</v>
      </c>
      <c r="E23" s="103">
        <v>34.376657824933687</v>
      </c>
      <c r="F23" s="103">
        <v>15.935758792024021</v>
      </c>
    </row>
    <row r="24" spans="1:6" x14ac:dyDescent="0.25">
      <c r="A24" s="81">
        <v>36526</v>
      </c>
      <c r="B24" s="101" t="s">
        <v>50</v>
      </c>
      <c r="C24" s="101">
        <v>680</v>
      </c>
      <c r="D24" s="101">
        <v>2348</v>
      </c>
      <c r="E24" s="103">
        <v>28.960817717206133</v>
      </c>
      <c r="F24" s="103">
        <v>15.935758792024021</v>
      </c>
    </row>
    <row r="25" spans="1:6" x14ac:dyDescent="0.25">
      <c r="A25" s="81">
        <v>36526</v>
      </c>
      <c r="B25" s="101" t="s">
        <v>51</v>
      </c>
      <c r="C25" s="101">
        <v>934</v>
      </c>
      <c r="D25" s="101">
        <v>3873</v>
      </c>
      <c r="E25" s="103">
        <v>24.115672605215597</v>
      </c>
      <c r="F25" s="103">
        <v>15.935758792024021</v>
      </c>
    </row>
    <row r="26" spans="1:6" x14ac:dyDescent="0.25">
      <c r="A26" s="81">
        <v>36526</v>
      </c>
      <c r="B26" s="101" t="s">
        <v>52</v>
      </c>
      <c r="C26" s="101">
        <v>1109</v>
      </c>
      <c r="D26" s="101">
        <v>5063</v>
      </c>
      <c r="E26" s="103">
        <v>21.904009480545131</v>
      </c>
      <c r="F26" s="103">
        <v>15.935758792024021</v>
      </c>
    </row>
    <row r="27" spans="1:6" x14ac:dyDescent="0.25">
      <c r="A27" s="81">
        <v>36526</v>
      </c>
      <c r="B27" s="101" t="s">
        <v>53</v>
      </c>
      <c r="C27" s="101">
        <v>256</v>
      </c>
      <c r="D27" s="101">
        <v>724</v>
      </c>
      <c r="E27" s="103">
        <v>35.359116022099442</v>
      </c>
      <c r="F27" s="103">
        <v>15.935758792024021</v>
      </c>
    </row>
    <row r="28" spans="1:6" x14ac:dyDescent="0.25">
      <c r="A28" s="81">
        <v>36526</v>
      </c>
      <c r="B28" s="101" t="s">
        <v>54</v>
      </c>
      <c r="C28" s="101">
        <v>17679</v>
      </c>
      <c r="D28" s="101">
        <v>123610</v>
      </c>
      <c r="E28" s="103">
        <v>14.302240919019496</v>
      </c>
      <c r="F28" s="103">
        <v>15.935758792024021</v>
      </c>
    </row>
    <row r="29" spans="1:6" x14ac:dyDescent="0.25">
      <c r="A29" s="81">
        <v>36526</v>
      </c>
      <c r="B29" s="101" t="s">
        <v>55</v>
      </c>
      <c r="C29" s="101">
        <v>522</v>
      </c>
      <c r="D29" s="101">
        <v>2226</v>
      </c>
      <c r="E29" s="103">
        <v>23.450134770889488</v>
      </c>
      <c r="F29" s="103">
        <v>15.935758792024021</v>
      </c>
    </row>
    <row r="30" spans="1:6" x14ac:dyDescent="0.25">
      <c r="A30" s="81">
        <v>36526</v>
      </c>
      <c r="B30" s="101" t="s">
        <v>56</v>
      </c>
      <c r="C30" s="101">
        <v>358</v>
      </c>
      <c r="D30" s="101">
        <v>2489</v>
      </c>
      <c r="E30" s="103">
        <v>14.383286460425873</v>
      </c>
      <c r="F30" s="103">
        <v>15.935758792024021</v>
      </c>
    </row>
    <row r="31" spans="1:6" x14ac:dyDescent="0.25">
      <c r="A31" s="81">
        <v>36526</v>
      </c>
      <c r="B31" s="101" t="s">
        <v>57</v>
      </c>
      <c r="C31" s="101">
        <v>560</v>
      </c>
      <c r="D31" s="101">
        <v>3427</v>
      </c>
      <c r="E31" s="103">
        <v>16.340822877152029</v>
      </c>
      <c r="F31" s="103">
        <v>15.935758792024021</v>
      </c>
    </row>
    <row r="32" spans="1:6" x14ac:dyDescent="0.25">
      <c r="A32" s="81">
        <v>36526</v>
      </c>
      <c r="B32" s="101" t="s">
        <v>58</v>
      </c>
      <c r="C32" s="101">
        <v>899</v>
      </c>
      <c r="D32" s="101">
        <v>5788</v>
      </c>
      <c r="E32" s="103">
        <v>15.532135452660679</v>
      </c>
      <c r="F32" s="103">
        <v>15.935758792024021</v>
      </c>
    </row>
    <row r="33" spans="1:6" x14ac:dyDescent="0.25">
      <c r="A33" s="81">
        <v>36526</v>
      </c>
      <c r="B33" s="101" t="s">
        <v>59</v>
      </c>
      <c r="C33" s="101">
        <v>386</v>
      </c>
      <c r="D33" s="101">
        <v>1251</v>
      </c>
      <c r="E33" s="103">
        <v>30.855315747402081</v>
      </c>
      <c r="F33" s="103">
        <v>15.935758792024021</v>
      </c>
    </row>
    <row r="34" spans="1:6" x14ac:dyDescent="0.25">
      <c r="A34" s="81">
        <v>36526</v>
      </c>
      <c r="B34" s="101" t="s">
        <v>60</v>
      </c>
      <c r="C34" s="101">
        <v>222</v>
      </c>
      <c r="D34" s="101">
        <v>1744</v>
      </c>
      <c r="E34" s="103">
        <v>12.729357798165136</v>
      </c>
      <c r="F34" s="103">
        <v>15.935758792024021</v>
      </c>
    </row>
    <row r="35" spans="1:6" x14ac:dyDescent="0.25">
      <c r="A35" s="81">
        <v>36526</v>
      </c>
      <c r="B35" s="101" t="s">
        <v>61</v>
      </c>
      <c r="C35" s="101">
        <v>930</v>
      </c>
      <c r="D35" s="101">
        <v>4647</v>
      </c>
      <c r="E35" s="103">
        <v>20.012911555842479</v>
      </c>
      <c r="F35" s="103">
        <v>15.935758792024021</v>
      </c>
    </row>
    <row r="36" spans="1:6" x14ac:dyDescent="0.25">
      <c r="A36" s="81">
        <v>36526</v>
      </c>
      <c r="B36" s="101" t="s">
        <v>63</v>
      </c>
      <c r="C36" s="101">
        <v>223</v>
      </c>
      <c r="D36" s="101">
        <v>602</v>
      </c>
      <c r="E36" s="103">
        <v>37.043189368770761</v>
      </c>
      <c r="F36" s="103">
        <v>15.935758792024021</v>
      </c>
    </row>
    <row r="37" spans="1:6" ht="30" x14ac:dyDescent="0.25">
      <c r="A37" s="81">
        <v>36526</v>
      </c>
      <c r="B37" s="101" t="s">
        <v>64</v>
      </c>
      <c r="C37" s="101">
        <v>339</v>
      </c>
      <c r="D37" s="101">
        <v>1834</v>
      </c>
      <c r="E37" s="103">
        <v>18.484187568157033</v>
      </c>
      <c r="F37" s="103">
        <v>15.935758792024021</v>
      </c>
    </row>
    <row r="38" spans="1:6" ht="30" x14ac:dyDescent="0.25">
      <c r="A38" s="81">
        <v>36526</v>
      </c>
      <c r="B38" s="101" t="s">
        <v>65</v>
      </c>
      <c r="C38" s="101">
        <v>366</v>
      </c>
      <c r="D38" s="101">
        <v>942</v>
      </c>
      <c r="E38" s="103">
        <v>38.853503184713375</v>
      </c>
      <c r="F38" s="103">
        <v>15.935758792024021</v>
      </c>
    </row>
    <row r="39" spans="1:6" x14ac:dyDescent="0.25">
      <c r="A39" s="81">
        <v>36526</v>
      </c>
      <c r="B39" s="101" t="s">
        <v>66</v>
      </c>
      <c r="C39" s="101">
        <v>276</v>
      </c>
      <c r="D39" s="101">
        <v>1426</v>
      </c>
      <c r="E39" s="103">
        <v>19.35483870967742</v>
      </c>
      <c r="F39" s="103">
        <v>15.935758792024021</v>
      </c>
    </row>
    <row r="40" spans="1:6" ht="30" x14ac:dyDescent="0.25">
      <c r="A40" s="81">
        <v>36526</v>
      </c>
      <c r="B40" s="101" t="s">
        <v>67</v>
      </c>
      <c r="C40" s="101">
        <v>101</v>
      </c>
      <c r="D40" s="101">
        <v>581</v>
      </c>
      <c r="E40" s="103">
        <v>17.383820998278829</v>
      </c>
      <c r="F40" s="103">
        <v>15.935758792024021</v>
      </c>
    </row>
    <row r="41" spans="1:6" x14ac:dyDescent="0.25">
      <c r="A41" s="81">
        <v>36526</v>
      </c>
      <c r="B41" s="101" t="s">
        <v>68</v>
      </c>
      <c r="C41" s="101">
        <v>515</v>
      </c>
      <c r="D41" s="101">
        <v>2870</v>
      </c>
      <c r="E41" s="103">
        <v>17.94425087108014</v>
      </c>
      <c r="F41" s="103">
        <v>15.935758792024021</v>
      </c>
    </row>
    <row r="42" spans="1:6" x14ac:dyDescent="0.25">
      <c r="A42" s="81">
        <v>36526</v>
      </c>
      <c r="B42" s="101" t="s">
        <v>69</v>
      </c>
      <c r="C42" s="101">
        <v>288</v>
      </c>
      <c r="D42" s="101">
        <v>727</v>
      </c>
      <c r="E42" s="103">
        <v>39.614855570839062</v>
      </c>
      <c r="F42" s="103">
        <v>15.935758792024021</v>
      </c>
    </row>
    <row r="43" spans="1:6" x14ac:dyDescent="0.25">
      <c r="A43" s="81">
        <v>36526</v>
      </c>
      <c r="B43" s="101" t="s">
        <v>70</v>
      </c>
      <c r="C43" s="101">
        <v>652</v>
      </c>
      <c r="D43" s="101">
        <v>2432</v>
      </c>
      <c r="E43" s="103">
        <v>26.809210526315791</v>
      </c>
      <c r="F43" s="103">
        <v>15.935758792024021</v>
      </c>
    </row>
    <row r="44" spans="1:6" x14ac:dyDescent="0.25">
      <c r="A44" s="81">
        <v>36526</v>
      </c>
      <c r="B44" s="101" t="s">
        <v>71</v>
      </c>
      <c r="C44" s="101">
        <v>150</v>
      </c>
      <c r="D44" s="101">
        <v>595</v>
      </c>
      <c r="E44" s="103">
        <v>25.210084033613445</v>
      </c>
      <c r="F44" s="103">
        <v>15.935758792024021</v>
      </c>
    </row>
    <row r="45" spans="1:6" x14ac:dyDescent="0.25">
      <c r="A45" s="81">
        <v>36526</v>
      </c>
      <c r="B45" s="101" t="s">
        <v>72</v>
      </c>
      <c r="C45" s="101">
        <v>229</v>
      </c>
      <c r="D45" s="101">
        <v>1225</v>
      </c>
      <c r="E45" s="103">
        <v>18.693877551020407</v>
      </c>
      <c r="F45" s="103">
        <v>15.935758792024021</v>
      </c>
    </row>
    <row r="46" spans="1:6" x14ac:dyDescent="0.25">
      <c r="A46" s="81">
        <v>36526</v>
      </c>
      <c r="B46" s="101" t="s">
        <v>73</v>
      </c>
      <c r="C46" s="101">
        <v>729</v>
      </c>
      <c r="D46" s="101">
        <v>2565</v>
      </c>
      <c r="E46" s="103">
        <v>28.421052631578945</v>
      </c>
      <c r="F46" s="103">
        <v>15.935758792024021</v>
      </c>
    </row>
    <row r="47" spans="1:6" x14ac:dyDescent="0.25">
      <c r="A47" s="81">
        <v>36526</v>
      </c>
      <c r="B47" s="101" t="s">
        <v>74</v>
      </c>
      <c r="C47" s="101">
        <v>719</v>
      </c>
      <c r="D47" s="101">
        <v>3723</v>
      </c>
      <c r="E47" s="103">
        <v>19.312382487241472</v>
      </c>
      <c r="F47" s="103">
        <v>15.935758792024021</v>
      </c>
    </row>
    <row r="48" spans="1:6" x14ac:dyDescent="0.25">
      <c r="A48" s="81">
        <v>36526</v>
      </c>
      <c r="B48" s="101" t="s">
        <v>75</v>
      </c>
      <c r="C48" s="101">
        <v>638</v>
      </c>
      <c r="D48" s="101">
        <v>2533</v>
      </c>
      <c r="E48" s="103">
        <v>25.187524674299251</v>
      </c>
      <c r="F48" s="103">
        <v>15.935758792024021</v>
      </c>
    </row>
    <row r="49" spans="1:6" x14ac:dyDescent="0.25">
      <c r="A49" s="81">
        <v>36526</v>
      </c>
      <c r="B49" s="101" t="s">
        <v>76</v>
      </c>
      <c r="C49" s="101">
        <v>546</v>
      </c>
      <c r="D49" s="101">
        <v>2535</v>
      </c>
      <c r="E49" s="103">
        <v>21.53846153846154</v>
      </c>
      <c r="F49" s="103">
        <v>15.935758792024021</v>
      </c>
    </row>
    <row r="50" spans="1:6" x14ac:dyDescent="0.25">
      <c r="A50" s="81">
        <v>36526</v>
      </c>
      <c r="B50" s="101" t="s">
        <v>77</v>
      </c>
      <c r="C50" s="101">
        <v>705</v>
      </c>
      <c r="D50" s="101">
        <v>3341</v>
      </c>
      <c r="E50" s="103">
        <v>21.101466626758455</v>
      </c>
      <c r="F50" s="103">
        <v>15.935758792024021</v>
      </c>
    </row>
    <row r="51" spans="1:6" x14ac:dyDescent="0.25">
      <c r="A51" s="81">
        <v>36526</v>
      </c>
      <c r="B51" s="101" t="s">
        <v>78</v>
      </c>
      <c r="C51" s="101">
        <v>1151</v>
      </c>
      <c r="D51" s="101">
        <v>4094</v>
      </c>
      <c r="E51" s="103">
        <v>28.114313629702004</v>
      </c>
      <c r="F51" s="103">
        <v>15.935758792024021</v>
      </c>
    </row>
    <row r="52" spans="1:6" x14ac:dyDescent="0.25">
      <c r="A52" s="81">
        <v>36526</v>
      </c>
      <c r="B52" s="101" t="s">
        <v>79</v>
      </c>
      <c r="C52" s="101">
        <v>299</v>
      </c>
      <c r="D52" s="101">
        <v>1095</v>
      </c>
      <c r="E52" s="103">
        <v>27.30593607305936</v>
      </c>
      <c r="F52" s="103">
        <v>15.935758792024021</v>
      </c>
    </row>
    <row r="53" spans="1:6" x14ac:dyDescent="0.25">
      <c r="A53" s="81">
        <v>36526</v>
      </c>
      <c r="B53" s="101" t="s">
        <v>80</v>
      </c>
      <c r="C53" s="101">
        <v>441</v>
      </c>
      <c r="D53" s="101">
        <v>3063</v>
      </c>
      <c r="E53" s="103">
        <v>14.397649363369247</v>
      </c>
      <c r="F53" s="103">
        <v>15.935758792024021</v>
      </c>
    </row>
    <row r="54" spans="1:6" x14ac:dyDescent="0.25">
      <c r="A54" s="81">
        <v>36526</v>
      </c>
      <c r="B54" s="101" t="s">
        <v>81</v>
      </c>
      <c r="C54" s="101">
        <v>617</v>
      </c>
      <c r="D54" s="101">
        <v>2175</v>
      </c>
      <c r="E54" s="103">
        <v>28.367816091954023</v>
      </c>
      <c r="F54" s="103">
        <v>15.935758792024021</v>
      </c>
    </row>
    <row r="55" spans="1:6" x14ac:dyDescent="0.25">
      <c r="A55" s="81">
        <v>36526</v>
      </c>
      <c r="B55" s="101" t="s">
        <v>82</v>
      </c>
      <c r="C55" s="101">
        <v>244</v>
      </c>
      <c r="D55" s="101">
        <v>831</v>
      </c>
      <c r="E55" s="103">
        <v>29.362214199759322</v>
      </c>
      <c r="F55" s="103">
        <v>15.935758792024021</v>
      </c>
    </row>
    <row r="56" spans="1:6" x14ac:dyDescent="0.25">
      <c r="A56" s="81">
        <v>36526</v>
      </c>
      <c r="B56" s="101" t="s">
        <v>83</v>
      </c>
      <c r="C56" s="101">
        <v>2020</v>
      </c>
      <c r="D56" s="101">
        <v>13676</v>
      </c>
      <c r="E56" s="103">
        <v>14.770400701959638</v>
      </c>
      <c r="F56" s="103">
        <v>15.935758792024021</v>
      </c>
    </row>
    <row r="57" spans="1:6" x14ac:dyDescent="0.25">
      <c r="A57" s="81">
        <v>36526</v>
      </c>
      <c r="B57" s="101" t="s">
        <v>84</v>
      </c>
      <c r="C57" s="101">
        <v>1730</v>
      </c>
      <c r="D57" s="101">
        <v>7020</v>
      </c>
      <c r="E57" s="103">
        <v>24.643874643874643</v>
      </c>
      <c r="F57" s="103">
        <v>15.935758792024021</v>
      </c>
    </row>
    <row r="58" spans="1:6" ht="30" x14ac:dyDescent="0.25">
      <c r="A58" s="81">
        <v>36526</v>
      </c>
      <c r="B58" s="101" t="s">
        <v>85</v>
      </c>
      <c r="C58" s="101">
        <v>367</v>
      </c>
      <c r="D58" s="101">
        <v>1559</v>
      </c>
      <c r="E58" s="103">
        <v>23.540731237973059</v>
      </c>
      <c r="F58" s="103">
        <v>15.935758792024021</v>
      </c>
    </row>
    <row r="59" spans="1:6" x14ac:dyDescent="0.25">
      <c r="A59" s="81">
        <v>36526</v>
      </c>
      <c r="B59" s="101" t="s">
        <v>86</v>
      </c>
      <c r="C59" s="101">
        <v>466</v>
      </c>
      <c r="D59" s="101">
        <v>3060</v>
      </c>
      <c r="E59" s="103">
        <v>15.22875816993464</v>
      </c>
      <c r="F59" s="103">
        <v>15.935758792024021</v>
      </c>
    </row>
    <row r="60" spans="1:6" x14ac:dyDescent="0.25">
      <c r="A60" s="81">
        <v>36526</v>
      </c>
      <c r="B60" s="101" t="s">
        <v>87</v>
      </c>
      <c r="C60" s="101">
        <v>402</v>
      </c>
      <c r="D60" s="101">
        <v>1078</v>
      </c>
      <c r="E60" s="103">
        <v>37.291280148423006</v>
      </c>
      <c r="F60" s="103">
        <v>15.935758792024021</v>
      </c>
    </row>
    <row r="61" spans="1:6" x14ac:dyDescent="0.25">
      <c r="A61" s="81">
        <v>36526</v>
      </c>
      <c r="B61" s="101" t="s">
        <v>88</v>
      </c>
      <c r="C61" s="101">
        <v>981</v>
      </c>
      <c r="D61" s="101">
        <v>3456</v>
      </c>
      <c r="E61" s="103">
        <v>28.385416666666668</v>
      </c>
      <c r="F61" s="103">
        <v>15.935758792024021</v>
      </c>
    </row>
    <row r="62" spans="1:6" x14ac:dyDescent="0.25">
      <c r="A62" s="81">
        <v>36526</v>
      </c>
      <c r="B62" s="101" t="s">
        <v>89</v>
      </c>
      <c r="C62" s="101">
        <v>411</v>
      </c>
      <c r="D62" s="101">
        <v>1322</v>
      </c>
      <c r="E62" s="103">
        <v>31.089258698940998</v>
      </c>
      <c r="F62" s="103">
        <v>15.935758792024021</v>
      </c>
    </row>
    <row r="63" spans="1:6" x14ac:dyDescent="0.25">
      <c r="A63" s="81">
        <v>36526</v>
      </c>
      <c r="B63" s="101" t="s">
        <v>90</v>
      </c>
      <c r="C63" s="101">
        <v>8870</v>
      </c>
      <c r="D63" s="101">
        <v>54940</v>
      </c>
      <c r="E63" s="103">
        <v>16.144885329450311</v>
      </c>
      <c r="F63" s="103">
        <v>15.935758792024021</v>
      </c>
    </row>
    <row r="64" spans="1:6" x14ac:dyDescent="0.25">
      <c r="A64" s="81">
        <v>36526</v>
      </c>
      <c r="B64" s="101" t="s">
        <v>91</v>
      </c>
      <c r="C64" s="101">
        <v>123</v>
      </c>
      <c r="D64" s="101">
        <v>466</v>
      </c>
      <c r="E64" s="103">
        <v>26.394849785407725</v>
      </c>
      <c r="F64" s="103">
        <v>15.935758792024021</v>
      </c>
    </row>
    <row r="65" spans="1:6" x14ac:dyDescent="0.25">
      <c r="A65" s="81">
        <v>36526</v>
      </c>
      <c r="B65" s="101" t="s">
        <v>92</v>
      </c>
      <c r="C65" s="101">
        <v>591</v>
      </c>
      <c r="D65" s="101">
        <v>1904</v>
      </c>
      <c r="E65" s="103">
        <v>31.039915966386555</v>
      </c>
      <c r="F65" s="103">
        <v>15.935758792024021</v>
      </c>
    </row>
    <row r="66" spans="1:6" x14ac:dyDescent="0.25">
      <c r="A66" s="81">
        <v>36526</v>
      </c>
      <c r="B66" s="101" t="s">
        <v>93</v>
      </c>
      <c r="C66" s="101">
        <v>558</v>
      </c>
      <c r="D66" s="101">
        <v>1803</v>
      </c>
      <c r="E66" s="103">
        <v>30.948419301164726</v>
      </c>
      <c r="F66" s="103">
        <v>15.935758792024021</v>
      </c>
    </row>
    <row r="67" spans="1:6" x14ac:dyDescent="0.25">
      <c r="A67" s="81">
        <v>36526</v>
      </c>
      <c r="B67" s="101" t="s">
        <v>94</v>
      </c>
      <c r="C67" s="101">
        <v>1001</v>
      </c>
      <c r="D67" s="101">
        <v>5658</v>
      </c>
      <c r="E67" s="103">
        <v>17.691763874160479</v>
      </c>
      <c r="F67" s="103">
        <v>15.935758792024021</v>
      </c>
    </row>
    <row r="68" spans="1:6" x14ac:dyDescent="0.25">
      <c r="A68" s="81">
        <v>36526</v>
      </c>
      <c r="B68" s="101" t="s">
        <v>95</v>
      </c>
      <c r="C68" s="101">
        <v>312</v>
      </c>
      <c r="D68" s="101">
        <v>1055</v>
      </c>
      <c r="E68" s="103">
        <v>29.57345971563981</v>
      </c>
      <c r="F68" s="103">
        <v>15.935758792024021</v>
      </c>
    </row>
    <row r="69" spans="1:6" x14ac:dyDescent="0.25">
      <c r="A69" s="81">
        <v>36526</v>
      </c>
      <c r="B69" s="101" t="s">
        <v>96</v>
      </c>
      <c r="C69" s="101">
        <v>355</v>
      </c>
      <c r="D69" s="101">
        <v>1629</v>
      </c>
      <c r="E69" s="103">
        <v>21.792510742786988</v>
      </c>
      <c r="F69" s="103">
        <v>15.935758792024021</v>
      </c>
    </row>
    <row r="70" spans="1:6" x14ac:dyDescent="0.25">
      <c r="A70" s="81">
        <v>36526</v>
      </c>
      <c r="B70" s="101" t="s">
        <v>97</v>
      </c>
      <c r="C70" s="101">
        <v>4898</v>
      </c>
      <c r="D70" s="101">
        <v>24092</v>
      </c>
      <c r="E70" s="103">
        <v>20.330400132824174</v>
      </c>
      <c r="F70" s="103">
        <v>15.935758792024021</v>
      </c>
    </row>
    <row r="71" spans="1:6" x14ac:dyDescent="0.25">
      <c r="A71" s="81">
        <v>36526</v>
      </c>
      <c r="B71" s="101" t="s">
        <v>98</v>
      </c>
      <c r="C71" s="101">
        <v>643</v>
      </c>
      <c r="D71" s="101">
        <v>8117</v>
      </c>
      <c r="E71" s="103">
        <v>7.9216459282986333</v>
      </c>
      <c r="F71" s="103">
        <v>15.935758792024021</v>
      </c>
    </row>
    <row r="72" spans="1:6" x14ac:dyDescent="0.25">
      <c r="A72" s="81">
        <v>36526</v>
      </c>
      <c r="B72" s="101" t="s">
        <v>99</v>
      </c>
      <c r="C72" s="101">
        <v>692</v>
      </c>
      <c r="D72" s="101">
        <v>5723</v>
      </c>
      <c r="E72" s="103">
        <v>12.091560370435086</v>
      </c>
      <c r="F72" s="103">
        <v>15.935758792024021</v>
      </c>
    </row>
    <row r="73" spans="1:6" x14ac:dyDescent="0.25">
      <c r="A73" s="81">
        <v>36526</v>
      </c>
      <c r="B73" s="101" t="s">
        <v>100</v>
      </c>
      <c r="C73" s="101">
        <v>394</v>
      </c>
      <c r="D73" s="101">
        <v>1578</v>
      </c>
      <c r="E73" s="103">
        <v>24.968314321926488</v>
      </c>
      <c r="F73" s="103">
        <v>15.935758792024021</v>
      </c>
    </row>
    <row r="74" spans="1:6" x14ac:dyDescent="0.25">
      <c r="A74" s="81">
        <v>36526</v>
      </c>
      <c r="B74" s="101" t="s">
        <v>101</v>
      </c>
      <c r="C74" s="101">
        <v>1745</v>
      </c>
      <c r="D74" s="101">
        <v>12624</v>
      </c>
      <c r="E74" s="103">
        <v>13.822877059569075</v>
      </c>
      <c r="F74" s="103">
        <v>15.935758792024021</v>
      </c>
    </row>
    <row r="75" spans="1:6" x14ac:dyDescent="0.25">
      <c r="A75" s="81">
        <v>36526</v>
      </c>
      <c r="B75" s="101" t="s">
        <v>102</v>
      </c>
      <c r="C75" s="101">
        <v>647</v>
      </c>
      <c r="D75" s="101">
        <v>3630</v>
      </c>
      <c r="E75" s="103">
        <v>17.823691460055098</v>
      </c>
      <c r="F75" s="103">
        <v>15.935758792024021</v>
      </c>
    </row>
    <row r="76" spans="1:6" x14ac:dyDescent="0.25">
      <c r="A76" s="81">
        <v>36526</v>
      </c>
      <c r="B76" s="101" t="s">
        <v>103</v>
      </c>
      <c r="C76" s="101">
        <v>272</v>
      </c>
      <c r="D76" s="101">
        <v>926</v>
      </c>
      <c r="E76" s="103">
        <v>29.373650107991363</v>
      </c>
      <c r="F76" s="103">
        <v>15.935758792024021</v>
      </c>
    </row>
    <row r="77" spans="1:6" x14ac:dyDescent="0.25">
      <c r="A77" s="81">
        <v>36526</v>
      </c>
      <c r="B77" s="101" t="s">
        <v>104</v>
      </c>
      <c r="C77" s="101">
        <v>385</v>
      </c>
      <c r="D77" s="101">
        <v>1171</v>
      </c>
      <c r="E77" s="103">
        <v>32.877882152006833</v>
      </c>
      <c r="F77" s="103">
        <v>15.935758792024021</v>
      </c>
    </row>
    <row r="78" spans="1:6" x14ac:dyDescent="0.25">
      <c r="A78" s="81">
        <v>36526</v>
      </c>
      <c r="B78" s="101" t="s">
        <v>105</v>
      </c>
      <c r="C78" s="101">
        <v>532</v>
      </c>
      <c r="D78" s="101">
        <v>2809</v>
      </c>
      <c r="E78" s="103">
        <v>18.939124243503024</v>
      </c>
      <c r="F78" s="103">
        <v>15.935758792024021</v>
      </c>
    </row>
    <row r="79" spans="1:6" x14ac:dyDescent="0.25">
      <c r="A79" s="81">
        <v>36526</v>
      </c>
      <c r="B79" s="101" t="s">
        <v>106</v>
      </c>
      <c r="C79" s="101">
        <v>215</v>
      </c>
      <c r="D79" s="101">
        <v>438</v>
      </c>
      <c r="E79" s="103">
        <v>49.086757990867582</v>
      </c>
      <c r="F79" s="103">
        <v>15.935758792024021</v>
      </c>
    </row>
    <row r="80" spans="1:6" x14ac:dyDescent="0.25">
      <c r="A80" s="81">
        <v>36526</v>
      </c>
      <c r="B80" s="101" t="s">
        <v>107</v>
      </c>
      <c r="C80" s="101">
        <v>470</v>
      </c>
      <c r="D80" s="101">
        <v>2521</v>
      </c>
      <c r="E80" s="103">
        <v>18.643395477984924</v>
      </c>
      <c r="F80" s="103">
        <v>15.935758792024021</v>
      </c>
    </row>
    <row r="81" spans="1:6" x14ac:dyDescent="0.25">
      <c r="A81" s="81">
        <v>36526</v>
      </c>
      <c r="B81" s="101" t="s">
        <v>108</v>
      </c>
      <c r="C81" s="101">
        <v>436</v>
      </c>
      <c r="D81" s="101">
        <v>1540</v>
      </c>
      <c r="E81" s="103">
        <v>28.311688311688311</v>
      </c>
      <c r="F81" s="103">
        <v>15.935758792024021</v>
      </c>
    </row>
    <row r="82" spans="1:6" x14ac:dyDescent="0.25">
      <c r="A82" s="81">
        <v>36526</v>
      </c>
      <c r="B82" s="101" t="s">
        <v>109</v>
      </c>
      <c r="C82" s="101">
        <v>431</v>
      </c>
      <c r="D82" s="101">
        <v>1979</v>
      </c>
      <c r="E82" s="103">
        <v>21.77867609903992</v>
      </c>
      <c r="F82" s="103">
        <v>15.935758792024021</v>
      </c>
    </row>
    <row r="83" spans="1:6" ht="30" x14ac:dyDescent="0.25">
      <c r="A83" s="81">
        <v>36526</v>
      </c>
      <c r="B83" s="101" t="s">
        <v>110</v>
      </c>
      <c r="C83" s="101">
        <v>1655</v>
      </c>
      <c r="D83" s="101">
        <v>23320</v>
      </c>
      <c r="E83" s="103">
        <v>7.0969125214408235</v>
      </c>
      <c r="F83" s="103">
        <v>15.935758792024021</v>
      </c>
    </row>
    <row r="84" spans="1:6" x14ac:dyDescent="0.25">
      <c r="A84" s="81">
        <v>36526</v>
      </c>
      <c r="B84" s="101" t="s">
        <v>111</v>
      </c>
      <c r="C84" s="101">
        <v>355</v>
      </c>
      <c r="D84" s="101">
        <v>1245</v>
      </c>
      <c r="E84" s="103">
        <v>28.514056224899598</v>
      </c>
      <c r="F84" s="103">
        <v>15.935758792024021</v>
      </c>
    </row>
    <row r="85" spans="1:6" x14ac:dyDescent="0.25">
      <c r="A85" s="81">
        <v>36526</v>
      </c>
      <c r="B85" s="101" t="s">
        <v>112</v>
      </c>
      <c r="C85" s="101">
        <v>201</v>
      </c>
      <c r="D85" s="101">
        <v>764</v>
      </c>
      <c r="E85" s="103">
        <v>26.308900523560208</v>
      </c>
      <c r="F85" s="103">
        <v>15.935758792024021</v>
      </c>
    </row>
    <row r="86" spans="1:6" x14ac:dyDescent="0.25">
      <c r="A86" s="81">
        <v>36526</v>
      </c>
      <c r="B86" s="101" t="s">
        <v>113</v>
      </c>
      <c r="C86" s="101">
        <v>1086</v>
      </c>
      <c r="D86" s="101">
        <v>5015</v>
      </c>
      <c r="E86" s="103">
        <v>21.655034895314056</v>
      </c>
      <c r="F86" s="103">
        <v>15.935758792024021</v>
      </c>
    </row>
    <row r="87" spans="1:6" x14ac:dyDescent="0.25">
      <c r="A87" s="81">
        <v>36526</v>
      </c>
      <c r="B87" s="101" t="s">
        <v>114</v>
      </c>
      <c r="C87" s="101">
        <v>1050</v>
      </c>
      <c r="D87" s="101">
        <v>8794</v>
      </c>
      <c r="E87" s="103">
        <v>11.939959062997499</v>
      </c>
      <c r="F87" s="103">
        <v>15.935758792024021</v>
      </c>
    </row>
    <row r="88" spans="1:6" ht="30" x14ac:dyDescent="0.25">
      <c r="A88" s="81">
        <v>36526</v>
      </c>
      <c r="B88" s="101" t="s">
        <v>115</v>
      </c>
      <c r="C88" s="101">
        <v>418</v>
      </c>
      <c r="D88" s="101">
        <v>1174</v>
      </c>
      <c r="E88" s="103">
        <v>35.604770017035776</v>
      </c>
      <c r="F88" s="103">
        <v>15.935758792024021</v>
      </c>
    </row>
    <row r="89" spans="1:6" x14ac:dyDescent="0.25">
      <c r="A89" s="81">
        <v>40179</v>
      </c>
      <c r="B89" s="101" t="s">
        <v>19</v>
      </c>
      <c r="C89" s="101">
        <v>490</v>
      </c>
      <c r="D89" s="101">
        <v>2624</v>
      </c>
      <c r="E89" s="103">
        <v>18.673780487804876</v>
      </c>
      <c r="F89" s="103">
        <v>14.79533380494639</v>
      </c>
    </row>
    <row r="90" spans="1:6" x14ac:dyDescent="0.25">
      <c r="A90" s="81">
        <v>40180</v>
      </c>
      <c r="B90" s="101" t="s">
        <v>21</v>
      </c>
      <c r="C90" s="101">
        <v>3140</v>
      </c>
      <c r="D90" s="101">
        <v>47121</v>
      </c>
      <c r="E90" s="103">
        <v>6.663695592198807</v>
      </c>
      <c r="F90" s="103">
        <v>14.79533380494639</v>
      </c>
    </row>
    <row r="91" spans="1:6" x14ac:dyDescent="0.25">
      <c r="A91" s="81">
        <v>40181</v>
      </c>
      <c r="B91" s="101" t="s">
        <v>23</v>
      </c>
      <c r="C91" s="101">
        <v>771</v>
      </c>
      <c r="D91" s="101">
        <v>4741</v>
      </c>
      <c r="E91" s="103">
        <v>16.262391900442942</v>
      </c>
      <c r="F91" s="103">
        <v>14.79533380494639</v>
      </c>
    </row>
    <row r="92" spans="1:6" x14ac:dyDescent="0.25">
      <c r="A92" s="81">
        <v>40182</v>
      </c>
      <c r="B92" s="101" t="s">
        <v>25</v>
      </c>
      <c r="C92" s="101">
        <v>895</v>
      </c>
      <c r="D92" s="101">
        <v>5676</v>
      </c>
      <c r="E92" s="103">
        <v>15.768146582100071</v>
      </c>
      <c r="F92" s="103">
        <v>14.79533380494639</v>
      </c>
    </row>
    <row r="93" spans="1:6" x14ac:dyDescent="0.25">
      <c r="A93" s="81">
        <v>40183</v>
      </c>
      <c r="B93" s="101" t="s">
        <v>26</v>
      </c>
      <c r="C93" s="101">
        <v>920</v>
      </c>
      <c r="D93" s="101">
        <v>4559</v>
      </c>
      <c r="E93" s="103">
        <v>20.17986400526431</v>
      </c>
      <c r="F93" s="103">
        <v>14.79533380494639</v>
      </c>
    </row>
    <row r="94" spans="1:6" x14ac:dyDescent="0.25">
      <c r="A94" s="81">
        <v>40184</v>
      </c>
      <c r="B94" s="101" t="s">
        <v>29</v>
      </c>
      <c r="C94" s="101">
        <v>261</v>
      </c>
      <c r="D94" s="101">
        <v>761</v>
      </c>
      <c r="E94" s="103">
        <v>34.296977660972402</v>
      </c>
      <c r="F94" s="103">
        <v>14.79533380494639</v>
      </c>
    </row>
    <row r="95" spans="1:6" x14ac:dyDescent="0.25">
      <c r="A95" s="81">
        <v>40185</v>
      </c>
      <c r="B95" s="101" t="s">
        <v>32</v>
      </c>
      <c r="C95" s="101">
        <v>1410</v>
      </c>
      <c r="D95" s="101">
        <v>6984</v>
      </c>
      <c r="E95" s="103">
        <v>20.189003436426116</v>
      </c>
      <c r="F95" s="103">
        <v>14.79533380494639</v>
      </c>
    </row>
    <row r="96" spans="1:6" x14ac:dyDescent="0.25">
      <c r="A96" s="81">
        <v>40186</v>
      </c>
      <c r="B96" s="101" t="s">
        <v>33</v>
      </c>
      <c r="C96" s="101">
        <v>997</v>
      </c>
      <c r="D96" s="101">
        <v>3721</v>
      </c>
      <c r="E96" s="103">
        <v>26.793872614888471</v>
      </c>
      <c r="F96" s="103">
        <v>14.79533380494639</v>
      </c>
    </row>
    <row r="97" spans="1:6" x14ac:dyDescent="0.25">
      <c r="A97" s="81">
        <v>40187</v>
      </c>
      <c r="B97" s="101" t="s">
        <v>34</v>
      </c>
      <c r="C97" s="101">
        <v>800</v>
      </c>
      <c r="D97" s="101">
        <v>4855</v>
      </c>
      <c r="E97" s="103">
        <v>16.477857878475799</v>
      </c>
      <c r="F97" s="103">
        <v>14.79533380494639</v>
      </c>
    </row>
    <row r="98" spans="1:6" x14ac:dyDescent="0.25">
      <c r="A98" s="81">
        <v>40188</v>
      </c>
      <c r="B98" s="101" t="s">
        <v>35</v>
      </c>
      <c r="C98" s="101">
        <v>1100</v>
      </c>
      <c r="D98" s="101">
        <v>12436</v>
      </c>
      <c r="E98" s="103">
        <v>8.845287873914442</v>
      </c>
      <c r="F98" s="103">
        <v>14.79533380494639</v>
      </c>
    </row>
    <row r="99" spans="1:6" x14ac:dyDescent="0.25">
      <c r="A99" s="81">
        <v>40189</v>
      </c>
      <c r="B99" s="101" t="s">
        <v>36</v>
      </c>
      <c r="C99" s="101">
        <v>563</v>
      </c>
      <c r="D99" s="101">
        <v>4401</v>
      </c>
      <c r="E99" s="103">
        <v>12.79254714837537</v>
      </c>
      <c r="F99" s="103">
        <v>14.79533380494639</v>
      </c>
    </row>
    <row r="100" spans="1:6" x14ac:dyDescent="0.25">
      <c r="A100" s="81">
        <v>40190</v>
      </c>
      <c r="B100" s="101" t="s">
        <v>37</v>
      </c>
      <c r="C100" s="101">
        <v>462</v>
      </c>
      <c r="D100" s="101">
        <v>1744</v>
      </c>
      <c r="E100" s="103">
        <v>26.490825688073393</v>
      </c>
      <c r="F100" s="103">
        <v>14.79533380494639</v>
      </c>
    </row>
    <row r="101" spans="1:6" x14ac:dyDescent="0.25">
      <c r="A101" s="81">
        <v>40191</v>
      </c>
      <c r="B101" s="101" t="s">
        <v>38</v>
      </c>
      <c r="C101" s="101">
        <v>855</v>
      </c>
      <c r="D101" s="101">
        <v>7448</v>
      </c>
      <c r="E101" s="103">
        <v>11.479591836734695</v>
      </c>
      <c r="F101" s="103">
        <v>14.79533380494639</v>
      </c>
    </row>
    <row r="102" spans="1:6" x14ac:dyDescent="0.25">
      <c r="A102" s="81">
        <v>40192</v>
      </c>
      <c r="B102" s="101" t="s">
        <v>40</v>
      </c>
      <c r="C102" s="101">
        <v>1190</v>
      </c>
      <c r="D102" s="101">
        <v>6781</v>
      </c>
      <c r="E102" s="103">
        <v>17.549034065772009</v>
      </c>
      <c r="F102" s="103">
        <v>14.79533380494639</v>
      </c>
    </row>
    <row r="103" spans="1:6" x14ac:dyDescent="0.25">
      <c r="A103" s="81">
        <v>40193</v>
      </c>
      <c r="B103" s="101" t="s">
        <v>41</v>
      </c>
      <c r="C103" s="101">
        <v>238</v>
      </c>
      <c r="D103" s="101">
        <v>1219</v>
      </c>
      <c r="E103" s="103">
        <v>19.524200164068908</v>
      </c>
      <c r="F103" s="103">
        <v>14.79533380494639</v>
      </c>
    </row>
    <row r="104" spans="1:6" x14ac:dyDescent="0.25">
      <c r="A104" s="81">
        <v>40194</v>
      </c>
      <c r="B104" s="101" t="s">
        <v>42</v>
      </c>
      <c r="C104" s="101">
        <v>142</v>
      </c>
      <c r="D104" s="101">
        <v>958</v>
      </c>
      <c r="E104" s="103">
        <v>14.822546972860126</v>
      </c>
      <c r="F104" s="103">
        <v>14.79533380494639</v>
      </c>
    </row>
    <row r="105" spans="1:6" ht="30" x14ac:dyDescent="0.25">
      <c r="A105" s="81">
        <v>40195</v>
      </c>
      <c r="B105" s="101" t="s">
        <v>43</v>
      </c>
      <c r="C105" s="101">
        <v>502</v>
      </c>
      <c r="D105" s="101">
        <v>1598</v>
      </c>
      <c r="E105" s="103">
        <v>31.414267834793492</v>
      </c>
      <c r="F105" s="103">
        <v>14.79533380494639</v>
      </c>
    </row>
    <row r="106" spans="1:6" x14ac:dyDescent="0.25">
      <c r="A106" s="81">
        <v>40196</v>
      </c>
      <c r="B106" s="101" t="s">
        <v>44</v>
      </c>
      <c r="C106" s="101">
        <v>1515</v>
      </c>
      <c r="D106" s="101">
        <v>8893</v>
      </c>
      <c r="E106" s="103">
        <v>17.035870909704261</v>
      </c>
      <c r="F106" s="103">
        <v>14.79533380494639</v>
      </c>
    </row>
    <row r="107" spans="1:6" x14ac:dyDescent="0.25">
      <c r="A107" s="81">
        <v>40197</v>
      </c>
      <c r="B107" s="101" t="s">
        <v>45</v>
      </c>
      <c r="C107" s="101">
        <v>5068</v>
      </c>
      <c r="D107" s="101">
        <v>57430</v>
      </c>
      <c r="E107" s="103">
        <v>8.8246561030820132</v>
      </c>
      <c r="F107" s="103">
        <v>14.79533380494639</v>
      </c>
    </row>
    <row r="108" spans="1:6" x14ac:dyDescent="0.25">
      <c r="A108" s="81">
        <v>40198</v>
      </c>
      <c r="B108" s="101" t="s">
        <v>46</v>
      </c>
      <c r="C108" s="101">
        <v>400</v>
      </c>
      <c r="D108" s="101">
        <v>2562</v>
      </c>
      <c r="E108" s="103">
        <v>15.612802498048401</v>
      </c>
      <c r="F108" s="103">
        <v>14.79533380494639</v>
      </c>
    </row>
    <row r="109" spans="1:6" x14ac:dyDescent="0.25">
      <c r="A109" s="81">
        <v>40199</v>
      </c>
      <c r="B109" s="101" t="s">
        <v>48</v>
      </c>
      <c r="C109" s="101">
        <v>1124</v>
      </c>
      <c r="D109" s="101">
        <v>5095</v>
      </c>
      <c r="E109" s="103">
        <v>22.060843964671246</v>
      </c>
      <c r="F109" s="103">
        <v>14.79533380494639</v>
      </c>
    </row>
    <row r="110" spans="1:6" x14ac:dyDescent="0.25">
      <c r="A110" s="81">
        <v>40200</v>
      </c>
      <c r="B110" s="101" t="s">
        <v>49</v>
      </c>
      <c r="C110" s="101">
        <v>598</v>
      </c>
      <c r="D110" s="101">
        <v>2091</v>
      </c>
      <c r="E110" s="103">
        <v>28.598756575801055</v>
      </c>
      <c r="F110" s="103">
        <v>14.79533380494639</v>
      </c>
    </row>
    <row r="111" spans="1:6" x14ac:dyDescent="0.25">
      <c r="A111" s="81">
        <v>40201</v>
      </c>
      <c r="B111" s="101" t="s">
        <v>50</v>
      </c>
      <c r="C111" s="101">
        <v>788</v>
      </c>
      <c r="D111" s="101">
        <v>2936</v>
      </c>
      <c r="E111" s="103">
        <v>26.839237057220711</v>
      </c>
      <c r="F111" s="103">
        <v>14.79533380494639</v>
      </c>
    </row>
    <row r="112" spans="1:6" x14ac:dyDescent="0.25">
      <c r="A112" s="81">
        <v>40202</v>
      </c>
      <c r="B112" s="101" t="s">
        <v>51</v>
      </c>
      <c r="C112" s="101">
        <v>1126</v>
      </c>
      <c r="D112" s="101">
        <v>4434</v>
      </c>
      <c r="E112" s="103">
        <v>25.39467749210645</v>
      </c>
      <c r="F112" s="103">
        <v>14.79533380494639</v>
      </c>
    </row>
    <row r="113" spans="1:6" x14ac:dyDescent="0.25">
      <c r="A113" s="81">
        <v>40203</v>
      </c>
      <c r="B113" s="101" t="s">
        <v>52</v>
      </c>
      <c r="C113" s="101">
        <v>1396</v>
      </c>
      <c r="D113" s="101">
        <v>6780</v>
      </c>
      <c r="E113" s="103">
        <v>20.589970501474927</v>
      </c>
      <c r="F113" s="103">
        <v>14.79533380494639</v>
      </c>
    </row>
    <row r="114" spans="1:6" x14ac:dyDescent="0.25">
      <c r="A114" s="81">
        <v>40204</v>
      </c>
      <c r="B114" s="101" t="s">
        <v>53</v>
      </c>
      <c r="C114" s="101">
        <v>243</v>
      </c>
      <c r="D114" s="101">
        <v>899</v>
      </c>
      <c r="E114" s="103">
        <v>27.030033370411566</v>
      </c>
      <c r="F114" s="103">
        <v>14.79533380494639</v>
      </c>
    </row>
    <row r="115" spans="1:6" x14ac:dyDescent="0.25">
      <c r="A115" s="81">
        <v>40205</v>
      </c>
      <c r="B115" s="101" t="s">
        <v>54</v>
      </c>
      <c r="C115" s="101">
        <v>21822</v>
      </c>
      <c r="D115" s="101">
        <v>155131</v>
      </c>
      <c r="E115" s="103">
        <v>14.066820944878843</v>
      </c>
      <c r="F115" s="103">
        <v>14.79533380494639</v>
      </c>
    </row>
    <row r="116" spans="1:6" x14ac:dyDescent="0.25">
      <c r="A116" s="81">
        <v>40206</v>
      </c>
      <c r="B116" s="101" t="s">
        <v>55</v>
      </c>
      <c r="C116" s="101">
        <v>571</v>
      </c>
      <c r="D116" s="101">
        <v>2936</v>
      </c>
      <c r="E116" s="103">
        <v>19.448228882833789</v>
      </c>
      <c r="F116" s="103">
        <v>14.79533380494639</v>
      </c>
    </row>
    <row r="117" spans="1:6" x14ac:dyDescent="0.25">
      <c r="A117" s="81">
        <v>40207</v>
      </c>
      <c r="B117" s="101" t="s">
        <v>56</v>
      </c>
      <c r="C117" s="101">
        <v>448</v>
      </c>
      <c r="D117" s="101">
        <v>3165</v>
      </c>
      <c r="E117" s="103">
        <v>14.154818325434441</v>
      </c>
      <c r="F117" s="103">
        <v>14.79533380494639</v>
      </c>
    </row>
    <row r="118" spans="1:6" x14ac:dyDescent="0.25">
      <c r="A118" s="81">
        <v>40208</v>
      </c>
      <c r="B118" s="101" t="s">
        <v>57</v>
      </c>
      <c r="C118" s="101">
        <v>655</v>
      </c>
      <c r="D118" s="101">
        <v>5036</v>
      </c>
      <c r="E118" s="103">
        <v>13.006354249404289</v>
      </c>
      <c r="F118" s="103">
        <v>14.79533380494639</v>
      </c>
    </row>
    <row r="119" spans="1:6" x14ac:dyDescent="0.25">
      <c r="A119" s="81">
        <v>40209</v>
      </c>
      <c r="B119" s="101" t="s">
        <v>58</v>
      </c>
      <c r="C119" s="101">
        <v>1184</v>
      </c>
      <c r="D119" s="101">
        <v>7020</v>
      </c>
      <c r="E119" s="103">
        <v>16.866096866096868</v>
      </c>
      <c r="F119" s="103">
        <v>14.79533380494639</v>
      </c>
    </row>
    <row r="120" spans="1:6" x14ac:dyDescent="0.25">
      <c r="A120" s="81">
        <v>40210</v>
      </c>
      <c r="B120" s="101" t="s">
        <v>59</v>
      </c>
      <c r="C120" s="101">
        <v>422</v>
      </c>
      <c r="D120" s="101">
        <v>1415</v>
      </c>
      <c r="E120" s="103">
        <v>29.823321554770317</v>
      </c>
      <c r="F120" s="103">
        <v>14.79533380494639</v>
      </c>
    </row>
    <row r="121" spans="1:6" x14ac:dyDescent="0.25">
      <c r="A121" s="81">
        <v>40211</v>
      </c>
      <c r="B121" s="101" t="s">
        <v>60</v>
      </c>
      <c r="C121" s="101">
        <v>295</v>
      </c>
      <c r="D121" s="101">
        <v>2377</v>
      </c>
      <c r="E121" s="103">
        <v>12.410601598653766</v>
      </c>
      <c r="F121" s="103">
        <v>14.79533380494639</v>
      </c>
    </row>
    <row r="122" spans="1:6" x14ac:dyDescent="0.25">
      <c r="A122" s="81">
        <v>40212</v>
      </c>
      <c r="B122" s="101" t="s">
        <v>61</v>
      </c>
      <c r="C122" s="101">
        <v>1223</v>
      </c>
      <c r="D122" s="101">
        <v>5884</v>
      </c>
      <c r="E122" s="103">
        <v>20.785180149558123</v>
      </c>
      <c r="F122" s="103">
        <v>14.79533380494639</v>
      </c>
    </row>
    <row r="123" spans="1:6" x14ac:dyDescent="0.25">
      <c r="A123" s="81">
        <v>40213</v>
      </c>
      <c r="B123" s="101" t="s">
        <v>63</v>
      </c>
      <c r="C123" s="101">
        <v>202</v>
      </c>
      <c r="D123" s="101">
        <v>702</v>
      </c>
      <c r="E123" s="103">
        <v>28.774928774928775</v>
      </c>
      <c r="F123" s="103">
        <v>14.79533380494639</v>
      </c>
    </row>
    <row r="124" spans="1:6" ht="30" x14ac:dyDescent="0.25">
      <c r="A124" s="81">
        <v>40214</v>
      </c>
      <c r="B124" s="101" t="s">
        <v>64</v>
      </c>
      <c r="C124" s="101">
        <v>378</v>
      </c>
      <c r="D124" s="101">
        <v>2109</v>
      </c>
      <c r="E124" s="103">
        <v>17.923186344238974</v>
      </c>
      <c r="F124" s="103">
        <v>14.79533380494639</v>
      </c>
    </row>
    <row r="125" spans="1:6" ht="30" x14ac:dyDescent="0.25">
      <c r="A125" s="81">
        <v>40215</v>
      </c>
      <c r="B125" s="101" t="s">
        <v>65</v>
      </c>
      <c r="C125" s="101">
        <v>344</v>
      </c>
      <c r="D125" s="101">
        <v>1126</v>
      </c>
      <c r="E125" s="103">
        <v>30.550621669626999</v>
      </c>
      <c r="F125" s="103">
        <v>14.79533380494639</v>
      </c>
    </row>
    <row r="126" spans="1:6" x14ac:dyDescent="0.25">
      <c r="A126" s="81">
        <v>40216</v>
      </c>
      <c r="B126" s="101" t="s">
        <v>66</v>
      </c>
      <c r="C126" s="101">
        <v>343</v>
      </c>
      <c r="D126" s="101">
        <v>1706</v>
      </c>
      <c r="E126" s="103">
        <v>20.105509964830013</v>
      </c>
      <c r="F126" s="103">
        <v>14.79533380494639</v>
      </c>
    </row>
    <row r="127" spans="1:6" ht="30" x14ac:dyDescent="0.25">
      <c r="A127" s="81">
        <v>40217</v>
      </c>
      <c r="B127" s="101" t="s">
        <v>67</v>
      </c>
      <c r="C127" s="101">
        <v>113</v>
      </c>
      <c r="D127" s="101">
        <v>668</v>
      </c>
      <c r="E127" s="103">
        <v>16.91616766467066</v>
      </c>
      <c r="F127" s="103">
        <v>14.79533380494639</v>
      </c>
    </row>
    <row r="128" spans="1:6" x14ac:dyDescent="0.25">
      <c r="A128" s="81">
        <v>40218</v>
      </c>
      <c r="B128" s="101" t="s">
        <v>68</v>
      </c>
      <c r="C128" s="101">
        <v>517</v>
      </c>
      <c r="D128" s="101">
        <v>3807</v>
      </c>
      <c r="E128" s="103">
        <v>13.580246913580247</v>
      </c>
      <c r="F128" s="103">
        <v>14.79533380494639</v>
      </c>
    </row>
    <row r="129" spans="1:6" x14ac:dyDescent="0.25">
      <c r="A129" s="81">
        <v>40219</v>
      </c>
      <c r="B129" s="101" t="s">
        <v>69</v>
      </c>
      <c r="C129" s="101">
        <v>298</v>
      </c>
      <c r="D129" s="101">
        <v>759</v>
      </c>
      <c r="E129" s="103">
        <v>39.26218708827404</v>
      </c>
      <c r="F129" s="103">
        <v>14.79533380494639</v>
      </c>
    </row>
    <row r="130" spans="1:6" x14ac:dyDescent="0.25">
      <c r="A130" s="81">
        <v>40220</v>
      </c>
      <c r="B130" s="101" t="s">
        <v>70</v>
      </c>
      <c r="C130" s="101">
        <v>690</v>
      </c>
      <c r="D130" s="101">
        <v>3160</v>
      </c>
      <c r="E130" s="103">
        <v>21.835443037974684</v>
      </c>
      <c r="F130" s="103">
        <v>14.79533380494639</v>
      </c>
    </row>
    <row r="131" spans="1:6" x14ac:dyDescent="0.25">
      <c r="A131" s="81">
        <v>40221</v>
      </c>
      <c r="B131" s="101" t="s">
        <v>71</v>
      </c>
      <c r="C131" s="101">
        <v>111</v>
      </c>
      <c r="D131" s="101">
        <v>684</v>
      </c>
      <c r="E131" s="103">
        <v>16.228070175438596</v>
      </c>
      <c r="F131" s="103">
        <v>14.79533380494639</v>
      </c>
    </row>
    <row r="132" spans="1:6" x14ac:dyDescent="0.25">
      <c r="A132" s="81">
        <v>40222</v>
      </c>
      <c r="B132" s="101" t="s">
        <v>72</v>
      </c>
      <c r="C132" s="101">
        <v>286</v>
      </c>
      <c r="D132" s="101">
        <v>1333</v>
      </c>
      <c r="E132" s="103">
        <v>21.455363840960239</v>
      </c>
      <c r="F132" s="103">
        <v>14.79533380494639</v>
      </c>
    </row>
    <row r="133" spans="1:6" x14ac:dyDescent="0.25">
      <c r="A133" s="81">
        <v>40223</v>
      </c>
      <c r="B133" s="101" t="s">
        <v>73</v>
      </c>
      <c r="C133" s="101">
        <v>918</v>
      </c>
      <c r="D133" s="101">
        <v>3078</v>
      </c>
      <c r="E133" s="103">
        <v>29.82456140350877</v>
      </c>
      <c r="F133" s="103">
        <v>14.79533380494639</v>
      </c>
    </row>
    <row r="134" spans="1:6" x14ac:dyDescent="0.25">
      <c r="A134" s="81">
        <v>40224</v>
      </c>
      <c r="B134" s="101" t="s">
        <v>74</v>
      </c>
      <c r="C134" s="101">
        <v>971</v>
      </c>
      <c r="D134" s="101">
        <v>4891</v>
      </c>
      <c r="E134" s="103">
        <v>19.852790840318953</v>
      </c>
      <c r="F134" s="103">
        <v>14.79533380494639</v>
      </c>
    </row>
    <row r="135" spans="1:6" x14ac:dyDescent="0.25">
      <c r="A135" s="81">
        <v>40225</v>
      </c>
      <c r="B135" s="101" t="s">
        <v>75</v>
      </c>
      <c r="C135" s="101">
        <v>598</v>
      </c>
      <c r="D135" s="101">
        <v>3276</v>
      </c>
      <c r="E135" s="103">
        <v>18.253968253968253</v>
      </c>
      <c r="F135" s="103">
        <v>14.79533380494639</v>
      </c>
    </row>
    <row r="136" spans="1:6" x14ac:dyDescent="0.25">
      <c r="A136" s="81">
        <v>40226</v>
      </c>
      <c r="B136" s="101" t="s">
        <v>76</v>
      </c>
      <c r="C136" s="101">
        <v>644</v>
      </c>
      <c r="D136" s="101">
        <v>3384</v>
      </c>
      <c r="E136" s="103">
        <v>19.030732860520093</v>
      </c>
      <c r="F136" s="103">
        <v>14.79533380494639</v>
      </c>
    </row>
    <row r="137" spans="1:6" x14ac:dyDescent="0.25">
      <c r="A137" s="81">
        <v>40227</v>
      </c>
      <c r="B137" s="101" t="s">
        <v>77</v>
      </c>
      <c r="C137" s="101">
        <v>817</v>
      </c>
      <c r="D137" s="101">
        <v>4553</v>
      </c>
      <c r="E137" s="103">
        <v>17.944212607072259</v>
      </c>
      <c r="F137" s="103">
        <v>14.79533380494639</v>
      </c>
    </row>
    <row r="138" spans="1:6" x14ac:dyDescent="0.25">
      <c r="A138" s="81">
        <v>40228</v>
      </c>
      <c r="B138" s="101" t="s">
        <v>78</v>
      </c>
      <c r="C138" s="101">
        <v>1422</v>
      </c>
      <c r="D138" s="101">
        <v>4949</v>
      </c>
      <c r="E138" s="103">
        <v>28.733077389371591</v>
      </c>
      <c r="F138" s="103">
        <v>14.79533380494639</v>
      </c>
    </row>
    <row r="139" spans="1:6" x14ac:dyDescent="0.25">
      <c r="A139" s="81">
        <v>40229</v>
      </c>
      <c r="B139" s="101" t="s">
        <v>79</v>
      </c>
      <c r="C139" s="101">
        <v>346</v>
      </c>
      <c r="D139" s="101">
        <v>1285</v>
      </c>
      <c r="E139" s="103">
        <v>26.926070038910506</v>
      </c>
      <c r="F139" s="103">
        <v>14.79533380494639</v>
      </c>
    </row>
    <row r="140" spans="1:6" x14ac:dyDescent="0.25">
      <c r="A140" s="81">
        <v>40230</v>
      </c>
      <c r="B140" s="101" t="s">
        <v>80</v>
      </c>
      <c r="C140" s="101">
        <v>577</v>
      </c>
      <c r="D140" s="101">
        <v>4196</v>
      </c>
      <c r="E140" s="103">
        <v>13.75119161105815</v>
      </c>
      <c r="F140" s="103">
        <v>14.79533380494639</v>
      </c>
    </row>
    <row r="141" spans="1:6" x14ac:dyDescent="0.25">
      <c r="A141" s="81">
        <v>40231</v>
      </c>
      <c r="B141" s="101" t="s">
        <v>81</v>
      </c>
      <c r="C141" s="101">
        <v>669</v>
      </c>
      <c r="D141" s="101">
        <v>2582</v>
      </c>
      <c r="E141" s="103">
        <v>25.910147172734316</v>
      </c>
      <c r="F141" s="103">
        <v>14.79533380494639</v>
      </c>
    </row>
    <row r="142" spans="1:6" x14ac:dyDescent="0.25">
      <c r="A142" s="81">
        <v>40232</v>
      </c>
      <c r="B142" s="101" t="s">
        <v>82</v>
      </c>
      <c r="C142" s="101">
        <v>294</v>
      </c>
      <c r="D142" s="101">
        <v>966</v>
      </c>
      <c r="E142" s="103">
        <v>30.434782608695656</v>
      </c>
      <c r="F142" s="103">
        <v>14.79533380494639</v>
      </c>
    </row>
    <row r="143" spans="1:6" x14ac:dyDescent="0.25">
      <c r="A143" s="81">
        <v>40233</v>
      </c>
      <c r="B143" s="101" t="s">
        <v>83</v>
      </c>
      <c r="C143" s="101">
        <v>2751</v>
      </c>
      <c r="D143" s="101">
        <v>19655</v>
      </c>
      <c r="E143" s="103">
        <v>13.996438565250571</v>
      </c>
      <c r="F143" s="103">
        <v>14.79533380494639</v>
      </c>
    </row>
    <row r="144" spans="1:6" x14ac:dyDescent="0.25">
      <c r="A144" s="81">
        <v>40234</v>
      </c>
      <c r="B144" s="101" t="s">
        <v>84</v>
      </c>
      <c r="C144" s="101">
        <v>1988</v>
      </c>
      <c r="D144" s="101">
        <v>8659</v>
      </c>
      <c r="E144" s="103">
        <v>22.958771220695233</v>
      </c>
      <c r="F144" s="103">
        <v>14.79533380494639</v>
      </c>
    </row>
    <row r="145" spans="1:6" ht="30" x14ac:dyDescent="0.25">
      <c r="A145" s="81">
        <v>40235</v>
      </c>
      <c r="B145" s="101" t="s">
        <v>85</v>
      </c>
      <c r="C145" s="101">
        <v>405</v>
      </c>
      <c r="D145" s="101">
        <v>1918</v>
      </c>
      <c r="E145" s="103">
        <v>21.115745568300312</v>
      </c>
      <c r="F145" s="103">
        <v>14.79533380494639</v>
      </c>
    </row>
    <row r="146" spans="1:6" x14ac:dyDescent="0.25">
      <c r="A146" s="81">
        <v>40236</v>
      </c>
      <c r="B146" s="101" t="s">
        <v>86</v>
      </c>
      <c r="C146" s="101">
        <v>523</v>
      </c>
      <c r="D146" s="101">
        <v>4065</v>
      </c>
      <c r="E146" s="103">
        <v>12.865928659286594</v>
      </c>
      <c r="F146" s="103">
        <v>14.79533380494639</v>
      </c>
    </row>
    <row r="147" spans="1:6" x14ac:dyDescent="0.25">
      <c r="A147" s="81">
        <v>40237</v>
      </c>
      <c r="B147" s="101" t="s">
        <v>87</v>
      </c>
      <c r="C147" s="101">
        <v>417</v>
      </c>
      <c r="D147" s="101">
        <v>1293</v>
      </c>
      <c r="E147" s="103">
        <v>32.250580046403712</v>
      </c>
      <c r="F147" s="103">
        <v>14.79533380494639</v>
      </c>
    </row>
    <row r="148" spans="1:6" x14ac:dyDescent="0.25">
      <c r="A148" s="81">
        <v>40238</v>
      </c>
      <c r="B148" s="101" t="s">
        <v>88</v>
      </c>
      <c r="C148" s="101">
        <v>980</v>
      </c>
      <c r="D148" s="101">
        <v>4179</v>
      </c>
      <c r="E148" s="103">
        <v>23.450586264656618</v>
      </c>
      <c r="F148" s="103">
        <v>14.79533380494639</v>
      </c>
    </row>
    <row r="149" spans="1:6" x14ac:dyDescent="0.25">
      <c r="A149" s="81">
        <v>40239</v>
      </c>
      <c r="B149" s="101" t="s">
        <v>89</v>
      </c>
      <c r="C149" s="101">
        <v>402</v>
      </c>
      <c r="D149" s="101">
        <v>1596</v>
      </c>
      <c r="E149" s="103">
        <v>25.18796992481203</v>
      </c>
      <c r="F149" s="103">
        <v>14.79533380494639</v>
      </c>
    </row>
    <row r="150" spans="1:6" x14ac:dyDescent="0.25">
      <c r="A150" s="81">
        <v>40240</v>
      </c>
      <c r="B150" s="101" t="s">
        <v>90</v>
      </c>
      <c r="C150" s="101">
        <v>10438</v>
      </c>
      <c r="D150" s="101">
        <v>67042</v>
      </c>
      <c r="E150" s="103">
        <v>15.569344589958533</v>
      </c>
      <c r="F150" s="103">
        <v>14.79533380494639</v>
      </c>
    </row>
    <row r="151" spans="1:6" x14ac:dyDescent="0.25">
      <c r="A151" s="81">
        <v>40241</v>
      </c>
      <c r="B151" s="101" t="s">
        <v>91</v>
      </c>
      <c r="C151" s="101">
        <v>94</v>
      </c>
      <c r="D151" s="101">
        <v>568</v>
      </c>
      <c r="E151" s="103">
        <v>16.549295774647888</v>
      </c>
      <c r="F151" s="103">
        <v>14.79533380494639</v>
      </c>
    </row>
    <row r="152" spans="1:6" x14ac:dyDescent="0.25">
      <c r="A152" s="81">
        <v>40242</v>
      </c>
      <c r="B152" s="101" t="s">
        <v>92</v>
      </c>
      <c r="C152" s="101">
        <v>639</v>
      </c>
      <c r="D152" s="101">
        <v>2201</v>
      </c>
      <c r="E152" s="103">
        <v>29.032258064516132</v>
      </c>
      <c r="F152" s="103">
        <v>14.79533380494639</v>
      </c>
    </row>
    <row r="153" spans="1:6" x14ac:dyDescent="0.25">
      <c r="A153" s="81">
        <v>40243</v>
      </c>
      <c r="B153" s="101" t="s">
        <v>93</v>
      </c>
      <c r="C153" s="101">
        <v>597</v>
      </c>
      <c r="D153" s="101">
        <v>2206</v>
      </c>
      <c r="E153" s="103">
        <v>27.062556663644603</v>
      </c>
      <c r="F153" s="103">
        <v>14.79533380494639</v>
      </c>
    </row>
    <row r="154" spans="1:6" x14ac:dyDescent="0.25">
      <c r="A154" s="81">
        <v>40244</v>
      </c>
      <c r="B154" s="101" t="s">
        <v>94</v>
      </c>
      <c r="C154" s="101">
        <v>1169</v>
      </c>
      <c r="D154" s="101">
        <v>7860</v>
      </c>
      <c r="E154" s="103">
        <v>14.872773536895675</v>
      </c>
      <c r="F154" s="103">
        <v>14.79533380494639</v>
      </c>
    </row>
    <row r="155" spans="1:6" x14ac:dyDescent="0.25">
      <c r="A155" s="81">
        <v>40245</v>
      </c>
      <c r="B155" s="101" t="s">
        <v>95</v>
      </c>
      <c r="C155" s="101">
        <v>382</v>
      </c>
      <c r="D155" s="101">
        <v>1314</v>
      </c>
      <c r="E155" s="103">
        <v>29.071537290715373</v>
      </c>
      <c r="F155" s="103">
        <v>14.79533380494639</v>
      </c>
    </row>
    <row r="156" spans="1:6" x14ac:dyDescent="0.25">
      <c r="A156" s="81">
        <v>40246</v>
      </c>
      <c r="B156" s="101" t="s">
        <v>96</v>
      </c>
      <c r="C156" s="101">
        <v>350</v>
      </c>
      <c r="D156" s="101">
        <v>2183</v>
      </c>
      <c r="E156" s="103">
        <v>16.032982134677052</v>
      </c>
      <c r="F156" s="103">
        <v>14.79533380494639</v>
      </c>
    </row>
    <row r="157" spans="1:6" x14ac:dyDescent="0.25">
      <c r="A157" s="81">
        <v>40247</v>
      </c>
      <c r="B157" s="101" t="s">
        <v>97</v>
      </c>
      <c r="C157" s="101">
        <v>5378</v>
      </c>
      <c r="D157" s="101">
        <v>29065</v>
      </c>
      <c r="E157" s="103">
        <v>18.503354550146224</v>
      </c>
      <c r="F157" s="103">
        <v>14.79533380494639</v>
      </c>
    </row>
    <row r="158" spans="1:6" x14ac:dyDescent="0.25">
      <c r="A158" s="81">
        <v>40248</v>
      </c>
      <c r="B158" s="101" t="s">
        <v>98</v>
      </c>
      <c r="C158" s="101">
        <v>1236</v>
      </c>
      <c r="D158" s="101">
        <v>15948</v>
      </c>
      <c r="E158" s="103">
        <v>7.7501881113619264</v>
      </c>
      <c r="F158" s="103">
        <v>14.79533380494639</v>
      </c>
    </row>
    <row r="159" spans="1:6" x14ac:dyDescent="0.25">
      <c r="A159" s="81">
        <v>40249</v>
      </c>
      <c r="B159" s="101" t="s">
        <v>99</v>
      </c>
      <c r="C159" s="101">
        <v>983</v>
      </c>
      <c r="D159" s="101">
        <v>10504</v>
      </c>
      <c r="E159" s="103">
        <v>9.3583396801218584</v>
      </c>
      <c r="F159" s="103">
        <v>14.79533380494639</v>
      </c>
    </row>
    <row r="160" spans="1:6" x14ac:dyDescent="0.25">
      <c r="A160" s="81">
        <v>40250</v>
      </c>
      <c r="B160" s="101" t="s">
        <v>100</v>
      </c>
      <c r="C160" s="101">
        <v>398</v>
      </c>
      <c r="D160" s="101">
        <v>2049</v>
      </c>
      <c r="E160" s="103">
        <v>19.424109321620303</v>
      </c>
      <c r="F160" s="103">
        <v>14.79533380494639</v>
      </c>
    </row>
    <row r="161" spans="1:6" x14ac:dyDescent="0.25">
      <c r="A161" s="81">
        <v>40251</v>
      </c>
      <c r="B161" s="101" t="s">
        <v>101</v>
      </c>
      <c r="C161" s="101">
        <v>2577</v>
      </c>
      <c r="D161" s="101">
        <v>18131</v>
      </c>
      <c r="E161" s="103">
        <v>14.213225966576582</v>
      </c>
      <c r="F161" s="103">
        <v>14.79533380494639</v>
      </c>
    </row>
    <row r="162" spans="1:6" x14ac:dyDescent="0.25">
      <c r="A162" s="81">
        <v>40252</v>
      </c>
      <c r="B162" s="101" t="s">
        <v>102</v>
      </c>
      <c r="C162" s="101">
        <v>908</v>
      </c>
      <c r="D162" s="101">
        <v>4843</v>
      </c>
      <c r="E162" s="103">
        <v>18.748709477596531</v>
      </c>
      <c r="F162" s="103">
        <v>14.79533380494639</v>
      </c>
    </row>
    <row r="163" spans="1:6" x14ac:dyDescent="0.25">
      <c r="A163" s="81">
        <v>40253</v>
      </c>
      <c r="B163" s="101" t="s">
        <v>103</v>
      </c>
      <c r="C163" s="101">
        <v>336</v>
      </c>
      <c r="D163" s="101">
        <v>1107</v>
      </c>
      <c r="E163" s="103">
        <v>30.352303523035228</v>
      </c>
      <c r="F163" s="103">
        <v>14.79533380494639</v>
      </c>
    </row>
    <row r="164" spans="1:6" x14ac:dyDescent="0.25">
      <c r="A164" s="81">
        <v>40254</v>
      </c>
      <c r="B164" s="101" t="s">
        <v>104</v>
      </c>
      <c r="C164" s="101">
        <v>416</v>
      </c>
      <c r="D164" s="101">
        <v>1365</v>
      </c>
      <c r="E164" s="103">
        <v>30.476190476190478</v>
      </c>
      <c r="F164" s="103">
        <v>14.79533380494639</v>
      </c>
    </row>
    <row r="165" spans="1:6" x14ac:dyDescent="0.25">
      <c r="A165" s="81">
        <v>40255</v>
      </c>
      <c r="B165" s="101" t="s">
        <v>105</v>
      </c>
      <c r="C165" s="101">
        <v>554</v>
      </c>
      <c r="D165" s="101">
        <v>3509</v>
      </c>
      <c r="E165" s="103">
        <v>15.78797378170419</v>
      </c>
      <c r="F165" s="103">
        <v>14.79533380494639</v>
      </c>
    </row>
    <row r="166" spans="1:6" x14ac:dyDescent="0.25">
      <c r="A166" s="81">
        <v>40256</v>
      </c>
      <c r="B166" s="101" t="s">
        <v>106</v>
      </c>
      <c r="C166" s="101">
        <v>219</v>
      </c>
      <c r="D166" s="101">
        <v>474</v>
      </c>
      <c r="E166" s="103">
        <v>46.202531645569621</v>
      </c>
      <c r="F166" s="103">
        <v>14.79533380494639</v>
      </c>
    </row>
    <row r="167" spans="1:6" x14ac:dyDescent="0.25">
      <c r="A167" s="81">
        <v>40257</v>
      </c>
      <c r="B167" s="101" t="s">
        <v>107</v>
      </c>
      <c r="C167" s="101">
        <v>562</v>
      </c>
      <c r="D167" s="101">
        <v>3211</v>
      </c>
      <c r="E167" s="103">
        <v>17.502335720959202</v>
      </c>
      <c r="F167" s="103">
        <v>14.79533380494639</v>
      </c>
    </row>
    <row r="168" spans="1:6" x14ac:dyDescent="0.25">
      <c r="A168" s="81">
        <v>40258</v>
      </c>
      <c r="B168" s="101" t="s">
        <v>108</v>
      </c>
      <c r="C168" s="101">
        <v>548</v>
      </c>
      <c r="D168" s="101">
        <v>1867</v>
      </c>
      <c r="E168" s="103">
        <v>29.351901446170324</v>
      </c>
      <c r="F168" s="103">
        <v>14.79533380494639</v>
      </c>
    </row>
    <row r="169" spans="1:6" x14ac:dyDescent="0.25">
      <c r="A169" s="81">
        <v>40259</v>
      </c>
      <c r="B169" s="101" t="s">
        <v>109</v>
      </c>
      <c r="C169" s="101">
        <v>521</v>
      </c>
      <c r="D169" s="101">
        <v>2748</v>
      </c>
      <c r="E169" s="103">
        <v>18.95924308588064</v>
      </c>
      <c r="F169" s="103">
        <v>14.79533380494639</v>
      </c>
    </row>
    <row r="170" spans="1:6" ht="30" x14ac:dyDescent="0.25">
      <c r="A170" s="81">
        <v>40260</v>
      </c>
      <c r="B170" s="101" t="s">
        <v>110</v>
      </c>
      <c r="C170" s="101">
        <v>3079</v>
      </c>
      <c r="D170" s="101">
        <v>35270</v>
      </c>
      <c r="E170" s="103">
        <v>8.7297986957754468</v>
      </c>
      <c r="F170" s="103">
        <v>14.79533380494639</v>
      </c>
    </row>
    <row r="171" spans="1:6" x14ac:dyDescent="0.25">
      <c r="A171" s="81">
        <v>40261</v>
      </c>
      <c r="B171" s="101" t="s">
        <v>111</v>
      </c>
      <c r="C171" s="101">
        <v>401</v>
      </c>
      <c r="D171" s="101">
        <v>1455</v>
      </c>
      <c r="E171" s="103">
        <v>27.560137457044675</v>
      </c>
      <c r="F171" s="103">
        <v>14.79533380494639</v>
      </c>
    </row>
    <row r="172" spans="1:6" x14ac:dyDescent="0.25">
      <c r="A172" s="81">
        <v>40262</v>
      </c>
      <c r="B172" s="101" t="s">
        <v>112</v>
      </c>
      <c r="C172" s="101">
        <v>196</v>
      </c>
      <c r="D172" s="101">
        <v>958</v>
      </c>
      <c r="E172" s="103">
        <v>20.45929018789144</v>
      </c>
      <c r="F172" s="103">
        <v>14.79533380494639</v>
      </c>
    </row>
    <row r="173" spans="1:6" x14ac:dyDescent="0.25">
      <c r="A173" s="81">
        <v>40263</v>
      </c>
      <c r="B173" s="101" t="s">
        <v>113</v>
      </c>
      <c r="C173" s="101">
        <v>1138</v>
      </c>
      <c r="D173" s="101">
        <v>6365</v>
      </c>
      <c r="E173" s="103">
        <v>17.879025923016499</v>
      </c>
      <c r="F173" s="103">
        <v>14.79533380494639</v>
      </c>
    </row>
    <row r="174" spans="1:6" x14ac:dyDescent="0.25">
      <c r="A174" s="81">
        <v>40264</v>
      </c>
      <c r="B174" s="101" t="s">
        <v>114</v>
      </c>
      <c r="C174" s="101">
        <v>1503</v>
      </c>
      <c r="D174" s="101">
        <v>14997</v>
      </c>
      <c r="E174" s="103">
        <v>10.022004400880176</v>
      </c>
      <c r="F174" s="103">
        <v>14.79533380494639</v>
      </c>
    </row>
    <row r="175" spans="1:6" ht="30" x14ac:dyDescent="0.25">
      <c r="A175" s="81">
        <v>40265</v>
      </c>
      <c r="B175" s="101" t="s">
        <v>115</v>
      </c>
      <c r="C175" s="101">
        <v>424</v>
      </c>
      <c r="D175" s="101">
        <v>1400</v>
      </c>
      <c r="E175" s="103">
        <v>30.285714285714288</v>
      </c>
      <c r="F175" s="103">
        <v>14.79533380494639</v>
      </c>
    </row>
    <row r="176" spans="1:6" x14ac:dyDescent="0.25">
      <c r="A176" s="81">
        <v>42005</v>
      </c>
      <c r="B176" s="101" t="s">
        <v>19</v>
      </c>
      <c r="C176" s="101">
        <v>439</v>
      </c>
      <c r="D176" s="101">
        <v>2502</v>
      </c>
      <c r="E176" s="103">
        <v>17.545963229416468</v>
      </c>
      <c r="F176" s="103">
        <v>15.087826464679372</v>
      </c>
    </row>
    <row r="177" spans="1:6" x14ac:dyDescent="0.25">
      <c r="A177" s="81">
        <v>42006</v>
      </c>
      <c r="B177" s="101" t="s">
        <v>21</v>
      </c>
      <c r="C177" s="101">
        <v>4298</v>
      </c>
      <c r="D177" s="101">
        <v>49015</v>
      </c>
      <c r="E177" s="103">
        <v>8.7687442619606237</v>
      </c>
      <c r="F177" s="103">
        <v>15.087826464679372</v>
      </c>
    </row>
    <row r="178" spans="1:6" x14ac:dyDescent="0.25">
      <c r="A178" s="81">
        <v>42007</v>
      </c>
      <c r="B178" s="101" t="s">
        <v>23</v>
      </c>
      <c r="C178" s="101">
        <v>913</v>
      </c>
      <c r="D178" s="101">
        <v>4611</v>
      </c>
      <c r="E178" s="103">
        <v>19.800477119930601</v>
      </c>
      <c r="F178" s="103">
        <v>15.087826464679372</v>
      </c>
    </row>
    <row r="179" spans="1:6" x14ac:dyDescent="0.25">
      <c r="A179" s="81">
        <v>42008</v>
      </c>
      <c r="B179" s="101" t="s">
        <v>25</v>
      </c>
      <c r="C179" s="101">
        <v>915</v>
      </c>
      <c r="D179" s="101">
        <v>5523</v>
      </c>
      <c r="E179" s="103">
        <v>16.567083107007061</v>
      </c>
      <c r="F179" s="103">
        <v>15.087826464679372</v>
      </c>
    </row>
    <row r="180" spans="1:6" x14ac:dyDescent="0.25">
      <c r="A180" s="81">
        <v>42009</v>
      </c>
      <c r="B180" s="101" t="s">
        <v>26</v>
      </c>
      <c r="C180" s="101">
        <v>769</v>
      </c>
      <c r="D180" s="101">
        <v>4692</v>
      </c>
      <c r="E180" s="103">
        <v>16.389599317988065</v>
      </c>
      <c r="F180" s="103">
        <v>15.087826464679372</v>
      </c>
    </row>
    <row r="181" spans="1:6" x14ac:dyDescent="0.25">
      <c r="A181" s="81">
        <v>42010</v>
      </c>
      <c r="B181" s="101" t="s">
        <v>29</v>
      </c>
      <c r="C181" s="101">
        <v>233</v>
      </c>
      <c r="D181" s="101">
        <v>756</v>
      </c>
      <c r="E181" s="103">
        <v>30.82010582010582</v>
      </c>
      <c r="F181" s="103">
        <v>15.087826464679372</v>
      </c>
    </row>
    <row r="182" spans="1:6" x14ac:dyDescent="0.25">
      <c r="A182" s="81">
        <v>42011</v>
      </c>
      <c r="B182" s="101" t="s">
        <v>32</v>
      </c>
      <c r="C182" s="101">
        <v>1379</v>
      </c>
      <c r="D182" s="101">
        <v>6970</v>
      </c>
      <c r="E182" s="103">
        <v>19.784791965566715</v>
      </c>
      <c r="F182" s="103">
        <v>15.087826464679372</v>
      </c>
    </row>
    <row r="183" spans="1:6" x14ac:dyDescent="0.25">
      <c r="A183" s="81">
        <v>42012</v>
      </c>
      <c r="B183" s="101" t="s">
        <v>33</v>
      </c>
      <c r="C183" s="101">
        <v>958</v>
      </c>
      <c r="D183" s="101">
        <v>3569</v>
      </c>
      <c r="E183" s="103">
        <v>26.842252731857663</v>
      </c>
      <c r="F183" s="103">
        <v>15.087826464679372</v>
      </c>
    </row>
    <row r="184" spans="1:6" x14ac:dyDescent="0.25">
      <c r="A184" s="81">
        <v>42013</v>
      </c>
      <c r="B184" s="101" t="s">
        <v>34</v>
      </c>
      <c r="C184" s="101">
        <v>875</v>
      </c>
      <c r="D184" s="101">
        <v>4858</v>
      </c>
      <c r="E184" s="103">
        <v>18.011527377521613</v>
      </c>
      <c r="F184" s="103">
        <v>15.087826464679372</v>
      </c>
    </row>
    <row r="185" spans="1:6" x14ac:dyDescent="0.25">
      <c r="A185" s="81">
        <v>42014</v>
      </c>
      <c r="B185" s="101" t="s">
        <v>35</v>
      </c>
      <c r="C185" s="101">
        <v>1259</v>
      </c>
      <c r="D185" s="101">
        <v>13795</v>
      </c>
      <c r="E185" s="103">
        <v>9.126495106922798</v>
      </c>
      <c r="F185" s="103">
        <v>15.087826464679372</v>
      </c>
    </row>
    <row r="186" spans="1:6" x14ac:dyDescent="0.25">
      <c r="A186" s="81">
        <v>42015</v>
      </c>
      <c r="B186" s="101" t="s">
        <v>36</v>
      </c>
      <c r="C186" s="101">
        <v>600</v>
      </c>
      <c r="D186" s="101">
        <v>4269</v>
      </c>
      <c r="E186" s="103">
        <v>14.054813773717498</v>
      </c>
      <c r="F186" s="103">
        <v>15.087826464679372</v>
      </c>
    </row>
    <row r="187" spans="1:6" x14ac:dyDescent="0.25">
      <c r="A187" s="81">
        <v>42016</v>
      </c>
      <c r="B187" s="101" t="s">
        <v>37</v>
      </c>
      <c r="C187" s="101">
        <v>593</v>
      </c>
      <c r="D187" s="101">
        <v>1696</v>
      </c>
      <c r="E187" s="103">
        <v>34.964622641509436</v>
      </c>
      <c r="F187" s="103">
        <v>15.087826464679372</v>
      </c>
    </row>
    <row r="188" spans="1:6" x14ac:dyDescent="0.25">
      <c r="A188" s="81">
        <v>42017</v>
      </c>
      <c r="B188" s="101" t="s">
        <v>38</v>
      </c>
      <c r="C188" s="101">
        <v>835</v>
      </c>
      <c r="D188" s="101">
        <v>7791</v>
      </c>
      <c r="E188" s="103">
        <v>10.717494544987806</v>
      </c>
      <c r="F188" s="103">
        <v>15.087826464679372</v>
      </c>
    </row>
    <row r="189" spans="1:6" x14ac:dyDescent="0.25">
      <c r="A189" s="81">
        <v>42018</v>
      </c>
      <c r="B189" s="101" t="s">
        <v>40</v>
      </c>
      <c r="C189" s="101">
        <v>1310</v>
      </c>
      <c r="D189" s="101">
        <v>6917</v>
      </c>
      <c r="E189" s="103">
        <v>18.938846320659245</v>
      </c>
      <c r="F189" s="103">
        <v>15.087826464679372</v>
      </c>
    </row>
    <row r="190" spans="1:6" x14ac:dyDescent="0.25">
      <c r="A190" s="81">
        <v>42019</v>
      </c>
      <c r="B190" s="101" t="s">
        <v>41</v>
      </c>
      <c r="C190" s="101">
        <v>244</v>
      </c>
      <c r="D190" s="101">
        <v>1223</v>
      </c>
      <c r="E190" s="103">
        <v>19.950940310711367</v>
      </c>
      <c r="F190" s="103">
        <v>15.087826464679372</v>
      </c>
    </row>
    <row r="191" spans="1:6" x14ac:dyDescent="0.25">
      <c r="A191" s="81">
        <v>42020</v>
      </c>
      <c r="B191" s="101" t="s">
        <v>42</v>
      </c>
      <c r="C191" s="101">
        <v>107</v>
      </c>
      <c r="D191" s="101">
        <v>926</v>
      </c>
      <c r="E191" s="103">
        <v>11.555075593952484</v>
      </c>
      <c r="F191" s="103">
        <v>15.087826464679372</v>
      </c>
    </row>
    <row r="192" spans="1:6" ht="30" x14ac:dyDescent="0.25">
      <c r="A192" s="81">
        <v>42021</v>
      </c>
      <c r="B192" s="101" t="s">
        <v>43</v>
      </c>
      <c r="C192" s="101">
        <v>494</v>
      </c>
      <c r="D192" s="101">
        <v>1506</v>
      </c>
      <c r="E192" s="103">
        <v>32.80212483399734</v>
      </c>
      <c r="F192" s="103">
        <v>15.087826464679372</v>
      </c>
    </row>
    <row r="193" spans="1:6" x14ac:dyDescent="0.25">
      <c r="A193" s="81">
        <v>42022</v>
      </c>
      <c r="B193" s="101" t="s">
        <v>44</v>
      </c>
      <c r="C193" s="101">
        <v>1664</v>
      </c>
      <c r="D193" s="101">
        <v>8888</v>
      </c>
      <c r="E193" s="103">
        <v>18.721872187218722</v>
      </c>
      <c r="F193" s="103">
        <v>15.087826464679372</v>
      </c>
    </row>
    <row r="194" spans="1:6" x14ac:dyDescent="0.25">
      <c r="A194" s="81">
        <v>42023</v>
      </c>
      <c r="B194" s="101" t="s">
        <v>45</v>
      </c>
      <c r="C194" s="101">
        <v>5455</v>
      </c>
      <c r="D194" s="101">
        <v>59377</v>
      </c>
      <c r="E194" s="103">
        <v>9.1870589622244303</v>
      </c>
      <c r="F194" s="103">
        <v>15.087826464679372</v>
      </c>
    </row>
    <row r="195" spans="1:6" x14ac:dyDescent="0.25">
      <c r="A195" s="81">
        <v>42024</v>
      </c>
      <c r="B195" s="101" t="s">
        <v>46</v>
      </c>
      <c r="C195" s="101">
        <v>332</v>
      </c>
      <c r="D195" s="101">
        <v>2687</v>
      </c>
      <c r="E195" s="103">
        <v>12.355787123185708</v>
      </c>
      <c r="F195" s="103">
        <v>15.087826464679372</v>
      </c>
    </row>
    <row r="196" spans="1:6" x14ac:dyDescent="0.25">
      <c r="A196" s="81">
        <v>42025</v>
      </c>
      <c r="B196" s="101" t="s">
        <v>48</v>
      </c>
      <c r="C196" s="101">
        <v>1028</v>
      </c>
      <c r="D196" s="101">
        <v>5125</v>
      </c>
      <c r="E196" s="103">
        <v>20.058536585365854</v>
      </c>
      <c r="F196" s="103">
        <v>15.087826464679372</v>
      </c>
    </row>
    <row r="197" spans="1:6" x14ac:dyDescent="0.25">
      <c r="A197" s="81">
        <v>42026</v>
      </c>
      <c r="B197" s="101" t="s">
        <v>49</v>
      </c>
      <c r="C197" s="101">
        <v>532</v>
      </c>
      <c r="D197" s="101">
        <v>1996</v>
      </c>
      <c r="E197" s="103">
        <v>26.653306613226452</v>
      </c>
      <c r="F197" s="103">
        <v>15.087826464679372</v>
      </c>
    </row>
    <row r="198" spans="1:6" x14ac:dyDescent="0.25">
      <c r="A198" s="81">
        <v>42027</v>
      </c>
      <c r="B198" s="101" t="s">
        <v>50</v>
      </c>
      <c r="C198" s="101">
        <v>828</v>
      </c>
      <c r="D198" s="101">
        <v>2863</v>
      </c>
      <c r="E198" s="103">
        <v>28.920712539294446</v>
      </c>
      <c r="F198" s="103">
        <v>15.087826464679372</v>
      </c>
    </row>
    <row r="199" spans="1:6" x14ac:dyDescent="0.25">
      <c r="A199" s="81">
        <v>42028</v>
      </c>
      <c r="B199" s="101" t="s">
        <v>51</v>
      </c>
      <c r="C199" s="101">
        <v>1244</v>
      </c>
      <c r="D199" s="101">
        <v>4328</v>
      </c>
      <c r="E199" s="103">
        <v>28.74306839186691</v>
      </c>
      <c r="F199" s="103">
        <v>15.087826464679372</v>
      </c>
    </row>
    <row r="200" spans="1:6" x14ac:dyDescent="0.25">
      <c r="A200" s="81">
        <v>42029</v>
      </c>
      <c r="B200" s="101" t="s">
        <v>52</v>
      </c>
      <c r="C200" s="101">
        <v>1388</v>
      </c>
      <c r="D200" s="101">
        <v>6861</v>
      </c>
      <c r="E200" s="103">
        <v>20.230287130155954</v>
      </c>
      <c r="F200" s="103">
        <v>15.087826464679372</v>
      </c>
    </row>
    <row r="201" spans="1:6" x14ac:dyDescent="0.25">
      <c r="A201" s="81">
        <v>42030</v>
      </c>
      <c r="B201" s="101" t="s">
        <v>53</v>
      </c>
      <c r="C201" s="101">
        <v>223</v>
      </c>
      <c r="D201" s="101">
        <v>852</v>
      </c>
      <c r="E201" s="103">
        <v>26.173708920187792</v>
      </c>
      <c r="F201" s="103">
        <v>15.087826464679372</v>
      </c>
    </row>
    <row r="202" spans="1:6" x14ac:dyDescent="0.25">
      <c r="A202" s="81">
        <v>42031</v>
      </c>
      <c r="B202" s="101" t="s">
        <v>54</v>
      </c>
      <c r="C202" s="101">
        <v>23007</v>
      </c>
      <c r="D202" s="101">
        <v>159968</v>
      </c>
      <c r="E202" s="103">
        <v>14.382251450290056</v>
      </c>
      <c r="F202" s="103">
        <v>15.087826464679372</v>
      </c>
    </row>
    <row r="203" spans="1:6" x14ac:dyDescent="0.25">
      <c r="A203" s="81">
        <v>42032</v>
      </c>
      <c r="B203" s="101" t="s">
        <v>55</v>
      </c>
      <c r="C203" s="101">
        <v>595</v>
      </c>
      <c r="D203" s="101">
        <v>2890</v>
      </c>
      <c r="E203" s="103">
        <v>20.588235294117645</v>
      </c>
      <c r="F203" s="103">
        <v>15.087826464679372</v>
      </c>
    </row>
    <row r="204" spans="1:6" x14ac:dyDescent="0.25">
      <c r="A204" s="81">
        <v>42033</v>
      </c>
      <c r="B204" s="101" t="s">
        <v>56</v>
      </c>
      <c r="C204" s="101">
        <v>441</v>
      </c>
      <c r="D204" s="101">
        <v>3174</v>
      </c>
      <c r="E204" s="103">
        <v>13.894139886578449</v>
      </c>
      <c r="F204" s="103">
        <v>15.087826464679372</v>
      </c>
    </row>
    <row r="205" spans="1:6" x14ac:dyDescent="0.25">
      <c r="A205" s="81">
        <v>42034</v>
      </c>
      <c r="B205" s="101" t="s">
        <v>57</v>
      </c>
      <c r="C205" s="101">
        <v>722</v>
      </c>
      <c r="D205" s="101">
        <v>5356</v>
      </c>
      <c r="E205" s="103">
        <v>13.480209111277071</v>
      </c>
      <c r="F205" s="103">
        <v>15.087826464679372</v>
      </c>
    </row>
    <row r="206" spans="1:6" x14ac:dyDescent="0.25">
      <c r="A206" s="81">
        <v>42035</v>
      </c>
      <c r="B206" s="101" t="s">
        <v>58</v>
      </c>
      <c r="C206" s="101">
        <v>1119</v>
      </c>
      <c r="D206" s="101">
        <v>6973</v>
      </c>
      <c r="E206" s="103">
        <v>16.04761221855729</v>
      </c>
      <c r="F206" s="103">
        <v>15.087826464679372</v>
      </c>
    </row>
    <row r="207" spans="1:6" x14ac:dyDescent="0.25">
      <c r="A207" s="81">
        <v>42036</v>
      </c>
      <c r="B207" s="101" t="s">
        <v>59</v>
      </c>
      <c r="C207" s="101">
        <v>438</v>
      </c>
      <c r="D207" s="101">
        <v>1358</v>
      </c>
      <c r="E207" s="103">
        <v>32.253313696612665</v>
      </c>
      <c r="F207" s="103">
        <v>15.087826464679372</v>
      </c>
    </row>
    <row r="208" spans="1:6" x14ac:dyDescent="0.25">
      <c r="A208" s="81">
        <v>42037</v>
      </c>
      <c r="B208" s="101" t="s">
        <v>60</v>
      </c>
      <c r="C208" s="101">
        <v>254</v>
      </c>
      <c r="D208" s="101">
        <v>2322</v>
      </c>
      <c r="E208" s="103">
        <v>10.938845822566753</v>
      </c>
      <c r="F208" s="103">
        <v>15.087826464679372</v>
      </c>
    </row>
    <row r="209" spans="1:6" x14ac:dyDescent="0.25">
      <c r="A209" s="81">
        <v>42038</v>
      </c>
      <c r="B209" s="101" t="s">
        <v>61</v>
      </c>
      <c r="C209" s="101">
        <v>1231</v>
      </c>
      <c r="D209" s="101">
        <v>5923</v>
      </c>
      <c r="E209" s="103">
        <v>20.783386797231131</v>
      </c>
      <c r="F209" s="103">
        <v>15.087826464679372</v>
      </c>
    </row>
    <row r="210" spans="1:6" x14ac:dyDescent="0.25">
      <c r="A210" s="81">
        <v>42039</v>
      </c>
      <c r="B210" s="101" t="s">
        <v>63</v>
      </c>
      <c r="C210" s="101">
        <v>222</v>
      </c>
      <c r="D210" s="101">
        <v>651</v>
      </c>
      <c r="E210" s="103">
        <v>34.101382488479267</v>
      </c>
      <c r="F210" s="103">
        <v>15.087826464679372</v>
      </c>
    </row>
    <row r="211" spans="1:6" ht="30" x14ac:dyDescent="0.25">
      <c r="A211" s="81">
        <v>42040</v>
      </c>
      <c r="B211" s="101" t="s">
        <v>64</v>
      </c>
      <c r="C211" s="101">
        <v>432</v>
      </c>
      <c r="D211" s="101">
        <v>2040</v>
      </c>
      <c r="E211" s="103">
        <v>21.176470588235293</v>
      </c>
      <c r="F211" s="103">
        <v>15.087826464679372</v>
      </c>
    </row>
    <row r="212" spans="1:6" ht="30" x14ac:dyDescent="0.25">
      <c r="A212" s="81">
        <v>42041</v>
      </c>
      <c r="B212" s="101" t="s">
        <v>65</v>
      </c>
      <c r="C212" s="101">
        <v>374</v>
      </c>
      <c r="D212" s="101">
        <v>1073</v>
      </c>
      <c r="E212" s="103">
        <v>34.855545200372781</v>
      </c>
      <c r="F212" s="103">
        <v>15.087826464679372</v>
      </c>
    </row>
    <row r="213" spans="1:6" x14ac:dyDescent="0.25">
      <c r="A213" s="81">
        <v>42042</v>
      </c>
      <c r="B213" s="101" t="s">
        <v>66</v>
      </c>
      <c r="C213" s="101">
        <v>374</v>
      </c>
      <c r="D213" s="101">
        <v>1677</v>
      </c>
      <c r="E213" s="103">
        <v>22.301729278473463</v>
      </c>
      <c r="F213" s="103">
        <v>15.087826464679372</v>
      </c>
    </row>
    <row r="214" spans="1:6" ht="30" x14ac:dyDescent="0.25">
      <c r="A214" s="81">
        <v>42043</v>
      </c>
      <c r="B214" s="101" t="s">
        <v>67</v>
      </c>
      <c r="C214" s="101">
        <v>131</v>
      </c>
      <c r="D214" s="101">
        <v>644</v>
      </c>
      <c r="E214" s="103">
        <v>20.341614906832298</v>
      </c>
      <c r="F214" s="103">
        <v>15.087826464679372</v>
      </c>
    </row>
    <row r="215" spans="1:6" x14ac:dyDescent="0.25">
      <c r="A215" s="81">
        <v>42044</v>
      </c>
      <c r="B215" s="101" t="s">
        <v>68</v>
      </c>
      <c r="C215" s="101">
        <v>528</v>
      </c>
      <c r="D215" s="101">
        <v>3862</v>
      </c>
      <c r="E215" s="103">
        <v>13.671672708441221</v>
      </c>
      <c r="F215" s="103">
        <v>15.087826464679372</v>
      </c>
    </row>
    <row r="216" spans="1:6" x14ac:dyDescent="0.25">
      <c r="A216" s="81">
        <v>42045</v>
      </c>
      <c r="B216" s="101" t="s">
        <v>69</v>
      </c>
      <c r="C216" s="101">
        <v>324</v>
      </c>
      <c r="D216" s="101">
        <v>745</v>
      </c>
      <c r="E216" s="103">
        <v>43.489932885906043</v>
      </c>
      <c r="F216" s="103">
        <v>15.087826464679372</v>
      </c>
    </row>
    <row r="217" spans="1:6" x14ac:dyDescent="0.25">
      <c r="A217" s="81">
        <v>42046</v>
      </c>
      <c r="B217" s="101" t="s">
        <v>70</v>
      </c>
      <c r="C217" s="101">
        <v>723</v>
      </c>
      <c r="D217" s="101">
        <v>3199</v>
      </c>
      <c r="E217" s="103">
        <v>22.600812753985622</v>
      </c>
      <c r="F217" s="103">
        <v>15.087826464679372</v>
      </c>
    </row>
    <row r="218" spans="1:6" x14ac:dyDescent="0.25">
      <c r="A218" s="81">
        <v>42047</v>
      </c>
      <c r="B218" s="101" t="s">
        <v>71</v>
      </c>
      <c r="C218" s="101">
        <v>130</v>
      </c>
      <c r="D218" s="101">
        <v>665</v>
      </c>
      <c r="E218" s="103">
        <v>19.548872180451127</v>
      </c>
      <c r="F218" s="103">
        <v>15.087826464679372</v>
      </c>
    </row>
    <row r="219" spans="1:6" x14ac:dyDescent="0.25">
      <c r="A219" s="81">
        <v>42048</v>
      </c>
      <c r="B219" s="101" t="s">
        <v>72</v>
      </c>
      <c r="C219" s="101">
        <v>342</v>
      </c>
      <c r="D219" s="101">
        <v>1291</v>
      </c>
      <c r="E219" s="103">
        <v>26.491092176607285</v>
      </c>
      <c r="F219" s="103">
        <v>15.087826464679372</v>
      </c>
    </row>
    <row r="220" spans="1:6" x14ac:dyDescent="0.25">
      <c r="A220" s="81">
        <v>42049</v>
      </c>
      <c r="B220" s="101" t="s">
        <v>73</v>
      </c>
      <c r="C220" s="101">
        <v>879</v>
      </c>
      <c r="D220" s="101">
        <v>2870</v>
      </c>
      <c r="E220" s="103">
        <v>30.627177700348433</v>
      </c>
      <c r="F220" s="103">
        <v>15.087826464679372</v>
      </c>
    </row>
    <row r="221" spans="1:6" x14ac:dyDescent="0.25">
      <c r="A221" s="81">
        <v>42050</v>
      </c>
      <c r="B221" s="101" t="s">
        <v>74</v>
      </c>
      <c r="C221" s="101">
        <v>959</v>
      </c>
      <c r="D221" s="101">
        <v>4926</v>
      </c>
      <c r="E221" s="103">
        <v>19.468128298822574</v>
      </c>
      <c r="F221" s="103">
        <v>15.087826464679372</v>
      </c>
    </row>
    <row r="222" spans="1:6" x14ac:dyDescent="0.25">
      <c r="A222" s="81">
        <v>42051</v>
      </c>
      <c r="B222" s="101" t="s">
        <v>75</v>
      </c>
      <c r="C222" s="101">
        <v>567</v>
      </c>
      <c r="D222" s="101">
        <v>3190</v>
      </c>
      <c r="E222" s="103">
        <v>17.774294670846395</v>
      </c>
      <c r="F222" s="103">
        <v>15.087826464679372</v>
      </c>
    </row>
    <row r="223" spans="1:6" x14ac:dyDescent="0.25">
      <c r="A223" s="81">
        <v>42052</v>
      </c>
      <c r="B223" s="101" t="s">
        <v>76</v>
      </c>
      <c r="C223" s="101">
        <v>735</v>
      </c>
      <c r="D223" s="101">
        <v>3433</v>
      </c>
      <c r="E223" s="103">
        <v>21.409845616079231</v>
      </c>
      <c r="F223" s="103">
        <v>15.087826464679372</v>
      </c>
    </row>
    <row r="224" spans="1:6" x14ac:dyDescent="0.25">
      <c r="A224" s="81">
        <v>42053</v>
      </c>
      <c r="B224" s="101" t="s">
        <v>77</v>
      </c>
      <c r="C224" s="101">
        <v>806</v>
      </c>
      <c r="D224" s="101">
        <v>4586</v>
      </c>
      <c r="E224" s="103">
        <v>17.575228957697338</v>
      </c>
      <c r="F224" s="103">
        <v>15.087826464679372</v>
      </c>
    </row>
    <row r="225" spans="1:6" x14ac:dyDescent="0.25">
      <c r="A225" s="81">
        <v>42054</v>
      </c>
      <c r="B225" s="101" t="s">
        <v>78</v>
      </c>
      <c r="C225" s="101">
        <v>1285</v>
      </c>
      <c r="D225" s="101">
        <v>5023</v>
      </c>
      <c r="E225" s="103">
        <v>25.582321321919171</v>
      </c>
      <c r="F225" s="103">
        <v>15.087826464679372</v>
      </c>
    </row>
    <row r="226" spans="1:6" x14ac:dyDescent="0.25">
      <c r="A226" s="81">
        <v>42055</v>
      </c>
      <c r="B226" s="101" t="s">
        <v>79</v>
      </c>
      <c r="C226" s="101">
        <v>310</v>
      </c>
      <c r="D226" s="101">
        <v>1247</v>
      </c>
      <c r="E226" s="103">
        <v>24.859663191659983</v>
      </c>
      <c r="F226" s="103">
        <v>15.087826464679372</v>
      </c>
    </row>
    <row r="227" spans="1:6" x14ac:dyDescent="0.25">
      <c r="A227" s="81">
        <v>42056</v>
      </c>
      <c r="B227" s="101" t="s">
        <v>80</v>
      </c>
      <c r="C227" s="101">
        <v>712</v>
      </c>
      <c r="D227" s="101">
        <v>4091</v>
      </c>
      <c r="E227" s="103">
        <v>17.40405768760694</v>
      </c>
      <c r="F227" s="103">
        <v>15.087826464679372</v>
      </c>
    </row>
    <row r="228" spans="1:6" x14ac:dyDescent="0.25">
      <c r="A228" s="81">
        <v>42057</v>
      </c>
      <c r="B228" s="101" t="s">
        <v>81</v>
      </c>
      <c r="C228" s="101">
        <v>719</v>
      </c>
      <c r="D228" s="101">
        <v>2608</v>
      </c>
      <c r="E228" s="103">
        <v>27.569018404907975</v>
      </c>
      <c r="F228" s="103">
        <v>15.087826464679372</v>
      </c>
    </row>
    <row r="229" spans="1:6" x14ac:dyDescent="0.25">
      <c r="A229" s="81">
        <v>42058</v>
      </c>
      <c r="B229" s="101" t="s">
        <v>82</v>
      </c>
      <c r="C229" s="101">
        <v>269</v>
      </c>
      <c r="D229" s="101">
        <v>951</v>
      </c>
      <c r="E229" s="103">
        <v>28.286014721345953</v>
      </c>
      <c r="F229" s="103">
        <v>15.087826464679372</v>
      </c>
    </row>
    <row r="230" spans="1:6" x14ac:dyDescent="0.25">
      <c r="A230" s="81">
        <v>42059</v>
      </c>
      <c r="B230" s="101" t="s">
        <v>83</v>
      </c>
      <c r="C230" s="101">
        <v>2899</v>
      </c>
      <c r="D230" s="101">
        <v>20021</v>
      </c>
      <c r="E230" s="103">
        <v>14.479796213975327</v>
      </c>
      <c r="F230" s="103">
        <v>15.087826464679372</v>
      </c>
    </row>
    <row r="231" spans="1:6" x14ac:dyDescent="0.25">
      <c r="A231" s="81">
        <v>42060</v>
      </c>
      <c r="B231" s="101" t="s">
        <v>84</v>
      </c>
      <c r="C231" s="101">
        <v>1628</v>
      </c>
      <c r="D231" s="101">
        <v>8568</v>
      </c>
      <c r="E231" s="103">
        <v>19.00093370681606</v>
      </c>
      <c r="F231" s="103">
        <v>15.087826464679372</v>
      </c>
    </row>
    <row r="232" spans="1:6" ht="30" x14ac:dyDescent="0.25">
      <c r="A232" s="81">
        <v>42061</v>
      </c>
      <c r="B232" s="101" t="s">
        <v>85</v>
      </c>
      <c r="C232" s="101">
        <v>411</v>
      </c>
      <c r="D232" s="101">
        <v>1832</v>
      </c>
      <c r="E232" s="103">
        <v>22.434497816593886</v>
      </c>
      <c r="F232" s="103">
        <v>15.087826464679372</v>
      </c>
    </row>
    <row r="233" spans="1:6" x14ac:dyDescent="0.25">
      <c r="A233" s="81">
        <v>42062</v>
      </c>
      <c r="B233" s="101" t="s">
        <v>86</v>
      </c>
      <c r="C233" s="101">
        <v>575</v>
      </c>
      <c r="D233" s="101">
        <v>4107</v>
      </c>
      <c r="E233" s="103">
        <v>14.000486973459946</v>
      </c>
      <c r="F233" s="103">
        <v>15.087826464679372</v>
      </c>
    </row>
    <row r="234" spans="1:6" x14ac:dyDescent="0.25">
      <c r="A234" s="81">
        <v>42063</v>
      </c>
      <c r="B234" s="101" t="s">
        <v>87</v>
      </c>
      <c r="C234" s="101">
        <v>373</v>
      </c>
      <c r="D234" s="101">
        <v>1251</v>
      </c>
      <c r="E234" s="103">
        <v>29.816147082334133</v>
      </c>
      <c r="F234" s="103">
        <v>15.087826464679372</v>
      </c>
    </row>
    <row r="235" spans="1:6" x14ac:dyDescent="0.25">
      <c r="A235" s="81">
        <v>42064</v>
      </c>
      <c r="B235" s="101" t="s">
        <v>88</v>
      </c>
      <c r="C235" s="101">
        <v>900</v>
      </c>
      <c r="D235" s="101">
        <v>4220</v>
      </c>
      <c r="E235" s="103">
        <v>21.327014218009481</v>
      </c>
      <c r="F235" s="103">
        <v>15.087826464679372</v>
      </c>
    </row>
    <row r="236" spans="1:6" x14ac:dyDescent="0.25">
      <c r="A236" s="81">
        <v>42065</v>
      </c>
      <c r="B236" s="101" t="s">
        <v>89</v>
      </c>
      <c r="C236" s="101">
        <v>416</v>
      </c>
      <c r="D236" s="101">
        <v>1554</v>
      </c>
      <c r="E236" s="103">
        <v>26.769626769626768</v>
      </c>
      <c r="F236" s="103">
        <v>15.087826464679372</v>
      </c>
    </row>
    <row r="237" spans="1:6" x14ac:dyDescent="0.25">
      <c r="A237" s="81">
        <v>42066</v>
      </c>
      <c r="B237" s="101" t="s">
        <v>90</v>
      </c>
      <c r="C237" s="101">
        <v>10617</v>
      </c>
      <c r="D237" s="101">
        <v>68262</v>
      </c>
      <c r="E237" s="103">
        <v>15.553309308253493</v>
      </c>
      <c r="F237" s="103">
        <v>15.087826464679372</v>
      </c>
    </row>
    <row r="238" spans="1:6" x14ac:dyDescent="0.25">
      <c r="A238" s="81">
        <v>42067</v>
      </c>
      <c r="B238" s="101" t="s">
        <v>91</v>
      </c>
      <c r="C238" s="101">
        <v>132</v>
      </c>
      <c r="D238" s="101">
        <v>554</v>
      </c>
      <c r="E238" s="103">
        <v>23.826714801444044</v>
      </c>
      <c r="F238" s="103">
        <v>15.087826464679372</v>
      </c>
    </row>
    <row r="239" spans="1:6" x14ac:dyDescent="0.25">
      <c r="A239" s="81">
        <v>42068</v>
      </c>
      <c r="B239" s="101" t="s">
        <v>92</v>
      </c>
      <c r="C239" s="101">
        <v>654</v>
      </c>
      <c r="D239" s="101">
        <v>2079</v>
      </c>
      <c r="E239" s="103">
        <v>31.457431457431458</v>
      </c>
      <c r="F239" s="103">
        <v>15.087826464679372</v>
      </c>
    </row>
    <row r="240" spans="1:6" x14ac:dyDescent="0.25">
      <c r="A240" s="81">
        <v>42069</v>
      </c>
      <c r="B240" s="101" t="s">
        <v>93</v>
      </c>
      <c r="C240" s="101">
        <v>536</v>
      </c>
      <c r="D240" s="101">
        <v>2123</v>
      </c>
      <c r="E240" s="103">
        <v>25.24729156853509</v>
      </c>
      <c r="F240" s="103">
        <v>15.087826464679372</v>
      </c>
    </row>
    <row r="241" spans="1:6" x14ac:dyDescent="0.25">
      <c r="A241" s="81">
        <v>42070</v>
      </c>
      <c r="B241" s="101" t="s">
        <v>94</v>
      </c>
      <c r="C241" s="101">
        <v>1195</v>
      </c>
      <c r="D241" s="101">
        <v>8137</v>
      </c>
      <c r="E241" s="103">
        <v>14.686002212117488</v>
      </c>
      <c r="F241" s="103">
        <v>15.087826464679372</v>
      </c>
    </row>
    <row r="242" spans="1:6" x14ac:dyDescent="0.25">
      <c r="A242" s="81">
        <v>42071</v>
      </c>
      <c r="B242" s="101" t="s">
        <v>95</v>
      </c>
      <c r="C242" s="101">
        <v>333</v>
      </c>
      <c r="D242" s="101">
        <v>1254</v>
      </c>
      <c r="E242" s="103">
        <v>26.555023923444978</v>
      </c>
      <c r="F242" s="103">
        <v>15.087826464679372</v>
      </c>
    </row>
    <row r="243" spans="1:6" x14ac:dyDescent="0.25">
      <c r="A243" s="81">
        <v>42072</v>
      </c>
      <c r="B243" s="101" t="s">
        <v>96</v>
      </c>
      <c r="C243" s="101">
        <v>343</v>
      </c>
      <c r="D243" s="101">
        <v>2217</v>
      </c>
      <c r="E243" s="103">
        <v>15.471357690572846</v>
      </c>
      <c r="F243" s="103">
        <v>15.087826464679372</v>
      </c>
    </row>
    <row r="244" spans="1:6" x14ac:dyDescent="0.25">
      <c r="A244" s="81">
        <v>42073</v>
      </c>
      <c r="B244" s="101" t="s">
        <v>97</v>
      </c>
      <c r="C244" s="101">
        <v>5121</v>
      </c>
      <c r="D244" s="101">
        <v>28490</v>
      </c>
      <c r="E244" s="103">
        <v>17.974727974727976</v>
      </c>
      <c r="F244" s="103">
        <v>15.087826464679372</v>
      </c>
    </row>
    <row r="245" spans="1:6" x14ac:dyDescent="0.25">
      <c r="A245" s="81">
        <v>42074</v>
      </c>
      <c r="B245" s="101" t="s">
        <v>98</v>
      </c>
      <c r="C245" s="101">
        <v>1243</v>
      </c>
      <c r="D245" s="101">
        <v>17791</v>
      </c>
      <c r="E245" s="103">
        <v>6.9866786577482989</v>
      </c>
      <c r="F245" s="103">
        <v>15.087826464679372</v>
      </c>
    </row>
    <row r="246" spans="1:6" x14ac:dyDescent="0.25">
      <c r="A246" s="81">
        <v>42075</v>
      </c>
      <c r="B246" s="101" t="s">
        <v>99</v>
      </c>
      <c r="C246" s="101">
        <v>1134</v>
      </c>
      <c r="D246" s="101">
        <v>11466</v>
      </c>
      <c r="E246" s="103">
        <v>9.8901098901098905</v>
      </c>
      <c r="F246" s="103">
        <v>15.087826464679372</v>
      </c>
    </row>
    <row r="247" spans="1:6" x14ac:dyDescent="0.25">
      <c r="A247" s="81">
        <v>42076</v>
      </c>
      <c r="B247" s="101" t="s">
        <v>100</v>
      </c>
      <c r="C247" s="101">
        <v>409</v>
      </c>
      <c r="D247" s="101">
        <v>2059</v>
      </c>
      <c r="E247" s="103">
        <v>19.864011656143759</v>
      </c>
      <c r="F247" s="103">
        <v>15.087826464679372</v>
      </c>
    </row>
    <row r="248" spans="1:6" x14ac:dyDescent="0.25">
      <c r="A248" s="81">
        <v>42077</v>
      </c>
      <c r="B248" s="101" t="s">
        <v>101</v>
      </c>
      <c r="C248" s="101">
        <v>2909</v>
      </c>
      <c r="D248" s="101">
        <v>18770</v>
      </c>
      <c r="E248" s="103">
        <v>15.498135322322856</v>
      </c>
      <c r="F248" s="103">
        <v>15.087826464679372</v>
      </c>
    </row>
    <row r="249" spans="1:6" x14ac:dyDescent="0.25">
      <c r="A249" s="81">
        <v>42078</v>
      </c>
      <c r="B249" s="101" t="s">
        <v>102</v>
      </c>
      <c r="C249" s="101">
        <v>1073</v>
      </c>
      <c r="D249" s="101">
        <v>4816</v>
      </c>
      <c r="E249" s="103">
        <v>22.279900332225914</v>
      </c>
      <c r="F249" s="103">
        <v>15.087826464679372</v>
      </c>
    </row>
    <row r="250" spans="1:6" x14ac:dyDescent="0.25">
      <c r="A250" s="81">
        <v>42079</v>
      </c>
      <c r="B250" s="101" t="s">
        <v>103</v>
      </c>
      <c r="C250" s="101">
        <v>463</v>
      </c>
      <c r="D250" s="101">
        <v>1053</v>
      </c>
      <c r="E250" s="103">
        <v>43.969610636277302</v>
      </c>
      <c r="F250" s="103">
        <v>15.087826464679372</v>
      </c>
    </row>
    <row r="251" spans="1:6" x14ac:dyDescent="0.25">
      <c r="A251" s="81">
        <v>42080</v>
      </c>
      <c r="B251" s="101" t="s">
        <v>104</v>
      </c>
      <c r="C251" s="101">
        <v>367</v>
      </c>
      <c r="D251" s="101">
        <v>1282</v>
      </c>
      <c r="E251" s="103">
        <v>28.627145085803434</v>
      </c>
      <c r="F251" s="103">
        <v>15.087826464679372</v>
      </c>
    </row>
    <row r="252" spans="1:6" x14ac:dyDescent="0.25">
      <c r="A252" s="81">
        <v>42081</v>
      </c>
      <c r="B252" s="101" t="s">
        <v>105</v>
      </c>
      <c r="C252" s="101">
        <v>625</v>
      </c>
      <c r="D252" s="101">
        <v>3441</v>
      </c>
      <c r="E252" s="103">
        <v>18.163324614937519</v>
      </c>
      <c r="F252" s="103">
        <v>15.087826464679372</v>
      </c>
    </row>
    <row r="253" spans="1:6" x14ac:dyDescent="0.25">
      <c r="A253" s="81">
        <v>42082</v>
      </c>
      <c r="B253" s="101" t="s">
        <v>106</v>
      </c>
      <c r="C253" s="101">
        <v>210</v>
      </c>
      <c r="D253" s="101">
        <v>468</v>
      </c>
      <c r="E253" s="103">
        <v>44.871794871794876</v>
      </c>
      <c r="F253" s="103">
        <v>15.087826464679372</v>
      </c>
    </row>
    <row r="254" spans="1:6" x14ac:dyDescent="0.25">
      <c r="A254" s="81">
        <v>42083</v>
      </c>
      <c r="B254" s="101" t="s">
        <v>107</v>
      </c>
      <c r="C254" s="101">
        <v>524</v>
      </c>
      <c r="D254" s="101">
        <v>3160</v>
      </c>
      <c r="E254" s="103">
        <v>16.582278481012658</v>
      </c>
      <c r="F254" s="103">
        <v>15.087826464679372</v>
      </c>
    </row>
    <row r="255" spans="1:6" x14ac:dyDescent="0.25">
      <c r="A255" s="81">
        <v>42084</v>
      </c>
      <c r="B255" s="101" t="s">
        <v>108</v>
      </c>
      <c r="C255" s="101">
        <v>425</v>
      </c>
      <c r="D255" s="101">
        <v>1793</v>
      </c>
      <c r="E255" s="103">
        <v>23.703290574456219</v>
      </c>
      <c r="F255" s="103">
        <v>15.087826464679372</v>
      </c>
    </row>
    <row r="256" spans="1:6" x14ac:dyDescent="0.25">
      <c r="A256" s="81">
        <v>42085</v>
      </c>
      <c r="B256" s="101" t="s">
        <v>109</v>
      </c>
      <c r="C256" s="101">
        <v>515</v>
      </c>
      <c r="D256" s="101">
        <v>2648</v>
      </c>
      <c r="E256" s="103">
        <v>19.448640483383688</v>
      </c>
      <c r="F256" s="103">
        <v>15.087826464679372</v>
      </c>
    </row>
    <row r="257" spans="1:6" ht="30" x14ac:dyDescent="0.25">
      <c r="A257" s="81">
        <v>42086</v>
      </c>
      <c r="B257" s="101" t="s">
        <v>110</v>
      </c>
      <c r="C257" s="101">
        <v>3661</v>
      </c>
      <c r="D257" s="101">
        <v>36790</v>
      </c>
      <c r="E257" s="103">
        <v>9.9510736613210113</v>
      </c>
      <c r="F257" s="103">
        <v>15.087826464679372</v>
      </c>
    </row>
    <row r="258" spans="1:6" x14ac:dyDescent="0.25">
      <c r="A258" s="81">
        <v>42087</v>
      </c>
      <c r="B258" s="101" t="s">
        <v>111</v>
      </c>
      <c r="C258" s="101">
        <v>430</v>
      </c>
      <c r="D258" s="101">
        <v>1438</v>
      </c>
      <c r="E258" s="103">
        <v>29.902642559109875</v>
      </c>
      <c r="F258" s="103">
        <v>15.087826464679372</v>
      </c>
    </row>
    <row r="259" spans="1:6" x14ac:dyDescent="0.25">
      <c r="A259" s="81">
        <v>42088</v>
      </c>
      <c r="B259" s="101" t="s">
        <v>112</v>
      </c>
      <c r="C259" s="101">
        <v>200</v>
      </c>
      <c r="D259" s="101">
        <v>973</v>
      </c>
      <c r="E259" s="103">
        <v>20.554984583761563</v>
      </c>
      <c r="F259" s="103">
        <v>15.087826464679372</v>
      </c>
    </row>
    <row r="260" spans="1:6" x14ac:dyDescent="0.25">
      <c r="A260" s="81">
        <v>42089</v>
      </c>
      <c r="B260" s="101" t="s">
        <v>113</v>
      </c>
      <c r="C260" s="101">
        <v>1100</v>
      </c>
      <c r="D260" s="101">
        <v>6245</v>
      </c>
      <c r="E260" s="103">
        <v>17.614091273018413</v>
      </c>
      <c r="F260" s="103">
        <v>15.087826464679372</v>
      </c>
    </row>
    <row r="261" spans="1:6" x14ac:dyDescent="0.25">
      <c r="A261" s="81">
        <v>42090</v>
      </c>
      <c r="B261" s="101" t="s">
        <v>114</v>
      </c>
      <c r="C261" s="101">
        <v>1821</v>
      </c>
      <c r="D261" s="101">
        <v>16125</v>
      </c>
      <c r="E261" s="103">
        <v>11.293023255813955</v>
      </c>
      <c r="F261" s="103">
        <v>15.087826464679372</v>
      </c>
    </row>
    <row r="262" spans="1:6" ht="30" x14ac:dyDescent="0.25">
      <c r="A262" s="81">
        <v>42091</v>
      </c>
      <c r="B262" s="101" t="s">
        <v>115</v>
      </c>
      <c r="C262" s="101">
        <v>364</v>
      </c>
      <c r="D262" s="101">
        <v>1361</v>
      </c>
      <c r="E262" s="103">
        <v>26.745040411462163</v>
      </c>
      <c r="F262" s="103">
        <v>15.087826464679372</v>
      </c>
    </row>
    <row r="263" spans="1:6" x14ac:dyDescent="0.25">
      <c r="A263" s="81">
        <v>43831</v>
      </c>
      <c r="B263" s="101" t="s">
        <v>19</v>
      </c>
      <c r="C263" s="101">
        <v>695</v>
      </c>
      <c r="D263" s="101">
        <v>2101</v>
      </c>
      <c r="E263" s="103">
        <v>33.079485959067114</v>
      </c>
      <c r="F263" s="103">
        <v>15.27774963150905</v>
      </c>
    </row>
    <row r="264" spans="1:6" x14ac:dyDescent="0.25">
      <c r="A264" s="81">
        <v>43832</v>
      </c>
      <c r="B264" s="101" t="s">
        <v>21</v>
      </c>
      <c r="C264" s="101">
        <v>4141</v>
      </c>
      <c r="D264" s="101">
        <v>51454</v>
      </c>
      <c r="E264" s="103">
        <v>8.0479651727756831</v>
      </c>
      <c r="F264" s="103">
        <v>15.27774963150905</v>
      </c>
    </row>
    <row r="265" spans="1:6" x14ac:dyDescent="0.25">
      <c r="A265" s="81">
        <v>43833</v>
      </c>
      <c r="B265" s="101" t="s">
        <v>23</v>
      </c>
      <c r="C265" s="101">
        <v>898</v>
      </c>
      <c r="D265" s="101">
        <v>4289</v>
      </c>
      <c r="E265" s="103">
        <v>20.937281417579857</v>
      </c>
      <c r="F265" s="103">
        <v>15.27774963150905</v>
      </c>
    </row>
    <row r="266" spans="1:6" x14ac:dyDescent="0.25">
      <c r="A266" s="81">
        <v>43834</v>
      </c>
      <c r="B266" s="101" t="s">
        <v>25</v>
      </c>
      <c r="C266" s="101">
        <v>919</v>
      </c>
      <c r="D266" s="101">
        <v>5376</v>
      </c>
      <c r="E266" s="103">
        <v>17.094494047619047</v>
      </c>
      <c r="F266" s="103">
        <v>15.27774963150905</v>
      </c>
    </row>
    <row r="267" spans="1:6" x14ac:dyDescent="0.25">
      <c r="A267" s="81">
        <v>43835</v>
      </c>
      <c r="B267" s="101" t="s">
        <v>26</v>
      </c>
      <c r="C267" s="101">
        <v>951</v>
      </c>
      <c r="D267" s="101">
        <v>5085</v>
      </c>
      <c r="E267" s="103">
        <v>18.702064896755164</v>
      </c>
      <c r="F267" s="103">
        <v>15.27774963150905</v>
      </c>
    </row>
    <row r="268" spans="1:6" x14ac:dyDescent="0.25">
      <c r="A268" s="81">
        <v>43836</v>
      </c>
      <c r="B268" s="101" t="s">
        <v>29</v>
      </c>
      <c r="C268" s="101">
        <v>296</v>
      </c>
      <c r="D268" s="101">
        <v>647</v>
      </c>
      <c r="E268" s="103">
        <v>45.749613601236476</v>
      </c>
      <c r="F268" s="103">
        <v>15.27774963150905</v>
      </c>
    </row>
    <row r="269" spans="1:6" x14ac:dyDescent="0.25">
      <c r="A269" s="81">
        <v>43837</v>
      </c>
      <c r="B269" s="101" t="s">
        <v>32</v>
      </c>
      <c r="C269" s="101">
        <v>1345</v>
      </c>
      <c r="D269" s="101">
        <v>6669</v>
      </c>
      <c r="E269" s="103">
        <v>20.1679412205728</v>
      </c>
      <c r="F269" s="103">
        <v>15.27774963150905</v>
      </c>
    </row>
    <row r="270" spans="1:6" x14ac:dyDescent="0.25">
      <c r="A270" s="81">
        <v>43838</v>
      </c>
      <c r="B270" s="101" t="s">
        <v>33</v>
      </c>
      <c r="C270" s="101">
        <v>1015</v>
      </c>
      <c r="D270" s="101">
        <v>3410</v>
      </c>
      <c r="E270" s="103">
        <v>29.765395894428153</v>
      </c>
      <c r="F270" s="103">
        <v>15.27774963150905</v>
      </c>
    </row>
    <row r="271" spans="1:6" x14ac:dyDescent="0.25">
      <c r="A271" s="81">
        <v>43839</v>
      </c>
      <c r="B271" s="101" t="s">
        <v>34</v>
      </c>
      <c r="C271" s="101">
        <v>949</v>
      </c>
      <c r="D271" s="101">
        <v>4993</v>
      </c>
      <c r="E271" s="103">
        <v>19.006609252954135</v>
      </c>
      <c r="F271" s="103">
        <v>15.27774963150905</v>
      </c>
    </row>
    <row r="272" spans="1:6" x14ac:dyDescent="0.25">
      <c r="A272" s="81">
        <v>43840</v>
      </c>
      <c r="B272" s="101" t="s">
        <v>35</v>
      </c>
      <c r="C272" s="101">
        <v>1274</v>
      </c>
      <c r="D272" s="101">
        <v>16274</v>
      </c>
      <c r="E272" s="103">
        <v>7.8284379992626274</v>
      </c>
      <c r="F272" s="103">
        <v>15.27774963150905</v>
      </c>
    </row>
    <row r="273" spans="1:6" x14ac:dyDescent="0.25">
      <c r="A273" s="81">
        <v>43841</v>
      </c>
      <c r="B273" s="101" t="s">
        <v>36</v>
      </c>
      <c r="C273" s="101">
        <v>840</v>
      </c>
      <c r="D273" s="101">
        <v>3673</v>
      </c>
      <c r="E273" s="103">
        <v>22.869588891913967</v>
      </c>
      <c r="F273" s="103">
        <v>15.27774963150905</v>
      </c>
    </row>
    <row r="274" spans="1:6" x14ac:dyDescent="0.25">
      <c r="A274" s="81">
        <v>43842</v>
      </c>
      <c r="B274" s="101" t="s">
        <v>37</v>
      </c>
      <c r="C274" s="101">
        <v>497</v>
      </c>
      <c r="D274" s="101">
        <v>1602</v>
      </c>
      <c r="E274" s="103">
        <v>31.023720349563042</v>
      </c>
      <c r="F274" s="103">
        <v>15.27774963150905</v>
      </c>
    </row>
    <row r="275" spans="1:6" x14ac:dyDescent="0.25">
      <c r="A275" s="81">
        <v>43843</v>
      </c>
      <c r="B275" s="101" t="s">
        <v>38</v>
      </c>
      <c r="C275" s="101">
        <v>1080</v>
      </c>
      <c r="D275" s="101">
        <v>9178</v>
      </c>
      <c r="E275" s="103">
        <v>11.76726955763783</v>
      </c>
      <c r="F275" s="103">
        <v>15.27774963150905</v>
      </c>
    </row>
    <row r="276" spans="1:6" x14ac:dyDescent="0.25">
      <c r="A276" s="81">
        <v>43844</v>
      </c>
      <c r="B276" s="101" t="s">
        <v>40</v>
      </c>
      <c r="C276" s="101">
        <v>1264</v>
      </c>
      <c r="D276" s="101">
        <v>6952</v>
      </c>
      <c r="E276" s="103">
        <v>18.181818181818183</v>
      </c>
      <c r="F276" s="103">
        <v>15.27774963150905</v>
      </c>
    </row>
    <row r="277" spans="1:6" x14ac:dyDescent="0.25">
      <c r="A277" s="81">
        <v>43845</v>
      </c>
      <c r="B277" s="101" t="s">
        <v>41</v>
      </c>
      <c r="C277" s="101">
        <v>265</v>
      </c>
      <c r="D277" s="101">
        <v>1126</v>
      </c>
      <c r="E277" s="103">
        <v>23.53463587921847</v>
      </c>
      <c r="F277" s="103">
        <v>15.27774963150905</v>
      </c>
    </row>
    <row r="278" spans="1:6" x14ac:dyDescent="0.25">
      <c r="A278" s="81">
        <v>43846</v>
      </c>
      <c r="B278" s="101" t="s">
        <v>42</v>
      </c>
      <c r="C278" s="101">
        <v>159</v>
      </c>
      <c r="D278" s="101">
        <v>790</v>
      </c>
      <c r="E278" s="103">
        <v>20.126582278481013</v>
      </c>
      <c r="F278" s="103">
        <v>15.27774963150905</v>
      </c>
    </row>
    <row r="279" spans="1:6" ht="30" x14ac:dyDescent="0.25">
      <c r="A279" s="81">
        <v>43847</v>
      </c>
      <c r="B279" s="101" t="s">
        <v>43</v>
      </c>
      <c r="C279" s="101">
        <v>504</v>
      </c>
      <c r="D279" s="101">
        <v>1402</v>
      </c>
      <c r="E279" s="103">
        <v>35.948644793152638</v>
      </c>
      <c r="F279" s="103">
        <v>15.27774963150905</v>
      </c>
    </row>
    <row r="280" spans="1:6" x14ac:dyDescent="0.25">
      <c r="A280" s="81">
        <v>43848</v>
      </c>
      <c r="B280" s="101" t="s">
        <v>44</v>
      </c>
      <c r="C280" s="101">
        <v>1856</v>
      </c>
      <c r="D280" s="101">
        <v>8422</v>
      </c>
      <c r="E280" s="103">
        <v>22.037520778912373</v>
      </c>
      <c r="F280" s="103">
        <v>15.27774963150905</v>
      </c>
    </row>
    <row r="281" spans="1:6" x14ac:dyDescent="0.25">
      <c r="A281" s="81">
        <v>43849</v>
      </c>
      <c r="B281" s="101" t="s">
        <v>45</v>
      </c>
      <c r="C281" s="101">
        <v>5986</v>
      </c>
      <c r="D281" s="101">
        <v>63003</v>
      </c>
      <c r="E281" s="103">
        <v>9.5011348665936541</v>
      </c>
      <c r="F281" s="103">
        <v>15.27774963150905</v>
      </c>
    </row>
    <row r="282" spans="1:6" x14ac:dyDescent="0.25">
      <c r="A282" s="81">
        <v>43850</v>
      </c>
      <c r="B282" s="101" t="s">
        <v>46</v>
      </c>
      <c r="C282" s="101">
        <v>415</v>
      </c>
      <c r="D282" s="101">
        <v>3002</v>
      </c>
      <c r="E282" s="103">
        <v>13.824117255163223</v>
      </c>
      <c r="F282" s="103">
        <v>15.27774963150905</v>
      </c>
    </row>
    <row r="283" spans="1:6" x14ac:dyDescent="0.25">
      <c r="A283" s="81">
        <v>43851</v>
      </c>
      <c r="B283" s="101" t="s">
        <v>48</v>
      </c>
      <c r="C283" s="101">
        <v>1246</v>
      </c>
      <c r="D283" s="101">
        <v>4815</v>
      </c>
      <c r="E283" s="103">
        <v>25.877466251298024</v>
      </c>
      <c r="F283" s="103">
        <v>15.27774963150905</v>
      </c>
    </row>
    <row r="284" spans="1:6" x14ac:dyDescent="0.25">
      <c r="A284" s="81">
        <v>43852</v>
      </c>
      <c r="B284" s="101" t="s">
        <v>49</v>
      </c>
      <c r="C284" s="101">
        <v>616</v>
      </c>
      <c r="D284" s="101">
        <v>1846</v>
      </c>
      <c r="E284" s="103">
        <v>33.3694474539545</v>
      </c>
      <c r="F284" s="103">
        <v>15.27774963150905</v>
      </c>
    </row>
    <row r="285" spans="1:6" x14ac:dyDescent="0.25">
      <c r="A285" s="81">
        <v>43853</v>
      </c>
      <c r="B285" s="101" t="s">
        <v>50</v>
      </c>
      <c r="C285" s="101">
        <v>807</v>
      </c>
      <c r="D285" s="101">
        <v>2753</v>
      </c>
      <c r="E285" s="103">
        <v>29.313476207773338</v>
      </c>
      <c r="F285" s="103">
        <v>15.27774963150905</v>
      </c>
    </row>
    <row r="286" spans="1:6" x14ac:dyDescent="0.25">
      <c r="A286" s="81">
        <v>43854</v>
      </c>
      <c r="B286" s="101" t="s">
        <v>51</v>
      </c>
      <c r="C286" s="101">
        <v>1094</v>
      </c>
      <c r="D286" s="101">
        <v>3952</v>
      </c>
      <c r="E286" s="103">
        <v>27.682186234817813</v>
      </c>
      <c r="F286" s="103">
        <v>15.27774963150905</v>
      </c>
    </row>
    <row r="287" spans="1:6" x14ac:dyDescent="0.25">
      <c r="A287" s="81">
        <v>43855</v>
      </c>
      <c r="B287" s="101" t="s">
        <v>52</v>
      </c>
      <c r="C287" s="101">
        <v>1391</v>
      </c>
      <c r="D287" s="101">
        <v>6808</v>
      </c>
      <c r="E287" s="103">
        <v>20.431844888366626</v>
      </c>
      <c r="F287" s="103">
        <v>15.27774963150905</v>
      </c>
    </row>
    <row r="288" spans="1:6" x14ac:dyDescent="0.25">
      <c r="A288" s="81">
        <v>43856</v>
      </c>
      <c r="B288" s="101" t="s">
        <v>53</v>
      </c>
      <c r="C288" s="101">
        <v>254</v>
      </c>
      <c r="D288" s="101">
        <v>800</v>
      </c>
      <c r="E288" s="103">
        <v>31.75</v>
      </c>
      <c r="F288" s="103">
        <v>15.27774963150905</v>
      </c>
    </row>
    <row r="289" spans="1:6" x14ac:dyDescent="0.25">
      <c r="A289" s="81">
        <v>43857</v>
      </c>
      <c r="B289" s="101" t="s">
        <v>54</v>
      </c>
      <c r="C289" s="101">
        <v>20451</v>
      </c>
      <c r="D289" s="101">
        <v>153745</v>
      </c>
      <c r="E289" s="103">
        <v>13.301895996617777</v>
      </c>
      <c r="F289" s="103">
        <v>15.27774963150905</v>
      </c>
    </row>
    <row r="290" spans="1:6" x14ac:dyDescent="0.25">
      <c r="A290" s="81">
        <v>43858</v>
      </c>
      <c r="B290" s="101" t="s">
        <v>55</v>
      </c>
      <c r="C290" s="101">
        <v>641</v>
      </c>
      <c r="D290" s="101">
        <v>2768</v>
      </c>
      <c r="E290" s="103">
        <v>23.157514450867055</v>
      </c>
      <c r="F290" s="103">
        <v>15.27774963150905</v>
      </c>
    </row>
    <row r="291" spans="1:6" x14ac:dyDescent="0.25">
      <c r="A291" s="81">
        <v>43859</v>
      </c>
      <c r="B291" s="101" t="s">
        <v>56</v>
      </c>
      <c r="C291" s="101">
        <v>633</v>
      </c>
      <c r="D291" s="101">
        <v>2854</v>
      </c>
      <c r="E291" s="103">
        <v>22.179397337070778</v>
      </c>
      <c r="F291" s="103">
        <v>15.27774963150905</v>
      </c>
    </row>
    <row r="292" spans="1:6" x14ac:dyDescent="0.25">
      <c r="A292" s="81">
        <v>43860</v>
      </c>
      <c r="B292" s="101" t="s">
        <v>57</v>
      </c>
      <c r="C292" s="101">
        <v>737</v>
      </c>
      <c r="D292" s="101">
        <v>5802</v>
      </c>
      <c r="E292" s="103">
        <v>12.702516373664254</v>
      </c>
      <c r="F292" s="103">
        <v>15.27774963150905</v>
      </c>
    </row>
    <row r="293" spans="1:6" x14ac:dyDescent="0.25">
      <c r="A293" s="81">
        <v>43861</v>
      </c>
      <c r="B293" s="101" t="s">
        <v>58</v>
      </c>
      <c r="C293" s="101">
        <v>1519</v>
      </c>
      <c r="D293" s="101">
        <v>6198</v>
      </c>
      <c r="E293" s="103">
        <v>24.507905776056795</v>
      </c>
      <c r="F293" s="103">
        <v>15.27774963150905</v>
      </c>
    </row>
    <row r="294" spans="1:6" x14ac:dyDescent="0.25">
      <c r="A294" s="81">
        <v>43862</v>
      </c>
      <c r="B294" s="101" t="s">
        <v>59</v>
      </c>
      <c r="C294" s="101">
        <v>370</v>
      </c>
      <c r="D294" s="101">
        <v>1312</v>
      </c>
      <c r="E294" s="103">
        <v>28.20121951219512</v>
      </c>
      <c r="F294" s="103">
        <v>15.27774963150905</v>
      </c>
    </row>
    <row r="295" spans="1:6" x14ac:dyDescent="0.25">
      <c r="A295" s="81">
        <v>43863</v>
      </c>
      <c r="B295" s="101" t="s">
        <v>60</v>
      </c>
      <c r="C295" s="101">
        <v>407</v>
      </c>
      <c r="D295" s="101">
        <v>2374</v>
      </c>
      <c r="E295" s="103">
        <v>17.144060657118786</v>
      </c>
      <c r="F295" s="103">
        <v>15.27774963150905</v>
      </c>
    </row>
    <row r="296" spans="1:6" x14ac:dyDescent="0.25">
      <c r="A296" s="81">
        <v>43864</v>
      </c>
      <c r="B296" s="101" t="s">
        <v>61</v>
      </c>
      <c r="C296" s="101">
        <v>1225</v>
      </c>
      <c r="D296" s="101">
        <v>5463</v>
      </c>
      <c r="E296" s="103">
        <v>22.423576789309905</v>
      </c>
      <c r="F296" s="103">
        <v>15.27774963150905</v>
      </c>
    </row>
    <row r="297" spans="1:6" x14ac:dyDescent="0.25">
      <c r="A297" s="81">
        <v>43865</v>
      </c>
      <c r="B297" s="101" t="s">
        <v>63</v>
      </c>
      <c r="C297" s="101">
        <v>214</v>
      </c>
      <c r="D297" s="101">
        <v>578</v>
      </c>
      <c r="E297" s="103">
        <v>37.024221453287197</v>
      </c>
      <c r="F297" s="103">
        <v>15.27774963150905</v>
      </c>
    </row>
    <row r="298" spans="1:6" ht="30" x14ac:dyDescent="0.25">
      <c r="A298" s="81">
        <v>43866</v>
      </c>
      <c r="B298" s="101" t="s">
        <v>64</v>
      </c>
      <c r="C298" s="101">
        <v>425</v>
      </c>
      <c r="D298" s="101">
        <v>1838</v>
      </c>
      <c r="E298" s="103">
        <v>23.122959738846571</v>
      </c>
      <c r="F298" s="103">
        <v>15.27774963150905</v>
      </c>
    </row>
    <row r="299" spans="1:6" ht="30" x14ac:dyDescent="0.25">
      <c r="A299" s="81">
        <v>43867</v>
      </c>
      <c r="B299" s="101" t="s">
        <v>65</v>
      </c>
      <c r="C299" s="101">
        <v>383</v>
      </c>
      <c r="D299" s="101">
        <v>922</v>
      </c>
      <c r="E299" s="103">
        <v>41.540130151843819</v>
      </c>
      <c r="F299" s="103">
        <v>15.27774963150905</v>
      </c>
    </row>
    <row r="300" spans="1:6" x14ac:dyDescent="0.25">
      <c r="A300" s="81">
        <v>43868</v>
      </c>
      <c r="B300" s="101" t="s">
        <v>66</v>
      </c>
      <c r="C300" s="101">
        <v>440</v>
      </c>
      <c r="D300" s="101">
        <v>1486</v>
      </c>
      <c r="E300" s="103">
        <v>29.609690444145357</v>
      </c>
      <c r="F300" s="103">
        <v>15.27774963150905</v>
      </c>
    </row>
    <row r="301" spans="1:6" ht="30" x14ac:dyDescent="0.25">
      <c r="A301" s="81">
        <v>43869</v>
      </c>
      <c r="B301" s="101" t="s">
        <v>67</v>
      </c>
      <c r="C301" s="101">
        <v>127</v>
      </c>
      <c r="D301" s="101">
        <v>555</v>
      </c>
      <c r="E301" s="103">
        <v>22.882882882882882</v>
      </c>
      <c r="F301" s="103">
        <v>15.27774963150905</v>
      </c>
    </row>
    <row r="302" spans="1:6" x14ac:dyDescent="0.25">
      <c r="A302" s="81">
        <v>43870</v>
      </c>
      <c r="B302" s="101" t="s">
        <v>68</v>
      </c>
      <c r="C302" s="101">
        <v>695</v>
      </c>
      <c r="D302" s="101">
        <v>4019</v>
      </c>
      <c r="E302" s="103">
        <v>17.292858920129387</v>
      </c>
      <c r="F302" s="103">
        <v>15.27774963150905</v>
      </c>
    </row>
    <row r="303" spans="1:6" x14ac:dyDescent="0.25">
      <c r="A303" s="81">
        <v>43871</v>
      </c>
      <c r="B303" s="101" t="s">
        <v>69</v>
      </c>
      <c r="C303" s="101">
        <v>320</v>
      </c>
      <c r="D303" s="101">
        <v>662</v>
      </c>
      <c r="E303" s="103">
        <v>48.338368580060425</v>
      </c>
      <c r="F303" s="103">
        <v>15.27774963150905</v>
      </c>
    </row>
    <row r="304" spans="1:6" x14ac:dyDescent="0.25">
      <c r="A304" s="81">
        <v>43872</v>
      </c>
      <c r="B304" s="101" t="s">
        <v>70</v>
      </c>
      <c r="C304" s="101">
        <v>650</v>
      </c>
      <c r="D304" s="101">
        <v>3101</v>
      </c>
      <c r="E304" s="103">
        <v>20.960980328926151</v>
      </c>
      <c r="F304" s="103">
        <v>15.27774963150905</v>
      </c>
    </row>
    <row r="305" spans="1:6" x14ac:dyDescent="0.25">
      <c r="A305" s="81">
        <v>43873</v>
      </c>
      <c r="B305" s="101" t="s">
        <v>71</v>
      </c>
      <c r="C305" s="101">
        <v>300</v>
      </c>
      <c r="D305" s="101">
        <v>1238</v>
      </c>
      <c r="E305" s="103">
        <v>24.232633279483036</v>
      </c>
      <c r="F305" s="103">
        <v>15.27774963150905</v>
      </c>
    </row>
    <row r="306" spans="1:6" x14ac:dyDescent="0.25">
      <c r="A306" s="81">
        <v>43874</v>
      </c>
      <c r="B306" s="101" t="s">
        <v>72</v>
      </c>
      <c r="C306" s="101">
        <v>856</v>
      </c>
      <c r="D306" s="101">
        <v>2730</v>
      </c>
      <c r="E306" s="103">
        <v>31.355311355311354</v>
      </c>
      <c r="F306" s="103">
        <v>15.27774963150905</v>
      </c>
    </row>
    <row r="307" spans="1:6" x14ac:dyDescent="0.25">
      <c r="A307" s="81">
        <v>43875</v>
      </c>
      <c r="B307" s="101" t="s">
        <v>73</v>
      </c>
      <c r="C307" s="101">
        <v>939</v>
      </c>
      <c r="D307" s="101">
        <v>5149</v>
      </c>
      <c r="E307" s="103">
        <v>18.236550786560496</v>
      </c>
      <c r="F307" s="103">
        <v>15.27774963150905</v>
      </c>
    </row>
    <row r="308" spans="1:6" x14ac:dyDescent="0.25">
      <c r="A308" s="81">
        <v>43876</v>
      </c>
      <c r="B308" s="101" t="s">
        <v>74</v>
      </c>
      <c r="C308" s="101">
        <v>138</v>
      </c>
      <c r="D308" s="101">
        <v>599</v>
      </c>
      <c r="E308" s="103">
        <v>23.038397328881469</v>
      </c>
      <c r="F308" s="103">
        <v>15.27774963150905</v>
      </c>
    </row>
    <row r="309" spans="1:6" x14ac:dyDescent="0.25">
      <c r="A309" s="81">
        <v>43877</v>
      </c>
      <c r="B309" s="101" t="s">
        <v>75</v>
      </c>
      <c r="C309" s="101">
        <v>712</v>
      </c>
      <c r="D309" s="101">
        <v>3127</v>
      </c>
      <c r="E309" s="103">
        <v>22.769427566357532</v>
      </c>
      <c r="F309" s="103">
        <v>15.27774963150905</v>
      </c>
    </row>
    <row r="310" spans="1:6" x14ac:dyDescent="0.25">
      <c r="A310" s="81">
        <v>43878</v>
      </c>
      <c r="B310" s="101" t="s">
        <v>76</v>
      </c>
      <c r="C310" s="101">
        <v>788</v>
      </c>
      <c r="D310" s="101">
        <v>3734</v>
      </c>
      <c r="E310" s="103">
        <v>21.103374397429032</v>
      </c>
      <c r="F310" s="103">
        <v>15.27774963150905</v>
      </c>
    </row>
    <row r="311" spans="1:6" x14ac:dyDescent="0.25">
      <c r="A311" s="81">
        <v>43879</v>
      </c>
      <c r="B311" s="101" t="s">
        <v>77</v>
      </c>
      <c r="C311" s="101">
        <v>966</v>
      </c>
      <c r="D311" s="101">
        <v>4529</v>
      </c>
      <c r="E311" s="103">
        <v>21.329211746522411</v>
      </c>
      <c r="F311" s="103">
        <v>15.27774963150905</v>
      </c>
    </row>
    <row r="312" spans="1:6" x14ac:dyDescent="0.25">
      <c r="A312" s="81">
        <v>43880</v>
      </c>
      <c r="B312" s="101" t="s">
        <v>78</v>
      </c>
      <c r="C312" s="101">
        <v>1340</v>
      </c>
      <c r="D312" s="101">
        <v>4821</v>
      </c>
      <c r="E312" s="103">
        <v>27.795063264882803</v>
      </c>
      <c r="F312" s="103">
        <v>15.27774963150905</v>
      </c>
    </row>
    <row r="313" spans="1:6" x14ac:dyDescent="0.25">
      <c r="A313" s="81">
        <v>43881</v>
      </c>
      <c r="B313" s="101" t="s">
        <v>79</v>
      </c>
      <c r="C313" s="101">
        <v>381</v>
      </c>
      <c r="D313" s="101">
        <v>1121</v>
      </c>
      <c r="E313" s="103">
        <v>33.987511150758252</v>
      </c>
      <c r="F313" s="103">
        <v>15.27774963150905</v>
      </c>
    </row>
    <row r="314" spans="1:6" x14ac:dyDescent="0.25">
      <c r="A314" s="81">
        <v>43882</v>
      </c>
      <c r="B314" s="101" t="s">
        <v>80</v>
      </c>
      <c r="C314" s="101">
        <v>557</v>
      </c>
      <c r="D314" s="101">
        <v>3898</v>
      </c>
      <c r="E314" s="103">
        <v>14.289379168804514</v>
      </c>
      <c r="F314" s="103">
        <v>15.27774963150905</v>
      </c>
    </row>
    <row r="315" spans="1:6" x14ac:dyDescent="0.25">
      <c r="A315" s="81">
        <v>43883</v>
      </c>
      <c r="B315" s="101" t="s">
        <v>81</v>
      </c>
      <c r="C315" s="101">
        <v>284</v>
      </c>
      <c r="D315" s="101">
        <v>2539</v>
      </c>
      <c r="E315" s="103">
        <v>11.185506104765656</v>
      </c>
      <c r="F315" s="103">
        <v>15.27774963150905</v>
      </c>
    </row>
    <row r="316" spans="1:6" x14ac:dyDescent="0.25">
      <c r="A316" s="81">
        <v>43884</v>
      </c>
      <c r="B316" s="101" t="s">
        <v>82</v>
      </c>
      <c r="C316" s="101">
        <v>309</v>
      </c>
      <c r="D316" s="101">
        <v>951</v>
      </c>
      <c r="E316" s="103">
        <v>32.49211356466877</v>
      </c>
      <c r="F316" s="103">
        <v>15.27774963150905</v>
      </c>
    </row>
    <row r="317" spans="1:6" x14ac:dyDescent="0.25">
      <c r="A317" s="81">
        <v>43885</v>
      </c>
      <c r="B317" s="101" t="s">
        <v>83</v>
      </c>
      <c r="C317" s="101">
        <v>3029</v>
      </c>
      <c r="D317" s="101">
        <v>20663</v>
      </c>
      <c r="E317" s="103">
        <v>14.659052412524803</v>
      </c>
      <c r="F317" s="103">
        <v>15.27774963150905</v>
      </c>
    </row>
    <row r="318" spans="1:6" x14ac:dyDescent="0.25">
      <c r="A318" s="81">
        <v>43886</v>
      </c>
      <c r="B318" s="101" t="s">
        <v>84</v>
      </c>
      <c r="C318" s="101">
        <v>2233</v>
      </c>
      <c r="D318" s="101">
        <v>7702</v>
      </c>
      <c r="E318" s="103">
        <v>28.992469488444563</v>
      </c>
      <c r="F318" s="103">
        <v>15.27774963150905</v>
      </c>
    </row>
    <row r="319" spans="1:6" ht="30" x14ac:dyDescent="0.25">
      <c r="A319" s="81">
        <v>43887</v>
      </c>
      <c r="B319" s="101" t="s">
        <v>85</v>
      </c>
      <c r="C319" s="101">
        <v>425</v>
      </c>
      <c r="D319" s="101">
        <v>1847</v>
      </c>
      <c r="E319" s="103">
        <v>23.010286951813754</v>
      </c>
      <c r="F319" s="103">
        <v>15.27774963150905</v>
      </c>
    </row>
    <row r="320" spans="1:6" x14ac:dyDescent="0.25">
      <c r="A320" s="81">
        <v>43888</v>
      </c>
      <c r="B320" s="101" t="s">
        <v>86</v>
      </c>
      <c r="C320" s="101">
        <v>725</v>
      </c>
      <c r="D320" s="101">
        <v>4060</v>
      </c>
      <c r="E320" s="103">
        <v>17.857142857142858</v>
      </c>
      <c r="F320" s="103">
        <v>15.27774963150905</v>
      </c>
    </row>
    <row r="321" spans="1:6" x14ac:dyDescent="0.25">
      <c r="A321" s="81">
        <v>43889</v>
      </c>
      <c r="B321" s="101" t="s">
        <v>87</v>
      </c>
      <c r="C321" s="101">
        <v>407</v>
      </c>
      <c r="D321" s="101">
        <v>1240</v>
      </c>
      <c r="E321" s="103">
        <v>32.822580645161295</v>
      </c>
      <c r="F321" s="103">
        <v>15.27774963150905</v>
      </c>
    </row>
    <row r="322" spans="1:6" x14ac:dyDescent="0.25">
      <c r="A322" s="81">
        <v>43890</v>
      </c>
      <c r="B322" s="101" t="s">
        <v>88</v>
      </c>
      <c r="C322" s="101">
        <v>1026</v>
      </c>
      <c r="D322" s="101">
        <v>4053</v>
      </c>
      <c r="E322" s="103">
        <v>25.314581791265727</v>
      </c>
      <c r="F322" s="103">
        <v>15.27774963150905</v>
      </c>
    </row>
    <row r="323" spans="1:6" x14ac:dyDescent="0.25">
      <c r="A323" s="81">
        <v>43891</v>
      </c>
      <c r="B323" s="101" t="s">
        <v>89</v>
      </c>
      <c r="C323" s="101">
        <v>453</v>
      </c>
      <c r="D323" s="101">
        <v>1455</v>
      </c>
      <c r="E323" s="103">
        <v>31.134020618556701</v>
      </c>
      <c r="F323" s="103">
        <v>15.27774963150905</v>
      </c>
    </row>
    <row r="324" spans="1:6" x14ac:dyDescent="0.25">
      <c r="A324" s="81">
        <v>43892</v>
      </c>
      <c r="B324" s="101" t="s">
        <v>90</v>
      </c>
      <c r="C324" s="101">
        <v>9920</v>
      </c>
      <c r="D324" s="101">
        <v>63145</v>
      </c>
      <c r="E324" s="103">
        <v>15.709874099295273</v>
      </c>
      <c r="F324" s="103">
        <v>15.27774963150905</v>
      </c>
    </row>
    <row r="325" spans="1:6" x14ac:dyDescent="0.25">
      <c r="A325" s="81">
        <v>43893</v>
      </c>
      <c r="B325" s="101" t="s">
        <v>91</v>
      </c>
      <c r="C325" s="101">
        <v>107</v>
      </c>
      <c r="D325" s="101">
        <v>527</v>
      </c>
      <c r="E325" s="103">
        <v>20.30360531309298</v>
      </c>
      <c r="F325" s="103">
        <v>15.27774963150905</v>
      </c>
    </row>
    <row r="326" spans="1:6" x14ac:dyDescent="0.25">
      <c r="A326" s="81">
        <v>43894</v>
      </c>
      <c r="B326" s="101" t="s">
        <v>92</v>
      </c>
      <c r="C326" s="101">
        <v>644</v>
      </c>
      <c r="D326" s="101">
        <v>2002</v>
      </c>
      <c r="E326" s="103">
        <v>32.167832167832167</v>
      </c>
      <c r="F326" s="103">
        <v>15.27774963150905</v>
      </c>
    </row>
    <row r="327" spans="1:6" x14ac:dyDescent="0.25">
      <c r="A327" s="81">
        <v>43895</v>
      </c>
      <c r="B327" s="101" t="s">
        <v>93</v>
      </c>
      <c r="C327" s="101">
        <v>596</v>
      </c>
      <c r="D327" s="101">
        <v>2141</v>
      </c>
      <c r="E327" s="103">
        <v>27.837459131247083</v>
      </c>
      <c r="F327" s="103">
        <v>15.27774963150905</v>
      </c>
    </row>
    <row r="328" spans="1:6" x14ac:dyDescent="0.25">
      <c r="A328" s="81">
        <v>43896</v>
      </c>
      <c r="B328" s="101" t="s">
        <v>94</v>
      </c>
      <c r="C328" s="101">
        <v>1354</v>
      </c>
      <c r="D328" s="101">
        <v>8291</v>
      </c>
      <c r="E328" s="103">
        <v>16.330961283319262</v>
      </c>
      <c r="F328" s="103">
        <v>15.27774963150905</v>
      </c>
    </row>
    <row r="329" spans="1:6" x14ac:dyDescent="0.25">
      <c r="A329" s="81">
        <v>43897</v>
      </c>
      <c r="B329" s="101" t="s">
        <v>95</v>
      </c>
      <c r="C329" s="101">
        <v>394</v>
      </c>
      <c r="D329" s="101">
        <v>1236</v>
      </c>
      <c r="E329" s="103">
        <v>31.877022653721681</v>
      </c>
      <c r="F329" s="103">
        <v>15.27774963150905</v>
      </c>
    </row>
    <row r="330" spans="1:6" x14ac:dyDescent="0.25">
      <c r="A330" s="81">
        <v>43898</v>
      </c>
      <c r="B330" s="101" t="s">
        <v>96</v>
      </c>
      <c r="C330" s="101">
        <v>166</v>
      </c>
      <c r="D330" s="101">
        <v>2242</v>
      </c>
      <c r="E330" s="103">
        <v>7.404103479036575</v>
      </c>
      <c r="F330" s="103">
        <v>15.27774963150905</v>
      </c>
    </row>
    <row r="331" spans="1:6" x14ac:dyDescent="0.25">
      <c r="A331" s="81">
        <v>43899</v>
      </c>
      <c r="B331" s="101" t="s">
        <v>97</v>
      </c>
      <c r="C331" s="101">
        <v>1585</v>
      </c>
      <c r="D331" s="101">
        <v>23310</v>
      </c>
      <c r="E331" s="103">
        <v>6.7996567996568</v>
      </c>
      <c r="F331" s="103">
        <v>15.27774963150905</v>
      </c>
    </row>
    <row r="332" spans="1:6" x14ac:dyDescent="0.25">
      <c r="A332" s="81">
        <v>43900</v>
      </c>
      <c r="B332" s="101" t="s">
        <v>98</v>
      </c>
      <c r="C332" s="101">
        <v>1303</v>
      </c>
      <c r="D332" s="101">
        <v>14169</v>
      </c>
      <c r="E332" s="103">
        <v>9.1961324017220694</v>
      </c>
      <c r="F332" s="103">
        <v>15.27774963150905</v>
      </c>
    </row>
    <row r="333" spans="1:6" x14ac:dyDescent="0.25">
      <c r="A333" s="81">
        <v>43901</v>
      </c>
      <c r="B333" s="101" t="s">
        <v>99</v>
      </c>
      <c r="C333" s="101">
        <v>455</v>
      </c>
      <c r="D333" s="101">
        <v>2118</v>
      </c>
      <c r="E333" s="103">
        <v>21.482530689329558</v>
      </c>
      <c r="F333" s="103">
        <v>15.27774963150905</v>
      </c>
    </row>
    <row r="334" spans="1:6" x14ac:dyDescent="0.25">
      <c r="A334" s="81">
        <v>43902</v>
      </c>
      <c r="B334" s="101" t="s">
        <v>100</v>
      </c>
      <c r="C334" s="101">
        <v>5472</v>
      </c>
      <c r="D334" s="101">
        <v>25684</v>
      </c>
      <c r="E334" s="103">
        <v>21.305092664693973</v>
      </c>
      <c r="F334" s="103">
        <v>15.27774963150905</v>
      </c>
    </row>
    <row r="335" spans="1:6" x14ac:dyDescent="0.25">
      <c r="A335" s="81">
        <v>43903</v>
      </c>
      <c r="B335" s="101" t="s">
        <v>101</v>
      </c>
      <c r="C335" s="101">
        <v>2992</v>
      </c>
      <c r="D335" s="101">
        <v>18564</v>
      </c>
      <c r="E335" s="103">
        <v>16.117216117216117</v>
      </c>
      <c r="F335" s="103">
        <v>15.27774963150905</v>
      </c>
    </row>
    <row r="336" spans="1:6" x14ac:dyDescent="0.25">
      <c r="A336" s="81">
        <v>43904</v>
      </c>
      <c r="B336" s="101" t="s">
        <v>102</v>
      </c>
      <c r="C336" s="101">
        <v>949</v>
      </c>
      <c r="D336" s="101">
        <v>5119</v>
      </c>
      <c r="E336" s="103">
        <v>18.5387771049033</v>
      </c>
      <c r="F336" s="103">
        <v>15.27774963150905</v>
      </c>
    </row>
    <row r="337" spans="1:6" x14ac:dyDescent="0.25">
      <c r="A337" s="81">
        <v>43905</v>
      </c>
      <c r="B337" s="101" t="s">
        <v>103</v>
      </c>
      <c r="C337" s="101">
        <v>314</v>
      </c>
      <c r="D337" s="101">
        <v>1039</v>
      </c>
      <c r="E337" s="103">
        <v>30.221366698748795</v>
      </c>
      <c r="F337" s="103">
        <v>15.27774963150905</v>
      </c>
    </row>
    <row r="338" spans="1:6" x14ac:dyDescent="0.25">
      <c r="A338" s="81">
        <v>43906</v>
      </c>
      <c r="B338" s="101" t="s">
        <v>104</v>
      </c>
      <c r="C338" s="101">
        <v>339</v>
      </c>
      <c r="D338" s="101">
        <v>1183</v>
      </c>
      <c r="E338" s="103">
        <v>28.65595942519019</v>
      </c>
      <c r="F338" s="103">
        <v>15.27774963150905</v>
      </c>
    </row>
    <row r="339" spans="1:6" x14ac:dyDescent="0.25">
      <c r="A339" s="81">
        <v>43907</v>
      </c>
      <c r="B339" s="101" t="s">
        <v>105</v>
      </c>
      <c r="C339" s="101">
        <v>640</v>
      </c>
      <c r="D339" s="101">
        <v>3377</v>
      </c>
      <c r="E339" s="103">
        <v>18.951732306781167</v>
      </c>
      <c r="F339" s="103">
        <v>15.27774963150905</v>
      </c>
    </row>
    <row r="340" spans="1:6" x14ac:dyDescent="0.25">
      <c r="A340" s="81">
        <v>43908</v>
      </c>
      <c r="B340" s="101" t="s">
        <v>106</v>
      </c>
      <c r="C340" s="101">
        <v>230</v>
      </c>
      <c r="D340" s="101">
        <v>443</v>
      </c>
      <c r="E340" s="103">
        <v>51.918735891647863</v>
      </c>
      <c r="F340" s="103">
        <v>15.27774963150905</v>
      </c>
    </row>
    <row r="341" spans="1:6" x14ac:dyDescent="0.25">
      <c r="A341" s="81">
        <v>43909</v>
      </c>
      <c r="B341" s="101" t="s">
        <v>107</v>
      </c>
      <c r="C341" s="101">
        <v>615</v>
      </c>
      <c r="D341" s="101">
        <v>3059</v>
      </c>
      <c r="E341" s="103">
        <v>20.10460934946061</v>
      </c>
      <c r="F341" s="103">
        <v>15.27774963150905</v>
      </c>
    </row>
    <row r="342" spans="1:6" x14ac:dyDescent="0.25">
      <c r="A342" s="81">
        <v>43910</v>
      </c>
      <c r="B342" s="101" t="s">
        <v>108</v>
      </c>
      <c r="C342" s="101">
        <v>648</v>
      </c>
      <c r="D342" s="101">
        <v>1760</v>
      </c>
      <c r="E342" s="103">
        <v>36.818181818181813</v>
      </c>
      <c r="F342" s="103">
        <v>15.27774963150905</v>
      </c>
    </row>
    <row r="343" spans="1:6" x14ac:dyDescent="0.25">
      <c r="A343" s="81">
        <v>43911</v>
      </c>
      <c r="B343" s="101" t="s">
        <v>109</v>
      </c>
      <c r="C343" s="101">
        <v>561</v>
      </c>
      <c r="D343" s="101">
        <v>2461</v>
      </c>
      <c r="E343" s="103">
        <v>22.795611540024378</v>
      </c>
      <c r="F343" s="103">
        <v>15.27774963150905</v>
      </c>
    </row>
    <row r="344" spans="1:6" ht="30" x14ac:dyDescent="0.25">
      <c r="A344" s="81">
        <v>43912</v>
      </c>
      <c r="B344" s="101" t="s">
        <v>110</v>
      </c>
      <c r="C344" s="101">
        <v>3739</v>
      </c>
      <c r="D344" s="101">
        <v>39433</v>
      </c>
      <c r="E344" s="103">
        <v>9.4819060178023484</v>
      </c>
      <c r="F344" s="103">
        <v>15.27774963150905</v>
      </c>
    </row>
    <row r="345" spans="1:6" x14ac:dyDescent="0.25">
      <c r="A345" s="81">
        <v>43913</v>
      </c>
      <c r="B345" s="101" t="s">
        <v>111</v>
      </c>
      <c r="C345" s="101">
        <v>378</v>
      </c>
      <c r="D345" s="101">
        <v>1447</v>
      </c>
      <c r="E345" s="103">
        <v>26.123013130615064</v>
      </c>
      <c r="F345" s="103">
        <v>15.27774963150905</v>
      </c>
    </row>
    <row r="346" spans="1:6" x14ac:dyDescent="0.25">
      <c r="A346" s="81">
        <v>43914</v>
      </c>
      <c r="B346" s="101" t="s">
        <v>112</v>
      </c>
      <c r="C346" s="101">
        <v>214</v>
      </c>
      <c r="D346" s="101">
        <v>925</v>
      </c>
      <c r="E346" s="103">
        <v>23.135135135135133</v>
      </c>
      <c r="F346" s="103">
        <v>15.27774963150905</v>
      </c>
    </row>
    <row r="347" spans="1:6" x14ac:dyDescent="0.25">
      <c r="A347" s="81">
        <v>43915</v>
      </c>
      <c r="B347" s="101" t="s">
        <v>113</v>
      </c>
      <c r="C347" s="101">
        <v>1166</v>
      </c>
      <c r="D347" s="101">
        <v>5733</v>
      </c>
      <c r="E347" s="103">
        <v>20.338391766963195</v>
      </c>
      <c r="F347" s="103">
        <v>15.27774963150905</v>
      </c>
    </row>
    <row r="348" spans="1:6" x14ac:dyDescent="0.25">
      <c r="A348" s="81">
        <v>43916</v>
      </c>
      <c r="B348" s="101" t="s">
        <v>114</v>
      </c>
      <c r="C348" s="101">
        <v>1998</v>
      </c>
      <c r="D348" s="101">
        <v>19845</v>
      </c>
      <c r="E348" s="103">
        <v>10.068027210884352</v>
      </c>
      <c r="F348" s="103">
        <v>15.27774963150905</v>
      </c>
    </row>
    <row r="349" spans="1:6" ht="30" x14ac:dyDescent="0.25">
      <c r="A349" s="81">
        <v>43917</v>
      </c>
      <c r="B349" s="101" t="s">
        <v>115</v>
      </c>
      <c r="C349" s="101">
        <v>442</v>
      </c>
      <c r="D349" s="101">
        <v>1373</v>
      </c>
      <c r="E349" s="103">
        <v>32.192279679533868</v>
      </c>
      <c r="F349" s="103">
        <v>15.27774963150905</v>
      </c>
    </row>
    <row r="350" spans="1:6" x14ac:dyDescent="0.25">
      <c r="A350" s="81">
        <v>47484</v>
      </c>
      <c r="B350" s="101" t="s">
        <v>19</v>
      </c>
      <c r="C350" s="101">
        <v>1094</v>
      </c>
      <c r="D350" s="101">
        <v>1459</v>
      </c>
      <c r="E350" s="103">
        <v>74.982864976010973</v>
      </c>
      <c r="F350" s="103">
        <v>22.249488268282107</v>
      </c>
    </row>
    <row r="351" spans="1:6" x14ac:dyDescent="0.25">
      <c r="A351" s="81">
        <v>47485</v>
      </c>
      <c r="B351" s="101" t="s">
        <v>21</v>
      </c>
      <c r="C351" s="101">
        <v>7534</v>
      </c>
      <c r="D351" s="101">
        <v>46396</v>
      </c>
      <c r="E351" s="103">
        <v>16.23846883352013</v>
      </c>
      <c r="F351" s="103">
        <v>22.249488268282107</v>
      </c>
    </row>
    <row r="352" spans="1:6" x14ac:dyDescent="0.25">
      <c r="A352" s="81">
        <v>47486</v>
      </c>
      <c r="B352" s="101" t="s">
        <v>23</v>
      </c>
      <c r="C352" s="101">
        <v>1329</v>
      </c>
      <c r="D352" s="101">
        <v>3601</v>
      </c>
      <c r="E352" s="103">
        <v>36.906414884754234</v>
      </c>
      <c r="F352" s="103">
        <v>22.249488268282107</v>
      </c>
    </row>
    <row r="353" spans="1:6" x14ac:dyDescent="0.25">
      <c r="A353" s="81">
        <v>47487</v>
      </c>
      <c r="B353" s="101" t="s">
        <v>25</v>
      </c>
      <c r="C353" s="101">
        <v>1320</v>
      </c>
      <c r="D353" s="101">
        <v>4708</v>
      </c>
      <c r="E353" s="103">
        <v>28.037383177570092</v>
      </c>
      <c r="F353" s="103">
        <v>22.249488268282107</v>
      </c>
    </row>
    <row r="354" spans="1:6" x14ac:dyDescent="0.25">
      <c r="A354" s="81">
        <v>47488</v>
      </c>
      <c r="B354" s="101" t="s">
        <v>26</v>
      </c>
      <c r="C354" s="101">
        <v>1188</v>
      </c>
      <c r="D354" s="101">
        <v>5140</v>
      </c>
      <c r="E354" s="103">
        <v>23.11284046692607</v>
      </c>
      <c r="F354" s="103">
        <v>22.249488268282107</v>
      </c>
    </row>
    <row r="355" spans="1:6" x14ac:dyDescent="0.25">
      <c r="A355" s="81">
        <v>47489</v>
      </c>
      <c r="B355" s="101" t="s">
        <v>29</v>
      </c>
      <c r="C355" s="101">
        <v>308</v>
      </c>
      <c r="D355" s="101">
        <v>480</v>
      </c>
      <c r="E355" s="103">
        <v>64.166666666666671</v>
      </c>
      <c r="F355" s="103">
        <v>22.249488268282107</v>
      </c>
    </row>
    <row r="356" spans="1:6" x14ac:dyDescent="0.25">
      <c r="A356" s="81">
        <v>47490</v>
      </c>
      <c r="B356" s="101" t="s">
        <v>32</v>
      </c>
      <c r="C356" s="101">
        <v>1572</v>
      </c>
      <c r="D356" s="101">
        <v>6516</v>
      </c>
      <c r="E356" s="103">
        <v>24.125230202578269</v>
      </c>
      <c r="F356" s="103">
        <v>22.249488268282107</v>
      </c>
    </row>
    <row r="357" spans="1:6" x14ac:dyDescent="0.25">
      <c r="A357" s="81">
        <v>47491</v>
      </c>
      <c r="B357" s="101" t="s">
        <v>33</v>
      </c>
      <c r="C357" s="101">
        <v>1034</v>
      </c>
      <c r="D357" s="101">
        <v>2671</v>
      </c>
      <c r="E357" s="103">
        <v>38.712092849120175</v>
      </c>
      <c r="F357" s="103">
        <v>22.249488268282107</v>
      </c>
    </row>
    <row r="358" spans="1:6" x14ac:dyDescent="0.25">
      <c r="A358" s="81">
        <v>47492</v>
      </c>
      <c r="B358" s="101" t="s">
        <v>34</v>
      </c>
      <c r="C358" s="101">
        <v>1251</v>
      </c>
      <c r="D358" s="101">
        <v>4247</v>
      </c>
      <c r="E358" s="103">
        <v>29.456086649399577</v>
      </c>
      <c r="F358" s="103">
        <v>22.249488268282107</v>
      </c>
    </row>
    <row r="359" spans="1:6" x14ac:dyDescent="0.25">
      <c r="A359" s="81">
        <v>47493</v>
      </c>
      <c r="B359" s="101" t="s">
        <v>35</v>
      </c>
      <c r="C359" s="101">
        <v>1912</v>
      </c>
      <c r="D359" s="101">
        <v>14965</v>
      </c>
      <c r="E359" s="103">
        <v>12.776478449716002</v>
      </c>
      <c r="F359" s="103">
        <v>22.249488268282107</v>
      </c>
    </row>
    <row r="360" spans="1:6" x14ac:dyDescent="0.25">
      <c r="A360" s="81">
        <v>47494</v>
      </c>
      <c r="B360" s="101" t="s">
        <v>36</v>
      </c>
      <c r="C360" s="101">
        <v>1464</v>
      </c>
      <c r="D360" s="101">
        <v>2896</v>
      </c>
      <c r="E360" s="103">
        <v>50.552486187845304</v>
      </c>
      <c r="F360" s="103">
        <v>22.249488268282107</v>
      </c>
    </row>
    <row r="361" spans="1:6" x14ac:dyDescent="0.25">
      <c r="A361" s="81">
        <v>47495</v>
      </c>
      <c r="B361" s="101" t="s">
        <v>37</v>
      </c>
      <c r="C361" s="101">
        <v>498</v>
      </c>
      <c r="D361" s="101">
        <v>1271</v>
      </c>
      <c r="E361" s="103">
        <v>39.181746656176244</v>
      </c>
      <c r="F361" s="103">
        <v>22.249488268282107</v>
      </c>
    </row>
    <row r="362" spans="1:6" x14ac:dyDescent="0.25">
      <c r="A362" s="81">
        <v>47496</v>
      </c>
      <c r="B362" s="101" t="s">
        <v>38</v>
      </c>
      <c r="C362" s="101">
        <v>1592</v>
      </c>
      <c r="D362" s="101">
        <v>8106</v>
      </c>
      <c r="E362" s="103">
        <v>19.639773007648657</v>
      </c>
      <c r="F362" s="103">
        <v>22.249488268282107</v>
      </c>
    </row>
    <row r="363" spans="1:6" x14ac:dyDescent="0.25">
      <c r="A363" s="81">
        <v>47497</v>
      </c>
      <c r="B363" s="101" t="s">
        <v>40</v>
      </c>
      <c r="C363" s="101">
        <v>1419</v>
      </c>
      <c r="D363" s="101">
        <v>6553</v>
      </c>
      <c r="E363" s="103">
        <v>21.654204181291011</v>
      </c>
      <c r="F363" s="103">
        <v>22.249488268282107</v>
      </c>
    </row>
    <row r="364" spans="1:6" x14ac:dyDescent="0.25">
      <c r="A364" s="81">
        <v>47498</v>
      </c>
      <c r="B364" s="101" t="s">
        <v>41</v>
      </c>
      <c r="C364" s="101">
        <v>363</v>
      </c>
      <c r="D364" s="101">
        <v>948</v>
      </c>
      <c r="E364" s="103">
        <v>38.291139240506325</v>
      </c>
      <c r="F364" s="103">
        <v>22.249488268282107</v>
      </c>
    </row>
    <row r="365" spans="1:6" x14ac:dyDescent="0.25">
      <c r="A365" s="81">
        <v>47499</v>
      </c>
      <c r="B365" s="101" t="s">
        <v>42</v>
      </c>
      <c r="C365" s="101">
        <v>246</v>
      </c>
      <c r="D365" s="101">
        <v>576</v>
      </c>
      <c r="E365" s="103">
        <v>42.708333333333329</v>
      </c>
      <c r="F365" s="103">
        <v>22.249488268282107</v>
      </c>
    </row>
    <row r="366" spans="1:6" ht="30" x14ac:dyDescent="0.25">
      <c r="A366" s="81">
        <v>47500</v>
      </c>
      <c r="B366" s="101" t="s">
        <v>43</v>
      </c>
      <c r="C366" s="101">
        <v>544</v>
      </c>
      <c r="D366" s="101">
        <v>1191</v>
      </c>
      <c r="E366" s="103">
        <v>45.675902602854748</v>
      </c>
      <c r="F366" s="103">
        <v>22.249488268282107</v>
      </c>
    </row>
    <row r="367" spans="1:6" x14ac:dyDescent="0.25">
      <c r="A367" s="81">
        <v>47501</v>
      </c>
      <c r="B367" s="101" t="s">
        <v>44</v>
      </c>
      <c r="C367" s="101">
        <v>2722</v>
      </c>
      <c r="D367" s="101">
        <v>7070</v>
      </c>
      <c r="E367" s="103">
        <v>38.500707213578501</v>
      </c>
      <c r="F367" s="103">
        <v>22.249488268282107</v>
      </c>
    </row>
    <row r="368" spans="1:6" x14ac:dyDescent="0.25">
      <c r="A368" s="81">
        <v>47502</v>
      </c>
      <c r="B368" s="101" t="s">
        <v>45</v>
      </c>
      <c r="C368" s="101">
        <v>9263</v>
      </c>
      <c r="D368" s="101">
        <v>57592</v>
      </c>
      <c r="E368" s="103">
        <v>16.083831087651063</v>
      </c>
      <c r="F368" s="103">
        <v>22.249488268282107</v>
      </c>
    </row>
    <row r="369" spans="1:6" x14ac:dyDescent="0.25">
      <c r="A369" s="81">
        <v>47503</v>
      </c>
      <c r="B369" s="101" t="s">
        <v>46</v>
      </c>
      <c r="C369" s="101">
        <v>567</v>
      </c>
      <c r="D369" s="101">
        <v>2766</v>
      </c>
      <c r="E369" s="103">
        <v>20.498915401301517</v>
      </c>
      <c r="F369" s="103">
        <v>22.249488268282107</v>
      </c>
    </row>
    <row r="370" spans="1:6" x14ac:dyDescent="0.25">
      <c r="A370" s="81">
        <v>47504</v>
      </c>
      <c r="B370" s="101" t="s">
        <v>48</v>
      </c>
      <c r="C370" s="101">
        <v>567</v>
      </c>
      <c r="D370" s="101">
        <v>2766</v>
      </c>
      <c r="E370" s="103">
        <v>20.498915401301517</v>
      </c>
      <c r="F370" s="103">
        <v>22.249488268282107</v>
      </c>
    </row>
    <row r="371" spans="1:6" x14ac:dyDescent="0.25">
      <c r="A371" s="81">
        <v>47505</v>
      </c>
      <c r="B371" s="101" t="s">
        <v>49</v>
      </c>
      <c r="C371" s="101">
        <v>694</v>
      </c>
      <c r="D371" s="101">
        <v>1441</v>
      </c>
      <c r="E371" s="103">
        <v>48.160999306037475</v>
      </c>
      <c r="F371" s="103">
        <v>22.249488268282107</v>
      </c>
    </row>
    <row r="372" spans="1:6" x14ac:dyDescent="0.25">
      <c r="A372" s="81">
        <v>47506</v>
      </c>
      <c r="B372" s="101" t="s">
        <v>50</v>
      </c>
      <c r="C372" s="101">
        <v>904</v>
      </c>
      <c r="D372" s="101">
        <v>2283</v>
      </c>
      <c r="E372" s="103">
        <v>39.5970214629873</v>
      </c>
      <c r="F372" s="103">
        <v>22.249488268282107</v>
      </c>
    </row>
    <row r="373" spans="1:6" x14ac:dyDescent="0.25">
      <c r="A373" s="81">
        <v>47507</v>
      </c>
      <c r="B373" s="101" t="s">
        <v>51</v>
      </c>
      <c r="C373" s="101">
        <v>1289</v>
      </c>
      <c r="D373" s="101">
        <v>3310</v>
      </c>
      <c r="E373" s="103">
        <v>38.942598187311177</v>
      </c>
      <c r="F373" s="103">
        <v>22.249488268282107</v>
      </c>
    </row>
    <row r="374" spans="1:6" x14ac:dyDescent="0.25">
      <c r="A374" s="81">
        <v>47508</v>
      </c>
      <c r="B374" s="101" t="s">
        <v>52</v>
      </c>
      <c r="C374" s="101">
        <v>1734</v>
      </c>
      <c r="D374" s="101">
        <v>5691</v>
      </c>
      <c r="E374" s="103">
        <v>30.469161834475489</v>
      </c>
      <c r="F374" s="103">
        <v>22.249488268282107</v>
      </c>
    </row>
    <row r="375" spans="1:6" x14ac:dyDescent="0.25">
      <c r="A375" s="81">
        <v>47509</v>
      </c>
      <c r="B375" s="101" t="s">
        <v>53</v>
      </c>
      <c r="C375" s="101">
        <v>301</v>
      </c>
      <c r="D375" s="101">
        <v>618</v>
      </c>
      <c r="E375" s="103">
        <v>48.705501618122973</v>
      </c>
      <c r="F375" s="103">
        <v>22.249488268282107</v>
      </c>
    </row>
    <row r="376" spans="1:6" x14ac:dyDescent="0.25">
      <c r="A376" s="81">
        <v>47510</v>
      </c>
      <c r="B376" s="101" t="s">
        <v>54</v>
      </c>
      <c r="C376" s="101">
        <v>26675</v>
      </c>
      <c r="D376" s="101">
        <v>150926</v>
      </c>
      <c r="E376" s="103">
        <v>17.674224454368364</v>
      </c>
      <c r="F376" s="103">
        <v>22.249488268282107</v>
      </c>
    </row>
    <row r="377" spans="1:6" x14ac:dyDescent="0.25">
      <c r="A377" s="81">
        <v>47511</v>
      </c>
      <c r="B377" s="101" t="s">
        <v>55</v>
      </c>
      <c r="C377" s="101">
        <v>738</v>
      </c>
      <c r="D377" s="101">
        <v>2137</v>
      </c>
      <c r="E377" s="103">
        <v>34.534394010294804</v>
      </c>
      <c r="F377" s="103">
        <v>22.249488268282107</v>
      </c>
    </row>
    <row r="378" spans="1:6" x14ac:dyDescent="0.25">
      <c r="A378" s="81">
        <v>47512</v>
      </c>
      <c r="B378" s="101" t="s">
        <v>56</v>
      </c>
      <c r="C378" s="101">
        <v>965</v>
      </c>
      <c r="D378" s="101">
        <v>2196</v>
      </c>
      <c r="E378" s="103">
        <v>43.943533697632056</v>
      </c>
      <c r="F378" s="103">
        <v>22.249488268282107</v>
      </c>
    </row>
    <row r="379" spans="1:6" x14ac:dyDescent="0.25">
      <c r="A379" s="81">
        <v>47513</v>
      </c>
      <c r="B379" s="101" t="s">
        <v>57</v>
      </c>
      <c r="C379" s="101">
        <v>1165</v>
      </c>
      <c r="D379" s="101">
        <v>5257</v>
      </c>
      <c r="E379" s="103">
        <v>22.16092828609473</v>
      </c>
      <c r="F379" s="103">
        <v>22.249488268282107</v>
      </c>
    </row>
    <row r="380" spans="1:6" x14ac:dyDescent="0.25">
      <c r="A380" s="81">
        <v>47514</v>
      </c>
      <c r="B380" s="101" t="s">
        <v>58</v>
      </c>
      <c r="C380" s="101">
        <v>2059</v>
      </c>
      <c r="D380" s="101">
        <v>4921</v>
      </c>
      <c r="E380" s="103">
        <v>41.841089209510265</v>
      </c>
      <c r="F380" s="103">
        <v>22.249488268282107</v>
      </c>
    </row>
    <row r="381" spans="1:6" x14ac:dyDescent="0.25">
      <c r="A381" s="81">
        <v>47515</v>
      </c>
      <c r="B381" s="101" t="s">
        <v>59</v>
      </c>
      <c r="C381" s="101">
        <v>396</v>
      </c>
      <c r="D381" s="101">
        <v>1073</v>
      </c>
      <c r="E381" s="103">
        <v>36.905871388630004</v>
      </c>
      <c r="F381" s="103">
        <v>22.249488268282107</v>
      </c>
    </row>
    <row r="382" spans="1:6" x14ac:dyDescent="0.25">
      <c r="A382" s="81">
        <v>47516</v>
      </c>
      <c r="B382" s="101" t="s">
        <v>60</v>
      </c>
      <c r="C382" s="101">
        <v>649</v>
      </c>
      <c r="D382" s="101">
        <v>1961</v>
      </c>
      <c r="E382" s="103">
        <v>33.095359510453846</v>
      </c>
      <c r="F382" s="103">
        <v>22.249488268282107</v>
      </c>
    </row>
    <row r="383" spans="1:6" x14ac:dyDescent="0.25">
      <c r="A383" s="81">
        <v>47517</v>
      </c>
      <c r="B383" s="101" t="s">
        <v>61</v>
      </c>
      <c r="C383" s="101">
        <v>1558</v>
      </c>
      <c r="D383" s="101">
        <v>4611</v>
      </c>
      <c r="E383" s="103">
        <v>33.788765994361306</v>
      </c>
      <c r="F383" s="103">
        <v>22.249488268282107</v>
      </c>
    </row>
    <row r="384" spans="1:6" x14ac:dyDescent="0.25">
      <c r="A384" s="81">
        <v>47518</v>
      </c>
      <c r="B384" s="101" t="s">
        <v>63</v>
      </c>
      <c r="C384" s="101">
        <v>241</v>
      </c>
      <c r="D384" s="101">
        <v>424</v>
      </c>
      <c r="E384" s="103">
        <v>56.839622641509436</v>
      </c>
      <c r="F384" s="103">
        <v>22.249488268282107</v>
      </c>
    </row>
    <row r="385" spans="1:6" ht="30" x14ac:dyDescent="0.25">
      <c r="A385" s="81">
        <v>47519</v>
      </c>
      <c r="B385" s="101" t="s">
        <v>64</v>
      </c>
      <c r="C385" s="101">
        <v>564</v>
      </c>
      <c r="D385" s="101">
        <v>1440</v>
      </c>
      <c r="E385" s="103">
        <v>39.166666666666664</v>
      </c>
      <c r="F385" s="103">
        <v>22.249488268282107</v>
      </c>
    </row>
    <row r="386" spans="1:6" ht="30" x14ac:dyDescent="0.25">
      <c r="A386" s="81">
        <v>47520</v>
      </c>
      <c r="B386" s="101" t="s">
        <v>65</v>
      </c>
      <c r="C386" s="101">
        <v>378</v>
      </c>
      <c r="D386" s="101">
        <v>669</v>
      </c>
      <c r="E386" s="103">
        <v>56.502242152466366</v>
      </c>
      <c r="F386" s="103">
        <v>22.249488268282107</v>
      </c>
    </row>
    <row r="387" spans="1:6" x14ac:dyDescent="0.25">
      <c r="A387" s="81">
        <v>47521</v>
      </c>
      <c r="B387" s="101" t="s">
        <v>66</v>
      </c>
      <c r="C387" s="101">
        <v>578</v>
      </c>
      <c r="D387" s="101">
        <v>1136</v>
      </c>
      <c r="E387" s="103">
        <v>50.880281690140848</v>
      </c>
      <c r="F387" s="103">
        <v>22.249488268282107</v>
      </c>
    </row>
    <row r="388" spans="1:6" ht="30" x14ac:dyDescent="0.25">
      <c r="A388" s="81">
        <v>47522</v>
      </c>
      <c r="B388" s="101" t="s">
        <v>67</v>
      </c>
      <c r="C388" s="101">
        <v>197</v>
      </c>
      <c r="D388" s="101">
        <v>391</v>
      </c>
      <c r="E388" s="103">
        <v>50.38363171355499</v>
      </c>
      <c r="F388" s="103">
        <v>22.249488268282107</v>
      </c>
    </row>
    <row r="389" spans="1:6" x14ac:dyDescent="0.25">
      <c r="A389" s="81">
        <v>47523</v>
      </c>
      <c r="B389" s="101" t="s">
        <v>68</v>
      </c>
      <c r="C389" s="101">
        <v>940</v>
      </c>
      <c r="D389" s="101">
        <v>3527</v>
      </c>
      <c r="E389" s="103">
        <v>26.651545222568757</v>
      </c>
      <c r="F389" s="103">
        <v>22.249488268282107</v>
      </c>
    </row>
    <row r="390" spans="1:6" x14ac:dyDescent="0.25">
      <c r="A390" s="81">
        <v>47524</v>
      </c>
      <c r="B390" s="101" t="s">
        <v>69</v>
      </c>
      <c r="C390" s="101">
        <v>342</v>
      </c>
      <c r="D390" s="101">
        <v>593</v>
      </c>
      <c r="E390" s="103">
        <v>57.672849915682967</v>
      </c>
      <c r="F390" s="103">
        <v>22.249488268282107</v>
      </c>
    </row>
    <row r="391" spans="1:6" x14ac:dyDescent="0.25">
      <c r="A391" s="81">
        <v>47525</v>
      </c>
      <c r="B391" s="101" t="s">
        <v>70</v>
      </c>
      <c r="C391" s="101">
        <v>736</v>
      </c>
      <c r="D391" s="101">
        <v>2765</v>
      </c>
      <c r="E391" s="103">
        <v>26.618444846292949</v>
      </c>
      <c r="F391" s="103">
        <v>22.249488268282107</v>
      </c>
    </row>
    <row r="392" spans="1:6" x14ac:dyDescent="0.25">
      <c r="A392" s="81">
        <v>47526</v>
      </c>
      <c r="B392" s="101" t="s">
        <v>71</v>
      </c>
      <c r="C392" s="101">
        <v>358</v>
      </c>
      <c r="D392" s="101">
        <v>1007</v>
      </c>
      <c r="E392" s="103">
        <v>35.55114200595829</v>
      </c>
      <c r="F392" s="103">
        <v>22.249488268282107</v>
      </c>
    </row>
    <row r="393" spans="1:6" x14ac:dyDescent="0.25">
      <c r="A393" s="81">
        <v>47527</v>
      </c>
      <c r="B393" s="101" t="s">
        <v>72</v>
      </c>
      <c r="C393" s="101">
        <v>918</v>
      </c>
      <c r="D393" s="101">
        <v>2223</v>
      </c>
      <c r="E393" s="103">
        <v>41.295546558704451</v>
      </c>
      <c r="F393" s="103">
        <v>22.249488268282107</v>
      </c>
    </row>
    <row r="394" spans="1:6" x14ac:dyDescent="0.25">
      <c r="A394" s="81">
        <v>47528</v>
      </c>
      <c r="B394" s="101" t="s">
        <v>73</v>
      </c>
      <c r="C394" s="101">
        <v>1212</v>
      </c>
      <c r="D394" s="101">
        <v>4603</v>
      </c>
      <c r="E394" s="103">
        <v>26.330653921355641</v>
      </c>
      <c r="F394" s="103">
        <v>22.249488268282107</v>
      </c>
    </row>
    <row r="395" spans="1:6" x14ac:dyDescent="0.25">
      <c r="A395" s="81">
        <v>47529</v>
      </c>
      <c r="B395" s="101" t="s">
        <v>74</v>
      </c>
      <c r="C395" s="101">
        <v>217</v>
      </c>
      <c r="D395" s="101">
        <v>543</v>
      </c>
      <c r="E395" s="103">
        <v>39.963167587476974</v>
      </c>
      <c r="F395" s="103">
        <v>22.249488268282107</v>
      </c>
    </row>
    <row r="396" spans="1:6" x14ac:dyDescent="0.25">
      <c r="A396" s="81">
        <v>47530</v>
      </c>
      <c r="B396" s="101" t="s">
        <v>75</v>
      </c>
      <c r="C396" s="101">
        <v>896</v>
      </c>
      <c r="D396" s="101">
        <v>2633</v>
      </c>
      <c r="E396" s="103">
        <v>34.029624003038364</v>
      </c>
      <c r="F396" s="103">
        <v>22.249488268282107</v>
      </c>
    </row>
    <row r="397" spans="1:6" x14ac:dyDescent="0.25">
      <c r="A397" s="81">
        <v>47531</v>
      </c>
      <c r="B397" s="101" t="s">
        <v>76</v>
      </c>
      <c r="C397" s="101">
        <v>1093</v>
      </c>
      <c r="D397" s="101">
        <v>3323</v>
      </c>
      <c r="E397" s="103">
        <v>32.891965091784527</v>
      </c>
      <c r="F397" s="103">
        <v>22.249488268282107</v>
      </c>
    </row>
    <row r="398" spans="1:6" x14ac:dyDescent="0.25">
      <c r="A398" s="81">
        <v>47532</v>
      </c>
      <c r="B398" s="101" t="s">
        <v>77</v>
      </c>
      <c r="C398" s="101">
        <v>1220</v>
      </c>
      <c r="D398" s="101">
        <v>3832</v>
      </c>
      <c r="E398" s="103">
        <v>31.837160751565762</v>
      </c>
      <c r="F398" s="103">
        <v>22.249488268282107</v>
      </c>
    </row>
    <row r="399" spans="1:6" x14ac:dyDescent="0.25">
      <c r="A399" s="81">
        <v>47533</v>
      </c>
      <c r="B399" s="101" t="s">
        <v>78</v>
      </c>
      <c r="C399" s="101">
        <v>1351</v>
      </c>
      <c r="D399" s="101">
        <v>4335</v>
      </c>
      <c r="E399" s="103">
        <v>31.16493656286044</v>
      </c>
      <c r="F399" s="103">
        <v>22.249488268282107</v>
      </c>
    </row>
    <row r="400" spans="1:6" x14ac:dyDescent="0.25">
      <c r="A400" s="81">
        <v>47534</v>
      </c>
      <c r="B400" s="101" t="s">
        <v>79</v>
      </c>
      <c r="C400" s="101">
        <v>430</v>
      </c>
      <c r="D400" s="101">
        <v>890</v>
      </c>
      <c r="E400" s="103">
        <v>48.314606741573037</v>
      </c>
      <c r="F400" s="103">
        <v>22.249488268282107</v>
      </c>
    </row>
    <row r="401" spans="1:6" x14ac:dyDescent="0.25">
      <c r="A401" s="81">
        <v>47535</v>
      </c>
      <c r="B401" s="101" t="s">
        <v>80</v>
      </c>
      <c r="C401" s="101">
        <v>805</v>
      </c>
      <c r="D401" s="101">
        <v>3679</v>
      </c>
      <c r="E401" s="103">
        <v>21.880945909214461</v>
      </c>
      <c r="F401" s="103">
        <v>22.249488268282107</v>
      </c>
    </row>
    <row r="402" spans="1:6" x14ac:dyDescent="0.25">
      <c r="A402" s="81">
        <v>47536</v>
      </c>
      <c r="B402" s="101" t="s">
        <v>81</v>
      </c>
      <c r="C402" s="101">
        <v>386</v>
      </c>
      <c r="D402" s="101">
        <v>2306</v>
      </c>
      <c r="E402" s="103">
        <v>16.738941890719861</v>
      </c>
      <c r="F402" s="103">
        <v>22.249488268282107</v>
      </c>
    </row>
    <row r="403" spans="1:6" x14ac:dyDescent="0.25">
      <c r="A403" s="81">
        <v>47537</v>
      </c>
      <c r="B403" s="101" t="s">
        <v>82</v>
      </c>
      <c r="C403" s="101">
        <v>336</v>
      </c>
      <c r="D403" s="101">
        <v>737</v>
      </c>
      <c r="E403" s="103">
        <v>45.590230664857529</v>
      </c>
      <c r="F403" s="103">
        <v>22.249488268282107</v>
      </c>
    </row>
    <row r="404" spans="1:6" x14ac:dyDescent="0.25">
      <c r="A404" s="81">
        <v>47538</v>
      </c>
      <c r="B404" s="101" t="s">
        <v>83</v>
      </c>
      <c r="C404" s="101">
        <v>4112</v>
      </c>
      <c r="D404" s="101">
        <v>19538</v>
      </c>
      <c r="E404" s="103">
        <v>21.046166444876651</v>
      </c>
      <c r="F404" s="103">
        <v>22.249488268282107</v>
      </c>
    </row>
    <row r="405" spans="1:6" x14ac:dyDescent="0.25">
      <c r="A405" s="81">
        <v>47539</v>
      </c>
      <c r="B405" s="101" t="s">
        <v>84</v>
      </c>
      <c r="C405" s="101">
        <v>2791</v>
      </c>
      <c r="D405" s="101">
        <v>5922</v>
      </c>
      <c r="E405" s="103">
        <v>47.129348193177975</v>
      </c>
      <c r="F405" s="103">
        <v>22.249488268282107</v>
      </c>
    </row>
    <row r="406" spans="1:6" ht="30" x14ac:dyDescent="0.25">
      <c r="A406" s="81">
        <v>47540</v>
      </c>
      <c r="B406" s="101" t="s">
        <v>85</v>
      </c>
      <c r="C406" s="101">
        <v>535</v>
      </c>
      <c r="D406" s="101">
        <v>1580</v>
      </c>
      <c r="E406" s="103">
        <v>33.860759493670884</v>
      </c>
      <c r="F406" s="103">
        <v>22.249488268282107</v>
      </c>
    </row>
    <row r="407" spans="1:6" x14ac:dyDescent="0.25">
      <c r="A407" s="81">
        <v>47541</v>
      </c>
      <c r="B407" s="101" t="s">
        <v>86</v>
      </c>
      <c r="C407" s="101">
        <v>1149</v>
      </c>
      <c r="D407" s="101">
        <v>3411</v>
      </c>
      <c r="E407" s="103">
        <v>33.685136323658746</v>
      </c>
      <c r="F407" s="103">
        <v>22.249488268282107</v>
      </c>
    </row>
    <row r="408" spans="1:6" x14ac:dyDescent="0.25">
      <c r="A408" s="81">
        <v>47542</v>
      </c>
      <c r="B408" s="101" t="s">
        <v>87</v>
      </c>
      <c r="C408" s="101">
        <v>418</v>
      </c>
      <c r="D408" s="101">
        <v>994</v>
      </c>
      <c r="E408" s="103">
        <v>42.052313883299796</v>
      </c>
      <c r="F408" s="103">
        <v>22.249488268282107</v>
      </c>
    </row>
    <row r="409" spans="1:6" x14ac:dyDescent="0.25">
      <c r="A409" s="81">
        <v>47543</v>
      </c>
      <c r="B409" s="101" t="s">
        <v>88</v>
      </c>
      <c r="C409" s="101">
        <v>1175</v>
      </c>
      <c r="D409" s="101">
        <v>3356</v>
      </c>
      <c r="E409" s="103">
        <v>35.011918951132301</v>
      </c>
      <c r="F409" s="103">
        <v>22.249488268282107</v>
      </c>
    </row>
    <row r="410" spans="1:6" x14ac:dyDescent="0.25">
      <c r="A410" s="81">
        <v>47544</v>
      </c>
      <c r="B410" s="101" t="s">
        <v>89</v>
      </c>
      <c r="C410" s="101">
        <v>551</v>
      </c>
      <c r="D410" s="101">
        <v>1192</v>
      </c>
      <c r="E410" s="103">
        <v>46.224832214765101</v>
      </c>
      <c r="F410" s="103">
        <v>22.249488268282107</v>
      </c>
    </row>
    <row r="411" spans="1:6" x14ac:dyDescent="0.25">
      <c r="A411" s="81">
        <v>47545</v>
      </c>
      <c r="B411" s="101" t="s">
        <v>90</v>
      </c>
      <c r="C411" s="101">
        <v>12434</v>
      </c>
      <c r="D411" s="101">
        <v>60227</v>
      </c>
      <c r="E411" s="103">
        <v>20.645225563285567</v>
      </c>
      <c r="F411" s="103">
        <v>22.249488268282107</v>
      </c>
    </row>
    <row r="412" spans="1:6" x14ac:dyDescent="0.25">
      <c r="A412" s="81">
        <v>47546</v>
      </c>
      <c r="B412" s="101" t="s">
        <v>91</v>
      </c>
      <c r="C412" s="101">
        <v>157</v>
      </c>
      <c r="D412" s="101">
        <v>440</v>
      </c>
      <c r="E412" s="103">
        <v>35.68181818181818</v>
      </c>
      <c r="F412" s="103">
        <v>22.249488268282107</v>
      </c>
    </row>
    <row r="413" spans="1:6" x14ac:dyDescent="0.25">
      <c r="A413" s="81">
        <v>47547</v>
      </c>
      <c r="B413" s="101" t="s">
        <v>92</v>
      </c>
      <c r="C413" s="101">
        <v>689</v>
      </c>
      <c r="D413" s="101">
        <v>1721</v>
      </c>
      <c r="E413" s="103">
        <v>40.034863451481698</v>
      </c>
      <c r="F413" s="103">
        <v>22.249488268282107</v>
      </c>
    </row>
    <row r="414" spans="1:6" x14ac:dyDescent="0.25">
      <c r="A414" s="81">
        <v>47548</v>
      </c>
      <c r="B414" s="101" t="s">
        <v>93</v>
      </c>
      <c r="C414" s="101">
        <v>647</v>
      </c>
      <c r="D414" s="101">
        <v>1733</v>
      </c>
      <c r="E414" s="103">
        <v>37.334102712060016</v>
      </c>
      <c r="F414" s="103">
        <v>22.249488268282107</v>
      </c>
    </row>
    <row r="415" spans="1:6" x14ac:dyDescent="0.25">
      <c r="A415" s="81">
        <v>47549</v>
      </c>
      <c r="B415" s="101" t="s">
        <v>94</v>
      </c>
      <c r="C415" s="101">
        <v>1795</v>
      </c>
      <c r="D415" s="101">
        <v>7150</v>
      </c>
      <c r="E415" s="103">
        <v>25.104895104895103</v>
      </c>
      <c r="F415" s="103">
        <v>22.249488268282107</v>
      </c>
    </row>
    <row r="416" spans="1:6" x14ac:dyDescent="0.25">
      <c r="A416" s="81">
        <v>47550</v>
      </c>
      <c r="B416" s="101" t="s">
        <v>95</v>
      </c>
      <c r="C416" s="101">
        <v>428</v>
      </c>
      <c r="D416" s="101">
        <v>1094</v>
      </c>
      <c r="E416" s="103">
        <v>39.122486288848265</v>
      </c>
      <c r="F416" s="103">
        <v>22.249488268282107</v>
      </c>
    </row>
    <row r="417" spans="1:6" x14ac:dyDescent="0.25">
      <c r="A417" s="81">
        <v>47551</v>
      </c>
      <c r="B417" s="101" t="s">
        <v>96</v>
      </c>
      <c r="C417" s="101">
        <v>283</v>
      </c>
      <c r="D417" s="101">
        <v>1877</v>
      </c>
      <c r="E417" s="103">
        <v>15.07725093233884</v>
      </c>
      <c r="F417" s="103">
        <v>22.249488268282107</v>
      </c>
    </row>
    <row r="418" spans="1:6" x14ac:dyDescent="0.25">
      <c r="A418" s="81">
        <v>47552</v>
      </c>
      <c r="B418" s="101" t="s">
        <v>97</v>
      </c>
      <c r="C418" s="101">
        <v>2747</v>
      </c>
      <c r="D418" s="101">
        <v>23520</v>
      </c>
      <c r="E418" s="103">
        <v>11.679421768707483</v>
      </c>
      <c r="F418" s="103">
        <v>22.249488268282107</v>
      </c>
    </row>
    <row r="419" spans="1:6" x14ac:dyDescent="0.25">
      <c r="A419" s="81">
        <v>47553</v>
      </c>
      <c r="B419" s="101" t="s">
        <v>98</v>
      </c>
      <c r="C419" s="101">
        <v>1999</v>
      </c>
      <c r="D419" s="101">
        <v>14245</v>
      </c>
      <c r="E419" s="103">
        <v>14.032994032994035</v>
      </c>
      <c r="F419" s="103">
        <v>22.249488268282107</v>
      </c>
    </row>
    <row r="420" spans="1:6" x14ac:dyDescent="0.25">
      <c r="A420" s="81">
        <v>47554</v>
      </c>
      <c r="B420" s="101" t="s">
        <v>99</v>
      </c>
      <c r="C420" s="101">
        <v>532</v>
      </c>
      <c r="D420" s="101">
        <v>1916</v>
      </c>
      <c r="E420" s="103">
        <v>27.766179540709814</v>
      </c>
      <c r="F420" s="103">
        <v>22.249488268282107</v>
      </c>
    </row>
    <row r="421" spans="1:6" x14ac:dyDescent="0.25">
      <c r="A421" s="81">
        <v>47555</v>
      </c>
      <c r="B421" s="101" t="s">
        <v>100</v>
      </c>
      <c r="C421" s="101">
        <v>6860</v>
      </c>
      <c r="D421" s="101">
        <v>20841</v>
      </c>
      <c r="E421" s="103">
        <v>32.915886953601074</v>
      </c>
      <c r="F421" s="103">
        <v>22.249488268282107</v>
      </c>
    </row>
    <row r="422" spans="1:6" x14ac:dyDescent="0.25">
      <c r="A422" s="81">
        <v>47556</v>
      </c>
      <c r="B422" s="101" t="s">
        <v>101</v>
      </c>
      <c r="C422" s="101">
        <v>3858</v>
      </c>
      <c r="D422" s="101">
        <v>17195</v>
      </c>
      <c r="E422" s="103">
        <v>22.43675487060192</v>
      </c>
      <c r="F422" s="103">
        <v>22.249488268282107</v>
      </c>
    </row>
    <row r="423" spans="1:6" x14ac:dyDescent="0.25">
      <c r="A423" s="81">
        <v>47557</v>
      </c>
      <c r="B423" s="101" t="s">
        <v>102</v>
      </c>
      <c r="C423" s="101">
        <v>1199</v>
      </c>
      <c r="D423" s="101">
        <v>4762</v>
      </c>
      <c r="E423" s="103">
        <v>25.178496430071402</v>
      </c>
      <c r="F423" s="103">
        <v>22.249488268282107</v>
      </c>
    </row>
    <row r="424" spans="1:6" x14ac:dyDescent="0.25">
      <c r="A424" s="81">
        <v>47558</v>
      </c>
      <c r="B424" s="101" t="s">
        <v>103</v>
      </c>
      <c r="C424" s="101">
        <v>332</v>
      </c>
      <c r="D424" s="101">
        <v>857</v>
      </c>
      <c r="E424" s="103">
        <v>38.739789964994166</v>
      </c>
      <c r="F424" s="103">
        <v>22.249488268282107</v>
      </c>
    </row>
    <row r="425" spans="1:6" x14ac:dyDescent="0.25">
      <c r="A425" s="81">
        <v>47559</v>
      </c>
      <c r="B425" s="101" t="s">
        <v>104</v>
      </c>
      <c r="C425" s="101">
        <v>388</v>
      </c>
      <c r="D425" s="101">
        <v>912</v>
      </c>
      <c r="E425" s="103">
        <v>42.543859649122808</v>
      </c>
      <c r="F425" s="103">
        <v>22.249488268282107</v>
      </c>
    </row>
    <row r="426" spans="1:6" x14ac:dyDescent="0.25">
      <c r="A426" s="81">
        <v>47560</v>
      </c>
      <c r="B426" s="101" t="s">
        <v>105</v>
      </c>
      <c r="C426" s="101">
        <v>971</v>
      </c>
      <c r="D426" s="101">
        <v>2644</v>
      </c>
      <c r="E426" s="103">
        <v>36.72465960665658</v>
      </c>
      <c r="F426" s="103">
        <v>22.249488268282107</v>
      </c>
    </row>
    <row r="427" spans="1:6" x14ac:dyDescent="0.25">
      <c r="A427" s="81">
        <v>47561</v>
      </c>
      <c r="B427" s="101" t="s">
        <v>106</v>
      </c>
      <c r="C427" s="101">
        <v>204</v>
      </c>
      <c r="D427" s="101">
        <v>336</v>
      </c>
      <c r="E427" s="103">
        <v>60.714285714285708</v>
      </c>
      <c r="F427" s="103">
        <v>22.249488268282107</v>
      </c>
    </row>
    <row r="428" spans="1:6" x14ac:dyDescent="0.25">
      <c r="A428" s="81">
        <v>47562</v>
      </c>
      <c r="B428" s="101" t="s">
        <v>107</v>
      </c>
      <c r="C428" s="101">
        <v>832</v>
      </c>
      <c r="D428" s="101">
        <v>2465</v>
      </c>
      <c r="E428" s="103">
        <v>33.752535496957407</v>
      </c>
      <c r="F428" s="103">
        <v>22.249488268282107</v>
      </c>
    </row>
    <row r="429" spans="1:6" x14ac:dyDescent="0.25">
      <c r="A429" s="81">
        <v>47563</v>
      </c>
      <c r="B429" s="101" t="s">
        <v>108</v>
      </c>
      <c r="C429" s="101">
        <v>694</v>
      </c>
      <c r="D429" s="101">
        <v>1536</v>
      </c>
      <c r="E429" s="103">
        <v>45.182291666666671</v>
      </c>
      <c r="F429" s="103">
        <v>22.249488268282107</v>
      </c>
    </row>
    <row r="430" spans="1:6" x14ac:dyDescent="0.25">
      <c r="A430" s="81">
        <v>47564</v>
      </c>
      <c r="B430" s="101" t="s">
        <v>109</v>
      </c>
      <c r="C430" s="101">
        <v>631</v>
      </c>
      <c r="D430" s="101">
        <v>2181</v>
      </c>
      <c r="E430" s="103">
        <v>28.931682714351215</v>
      </c>
      <c r="F430" s="103">
        <v>22.249488268282107</v>
      </c>
    </row>
    <row r="431" spans="1:6" ht="30" x14ac:dyDescent="0.25">
      <c r="A431" s="81">
        <v>47565</v>
      </c>
      <c r="B431" s="101" t="s">
        <v>110</v>
      </c>
      <c r="C431" s="101">
        <v>6043</v>
      </c>
      <c r="D431" s="101">
        <v>34826</v>
      </c>
      <c r="E431" s="103">
        <v>17.351978406937345</v>
      </c>
      <c r="F431" s="103">
        <v>22.249488268282107</v>
      </c>
    </row>
    <row r="432" spans="1:6" x14ac:dyDescent="0.25">
      <c r="A432" s="81">
        <v>47566</v>
      </c>
      <c r="B432" s="101" t="s">
        <v>111</v>
      </c>
      <c r="C432" s="101">
        <v>438</v>
      </c>
      <c r="D432" s="101">
        <v>1122</v>
      </c>
      <c r="E432" s="103">
        <v>39.037433155080215</v>
      </c>
      <c r="F432" s="103">
        <v>22.249488268282107</v>
      </c>
    </row>
    <row r="433" spans="1:6" x14ac:dyDescent="0.25">
      <c r="A433" s="81">
        <v>47567</v>
      </c>
      <c r="B433" s="101" t="s">
        <v>112</v>
      </c>
      <c r="C433" s="101">
        <v>248</v>
      </c>
      <c r="D433" s="101">
        <v>724</v>
      </c>
      <c r="E433" s="103">
        <v>34.254143646408842</v>
      </c>
      <c r="F433" s="103">
        <v>22.249488268282107</v>
      </c>
    </row>
    <row r="434" spans="1:6" x14ac:dyDescent="0.25">
      <c r="A434" s="81">
        <v>47568</v>
      </c>
      <c r="B434" s="101" t="s">
        <v>113</v>
      </c>
      <c r="C434" s="101">
        <v>1474</v>
      </c>
      <c r="D434" s="101">
        <v>4817</v>
      </c>
      <c r="E434" s="103">
        <v>30.599958480381979</v>
      </c>
      <c r="F434" s="103">
        <v>22.249488268282107</v>
      </c>
    </row>
    <row r="435" spans="1:6" x14ac:dyDescent="0.25">
      <c r="A435" s="81">
        <v>47569</v>
      </c>
      <c r="B435" s="101" t="s">
        <v>114</v>
      </c>
      <c r="C435" s="101">
        <v>3133</v>
      </c>
      <c r="D435" s="101">
        <v>20042</v>
      </c>
      <c r="E435" s="103">
        <v>15.632172437880451</v>
      </c>
      <c r="F435" s="103">
        <v>22.249488268282107</v>
      </c>
    </row>
    <row r="436" spans="1:6" ht="30" x14ac:dyDescent="0.25">
      <c r="A436" s="81">
        <v>47570</v>
      </c>
      <c r="B436" s="101" t="s">
        <v>115</v>
      </c>
      <c r="C436" s="101">
        <v>469</v>
      </c>
      <c r="D436" s="101">
        <v>1072</v>
      </c>
      <c r="E436" s="103">
        <v>43.75</v>
      </c>
      <c r="F436" s="103">
        <v>22.249488268282107</v>
      </c>
    </row>
    <row r="437" spans="1:6" x14ac:dyDescent="0.25">
      <c r="A437" s="81">
        <v>51136</v>
      </c>
      <c r="B437" s="101" t="s">
        <v>19</v>
      </c>
      <c r="C437" s="101">
        <v>1155</v>
      </c>
      <c r="D437" s="101">
        <v>1347</v>
      </c>
      <c r="E437" s="103">
        <v>85.746102449888639</v>
      </c>
      <c r="F437" s="103">
        <v>37.597345765699529</v>
      </c>
    </row>
    <row r="438" spans="1:6" x14ac:dyDescent="0.25">
      <c r="A438" s="81">
        <v>51137</v>
      </c>
      <c r="B438" s="101" t="s">
        <v>21</v>
      </c>
      <c r="C438" s="101">
        <v>13938</v>
      </c>
      <c r="D438" s="101">
        <v>42680</v>
      </c>
      <c r="E438" s="103">
        <v>32.656982193064664</v>
      </c>
      <c r="F438" s="103">
        <v>37.597345765699529</v>
      </c>
    </row>
    <row r="439" spans="1:6" x14ac:dyDescent="0.25">
      <c r="A439" s="81">
        <v>51138</v>
      </c>
      <c r="B439" s="101" t="s">
        <v>23</v>
      </c>
      <c r="C439" s="101">
        <v>1888</v>
      </c>
      <c r="D439" s="101">
        <v>3662</v>
      </c>
      <c r="E439" s="103">
        <v>51.556526488257781</v>
      </c>
      <c r="F439" s="103">
        <v>37.597345765699529</v>
      </c>
    </row>
    <row r="440" spans="1:6" x14ac:dyDescent="0.25">
      <c r="A440" s="81">
        <v>51139</v>
      </c>
      <c r="B440" s="101" t="s">
        <v>25</v>
      </c>
      <c r="C440" s="101">
        <v>2016</v>
      </c>
      <c r="D440" s="101">
        <v>4651</v>
      </c>
      <c r="E440" s="103">
        <v>43.345517093098259</v>
      </c>
      <c r="F440" s="103">
        <v>37.597345765699529</v>
      </c>
    </row>
    <row r="441" spans="1:6" x14ac:dyDescent="0.25">
      <c r="A441" s="81">
        <v>51140</v>
      </c>
      <c r="B441" s="101" t="s">
        <v>26</v>
      </c>
      <c r="C441" s="101">
        <v>1803</v>
      </c>
      <c r="D441" s="101">
        <v>5402</v>
      </c>
      <c r="E441" s="103">
        <v>33.37652721214365</v>
      </c>
      <c r="F441" s="103">
        <v>37.597345765699529</v>
      </c>
    </row>
    <row r="442" spans="1:6" x14ac:dyDescent="0.25">
      <c r="A442" s="81">
        <v>51141</v>
      </c>
      <c r="B442" s="101" t="s">
        <v>29</v>
      </c>
      <c r="C442" s="101">
        <v>353</v>
      </c>
      <c r="D442" s="101">
        <v>479</v>
      </c>
      <c r="E442" s="103">
        <v>73.695198329853866</v>
      </c>
      <c r="F442" s="103">
        <v>37.597345765699529</v>
      </c>
    </row>
    <row r="443" spans="1:6" x14ac:dyDescent="0.25">
      <c r="A443" s="81">
        <v>51142</v>
      </c>
      <c r="B443" s="101" t="s">
        <v>32</v>
      </c>
      <c r="C443" s="101">
        <v>2509</v>
      </c>
      <c r="D443" s="101">
        <v>6489</v>
      </c>
      <c r="E443" s="103">
        <v>38.665433811064879</v>
      </c>
      <c r="F443" s="103">
        <v>37.597345765699529</v>
      </c>
    </row>
    <row r="444" spans="1:6" x14ac:dyDescent="0.25">
      <c r="A444" s="81">
        <v>51143</v>
      </c>
      <c r="B444" s="101" t="s">
        <v>33</v>
      </c>
      <c r="C444" s="101">
        <v>1448</v>
      </c>
      <c r="D444" s="101">
        <v>2283</v>
      </c>
      <c r="E444" s="103">
        <v>63.425317564607973</v>
      </c>
      <c r="F444" s="103">
        <v>37.597345765699529</v>
      </c>
    </row>
    <row r="445" spans="1:6" x14ac:dyDescent="0.25">
      <c r="A445" s="81">
        <v>51144</v>
      </c>
      <c r="B445" s="101" t="s">
        <v>34</v>
      </c>
      <c r="C445" s="101">
        <v>1843</v>
      </c>
      <c r="D445" s="101">
        <v>4070</v>
      </c>
      <c r="E445" s="103">
        <v>45.282555282555279</v>
      </c>
      <c r="F445" s="103">
        <v>37.597345765699529</v>
      </c>
    </row>
    <row r="446" spans="1:6" x14ac:dyDescent="0.25">
      <c r="A446" s="81">
        <v>51145</v>
      </c>
      <c r="B446" s="101" t="s">
        <v>35</v>
      </c>
      <c r="C446" s="101">
        <v>3602</v>
      </c>
      <c r="D446" s="101">
        <v>12911</v>
      </c>
      <c r="E446" s="103">
        <v>27.898691038649215</v>
      </c>
      <c r="F446" s="103">
        <v>37.597345765699529</v>
      </c>
    </row>
    <row r="447" spans="1:6" x14ac:dyDescent="0.25">
      <c r="A447" s="81">
        <v>51146</v>
      </c>
      <c r="B447" s="101" t="s">
        <v>36</v>
      </c>
      <c r="C447" s="101">
        <v>1787</v>
      </c>
      <c r="D447" s="101">
        <v>2800</v>
      </c>
      <c r="E447" s="103">
        <v>63.821428571428577</v>
      </c>
      <c r="F447" s="103">
        <v>37.597345765699529</v>
      </c>
    </row>
    <row r="448" spans="1:6" x14ac:dyDescent="0.25">
      <c r="A448" s="81">
        <v>51147</v>
      </c>
      <c r="B448" s="101" t="s">
        <v>37</v>
      </c>
      <c r="C448" s="101">
        <v>721</v>
      </c>
      <c r="D448" s="101">
        <v>1275</v>
      </c>
      <c r="E448" s="103">
        <v>56.549019607843135</v>
      </c>
      <c r="F448" s="103">
        <v>37.597345765699529</v>
      </c>
    </row>
    <row r="449" spans="1:6" x14ac:dyDescent="0.25">
      <c r="A449" s="81">
        <v>51148</v>
      </c>
      <c r="B449" s="101" t="s">
        <v>38</v>
      </c>
      <c r="C449" s="101">
        <v>2550</v>
      </c>
      <c r="D449" s="101">
        <v>7287</v>
      </c>
      <c r="E449" s="103">
        <v>34.993824619184849</v>
      </c>
      <c r="F449" s="103">
        <v>37.597345765699529</v>
      </c>
    </row>
    <row r="450" spans="1:6" x14ac:dyDescent="0.25">
      <c r="A450" s="81">
        <v>51149</v>
      </c>
      <c r="B450" s="101" t="s">
        <v>40</v>
      </c>
      <c r="C450" s="101">
        <v>2363</v>
      </c>
      <c r="D450" s="101">
        <v>6982</v>
      </c>
      <c r="E450" s="103">
        <v>33.844170724720712</v>
      </c>
      <c r="F450" s="103">
        <v>37.597345765699529</v>
      </c>
    </row>
    <row r="451" spans="1:6" x14ac:dyDescent="0.25">
      <c r="A451" s="81">
        <v>51150</v>
      </c>
      <c r="B451" s="101" t="s">
        <v>41</v>
      </c>
      <c r="C451" s="101">
        <v>472</v>
      </c>
      <c r="D451" s="101">
        <v>933</v>
      </c>
      <c r="E451" s="103">
        <v>50.58949624866024</v>
      </c>
      <c r="F451" s="103">
        <v>37.597345765699529</v>
      </c>
    </row>
    <row r="452" spans="1:6" x14ac:dyDescent="0.25">
      <c r="A452" s="81">
        <v>51151</v>
      </c>
      <c r="B452" s="101" t="s">
        <v>42</v>
      </c>
      <c r="C452" s="101">
        <v>385</v>
      </c>
      <c r="D452" s="101">
        <v>477</v>
      </c>
      <c r="E452" s="103">
        <v>80.712788259958074</v>
      </c>
      <c r="F452" s="103">
        <v>37.597345765699529</v>
      </c>
    </row>
    <row r="453" spans="1:6" ht="30" x14ac:dyDescent="0.25">
      <c r="A453" s="81">
        <v>51152</v>
      </c>
      <c r="B453" s="101" t="s">
        <v>43</v>
      </c>
      <c r="C453" s="101">
        <v>722</v>
      </c>
      <c r="D453" s="101">
        <v>1220</v>
      </c>
      <c r="E453" s="103">
        <v>59.180327868852459</v>
      </c>
      <c r="F453" s="103">
        <v>37.597345765699529</v>
      </c>
    </row>
    <row r="454" spans="1:6" x14ac:dyDescent="0.25">
      <c r="A454" s="81">
        <v>51153</v>
      </c>
      <c r="B454" s="101" t="s">
        <v>44</v>
      </c>
      <c r="C454" s="101">
        <v>3456</v>
      </c>
      <c r="D454" s="101">
        <v>7122</v>
      </c>
      <c r="E454" s="103">
        <v>48.525695029486101</v>
      </c>
      <c r="F454" s="103">
        <v>37.597345765699529</v>
      </c>
    </row>
    <row r="455" spans="1:6" x14ac:dyDescent="0.25">
      <c r="A455" s="81">
        <v>51154</v>
      </c>
      <c r="B455" s="101" t="s">
        <v>45</v>
      </c>
      <c r="C455" s="101">
        <v>17251</v>
      </c>
      <c r="D455" s="101">
        <v>54785</v>
      </c>
      <c r="E455" s="103">
        <v>31.488546134890939</v>
      </c>
      <c r="F455" s="103">
        <v>37.597345765699529</v>
      </c>
    </row>
    <row r="456" spans="1:6" x14ac:dyDescent="0.25">
      <c r="A456" s="81">
        <v>51155</v>
      </c>
      <c r="B456" s="101" t="s">
        <v>46</v>
      </c>
      <c r="C456" s="101">
        <v>855</v>
      </c>
      <c r="D456" s="101">
        <v>2625</v>
      </c>
      <c r="E456" s="103">
        <v>32.571428571428577</v>
      </c>
      <c r="F456" s="103">
        <v>37.597345765699529</v>
      </c>
    </row>
    <row r="457" spans="1:6" x14ac:dyDescent="0.25">
      <c r="A457" s="81">
        <v>51156</v>
      </c>
      <c r="B457" s="101" t="s">
        <v>48</v>
      </c>
      <c r="C457" s="101">
        <v>2030</v>
      </c>
      <c r="D457" s="101">
        <v>4027</v>
      </c>
      <c r="E457" s="103">
        <v>50.409734293518746</v>
      </c>
      <c r="F457" s="103">
        <v>37.597345765699529</v>
      </c>
    </row>
    <row r="458" spans="1:6" x14ac:dyDescent="0.25">
      <c r="A458" s="81">
        <v>51157</v>
      </c>
      <c r="B458" s="101" t="s">
        <v>49</v>
      </c>
      <c r="C458" s="101">
        <v>882</v>
      </c>
      <c r="D458" s="101">
        <v>1408</v>
      </c>
      <c r="E458" s="103">
        <v>62.64204545454546</v>
      </c>
      <c r="F458" s="103">
        <v>37.597345765699529</v>
      </c>
    </row>
    <row r="459" spans="1:6" x14ac:dyDescent="0.25">
      <c r="A459" s="81">
        <v>51158</v>
      </c>
      <c r="B459" s="101" t="s">
        <v>50</v>
      </c>
      <c r="C459" s="101">
        <v>1230</v>
      </c>
      <c r="D459" s="101">
        <v>2311</v>
      </c>
      <c r="E459" s="103">
        <v>53.223712678494159</v>
      </c>
      <c r="F459" s="103">
        <v>37.597345765699529</v>
      </c>
    </row>
    <row r="460" spans="1:6" x14ac:dyDescent="0.25">
      <c r="A460" s="81">
        <v>51159</v>
      </c>
      <c r="B460" s="101" t="s">
        <v>51</v>
      </c>
      <c r="C460" s="101">
        <v>1715</v>
      </c>
      <c r="D460" s="101">
        <v>3365</v>
      </c>
      <c r="E460" s="103">
        <v>50.965824665676074</v>
      </c>
      <c r="F460" s="103">
        <v>37.597345765699529</v>
      </c>
    </row>
    <row r="461" spans="1:6" x14ac:dyDescent="0.25">
      <c r="A461" s="81">
        <v>51160</v>
      </c>
      <c r="B461" s="101" t="s">
        <v>52</v>
      </c>
      <c r="C461" s="101">
        <v>2583</v>
      </c>
      <c r="D461" s="101">
        <v>5438</v>
      </c>
      <c r="E461" s="103">
        <v>47.499080544317763</v>
      </c>
      <c r="F461" s="103">
        <v>37.597345765699529</v>
      </c>
    </row>
    <row r="462" spans="1:6" x14ac:dyDescent="0.25">
      <c r="A462" s="81">
        <v>51161</v>
      </c>
      <c r="B462" s="101" t="s">
        <v>53</v>
      </c>
      <c r="C462" s="101">
        <v>385</v>
      </c>
      <c r="D462" s="101">
        <v>644</v>
      </c>
      <c r="E462" s="103">
        <v>59.782608695652172</v>
      </c>
      <c r="F462" s="103">
        <v>37.597345765699529</v>
      </c>
    </row>
    <row r="463" spans="1:6" x14ac:dyDescent="0.25">
      <c r="A463" s="81">
        <v>51162</v>
      </c>
      <c r="B463" s="101" t="s">
        <v>54</v>
      </c>
      <c r="C463" s="101">
        <v>48522</v>
      </c>
      <c r="D463" s="101">
        <v>147385</v>
      </c>
      <c r="E463" s="103">
        <v>32.921939138989721</v>
      </c>
      <c r="F463" s="103">
        <v>37.597345765699529</v>
      </c>
    </row>
    <row r="464" spans="1:6" x14ac:dyDescent="0.25">
      <c r="A464" s="81">
        <v>51163</v>
      </c>
      <c r="B464" s="101" t="s">
        <v>55</v>
      </c>
      <c r="C464" s="101">
        <v>1112</v>
      </c>
      <c r="D464" s="101">
        <v>2068</v>
      </c>
      <c r="E464" s="103">
        <v>53.771760154738878</v>
      </c>
      <c r="F464" s="103">
        <v>37.597345765699529</v>
      </c>
    </row>
    <row r="465" spans="1:6" x14ac:dyDescent="0.25">
      <c r="A465" s="81">
        <v>51164</v>
      </c>
      <c r="B465" s="101" t="s">
        <v>56</v>
      </c>
      <c r="C465" s="101">
        <v>1256</v>
      </c>
      <c r="D465" s="101">
        <v>2036</v>
      </c>
      <c r="E465" s="103">
        <v>61.689587426326128</v>
      </c>
      <c r="F465" s="103">
        <v>37.597345765699529</v>
      </c>
    </row>
    <row r="466" spans="1:6" x14ac:dyDescent="0.25">
      <c r="A466" s="81">
        <v>51165</v>
      </c>
      <c r="B466" s="101" t="s">
        <v>57</v>
      </c>
      <c r="C466" s="101">
        <v>1815</v>
      </c>
      <c r="D466" s="101">
        <v>5170</v>
      </c>
      <c r="E466" s="103">
        <v>35.106382978723403</v>
      </c>
      <c r="F466" s="103">
        <v>37.597345765699529</v>
      </c>
    </row>
    <row r="467" spans="1:6" x14ac:dyDescent="0.25">
      <c r="A467" s="81">
        <v>51166</v>
      </c>
      <c r="B467" s="101" t="s">
        <v>58</v>
      </c>
      <c r="C467" s="101">
        <v>2884</v>
      </c>
      <c r="D467" s="101">
        <v>4585</v>
      </c>
      <c r="E467" s="103">
        <v>62.900763358778619</v>
      </c>
      <c r="F467" s="103">
        <v>37.597345765699529</v>
      </c>
    </row>
    <row r="468" spans="1:6" x14ac:dyDescent="0.25">
      <c r="A468" s="81">
        <v>51167</v>
      </c>
      <c r="B468" s="101" t="s">
        <v>59</v>
      </c>
      <c r="C468" s="101">
        <v>568</v>
      </c>
      <c r="D468" s="101">
        <v>1066</v>
      </c>
      <c r="E468" s="103">
        <v>53.283302063789876</v>
      </c>
      <c r="F468" s="103">
        <v>37.597345765699529</v>
      </c>
    </row>
    <row r="469" spans="1:6" x14ac:dyDescent="0.25">
      <c r="A469" s="81">
        <v>51168</v>
      </c>
      <c r="B469" s="101" t="s">
        <v>60</v>
      </c>
      <c r="C469" s="101">
        <v>880</v>
      </c>
      <c r="D469" s="101">
        <v>1822</v>
      </c>
      <c r="E469" s="103">
        <v>48.298572996706916</v>
      </c>
      <c r="F469" s="103">
        <v>37.597345765699529</v>
      </c>
    </row>
    <row r="470" spans="1:6" x14ac:dyDescent="0.25">
      <c r="A470" s="81">
        <v>51169</v>
      </c>
      <c r="B470" s="101" t="s">
        <v>61</v>
      </c>
      <c r="C470" s="101">
        <v>2223</v>
      </c>
      <c r="D470" s="101">
        <v>4679</v>
      </c>
      <c r="E470" s="103">
        <v>47.510151741825176</v>
      </c>
      <c r="F470" s="103">
        <v>37.597345765699529</v>
      </c>
    </row>
    <row r="471" spans="1:6" x14ac:dyDescent="0.25">
      <c r="A471" s="81">
        <v>51170</v>
      </c>
      <c r="B471" s="101" t="s">
        <v>63</v>
      </c>
      <c r="C471" s="101">
        <v>330</v>
      </c>
      <c r="D471" s="101">
        <v>405</v>
      </c>
      <c r="E471" s="103">
        <v>81.481481481481481</v>
      </c>
      <c r="F471" s="103">
        <v>37.597345765699529</v>
      </c>
    </row>
    <row r="472" spans="1:6" ht="30" x14ac:dyDescent="0.25">
      <c r="A472" s="81">
        <v>51171</v>
      </c>
      <c r="B472" s="101" t="s">
        <v>64</v>
      </c>
      <c r="C472" s="101">
        <v>838</v>
      </c>
      <c r="D472" s="101">
        <v>1285</v>
      </c>
      <c r="E472" s="103">
        <v>65.214007782101163</v>
      </c>
      <c r="F472" s="103">
        <v>37.597345765699529</v>
      </c>
    </row>
    <row r="473" spans="1:6" ht="30" x14ac:dyDescent="0.25">
      <c r="A473" s="81">
        <v>51172</v>
      </c>
      <c r="B473" s="101" t="s">
        <v>65</v>
      </c>
      <c r="C473" s="101">
        <v>503</v>
      </c>
      <c r="D473" s="101">
        <v>680</v>
      </c>
      <c r="E473" s="103">
        <v>73.970588235294116</v>
      </c>
      <c r="F473" s="103">
        <v>37.597345765699529</v>
      </c>
    </row>
    <row r="474" spans="1:6" x14ac:dyDescent="0.25">
      <c r="A474" s="81">
        <v>51173</v>
      </c>
      <c r="B474" s="101" t="s">
        <v>66</v>
      </c>
      <c r="C474" s="101">
        <v>755</v>
      </c>
      <c r="D474" s="101">
        <v>1053</v>
      </c>
      <c r="E474" s="103">
        <v>71.699905033238366</v>
      </c>
      <c r="F474" s="103">
        <v>37.597345765699529</v>
      </c>
    </row>
    <row r="475" spans="1:6" ht="30" x14ac:dyDescent="0.25">
      <c r="A475" s="81">
        <v>51174</v>
      </c>
      <c r="B475" s="101" t="s">
        <v>67</v>
      </c>
      <c r="C475" s="101">
        <v>267</v>
      </c>
      <c r="D475" s="101">
        <v>378</v>
      </c>
      <c r="E475" s="103">
        <v>70.634920634920633</v>
      </c>
      <c r="F475" s="103">
        <v>37.597345765699529</v>
      </c>
    </row>
    <row r="476" spans="1:6" x14ac:dyDescent="0.25">
      <c r="A476" s="81">
        <v>51175</v>
      </c>
      <c r="B476" s="101" t="s">
        <v>68</v>
      </c>
      <c r="C476" s="101">
        <v>1352</v>
      </c>
      <c r="D476" s="101">
        <v>3406</v>
      </c>
      <c r="E476" s="103">
        <v>39.694656488549619</v>
      </c>
      <c r="F476" s="103">
        <v>37.597345765699529</v>
      </c>
    </row>
    <row r="477" spans="1:6" x14ac:dyDescent="0.25">
      <c r="A477" s="81">
        <v>51176</v>
      </c>
      <c r="B477" s="101" t="s">
        <v>69</v>
      </c>
      <c r="C477" s="101">
        <v>392</v>
      </c>
      <c r="D477" s="101">
        <v>599</v>
      </c>
      <c r="E477" s="103">
        <v>65.442404006677805</v>
      </c>
      <c r="F477" s="103">
        <v>37.597345765699529</v>
      </c>
    </row>
    <row r="478" spans="1:6" x14ac:dyDescent="0.25">
      <c r="A478" s="81">
        <v>51177</v>
      </c>
      <c r="B478" s="101" t="s">
        <v>70</v>
      </c>
      <c r="C478" s="101">
        <v>1085</v>
      </c>
      <c r="D478" s="101">
        <v>2805</v>
      </c>
      <c r="E478" s="103">
        <v>38.680926916221033</v>
      </c>
      <c r="F478" s="103">
        <v>37.597345765699529</v>
      </c>
    </row>
    <row r="479" spans="1:6" x14ac:dyDescent="0.25">
      <c r="A479" s="81">
        <v>51178</v>
      </c>
      <c r="B479" s="101" t="s">
        <v>71</v>
      </c>
      <c r="C479" s="101">
        <v>502</v>
      </c>
      <c r="D479" s="101">
        <v>965</v>
      </c>
      <c r="E479" s="103">
        <v>52.020725388601043</v>
      </c>
      <c r="F479" s="103">
        <v>37.597345765699529</v>
      </c>
    </row>
    <row r="480" spans="1:6" x14ac:dyDescent="0.25">
      <c r="A480" s="81">
        <v>51179</v>
      </c>
      <c r="B480" s="101" t="s">
        <v>72</v>
      </c>
      <c r="C480" s="101">
        <v>1285</v>
      </c>
      <c r="D480" s="101">
        <v>2184</v>
      </c>
      <c r="E480" s="103">
        <v>58.836996336996336</v>
      </c>
      <c r="F480" s="103">
        <v>37.597345765699529</v>
      </c>
    </row>
    <row r="481" spans="1:6" x14ac:dyDescent="0.25">
      <c r="A481" s="81">
        <v>51180</v>
      </c>
      <c r="B481" s="101" t="s">
        <v>73</v>
      </c>
      <c r="C481" s="101">
        <v>1746</v>
      </c>
      <c r="D481" s="101">
        <v>4361</v>
      </c>
      <c r="E481" s="103">
        <v>40.036688832836504</v>
      </c>
      <c r="F481" s="103">
        <v>37.597345765699529</v>
      </c>
    </row>
    <row r="482" spans="1:6" x14ac:dyDescent="0.25">
      <c r="A482" s="81">
        <v>51181</v>
      </c>
      <c r="B482" s="101" t="s">
        <v>74</v>
      </c>
      <c r="C482" s="101">
        <v>280</v>
      </c>
      <c r="D482" s="101">
        <v>641</v>
      </c>
      <c r="E482" s="103">
        <v>43.681747269890799</v>
      </c>
      <c r="F482" s="103">
        <v>37.597345765699529</v>
      </c>
    </row>
    <row r="483" spans="1:6" x14ac:dyDescent="0.25">
      <c r="A483" s="81">
        <v>51182</v>
      </c>
      <c r="B483" s="101" t="s">
        <v>75</v>
      </c>
      <c r="C483" s="101">
        <v>1315</v>
      </c>
      <c r="D483" s="101">
        <v>2645</v>
      </c>
      <c r="E483" s="103">
        <v>49.716446124763699</v>
      </c>
      <c r="F483" s="103">
        <v>37.597345765699529</v>
      </c>
    </row>
    <row r="484" spans="1:6" x14ac:dyDescent="0.25">
      <c r="A484" s="81">
        <v>51183</v>
      </c>
      <c r="B484" s="101" t="s">
        <v>76</v>
      </c>
      <c r="C484" s="101">
        <v>1355</v>
      </c>
      <c r="D484" s="101">
        <v>3274</v>
      </c>
      <c r="E484" s="103">
        <v>41.386682956627979</v>
      </c>
      <c r="F484" s="103">
        <v>37.597345765699529</v>
      </c>
    </row>
    <row r="485" spans="1:6" x14ac:dyDescent="0.25">
      <c r="A485" s="81">
        <v>51184</v>
      </c>
      <c r="B485" s="101" t="s">
        <v>77</v>
      </c>
      <c r="C485" s="101">
        <v>1738</v>
      </c>
      <c r="D485" s="101">
        <v>3877</v>
      </c>
      <c r="E485" s="103">
        <v>44.82847562548362</v>
      </c>
      <c r="F485" s="103">
        <v>37.597345765699529</v>
      </c>
    </row>
    <row r="486" spans="1:6" x14ac:dyDescent="0.25">
      <c r="A486" s="81">
        <v>51185</v>
      </c>
      <c r="B486" s="101" t="s">
        <v>78</v>
      </c>
      <c r="C486" s="101">
        <v>1873</v>
      </c>
      <c r="D486" s="101">
        <v>4361</v>
      </c>
      <c r="E486" s="103">
        <v>42.94886493923412</v>
      </c>
      <c r="F486" s="103">
        <v>37.597345765699529</v>
      </c>
    </row>
    <row r="487" spans="1:6" x14ac:dyDescent="0.25">
      <c r="A487" s="81">
        <v>51186</v>
      </c>
      <c r="B487" s="101" t="s">
        <v>79</v>
      </c>
      <c r="C487" s="101">
        <v>576</v>
      </c>
      <c r="D487" s="101">
        <v>875</v>
      </c>
      <c r="E487" s="103">
        <v>65.828571428571422</v>
      </c>
      <c r="F487" s="103">
        <v>37.597345765699529</v>
      </c>
    </row>
    <row r="488" spans="1:6" x14ac:dyDescent="0.25">
      <c r="A488" s="81">
        <v>51187</v>
      </c>
      <c r="B488" s="101" t="s">
        <v>80</v>
      </c>
      <c r="C488" s="101">
        <v>1442</v>
      </c>
      <c r="D488" s="101">
        <v>3469</v>
      </c>
      <c r="E488" s="103">
        <v>41.568175266647451</v>
      </c>
      <c r="F488" s="103">
        <v>37.597345765699529</v>
      </c>
    </row>
    <row r="489" spans="1:6" x14ac:dyDescent="0.25">
      <c r="A489" s="81">
        <v>51188</v>
      </c>
      <c r="B489" s="101" t="s">
        <v>81</v>
      </c>
      <c r="C489" s="101">
        <v>607</v>
      </c>
      <c r="D489" s="101">
        <v>2378</v>
      </c>
      <c r="E489" s="103">
        <v>25.525651808242223</v>
      </c>
      <c r="F489" s="103">
        <v>37.597345765699529</v>
      </c>
    </row>
    <row r="490" spans="1:6" x14ac:dyDescent="0.25">
      <c r="A490" s="81">
        <v>51189</v>
      </c>
      <c r="B490" s="101" t="s">
        <v>82</v>
      </c>
      <c r="C490" s="101">
        <v>415</v>
      </c>
      <c r="D490" s="101">
        <v>717</v>
      </c>
      <c r="E490" s="103">
        <v>57.880055788005578</v>
      </c>
      <c r="F490" s="103">
        <v>37.597345765699529</v>
      </c>
    </row>
    <row r="491" spans="1:6" x14ac:dyDescent="0.25">
      <c r="A491" s="81">
        <v>51190</v>
      </c>
      <c r="B491" s="101" t="s">
        <v>83</v>
      </c>
      <c r="C491" s="101">
        <v>6453</v>
      </c>
      <c r="D491" s="101">
        <v>19702</v>
      </c>
      <c r="E491" s="103">
        <v>32.753019997969751</v>
      </c>
      <c r="F491" s="103">
        <v>37.597345765699529</v>
      </c>
    </row>
    <row r="492" spans="1:6" x14ac:dyDescent="0.25">
      <c r="A492" s="81">
        <v>51191</v>
      </c>
      <c r="B492" s="101" t="s">
        <v>84</v>
      </c>
      <c r="C492" s="101">
        <v>3627</v>
      </c>
      <c r="D492" s="101">
        <v>5721</v>
      </c>
      <c r="E492" s="103">
        <v>63.398007341373884</v>
      </c>
      <c r="F492" s="103">
        <v>37.597345765699529</v>
      </c>
    </row>
    <row r="493" spans="1:6" ht="30" x14ac:dyDescent="0.25">
      <c r="A493" s="81">
        <v>51192</v>
      </c>
      <c r="B493" s="101" t="s">
        <v>85</v>
      </c>
      <c r="C493" s="101">
        <v>734</v>
      </c>
      <c r="D493" s="101">
        <v>1667</v>
      </c>
      <c r="E493" s="103">
        <v>44.031193761247749</v>
      </c>
      <c r="F493" s="103">
        <v>37.597345765699529</v>
      </c>
    </row>
    <row r="494" spans="1:6" x14ac:dyDescent="0.25">
      <c r="A494" s="81">
        <v>51193</v>
      </c>
      <c r="B494" s="101" t="s">
        <v>86</v>
      </c>
      <c r="C494" s="101">
        <v>1528</v>
      </c>
      <c r="D494" s="101">
        <v>3257</v>
      </c>
      <c r="E494" s="103">
        <v>46.914338348173168</v>
      </c>
      <c r="F494" s="103">
        <v>37.597345765699529</v>
      </c>
    </row>
    <row r="495" spans="1:6" x14ac:dyDescent="0.25">
      <c r="A495" s="81">
        <v>51194</v>
      </c>
      <c r="B495" s="101" t="s">
        <v>87</v>
      </c>
      <c r="C495" s="101">
        <v>544</v>
      </c>
      <c r="D495" s="101">
        <v>1000</v>
      </c>
      <c r="E495" s="103">
        <v>54.400000000000006</v>
      </c>
      <c r="F495" s="103">
        <v>37.597345765699529</v>
      </c>
    </row>
    <row r="496" spans="1:6" x14ac:dyDescent="0.25">
      <c r="A496" s="81">
        <v>51195</v>
      </c>
      <c r="B496" s="101" t="s">
        <v>88</v>
      </c>
      <c r="C496" s="101">
        <v>1658</v>
      </c>
      <c r="D496" s="101">
        <v>3157</v>
      </c>
      <c r="E496" s="103">
        <v>52.518213493823254</v>
      </c>
      <c r="F496" s="103">
        <v>37.597345765699529</v>
      </c>
    </row>
    <row r="497" spans="1:6" x14ac:dyDescent="0.25">
      <c r="A497" s="81">
        <v>51196</v>
      </c>
      <c r="B497" s="101" t="s">
        <v>89</v>
      </c>
      <c r="C497" s="101">
        <v>706</v>
      </c>
      <c r="D497" s="101">
        <v>1124</v>
      </c>
      <c r="E497" s="103">
        <v>62.811387900355875</v>
      </c>
      <c r="F497" s="103">
        <v>37.597345765699529</v>
      </c>
    </row>
    <row r="498" spans="1:6" x14ac:dyDescent="0.25">
      <c r="A498" s="81">
        <v>51197</v>
      </c>
      <c r="B498" s="101" t="s">
        <v>90</v>
      </c>
      <c r="C498" s="101">
        <v>21359</v>
      </c>
      <c r="D498" s="101">
        <v>59168</v>
      </c>
      <c r="E498" s="103">
        <v>36.098904813412659</v>
      </c>
      <c r="F498" s="103">
        <v>37.597345765699529</v>
      </c>
    </row>
    <row r="499" spans="1:6" x14ac:dyDescent="0.25">
      <c r="A499" s="81">
        <v>51198</v>
      </c>
      <c r="B499" s="101" t="s">
        <v>91</v>
      </c>
      <c r="C499" s="101">
        <v>207</v>
      </c>
      <c r="D499" s="101">
        <v>460</v>
      </c>
      <c r="E499" s="103">
        <v>45</v>
      </c>
      <c r="F499" s="103">
        <v>37.597345765699529</v>
      </c>
    </row>
    <row r="500" spans="1:6" x14ac:dyDescent="0.25">
      <c r="A500" s="81">
        <v>51199</v>
      </c>
      <c r="B500" s="101" t="s">
        <v>92</v>
      </c>
      <c r="C500" s="101">
        <v>879</v>
      </c>
      <c r="D500" s="101">
        <v>1736</v>
      </c>
      <c r="E500" s="103">
        <v>50.633640552995395</v>
      </c>
      <c r="F500" s="103">
        <v>37.597345765699529</v>
      </c>
    </row>
    <row r="501" spans="1:6" x14ac:dyDescent="0.25">
      <c r="A501" s="81">
        <v>51200</v>
      </c>
      <c r="B501" s="101" t="s">
        <v>93</v>
      </c>
      <c r="C501" s="101">
        <v>896</v>
      </c>
      <c r="D501" s="101">
        <v>1653</v>
      </c>
      <c r="E501" s="103">
        <v>54.204476709013917</v>
      </c>
      <c r="F501" s="103">
        <v>37.597345765699529</v>
      </c>
    </row>
    <row r="502" spans="1:6" x14ac:dyDescent="0.25">
      <c r="A502" s="81">
        <v>51201</v>
      </c>
      <c r="B502" s="101" t="s">
        <v>94</v>
      </c>
      <c r="C502" s="101">
        <v>2765</v>
      </c>
      <c r="D502" s="101">
        <v>6756</v>
      </c>
      <c r="E502" s="103">
        <v>40.926583777383065</v>
      </c>
      <c r="F502" s="103">
        <v>37.597345765699529</v>
      </c>
    </row>
    <row r="503" spans="1:6" x14ac:dyDescent="0.25">
      <c r="A503" s="81">
        <v>51202</v>
      </c>
      <c r="B503" s="101" t="s">
        <v>95</v>
      </c>
      <c r="C503" s="101">
        <v>594</v>
      </c>
      <c r="D503" s="101">
        <v>1138</v>
      </c>
      <c r="E503" s="103">
        <v>52.196836555360285</v>
      </c>
      <c r="F503" s="103">
        <v>37.597345765699529</v>
      </c>
    </row>
    <row r="504" spans="1:6" x14ac:dyDescent="0.25">
      <c r="A504" s="81">
        <v>51203</v>
      </c>
      <c r="B504" s="101" t="s">
        <v>96</v>
      </c>
      <c r="C504" s="101">
        <v>456</v>
      </c>
      <c r="D504" s="101">
        <v>1776</v>
      </c>
      <c r="E504" s="103">
        <v>25.675675675675674</v>
      </c>
      <c r="F504" s="103">
        <v>37.597345765699529</v>
      </c>
    </row>
    <row r="505" spans="1:6" x14ac:dyDescent="0.25">
      <c r="A505" s="81">
        <v>51204</v>
      </c>
      <c r="B505" s="101" t="s">
        <v>97</v>
      </c>
      <c r="C505" s="101">
        <v>5067</v>
      </c>
      <c r="D505" s="101">
        <v>20626</v>
      </c>
      <c r="E505" s="103">
        <v>24.566081644526324</v>
      </c>
      <c r="F505" s="103">
        <v>37.597345765699529</v>
      </c>
    </row>
    <row r="506" spans="1:6" x14ac:dyDescent="0.25">
      <c r="A506" s="81">
        <v>51205</v>
      </c>
      <c r="B506" s="101" t="s">
        <v>98</v>
      </c>
      <c r="C506" s="101">
        <v>3681</v>
      </c>
      <c r="D506" s="101">
        <v>13457</v>
      </c>
      <c r="E506" s="103">
        <v>27.353793564687521</v>
      </c>
      <c r="F506" s="103">
        <v>37.597345765699529</v>
      </c>
    </row>
    <row r="507" spans="1:6" x14ac:dyDescent="0.25">
      <c r="A507" s="81">
        <v>51206</v>
      </c>
      <c r="B507" s="101" t="s">
        <v>99</v>
      </c>
      <c r="C507" s="101">
        <v>763</v>
      </c>
      <c r="D507" s="101">
        <v>1798</v>
      </c>
      <c r="E507" s="103">
        <v>42.436040044493886</v>
      </c>
      <c r="F507" s="103">
        <v>37.597345765699529</v>
      </c>
    </row>
    <row r="508" spans="1:6" x14ac:dyDescent="0.25">
      <c r="A508" s="81">
        <v>51207</v>
      </c>
      <c r="B508" s="101" t="s">
        <v>100</v>
      </c>
      <c r="C508" s="101">
        <v>10897</v>
      </c>
      <c r="D508" s="101">
        <v>19350</v>
      </c>
      <c r="E508" s="103">
        <v>56.315245478036182</v>
      </c>
      <c r="F508" s="103">
        <v>37.597345765699529</v>
      </c>
    </row>
    <row r="509" spans="1:6" x14ac:dyDescent="0.25">
      <c r="A509" s="81">
        <v>51208</v>
      </c>
      <c r="B509" s="101" t="s">
        <v>101</v>
      </c>
      <c r="C509" s="101">
        <v>6122</v>
      </c>
      <c r="D509" s="101">
        <v>15689</v>
      </c>
      <c r="E509" s="103">
        <v>39.020970106444004</v>
      </c>
      <c r="F509" s="103">
        <v>37.597345765699529</v>
      </c>
    </row>
    <row r="510" spans="1:6" x14ac:dyDescent="0.25">
      <c r="A510" s="81">
        <v>51209</v>
      </c>
      <c r="B510" s="101" t="s">
        <v>102</v>
      </c>
      <c r="C510" s="101">
        <v>1805</v>
      </c>
      <c r="D510" s="101">
        <v>4551</v>
      </c>
      <c r="E510" s="103">
        <v>39.661612832344538</v>
      </c>
      <c r="F510" s="103">
        <v>37.597345765699529</v>
      </c>
    </row>
    <row r="511" spans="1:6" x14ac:dyDescent="0.25">
      <c r="A511" s="81">
        <v>51210</v>
      </c>
      <c r="B511" s="101" t="s">
        <v>103</v>
      </c>
      <c r="C511" s="101">
        <v>439</v>
      </c>
      <c r="D511" s="101">
        <v>911</v>
      </c>
      <c r="E511" s="103">
        <v>48.188803512623494</v>
      </c>
      <c r="F511" s="103">
        <v>37.597345765699529</v>
      </c>
    </row>
    <row r="512" spans="1:6" x14ac:dyDescent="0.25">
      <c r="A512" s="81">
        <v>51211</v>
      </c>
      <c r="B512" s="101" t="s">
        <v>104</v>
      </c>
      <c r="C512" s="101">
        <v>513</v>
      </c>
      <c r="D512" s="101">
        <v>874</v>
      </c>
      <c r="E512" s="103">
        <v>58.695652173913047</v>
      </c>
      <c r="F512" s="103">
        <v>37.597345765699529</v>
      </c>
    </row>
    <row r="513" spans="1:6" x14ac:dyDescent="0.25">
      <c r="A513" s="81">
        <v>51212</v>
      </c>
      <c r="B513" s="101" t="s">
        <v>105</v>
      </c>
      <c r="C513" s="101">
        <v>1334</v>
      </c>
      <c r="D513" s="101">
        <v>2585</v>
      </c>
      <c r="E513" s="103">
        <v>51.605415860735008</v>
      </c>
      <c r="F513" s="103">
        <v>37.597345765699529</v>
      </c>
    </row>
    <row r="514" spans="1:6" x14ac:dyDescent="0.25">
      <c r="A514" s="81">
        <v>51213</v>
      </c>
      <c r="B514" s="101" t="s">
        <v>106</v>
      </c>
      <c r="C514" s="101">
        <v>223</v>
      </c>
      <c r="D514" s="101">
        <v>318</v>
      </c>
      <c r="E514" s="103">
        <v>70.125786163522008</v>
      </c>
      <c r="F514" s="103">
        <v>37.597345765699529</v>
      </c>
    </row>
    <row r="515" spans="1:6" x14ac:dyDescent="0.25">
      <c r="A515" s="81">
        <v>51214</v>
      </c>
      <c r="B515" s="101" t="s">
        <v>107</v>
      </c>
      <c r="C515" s="101">
        <v>1199</v>
      </c>
      <c r="D515" s="101">
        <v>2384</v>
      </c>
      <c r="E515" s="103">
        <v>50.293624161073822</v>
      </c>
      <c r="F515" s="103">
        <v>37.597345765699529</v>
      </c>
    </row>
    <row r="516" spans="1:6" x14ac:dyDescent="0.25">
      <c r="A516" s="81">
        <v>51215</v>
      </c>
      <c r="B516" s="101" t="s">
        <v>108</v>
      </c>
      <c r="C516" s="101">
        <v>827</v>
      </c>
      <c r="D516" s="101">
        <v>1573</v>
      </c>
      <c r="E516" s="103">
        <v>52.574698029243486</v>
      </c>
      <c r="F516" s="103">
        <v>37.597345765699529</v>
      </c>
    </row>
    <row r="517" spans="1:6" x14ac:dyDescent="0.25">
      <c r="A517" s="81">
        <v>51216</v>
      </c>
      <c r="B517" s="101" t="s">
        <v>109</v>
      </c>
      <c r="C517" s="101">
        <v>947</v>
      </c>
      <c r="D517" s="101">
        <v>2154</v>
      </c>
      <c r="E517" s="103">
        <v>43.96471680594243</v>
      </c>
      <c r="F517" s="103">
        <v>37.597345765699529</v>
      </c>
    </row>
    <row r="518" spans="1:6" ht="30" x14ac:dyDescent="0.25">
      <c r="A518" s="81">
        <v>51217</v>
      </c>
      <c r="B518" s="101" t="s">
        <v>110</v>
      </c>
      <c r="C518" s="101">
        <v>11306</v>
      </c>
      <c r="D518" s="101">
        <v>32124</v>
      </c>
      <c r="E518" s="103">
        <v>35.194869879218032</v>
      </c>
      <c r="F518" s="103">
        <v>37.597345765699529</v>
      </c>
    </row>
    <row r="519" spans="1:6" x14ac:dyDescent="0.25">
      <c r="A519" s="81">
        <v>51218</v>
      </c>
      <c r="B519" s="101" t="s">
        <v>111</v>
      </c>
      <c r="C519" s="101">
        <v>609</v>
      </c>
      <c r="D519" s="101">
        <v>1169</v>
      </c>
      <c r="E519" s="103">
        <v>52.095808383233532</v>
      </c>
      <c r="F519" s="103">
        <v>37.597345765699529</v>
      </c>
    </row>
    <row r="520" spans="1:6" x14ac:dyDescent="0.25">
      <c r="A520" s="81">
        <v>51219</v>
      </c>
      <c r="B520" s="101" t="s">
        <v>112</v>
      </c>
      <c r="C520" s="101">
        <v>379</v>
      </c>
      <c r="D520" s="101">
        <v>771</v>
      </c>
      <c r="E520" s="103">
        <v>49.156939040207519</v>
      </c>
      <c r="F520" s="103">
        <v>37.597345765699529</v>
      </c>
    </row>
    <row r="521" spans="1:6" x14ac:dyDescent="0.25">
      <c r="A521" s="81">
        <v>51220</v>
      </c>
      <c r="B521" s="101" t="s">
        <v>113</v>
      </c>
      <c r="C521" s="101">
        <v>2285</v>
      </c>
      <c r="D521" s="101">
        <v>5750</v>
      </c>
      <c r="E521" s="103">
        <v>39.739130434782609</v>
      </c>
      <c r="F521" s="103">
        <v>37.597345765699529</v>
      </c>
    </row>
    <row r="522" spans="1:6" x14ac:dyDescent="0.25">
      <c r="A522" s="81">
        <v>51221</v>
      </c>
      <c r="B522" s="101" t="s">
        <v>114</v>
      </c>
      <c r="C522" s="101">
        <v>5176</v>
      </c>
      <c r="D522" s="101">
        <v>18867</v>
      </c>
      <c r="E522" s="103">
        <v>27.434144273069382</v>
      </c>
      <c r="F522" s="103">
        <v>37.597345765699529</v>
      </c>
    </row>
    <row r="523" spans="1:6" ht="30" x14ac:dyDescent="0.25">
      <c r="A523" s="81">
        <v>51222</v>
      </c>
      <c r="B523" s="101" t="s">
        <v>115</v>
      </c>
      <c r="C523" s="101">
        <v>596</v>
      </c>
      <c r="D523" s="101">
        <v>1023</v>
      </c>
      <c r="E523" s="103">
        <v>58.260019550342136</v>
      </c>
      <c r="F523" s="103">
        <v>37.597345765699529</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9"/>
  <sheetViews>
    <sheetView workbookViewId="0">
      <selection activeCell="G14" sqref="G14"/>
    </sheetView>
  </sheetViews>
  <sheetFormatPr defaultColWidth="12.7109375" defaultRowHeight="15" x14ac:dyDescent="0.25"/>
  <cols>
    <col min="1" max="1" width="12.7109375" style="83"/>
    <col min="2" max="5" width="12.7109375" style="80"/>
    <col min="6" max="9" width="12.7109375" style="84"/>
    <col min="10" max="10" width="12.7109375" style="80"/>
    <col min="11" max="14" width="12.7109375" style="79"/>
    <col min="15" max="16384" width="12.7109375" style="80"/>
  </cols>
  <sheetData>
    <row r="1" spans="1:14" ht="135" x14ac:dyDescent="0.25">
      <c r="A1" s="86" t="s">
        <v>154</v>
      </c>
      <c r="B1" s="85" t="s">
        <v>155</v>
      </c>
      <c r="C1" s="95" t="s">
        <v>156</v>
      </c>
      <c r="D1" s="95" t="s">
        <v>157</v>
      </c>
      <c r="E1" s="95" t="s">
        <v>158</v>
      </c>
      <c r="F1" s="95" t="s">
        <v>159</v>
      </c>
      <c r="G1" s="95" t="s">
        <v>201</v>
      </c>
      <c r="H1" s="95" t="s">
        <v>202</v>
      </c>
      <c r="I1" s="95" t="s">
        <v>203</v>
      </c>
      <c r="J1" s="88" t="s">
        <v>160</v>
      </c>
      <c r="K1" s="88" t="s">
        <v>163</v>
      </c>
      <c r="L1" s="88" t="s">
        <v>161</v>
      </c>
      <c r="M1" s="89" t="s">
        <v>162</v>
      </c>
      <c r="N1" s="80"/>
    </row>
    <row r="2" spans="1:14" x14ac:dyDescent="0.25">
      <c r="A2" s="81">
        <v>36526</v>
      </c>
      <c r="B2" s="75" t="s">
        <v>19</v>
      </c>
      <c r="C2" s="76">
        <v>371387.85</v>
      </c>
      <c r="D2" s="76">
        <v>325129.24</v>
      </c>
      <c r="E2" s="76">
        <v>0</v>
      </c>
      <c r="F2" s="76">
        <v>0</v>
      </c>
      <c r="G2" s="76">
        <v>4589694.33</v>
      </c>
      <c r="H2" s="76">
        <f>SUM(LONG_TERM_SERVICES_AND_SUPPORTS_EXPENDITURES_COUNTIES[[#This Row],[TOTAL ALTERNATIVE CARE (AC) SPENDING- COUNTY]:[TOTAL MA NURSING HOME SPENDING- COUNTY]])</f>
        <v>5286211.42</v>
      </c>
      <c r="I2" s="76">
        <f>SUM(LONG_TERM_SERVICES_AND_SUPPORTS_EXPENDITURES_COUNTIES[[#This Row],[TOTAL ALTERNATIVE CARE (AC) SPENDING- COUNTY]:[TOTAL NON-WAIVER MEDICAL ASSISTANCE (MA) SPENDING- COUNTY]])</f>
        <v>696517.09</v>
      </c>
      <c r="J2" s="77">
        <v>0.86823888893948176</v>
      </c>
      <c r="K2" s="77">
        <v>0.877</v>
      </c>
      <c r="L2" s="77">
        <v>0.13176111106051827</v>
      </c>
      <c r="M2" s="77">
        <f t="shared" ref="M2:M65" si="0">1-K2</f>
        <v>0.123</v>
      </c>
      <c r="N2" s="80"/>
    </row>
    <row r="3" spans="1:14" x14ac:dyDescent="0.25">
      <c r="A3" s="81">
        <v>36526</v>
      </c>
      <c r="B3" s="75" t="s">
        <v>21</v>
      </c>
      <c r="C3" s="76">
        <v>2856773.8</v>
      </c>
      <c r="D3" s="76">
        <v>1473931.43</v>
      </c>
      <c r="E3" s="76">
        <v>0</v>
      </c>
      <c r="F3" s="76">
        <v>68731.199999999997</v>
      </c>
      <c r="G3" s="76">
        <v>19111498.25</v>
      </c>
      <c r="H3" s="76">
        <f>SUM(LONG_TERM_SERVICES_AND_SUPPORTS_EXPENDITURES_COUNTIES[[#This Row],[TOTAL ALTERNATIVE CARE (AC) SPENDING- COUNTY]:[TOTAL MA NURSING HOME SPENDING- COUNTY]])</f>
        <v>23510934.68</v>
      </c>
      <c r="I3" s="76">
        <f>SUM(LONG_TERM_SERVICES_AND_SUPPORTS_EXPENDITURES_COUNTIES[[#This Row],[TOTAL ALTERNATIVE CARE (AC) SPENDING- COUNTY]:[TOTAL NON-WAIVER MEDICAL ASSISTANCE (MA) SPENDING- COUNTY]])</f>
        <v>4399436.43</v>
      </c>
      <c r="J3" s="77">
        <v>0.81287700851202405</v>
      </c>
      <c r="K3" s="77">
        <v>0.877</v>
      </c>
      <c r="L3" s="77">
        <v>0.18712299148797601</v>
      </c>
      <c r="M3" s="77">
        <f t="shared" si="0"/>
        <v>0.123</v>
      </c>
      <c r="N3" s="80"/>
    </row>
    <row r="4" spans="1:14" x14ac:dyDescent="0.25">
      <c r="A4" s="81">
        <v>36526</v>
      </c>
      <c r="B4" s="75" t="s">
        <v>23</v>
      </c>
      <c r="C4" s="76">
        <v>386655.54</v>
      </c>
      <c r="D4" s="76">
        <v>428911.25</v>
      </c>
      <c r="E4" s="76">
        <v>0</v>
      </c>
      <c r="F4" s="76">
        <v>51928.57</v>
      </c>
      <c r="G4" s="76">
        <v>7048430.9199999999</v>
      </c>
      <c r="H4" s="76">
        <f>SUM(LONG_TERM_SERVICES_AND_SUPPORTS_EXPENDITURES_COUNTIES[[#This Row],[TOTAL ALTERNATIVE CARE (AC) SPENDING- COUNTY]:[TOTAL MA NURSING HOME SPENDING- COUNTY]])</f>
        <v>7915926.2800000003</v>
      </c>
      <c r="I4" s="76">
        <f>SUM(LONG_TERM_SERVICES_AND_SUPPORTS_EXPENDITURES_COUNTIES[[#This Row],[TOTAL ALTERNATIVE CARE (AC) SPENDING- COUNTY]:[TOTAL NON-WAIVER MEDICAL ASSISTANCE (MA) SPENDING- COUNTY]])</f>
        <v>867495.36</v>
      </c>
      <c r="J4" s="77">
        <v>0.89041138973315448</v>
      </c>
      <c r="K4" s="77">
        <v>0.877</v>
      </c>
      <c r="L4" s="77">
        <v>0.10958861026684548</v>
      </c>
      <c r="M4" s="77">
        <f t="shared" si="0"/>
        <v>0.123</v>
      </c>
      <c r="N4" s="80"/>
    </row>
    <row r="5" spans="1:14" x14ac:dyDescent="0.25">
      <c r="A5" s="81">
        <v>36526</v>
      </c>
      <c r="B5" s="75" t="s">
        <v>25</v>
      </c>
      <c r="C5" s="76">
        <v>839315.94</v>
      </c>
      <c r="D5" s="76">
        <v>877511.74</v>
      </c>
      <c r="E5" s="76">
        <v>0</v>
      </c>
      <c r="F5" s="76">
        <v>94330.72</v>
      </c>
      <c r="G5" s="76">
        <v>7107180.21</v>
      </c>
      <c r="H5" s="76">
        <f>SUM(LONG_TERM_SERVICES_AND_SUPPORTS_EXPENDITURES_COUNTIES[[#This Row],[TOTAL ALTERNATIVE CARE (AC) SPENDING- COUNTY]:[TOTAL MA NURSING HOME SPENDING- COUNTY]])</f>
        <v>8918338.6099999994</v>
      </c>
      <c r="I5" s="76">
        <f>SUM(LONG_TERM_SERVICES_AND_SUPPORTS_EXPENDITURES_COUNTIES[[#This Row],[TOTAL ALTERNATIVE CARE (AC) SPENDING- COUNTY]:[TOTAL NON-WAIVER MEDICAL ASSISTANCE (MA) SPENDING- COUNTY]])</f>
        <v>1811158.4</v>
      </c>
      <c r="J5" s="77">
        <v>0.79691751129866562</v>
      </c>
      <c r="K5" s="77">
        <v>0.877</v>
      </c>
      <c r="L5" s="77">
        <v>0.20308248870133447</v>
      </c>
      <c r="M5" s="77">
        <f t="shared" si="0"/>
        <v>0.123</v>
      </c>
      <c r="N5" s="80"/>
    </row>
    <row r="6" spans="1:14" x14ac:dyDescent="0.25">
      <c r="A6" s="81">
        <v>36526</v>
      </c>
      <c r="B6" s="75" t="s">
        <v>26</v>
      </c>
      <c r="C6" s="76">
        <v>500618.5</v>
      </c>
      <c r="D6" s="76">
        <v>352995.62</v>
      </c>
      <c r="E6" s="76">
        <v>0</v>
      </c>
      <c r="F6" s="76">
        <v>1535.84</v>
      </c>
      <c r="G6" s="76">
        <v>5821483.1699999999</v>
      </c>
      <c r="H6" s="76">
        <f>SUM(LONG_TERM_SERVICES_AND_SUPPORTS_EXPENDITURES_COUNTIES[[#This Row],[TOTAL ALTERNATIVE CARE (AC) SPENDING- COUNTY]:[TOTAL MA NURSING HOME SPENDING- COUNTY]])</f>
        <v>6676633.1299999999</v>
      </c>
      <c r="I6" s="76">
        <f>SUM(LONG_TERM_SERVICES_AND_SUPPORTS_EXPENDITURES_COUNTIES[[#This Row],[TOTAL ALTERNATIVE CARE (AC) SPENDING- COUNTY]:[TOTAL NON-WAIVER MEDICAL ASSISTANCE (MA) SPENDING- COUNTY]])</f>
        <v>855149.96</v>
      </c>
      <c r="J6" s="77">
        <v>0.8719189832136246</v>
      </c>
      <c r="K6" s="77">
        <v>0.877</v>
      </c>
      <c r="L6" s="77">
        <v>0.12808101678637537</v>
      </c>
      <c r="M6" s="77">
        <f t="shared" si="0"/>
        <v>0.123</v>
      </c>
      <c r="N6" s="80"/>
    </row>
    <row r="7" spans="1:14" x14ac:dyDescent="0.25">
      <c r="A7" s="81">
        <v>36526</v>
      </c>
      <c r="B7" s="75" t="s">
        <v>29</v>
      </c>
      <c r="C7" s="76">
        <v>122064.16</v>
      </c>
      <c r="D7" s="76">
        <v>245924.67</v>
      </c>
      <c r="E7" s="76">
        <v>0</v>
      </c>
      <c r="F7" s="76">
        <v>5171.3</v>
      </c>
      <c r="G7" s="76">
        <v>2670697.2799999998</v>
      </c>
      <c r="H7" s="76">
        <f>SUM(LONG_TERM_SERVICES_AND_SUPPORTS_EXPENDITURES_COUNTIES[[#This Row],[TOTAL ALTERNATIVE CARE (AC) SPENDING- COUNTY]:[TOTAL MA NURSING HOME SPENDING- COUNTY]])</f>
        <v>3043857.4099999997</v>
      </c>
      <c r="I7" s="76">
        <f>SUM(LONG_TERM_SERVICES_AND_SUPPORTS_EXPENDITURES_COUNTIES[[#This Row],[TOTAL ALTERNATIVE CARE (AC) SPENDING- COUNTY]:[TOTAL NON-WAIVER MEDICAL ASSISTANCE (MA) SPENDING- COUNTY]])</f>
        <v>373160.13</v>
      </c>
      <c r="J7" s="77">
        <v>0.87740551552314672</v>
      </c>
      <c r="K7" s="77">
        <v>0.877</v>
      </c>
      <c r="L7" s="77">
        <v>0.12259448447685335</v>
      </c>
      <c r="M7" s="77">
        <f t="shared" si="0"/>
        <v>0.123</v>
      </c>
      <c r="N7" s="80"/>
    </row>
    <row r="8" spans="1:14" x14ac:dyDescent="0.25">
      <c r="A8" s="81">
        <v>36526</v>
      </c>
      <c r="B8" s="75" t="s">
        <v>32</v>
      </c>
      <c r="C8" s="76">
        <v>498097.8</v>
      </c>
      <c r="D8" s="76">
        <v>482164.35</v>
      </c>
      <c r="E8" s="76">
        <v>0</v>
      </c>
      <c r="F8" s="76">
        <v>155891.66</v>
      </c>
      <c r="G8" s="76">
        <v>5981981.9400000004</v>
      </c>
      <c r="H8" s="76">
        <f>SUM(LONG_TERM_SERVICES_AND_SUPPORTS_EXPENDITURES_COUNTIES[[#This Row],[TOTAL ALTERNATIVE CARE (AC) SPENDING- COUNTY]:[TOTAL MA NURSING HOME SPENDING- COUNTY]])</f>
        <v>7118135.75</v>
      </c>
      <c r="I8" s="76">
        <f>SUM(LONG_TERM_SERVICES_AND_SUPPORTS_EXPENDITURES_COUNTIES[[#This Row],[TOTAL ALTERNATIVE CARE (AC) SPENDING- COUNTY]:[TOTAL NON-WAIVER MEDICAL ASSISTANCE (MA) SPENDING- COUNTY]])</f>
        <v>1136153.8099999998</v>
      </c>
      <c r="J8" s="77">
        <v>0.84038604349460466</v>
      </c>
      <c r="K8" s="77">
        <v>0.877</v>
      </c>
      <c r="L8" s="77">
        <v>0.15961395650539539</v>
      </c>
      <c r="M8" s="77">
        <f t="shared" si="0"/>
        <v>0.123</v>
      </c>
      <c r="N8" s="80"/>
    </row>
    <row r="9" spans="1:14" x14ac:dyDescent="0.25">
      <c r="A9" s="81">
        <v>36526</v>
      </c>
      <c r="B9" s="75" t="s">
        <v>33</v>
      </c>
      <c r="C9" s="76">
        <v>237648.6</v>
      </c>
      <c r="D9" s="76">
        <v>300689.48</v>
      </c>
      <c r="E9" s="76">
        <v>0</v>
      </c>
      <c r="F9" s="76">
        <v>0</v>
      </c>
      <c r="G9" s="76">
        <v>7123340.5700000003</v>
      </c>
      <c r="H9" s="76">
        <f>SUM(LONG_TERM_SERVICES_AND_SUPPORTS_EXPENDITURES_COUNTIES[[#This Row],[TOTAL ALTERNATIVE CARE (AC) SPENDING- COUNTY]:[TOTAL MA NURSING HOME SPENDING- COUNTY]])</f>
        <v>7661678.6500000004</v>
      </c>
      <c r="I9" s="76">
        <f>SUM(LONG_TERM_SERVICES_AND_SUPPORTS_EXPENDITURES_COUNTIES[[#This Row],[TOTAL ALTERNATIVE CARE (AC) SPENDING- COUNTY]:[TOTAL NON-WAIVER MEDICAL ASSISTANCE (MA) SPENDING- COUNTY]])</f>
        <v>538338.07999999996</v>
      </c>
      <c r="J9" s="77">
        <v>0.92973627522214075</v>
      </c>
      <c r="K9" s="77">
        <v>0.877</v>
      </c>
      <c r="L9" s="77">
        <v>7.0263724777859207E-2</v>
      </c>
      <c r="M9" s="77">
        <f t="shared" si="0"/>
        <v>0.123</v>
      </c>
      <c r="N9" s="80"/>
    </row>
    <row r="10" spans="1:14" x14ac:dyDescent="0.25">
      <c r="A10" s="81">
        <v>36526</v>
      </c>
      <c r="B10" s="75" t="s">
        <v>34</v>
      </c>
      <c r="C10" s="76">
        <v>492628.14</v>
      </c>
      <c r="D10" s="76">
        <v>626309.6</v>
      </c>
      <c r="E10" s="76">
        <v>0</v>
      </c>
      <c r="F10" s="76">
        <v>5747.36</v>
      </c>
      <c r="G10" s="76">
        <v>8210831.2300000004</v>
      </c>
      <c r="H10" s="76">
        <f>SUM(LONG_TERM_SERVICES_AND_SUPPORTS_EXPENDITURES_COUNTIES[[#This Row],[TOTAL ALTERNATIVE CARE (AC) SPENDING- COUNTY]:[TOTAL MA NURSING HOME SPENDING- COUNTY]])</f>
        <v>9335516.3300000001</v>
      </c>
      <c r="I10" s="76">
        <f>SUM(LONG_TERM_SERVICES_AND_SUPPORTS_EXPENDITURES_COUNTIES[[#This Row],[TOTAL ALTERNATIVE CARE (AC) SPENDING- COUNTY]:[TOTAL NON-WAIVER MEDICAL ASSISTANCE (MA) SPENDING- COUNTY]])</f>
        <v>1124685.1000000001</v>
      </c>
      <c r="J10" s="77">
        <v>0.8795262029175841</v>
      </c>
      <c r="K10" s="77">
        <v>0.877</v>
      </c>
      <c r="L10" s="77">
        <v>0.12047379708241591</v>
      </c>
      <c r="M10" s="77">
        <f t="shared" si="0"/>
        <v>0.123</v>
      </c>
      <c r="N10" s="80"/>
    </row>
    <row r="11" spans="1:14" x14ac:dyDescent="0.25">
      <c r="A11" s="81">
        <v>36526</v>
      </c>
      <c r="B11" s="75" t="s">
        <v>35</v>
      </c>
      <c r="C11" s="76">
        <v>519803.65</v>
      </c>
      <c r="D11" s="76">
        <v>448736.67</v>
      </c>
      <c r="E11" s="76">
        <v>0</v>
      </c>
      <c r="F11" s="76">
        <v>1185.76</v>
      </c>
      <c r="G11" s="76">
        <v>7137269.3099999996</v>
      </c>
      <c r="H11" s="76">
        <f>SUM(LONG_TERM_SERVICES_AND_SUPPORTS_EXPENDITURES_COUNTIES[[#This Row],[TOTAL ALTERNATIVE CARE (AC) SPENDING- COUNTY]:[TOTAL MA NURSING HOME SPENDING- COUNTY]])</f>
        <v>8106995.3899999997</v>
      </c>
      <c r="I11" s="76">
        <f>SUM(LONG_TERM_SERVICES_AND_SUPPORTS_EXPENDITURES_COUNTIES[[#This Row],[TOTAL ALTERNATIVE CARE (AC) SPENDING- COUNTY]:[TOTAL NON-WAIVER MEDICAL ASSISTANCE (MA) SPENDING- COUNTY]])</f>
        <v>969726.08000000007</v>
      </c>
      <c r="J11" s="77">
        <v>0.88038403460841241</v>
      </c>
      <c r="K11" s="77">
        <v>0.877</v>
      </c>
      <c r="L11" s="77">
        <v>0.11961596539158759</v>
      </c>
      <c r="M11" s="77">
        <f t="shared" si="0"/>
        <v>0.123</v>
      </c>
      <c r="N11" s="80"/>
    </row>
    <row r="12" spans="1:14" x14ac:dyDescent="0.25">
      <c r="A12" s="81">
        <v>36526</v>
      </c>
      <c r="B12" s="75" t="s">
        <v>36</v>
      </c>
      <c r="C12" s="76">
        <v>363894.24</v>
      </c>
      <c r="D12" s="76">
        <v>650597.93999999994</v>
      </c>
      <c r="E12" s="76">
        <v>0</v>
      </c>
      <c r="F12" s="76">
        <v>101965.75999999999</v>
      </c>
      <c r="G12" s="76">
        <v>5361259.6100000003</v>
      </c>
      <c r="H12" s="76">
        <f>SUM(LONG_TERM_SERVICES_AND_SUPPORTS_EXPENDITURES_COUNTIES[[#This Row],[TOTAL ALTERNATIVE CARE (AC) SPENDING- COUNTY]:[TOTAL MA NURSING HOME SPENDING- COUNTY]])</f>
        <v>6477717.5500000007</v>
      </c>
      <c r="I12" s="76">
        <f>SUM(LONG_TERM_SERVICES_AND_SUPPORTS_EXPENDITURES_COUNTIES[[#This Row],[TOTAL ALTERNATIVE CARE (AC) SPENDING- COUNTY]:[TOTAL NON-WAIVER MEDICAL ASSISTANCE (MA) SPENDING- COUNTY]])</f>
        <v>1116457.94</v>
      </c>
      <c r="J12" s="77">
        <v>0.82764639992677669</v>
      </c>
      <c r="K12" s="77">
        <v>0.877</v>
      </c>
      <c r="L12" s="77">
        <v>0.17235360007322328</v>
      </c>
      <c r="M12" s="77">
        <f t="shared" si="0"/>
        <v>0.123</v>
      </c>
      <c r="N12" s="80"/>
    </row>
    <row r="13" spans="1:14" x14ac:dyDescent="0.25">
      <c r="A13" s="81">
        <v>36526</v>
      </c>
      <c r="B13" s="75" t="s">
        <v>37</v>
      </c>
      <c r="C13" s="76">
        <v>135106.87</v>
      </c>
      <c r="D13" s="76">
        <v>278364</v>
      </c>
      <c r="E13" s="76">
        <v>0</v>
      </c>
      <c r="F13" s="76">
        <v>0</v>
      </c>
      <c r="G13" s="76">
        <v>4533930</v>
      </c>
      <c r="H13" s="76">
        <f>SUM(LONG_TERM_SERVICES_AND_SUPPORTS_EXPENDITURES_COUNTIES[[#This Row],[TOTAL ALTERNATIVE CARE (AC) SPENDING- COUNTY]:[TOTAL MA NURSING HOME SPENDING- COUNTY]])</f>
        <v>4947400.87</v>
      </c>
      <c r="I13" s="76">
        <f>SUM(LONG_TERM_SERVICES_AND_SUPPORTS_EXPENDITURES_COUNTIES[[#This Row],[TOTAL ALTERNATIVE CARE (AC) SPENDING- COUNTY]:[TOTAL NON-WAIVER MEDICAL ASSISTANCE (MA) SPENDING- COUNTY]])</f>
        <v>413470.87</v>
      </c>
      <c r="J13" s="77">
        <v>0.91642664888806558</v>
      </c>
      <c r="K13" s="77">
        <v>0.877</v>
      </c>
      <c r="L13" s="77">
        <v>8.3573351111934452E-2</v>
      </c>
      <c r="M13" s="77">
        <f t="shared" si="0"/>
        <v>0.123</v>
      </c>
      <c r="N13" s="80"/>
    </row>
    <row r="14" spans="1:14" x14ac:dyDescent="0.25">
      <c r="A14" s="81">
        <v>36526</v>
      </c>
      <c r="B14" s="75" t="s">
        <v>38</v>
      </c>
      <c r="C14" s="76">
        <v>485863.2</v>
      </c>
      <c r="D14" s="76">
        <v>201569.48</v>
      </c>
      <c r="E14" s="76">
        <v>0</v>
      </c>
      <c r="F14" s="76">
        <v>31112.28</v>
      </c>
      <c r="G14" s="76">
        <v>5513682.5499999998</v>
      </c>
      <c r="H14" s="76">
        <f>SUM(LONG_TERM_SERVICES_AND_SUPPORTS_EXPENDITURES_COUNTIES[[#This Row],[TOTAL ALTERNATIVE CARE (AC) SPENDING- COUNTY]:[TOTAL MA NURSING HOME SPENDING- COUNTY]])</f>
        <v>6232227.5099999998</v>
      </c>
      <c r="I14" s="76">
        <f>SUM(LONG_TERM_SERVICES_AND_SUPPORTS_EXPENDITURES_COUNTIES[[#This Row],[TOTAL ALTERNATIVE CARE (AC) SPENDING- COUNTY]:[TOTAL NON-WAIVER MEDICAL ASSISTANCE (MA) SPENDING- COUNTY]])</f>
        <v>718544.96000000008</v>
      </c>
      <c r="J14" s="77">
        <v>0.88470495359050205</v>
      </c>
      <c r="K14" s="77">
        <v>0.877</v>
      </c>
      <c r="L14" s="77">
        <v>0.11529504640949798</v>
      </c>
      <c r="M14" s="77">
        <f t="shared" si="0"/>
        <v>0.123</v>
      </c>
      <c r="N14" s="80"/>
    </row>
    <row r="15" spans="1:14" x14ac:dyDescent="0.25">
      <c r="A15" s="81">
        <v>36526</v>
      </c>
      <c r="B15" s="75" t="s">
        <v>40</v>
      </c>
      <c r="C15" s="76">
        <v>477705.72</v>
      </c>
      <c r="D15" s="76">
        <v>725171.76</v>
      </c>
      <c r="E15" s="76">
        <v>0</v>
      </c>
      <c r="F15" s="76">
        <v>0</v>
      </c>
      <c r="G15" s="76">
        <v>8131798.8600000003</v>
      </c>
      <c r="H15" s="76">
        <f>SUM(LONG_TERM_SERVICES_AND_SUPPORTS_EXPENDITURES_COUNTIES[[#This Row],[TOTAL ALTERNATIVE CARE (AC) SPENDING- COUNTY]:[TOTAL MA NURSING HOME SPENDING- COUNTY]])</f>
        <v>9334676.3399999999</v>
      </c>
      <c r="I15" s="76">
        <f>SUM(LONG_TERM_SERVICES_AND_SUPPORTS_EXPENDITURES_COUNTIES[[#This Row],[TOTAL ALTERNATIVE CARE (AC) SPENDING- COUNTY]:[TOTAL NON-WAIVER MEDICAL ASSISTANCE (MA) SPENDING- COUNTY]])</f>
        <v>1202877.48</v>
      </c>
      <c r="J15" s="77">
        <v>0.87113881229651724</v>
      </c>
      <c r="K15" s="77">
        <v>0.877</v>
      </c>
      <c r="L15" s="77">
        <v>0.12886118770348282</v>
      </c>
      <c r="M15" s="77">
        <f t="shared" si="0"/>
        <v>0.123</v>
      </c>
      <c r="N15" s="80"/>
    </row>
    <row r="16" spans="1:14" x14ac:dyDescent="0.25">
      <c r="A16" s="81">
        <v>36526</v>
      </c>
      <c r="B16" s="75" t="s">
        <v>41</v>
      </c>
      <c r="C16" s="76">
        <v>242319.61</v>
      </c>
      <c r="D16" s="76">
        <v>770660.52</v>
      </c>
      <c r="E16" s="76">
        <v>0</v>
      </c>
      <c r="F16" s="76">
        <v>33671.68</v>
      </c>
      <c r="G16" s="76">
        <v>3027052.51</v>
      </c>
      <c r="H16" s="76">
        <f>SUM(LONG_TERM_SERVICES_AND_SUPPORTS_EXPENDITURES_COUNTIES[[#This Row],[TOTAL ALTERNATIVE CARE (AC) SPENDING- COUNTY]:[TOTAL MA NURSING HOME SPENDING- COUNTY]])</f>
        <v>4073704.32</v>
      </c>
      <c r="I16" s="76">
        <f>SUM(LONG_TERM_SERVICES_AND_SUPPORTS_EXPENDITURES_COUNTIES[[#This Row],[TOTAL ALTERNATIVE CARE (AC) SPENDING- COUNTY]:[TOTAL NON-WAIVER MEDICAL ASSISTANCE (MA) SPENDING- COUNTY]])</f>
        <v>1046651.81</v>
      </c>
      <c r="J16" s="77">
        <v>0.74307123743335401</v>
      </c>
      <c r="K16" s="77">
        <v>0.877</v>
      </c>
      <c r="L16" s="77">
        <v>0.25692876256664599</v>
      </c>
      <c r="M16" s="77">
        <f t="shared" si="0"/>
        <v>0.123</v>
      </c>
      <c r="N16" s="80"/>
    </row>
    <row r="17" spans="1:14" x14ac:dyDescent="0.25">
      <c r="A17" s="81">
        <v>36526</v>
      </c>
      <c r="B17" s="75" t="s">
        <v>42</v>
      </c>
      <c r="C17" s="76">
        <v>5106.2700000000004</v>
      </c>
      <c r="D17" s="76">
        <v>67388.11</v>
      </c>
      <c r="E17" s="76">
        <v>0</v>
      </c>
      <c r="F17" s="76">
        <v>106.08</v>
      </c>
      <c r="G17" s="76">
        <v>1668894.39</v>
      </c>
      <c r="H17" s="76">
        <f>SUM(LONG_TERM_SERVICES_AND_SUPPORTS_EXPENDITURES_COUNTIES[[#This Row],[TOTAL ALTERNATIVE CARE (AC) SPENDING- COUNTY]:[TOTAL MA NURSING HOME SPENDING- COUNTY]])</f>
        <v>1741494.8499999999</v>
      </c>
      <c r="I17" s="76">
        <f>SUM(LONG_TERM_SERVICES_AND_SUPPORTS_EXPENDITURES_COUNTIES[[#This Row],[TOTAL ALTERNATIVE CARE (AC) SPENDING- COUNTY]:[TOTAL NON-WAIVER MEDICAL ASSISTANCE (MA) SPENDING- COUNTY]])</f>
        <v>72600.460000000006</v>
      </c>
      <c r="J17" s="77">
        <v>0.95831141274979947</v>
      </c>
      <c r="K17" s="77">
        <v>0.877</v>
      </c>
      <c r="L17" s="77">
        <v>4.1688587250200602E-2</v>
      </c>
      <c r="M17" s="77">
        <f t="shared" si="0"/>
        <v>0.123</v>
      </c>
      <c r="N17" s="80"/>
    </row>
    <row r="18" spans="1:14" ht="30" x14ac:dyDescent="0.25">
      <c r="A18" s="81">
        <v>36526</v>
      </c>
      <c r="B18" s="75" t="s">
        <v>43</v>
      </c>
      <c r="C18" s="76">
        <v>96104.97</v>
      </c>
      <c r="D18" s="76">
        <v>236006.11</v>
      </c>
      <c r="E18" s="76">
        <v>0</v>
      </c>
      <c r="F18" s="76">
        <v>0</v>
      </c>
      <c r="G18" s="76">
        <v>3955537.8</v>
      </c>
      <c r="H18" s="76">
        <f>SUM(LONG_TERM_SERVICES_AND_SUPPORTS_EXPENDITURES_COUNTIES[[#This Row],[TOTAL ALTERNATIVE CARE (AC) SPENDING- COUNTY]:[TOTAL MA NURSING HOME SPENDING- COUNTY]])</f>
        <v>4287648.88</v>
      </c>
      <c r="I18" s="76">
        <f>SUM(LONG_TERM_SERVICES_AND_SUPPORTS_EXPENDITURES_COUNTIES[[#This Row],[TOTAL ALTERNATIVE CARE (AC) SPENDING- COUNTY]:[TOTAL NON-WAIVER MEDICAL ASSISTANCE (MA) SPENDING- COUNTY]])</f>
        <v>332111.07999999996</v>
      </c>
      <c r="J18" s="77">
        <v>0.92254237944969042</v>
      </c>
      <c r="K18" s="77">
        <v>0.877</v>
      </c>
      <c r="L18" s="77">
        <v>7.7457620550309608E-2</v>
      </c>
      <c r="M18" s="77">
        <f t="shared" si="0"/>
        <v>0.123</v>
      </c>
      <c r="N18" s="80"/>
    </row>
    <row r="19" spans="1:14" x14ac:dyDescent="0.25">
      <c r="A19" s="81">
        <v>36526</v>
      </c>
      <c r="B19" s="75" t="s">
        <v>44</v>
      </c>
      <c r="C19" s="76">
        <v>1198503.3999999999</v>
      </c>
      <c r="D19" s="76">
        <v>2039601.14</v>
      </c>
      <c r="E19" s="76">
        <v>0</v>
      </c>
      <c r="F19" s="76">
        <v>50662.13</v>
      </c>
      <c r="G19" s="76">
        <v>9381243.3800000008</v>
      </c>
      <c r="H19" s="76">
        <f>SUM(LONG_TERM_SERVICES_AND_SUPPORTS_EXPENDITURES_COUNTIES[[#This Row],[TOTAL ALTERNATIVE CARE (AC) SPENDING- COUNTY]:[TOTAL MA NURSING HOME SPENDING- COUNTY]])</f>
        <v>12670010.050000001</v>
      </c>
      <c r="I19" s="76">
        <f>SUM(LONG_TERM_SERVICES_AND_SUPPORTS_EXPENDITURES_COUNTIES[[#This Row],[TOTAL ALTERNATIVE CARE (AC) SPENDING- COUNTY]:[TOTAL NON-WAIVER MEDICAL ASSISTANCE (MA) SPENDING- COUNTY]])</f>
        <v>3288766.67</v>
      </c>
      <c r="J19" s="77">
        <v>0.740429040149025</v>
      </c>
      <c r="K19" s="77">
        <v>0.877</v>
      </c>
      <c r="L19" s="77">
        <v>0.259570959850975</v>
      </c>
      <c r="M19" s="77">
        <f t="shared" si="0"/>
        <v>0.123</v>
      </c>
      <c r="N19" s="80"/>
    </row>
    <row r="20" spans="1:14" x14ac:dyDescent="0.25">
      <c r="A20" s="81">
        <v>36526</v>
      </c>
      <c r="B20" s="75" t="s">
        <v>45</v>
      </c>
      <c r="C20" s="76">
        <v>2927405.58</v>
      </c>
      <c r="D20" s="76">
        <v>1340476.01</v>
      </c>
      <c r="E20" s="76">
        <v>0</v>
      </c>
      <c r="F20" s="76">
        <v>10936.2</v>
      </c>
      <c r="G20" s="76">
        <v>24297378.899999999</v>
      </c>
      <c r="H20" s="76">
        <f>SUM(LONG_TERM_SERVICES_AND_SUPPORTS_EXPENDITURES_COUNTIES[[#This Row],[TOTAL ALTERNATIVE CARE (AC) SPENDING- COUNTY]:[TOTAL MA NURSING HOME SPENDING- COUNTY]])</f>
        <v>28576196.689999998</v>
      </c>
      <c r="I20" s="76">
        <f>SUM(LONG_TERM_SERVICES_AND_SUPPORTS_EXPENDITURES_COUNTIES[[#This Row],[TOTAL ALTERNATIVE CARE (AC) SPENDING- COUNTY]:[TOTAL NON-WAIVER MEDICAL ASSISTANCE (MA) SPENDING- COUNTY]])</f>
        <v>4278817.79</v>
      </c>
      <c r="J20" s="77">
        <v>0.85026636552031654</v>
      </c>
      <c r="K20" s="77">
        <v>0.877</v>
      </c>
      <c r="L20" s="77">
        <v>0.14973363447968346</v>
      </c>
      <c r="M20" s="77">
        <f t="shared" si="0"/>
        <v>0.123</v>
      </c>
      <c r="N20" s="80"/>
    </row>
    <row r="21" spans="1:14" x14ac:dyDescent="0.25">
      <c r="A21" s="81">
        <v>36526</v>
      </c>
      <c r="B21" s="75" t="s">
        <v>46</v>
      </c>
      <c r="C21" s="76">
        <v>54462.85</v>
      </c>
      <c r="D21" s="76">
        <v>292023.08</v>
      </c>
      <c r="E21" s="76">
        <v>0</v>
      </c>
      <c r="F21" s="76">
        <v>0</v>
      </c>
      <c r="G21" s="76">
        <v>2295959.0699999998</v>
      </c>
      <c r="H21" s="76">
        <f>SUM(LONG_TERM_SERVICES_AND_SUPPORTS_EXPENDITURES_COUNTIES[[#This Row],[TOTAL ALTERNATIVE CARE (AC) SPENDING- COUNTY]:[TOTAL MA NURSING HOME SPENDING- COUNTY]])</f>
        <v>2642445</v>
      </c>
      <c r="I21" s="76">
        <f>SUM(LONG_TERM_SERVICES_AND_SUPPORTS_EXPENDITURES_COUNTIES[[#This Row],[TOTAL ALTERNATIVE CARE (AC) SPENDING- COUNTY]:[TOTAL NON-WAIVER MEDICAL ASSISTANCE (MA) SPENDING- COUNTY]])</f>
        <v>346485.93</v>
      </c>
      <c r="J21" s="77">
        <v>0.86887676753915399</v>
      </c>
      <c r="K21" s="77">
        <v>0.877</v>
      </c>
      <c r="L21" s="77">
        <v>0.13112323246084592</v>
      </c>
      <c r="M21" s="77">
        <f t="shared" si="0"/>
        <v>0.123</v>
      </c>
      <c r="N21" s="80"/>
    </row>
    <row r="22" spans="1:14" x14ac:dyDescent="0.25">
      <c r="A22" s="81">
        <v>36526</v>
      </c>
      <c r="B22" s="75" t="s">
        <v>48</v>
      </c>
      <c r="C22" s="76">
        <v>502124.67</v>
      </c>
      <c r="D22" s="76">
        <v>529692.96</v>
      </c>
      <c r="E22" s="76">
        <v>0</v>
      </c>
      <c r="F22" s="76">
        <v>11542.91</v>
      </c>
      <c r="G22" s="76">
        <v>9007353.6300000008</v>
      </c>
      <c r="H22" s="76">
        <f>SUM(LONG_TERM_SERVICES_AND_SUPPORTS_EXPENDITURES_COUNTIES[[#This Row],[TOTAL ALTERNATIVE CARE (AC) SPENDING- COUNTY]:[TOTAL MA NURSING HOME SPENDING- COUNTY]])</f>
        <v>10050714.17</v>
      </c>
      <c r="I22" s="76">
        <f>SUM(LONG_TERM_SERVICES_AND_SUPPORTS_EXPENDITURES_COUNTIES[[#This Row],[TOTAL ALTERNATIVE CARE (AC) SPENDING- COUNTY]:[TOTAL NON-WAIVER MEDICAL ASSISTANCE (MA) SPENDING- COUNTY]])</f>
        <v>1043360.5399999999</v>
      </c>
      <c r="J22" s="77">
        <v>0.89619040773099601</v>
      </c>
      <c r="K22" s="77">
        <v>0.877</v>
      </c>
      <c r="L22" s="77">
        <v>0.10380959226900389</v>
      </c>
      <c r="M22" s="77">
        <f t="shared" si="0"/>
        <v>0.123</v>
      </c>
      <c r="N22" s="80"/>
    </row>
    <row r="23" spans="1:14" x14ac:dyDescent="0.25">
      <c r="A23" s="81">
        <v>36526</v>
      </c>
      <c r="B23" s="75" t="s">
        <v>49</v>
      </c>
      <c r="C23" s="76">
        <v>34470.199999999997</v>
      </c>
      <c r="D23" s="76">
        <v>205620.68</v>
      </c>
      <c r="E23" s="76">
        <v>0</v>
      </c>
      <c r="F23" s="76">
        <v>1166.8800000000001</v>
      </c>
      <c r="G23" s="76">
        <v>4499965.55</v>
      </c>
      <c r="H23" s="76">
        <f>SUM(LONG_TERM_SERVICES_AND_SUPPORTS_EXPENDITURES_COUNTIES[[#This Row],[TOTAL ALTERNATIVE CARE (AC) SPENDING- COUNTY]:[TOTAL MA NURSING HOME SPENDING- COUNTY]])</f>
        <v>4741223.3099999996</v>
      </c>
      <c r="I23" s="76">
        <f>SUM(LONG_TERM_SERVICES_AND_SUPPORTS_EXPENDITURES_COUNTIES[[#This Row],[TOTAL ALTERNATIVE CARE (AC) SPENDING- COUNTY]:[TOTAL NON-WAIVER MEDICAL ASSISTANCE (MA) SPENDING- COUNTY]])</f>
        <v>241257.76</v>
      </c>
      <c r="J23" s="77">
        <v>0.94911487094667135</v>
      </c>
      <c r="K23" s="77">
        <v>0.877</v>
      </c>
      <c r="L23" s="77">
        <v>5.0885129053328648E-2</v>
      </c>
      <c r="M23" s="77">
        <f t="shared" si="0"/>
        <v>0.123</v>
      </c>
      <c r="N23" s="80"/>
    </row>
    <row r="24" spans="1:14" x14ac:dyDescent="0.25">
      <c r="A24" s="81">
        <v>36526</v>
      </c>
      <c r="B24" s="75" t="s">
        <v>50</v>
      </c>
      <c r="C24" s="76">
        <v>279616.40000000002</v>
      </c>
      <c r="D24" s="76">
        <v>246041.37</v>
      </c>
      <c r="E24" s="76">
        <v>0</v>
      </c>
      <c r="F24" s="76">
        <v>0</v>
      </c>
      <c r="G24" s="76">
        <v>6125535.7199999997</v>
      </c>
      <c r="H24" s="76">
        <f>SUM(LONG_TERM_SERVICES_AND_SUPPORTS_EXPENDITURES_COUNTIES[[#This Row],[TOTAL ALTERNATIVE CARE (AC) SPENDING- COUNTY]:[TOTAL MA NURSING HOME SPENDING- COUNTY]])</f>
        <v>6651193.4900000002</v>
      </c>
      <c r="I24" s="76">
        <f>SUM(LONG_TERM_SERVICES_AND_SUPPORTS_EXPENDITURES_COUNTIES[[#This Row],[TOTAL ALTERNATIVE CARE (AC) SPENDING- COUNTY]:[TOTAL NON-WAIVER MEDICAL ASSISTANCE (MA) SPENDING- COUNTY]])</f>
        <v>525657.77</v>
      </c>
      <c r="J24" s="77">
        <v>0.9209679028597918</v>
      </c>
      <c r="K24" s="77">
        <v>0.877</v>
      </c>
      <c r="L24" s="77">
        <v>7.9032097140208146E-2</v>
      </c>
      <c r="M24" s="77">
        <f t="shared" si="0"/>
        <v>0.123</v>
      </c>
      <c r="N24" s="80"/>
    </row>
    <row r="25" spans="1:14" x14ac:dyDescent="0.25">
      <c r="A25" s="81">
        <v>36526</v>
      </c>
      <c r="B25" s="75" t="s">
        <v>51</v>
      </c>
      <c r="C25" s="76">
        <v>297224.59999999998</v>
      </c>
      <c r="D25" s="76">
        <v>313932.28999999998</v>
      </c>
      <c r="E25" s="76">
        <v>0</v>
      </c>
      <c r="F25" s="76">
        <v>55693.82</v>
      </c>
      <c r="G25" s="76">
        <v>7044887.4199999999</v>
      </c>
      <c r="H25" s="76">
        <f>SUM(LONG_TERM_SERVICES_AND_SUPPORTS_EXPENDITURES_COUNTIES[[#This Row],[TOTAL ALTERNATIVE CARE (AC) SPENDING- COUNTY]:[TOTAL MA NURSING HOME SPENDING- COUNTY]])</f>
        <v>7711738.1299999999</v>
      </c>
      <c r="I25" s="76">
        <f>SUM(LONG_TERM_SERVICES_AND_SUPPORTS_EXPENDITURES_COUNTIES[[#This Row],[TOTAL ALTERNATIVE CARE (AC) SPENDING- COUNTY]:[TOTAL NON-WAIVER MEDICAL ASSISTANCE (MA) SPENDING- COUNTY]])</f>
        <v>666850.70999999985</v>
      </c>
      <c r="J25" s="77">
        <v>0.91352783266773085</v>
      </c>
      <c r="K25" s="77">
        <v>0.877</v>
      </c>
      <c r="L25" s="77">
        <v>8.647216733226909E-2</v>
      </c>
      <c r="M25" s="77">
        <f t="shared" si="0"/>
        <v>0.123</v>
      </c>
      <c r="N25" s="80"/>
    </row>
    <row r="26" spans="1:14" x14ac:dyDescent="0.25">
      <c r="A26" s="81">
        <v>36526</v>
      </c>
      <c r="B26" s="75" t="s">
        <v>52</v>
      </c>
      <c r="C26" s="76">
        <v>697965.79</v>
      </c>
      <c r="D26" s="76">
        <v>800064.58</v>
      </c>
      <c r="E26" s="76">
        <v>0</v>
      </c>
      <c r="F26" s="76">
        <v>38588.86</v>
      </c>
      <c r="G26" s="76">
        <v>8609062.8100000005</v>
      </c>
      <c r="H26" s="76">
        <f>SUM(LONG_TERM_SERVICES_AND_SUPPORTS_EXPENDITURES_COUNTIES[[#This Row],[TOTAL ALTERNATIVE CARE (AC) SPENDING- COUNTY]:[TOTAL MA NURSING HOME SPENDING- COUNTY]])</f>
        <v>10145682.040000001</v>
      </c>
      <c r="I26" s="76">
        <f>SUM(LONG_TERM_SERVICES_AND_SUPPORTS_EXPENDITURES_COUNTIES[[#This Row],[TOTAL ALTERNATIVE CARE (AC) SPENDING- COUNTY]:[TOTAL NON-WAIVER MEDICAL ASSISTANCE (MA) SPENDING- COUNTY]])</f>
        <v>1536619.2300000002</v>
      </c>
      <c r="J26" s="77">
        <v>0.84854451145405696</v>
      </c>
      <c r="K26" s="77">
        <v>0.877</v>
      </c>
      <c r="L26" s="77">
        <v>0.15145548854594301</v>
      </c>
      <c r="M26" s="77">
        <f t="shared" si="0"/>
        <v>0.123</v>
      </c>
      <c r="N26" s="80"/>
    </row>
    <row r="27" spans="1:14" x14ac:dyDescent="0.25">
      <c r="A27" s="81">
        <v>36526</v>
      </c>
      <c r="B27" s="75" t="s">
        <v>53</v>
      </c>
      <c r="C27" s="76">
        <v>108963.5</v>
      </c>
      <c r="D27" s="76">
        <v>186162.67</v>
      </c>
      <c r="E27" s="76">
        <v>0</v>
      </c>
      <c r="F27" s="76">
        <v>47029.56</v>
      </c>
      <c r="G27" s="76">
        <v>2382387.14</v>
      </c>
      <c r="H27" s="76">
        <f>SUM(LONG_TERM_SERVICES_AND_SUPPORTS_EXPENDITURES_COUNTIES[[#This Row],[TOTAL ALTERNATIVE CARE (AC) SPENDING- COUNTY]:[TOTAL MA NURSING HOME SPENDING- COUNTY]])</f>
        <v>2724542.87</v>
      </c>
      <c r="I27" s="76">
        <f>SUM(LONG_TERM_SERVICES_AND_SUPPORTS_EXPENDITURES_COUNTIES[[#This Row],[TOTAL ALTERNATIVE CARE (AC) SPENDING- COUNTY]:[TOTAL NON-WAIVER MEDICAL ASSISTANCE (MA) SPENDING- COUNTY]])</f>
        <v>342155.73000000004</v>
      </c>
      <c r="J27" s="77">
        <v>0.87441719718655042</v>
      </c>
      <c r="K27" s="77">
        <v>0.877</v>
      </c>
      <c r="L27" s="77">
        <v>0.12558280281344958</v>
      </c>
      <c r="M27" s="77">
        <f t="shared" si="0"/>
        <v>0.123</v>
      </c>
      <c r="N27" s="80"/>
    </row>
    <row r="28" spans="1:14" x14ac:dyDescent="0.25">
      <c r="A28" s="81">
        <v>36526</v>
      </c>
      <c r="B28" s="75" t="s">
        <v>54</v>
      </c>
      <c r="C28" s="76">
        <v>11554518.549999999</v>
      </c>
      <c r="D28" s="76">
        <v>6566510.1799999997</v>
      </c>
      <c r="E28" s="76">
        <v>0</v>
      </c>
      <c r="F28" s="76">
        <v>921069.44</v>
      </c>
      <c r="G28" s="76">
        <v>167512943.53999999</v>
      </c>
      <c r="H28" s="76">
        <f>SUM(LONG_TERM_SERVICES_AND_SUPPORTS_EXPENDITURES_COUNTIES[[#This Row],[TOTAL ALTERNATIVE CARE (AC) SPENDING- COUNTY]:[TOTAL MA NURSING HOME SPENDING- COUNTY]])</f>
        <v>186555041.70999998</v>
      </c>
      <c r="I28" s="76">
        <f>SUM(LONG_TERM_SERVICES_AND_SUPPORTS_EXPENDITURES_COUNTIES[[#This Row],[TOTAL ALTERNATIVE CARE (AC) SPENDING- COUNTY]:[TOTAL NON-WAIVER MEDICAL ASSISTANCE (MA) SPENDING- COUNTY]])</f>
        <v>19042098.169999998</v>
      </c>
      <c r="J28" s="77">
        <v>0.89792772151609312</v>
      </c>
      <c r="K28" s="77">
        <v>0.877</v>
      </c>
      <c r="L28" s="77">
        <v>0.10207227848390697</v>
      </c>
      <c r="M28" s="77">
        <f t="shared" si="0"/>
        <v>0.123</v>
      </c>
      <c r="N28" s="80"/>
    </row>
    <row r="29" spans="1:14" x14ac:dyDescent="0.25">
      <c r="A29" s="81">
        <v>36526</v>
      </c>
      <c r="B29" s="75" t="s">
        <v>55</v>
      </c>
      <c r="C29" s="76">
        <v>279540.73</v>
      </c>
      <c r="D29" s="76">
        <v>436398.56</v>
      </c>
      <c r="E29" s="76">
        <v>0</v>
      </c>
      <c r="F29" s="76">
        <v>0</v>
      </c>
      <c r="G29" s="76">
        <v>4257610.57</v>
      </c>
      <c r="H29" s="76">
        <f>SUM(LONG_TERM_SERVICES_AND_SUPPORTS_EXPENDITURES_COUNTIES[[#This Row],[TOTAL ALTERNATIVE CARE (AC) SPENDING- COUNTY]:[TOTAL MA NURSING HOME SPENDING- COUNTY]])</f>
        <v>4973549.8600000003</v>
      </c>
      <c r="I29" s="76">
        <f>SUM(LONG_TERM_SERVICES_AND_SUPPORTS_EXPENDITURES_COUNTIES[[#This Row],[TOTAL ALTERNATIVE CARE (AC) SPENDING- COUNTY]:[TOTAL NON-WAIVER MEDICAL ASSISTANCE (MA) SPENDING- COUNTY]])</f>
        <v>715939.29</v>
      </c>
      <c r="J29" s="77">
        <v>0.85605064588615587</v>
      </c>
      <c r="K29" s="77">
        <v>0.877</v>
      </c>
      <c r="L29" s="77">
        <v>0.14394935411384416</v>
      </c>
      <c r="M29" s="77">
        <f t="shared" si="0"/>
        <v>0.123</v>
      </c>
      <c r="N29" s="80"/>
    </row>
    <row r="30" spans="1:14" x14ac:dyDescent="0.25">
      <c r="A30" s="81">
        <v>36526</v>
      </c>
      <c r="B30" s="75" t="s">
        <v>56</v>
      </c>
      <c r="C30" s="76">
        <v>265411.33</v>
      </c>
      <c r="D30" s="76">
        <v>508170.74</v>
      </c>
      <c r="E30" s="76">
        <v>0</v>
      </c>
      <c r="F30" s="76">
        <v>1640.54</v>
      </c>
      <c r="G30" s="76">
        <v>3374319.69</v>
      </c>
      <c r="H30" s="76">
        <f>SUM(LONG_TERM_SERVICES_AND_SUPPORTS_EXPENDITURES_COUNTIES[[#This Row],[TOTAL ALTERNATIVE CARE (AC) SPENDING- COUNTY]:[TOTAL MA NURSING HOME SPENDING- COUNTY]])</f>
        <v>4149542.3</v>
      </c>
      <c r="I30" s="76">
        <f>SUM(LONG_TERM_SERVICES_AND_SUPPORTS_EXPENDITURES_COUNTIES[[#This Row],[TOTAL ALTERNATIVE CARE (AC) SPENDING- COUNTY]:[TOTAL NON-WAIVER MEDICAL ASSISTANCE (MA) SPENDING- COUNTY]])</f>
        <v>775222.6100000001</v>
      </c>
      <c r="J30" s="77">
        <v>0.81317876672807987</v>
      </c>
      <c r="K30" s="77">
        <v>0.877</v>
      </c>
      <c r="L30" s="77">
        <v>0.18682123327192013</v>
      </c>
      <c r="M30" s="77">
        <f t="shared" si="0"/>
        <v>0.123</v>
      </c>
      <c r="N30" s="80"/>
    </row>
    <row r="31" spans="1:14" x14ac:dyDescent="0.25">
      <c r="A31" s="81">
        <v>36526</v>
      </c>
      <c r="B31" s="75" t="s">
        <v>57</v>
      </c>
      <c r="C31" s="76">
        <v>299088.96000000002</v>
      </c>
      <c r="D31" s="76">
        <v>219223.45</v>
      </c>
      <c r="E31" s="76">
        <v>0</v>
      </c>
      <c r="F31" s="76">
        <v>83937.41</v>
      </c>
      <c r="G31" s="76">
        <v>4239364.33</v>
      </c>
      <c r="H31" s="76">
        <f>SUM(LONG_TERM_SERVICES_AND_SUPPORTS_EXPENDITURES_COUNTIES[[#This Row],[TOTAL ALTERNATIVE CARE (AC) SPENDING- COUNTY]:[TOTAL MA NURSING HOME SPENDING- COUNTY]])</f>
        <v>4841614.1500000004</v>
      </c>
      <c r="I31" s="76">
        <f>SUM(LONG_TERM_SERVICES_AND_SUPPORTS_EXPENDITURES_COUNTIES[[#This Row],[TOTAL ALTERNATIVE CARE (AC) SPENDING- COUNTY]:[TOTAL NON-WAIVER MEDICAL ASSISTANCE (MA) SPENDING- COUNTY]])</f>
        <v>602249.82000000007</v>
      </c>
      <c r="J31" s="77">
        <v>0.87560970342917555</v>
      </c>
      <c r="K31" s="77">
        <v>0.877</v>
      </c>
      <c r="L31" s="77">
        <v>0.12439029657082443</v>
      </c>
      <c r="M31" s="77">
        <f t="shared" si="0"/>
        <v>0.123</v>
      </c>
      <c r="N31" s="80"/>
    </row>
    <row r="32" spans="1:14" x14ac:dyDescent="0.25">
      <c r="A32" s="81">
        <v>36526</v>
      </c>
      <c r="B32" s="75" t="s">
        <v>58</v>
      </c>
      <c r="C32" s="76">
        <v>1454599.64</v>
      </c>
      <c r="D32" s="76">
        <v>1477650.21</v>
      </c>
      <c r="E32" s="76">
        <v>0</v>
      </c>
      <c r="F32" s="76">
        <v>11192.43</v>
      </c>
      <c r="G32" s="76">
        <v>7883200.3799999999</v>
      </c>
      <c r="H32" s="76">
        <f>SUM(LONG_TERM_SERVICES_AND_SUPPORTS_EXPENDITURES_COUNTIES[[#This Row],[TOTAL ALTERNATIVE CARE (AC) SPENDING- COUNTY]:[TOTAL MA NURSING HOME SPENDING- COUNTY]])</f>
        <v>10826642.66</v>
      </c>
      <c r="I32" s="76">
        <f>SUM(LONG_TERM_SERVICES_AND_SUPPORTS_EXPENDITURES_COUNTIES[[#This Row],[TOTAL ALTERNATIVE CARE (AC) SPENDING- COUNTY]:[TOTAL NON-WAIVER MEDICAL ASSISTANCE (MA) SPENDING- COUNTY]])</f>
        <v>2943442.28</v>
      </c>
      <c r="J32" s="77">
        <v>0.72812972844529067</v>
      </c>
      <c r="K32" s="77">
        <v>0.877</v>
      </c>
      <c r="L32" s="77">
        <v>0.27187027155470928</v>
      </c>
      <c r="M32" s="77">
        <f t="shared" si="0"/>
        <v>0.123</v>
      </c>
      <c r="N32" s="80"/>
    </row>
    <row r="33" spans="1:14" x14ac:dyDescent="0.25">
      <c r="A33" s="81">
        <v>36526</v>
      </c>
      <c r="B33" s="75" t="s">
        <v>59</v>
      </c>
      <c r="C33" s="76">
        <v>66655.81</v>
      </c>
      <c r="D33" s="76">
        <v>104866.34</v>
      </c>
      <c r="E33" s="76">
        <v>0</v>
      </c>
      <c r="F33" s="76">
        <v>282.7</v>
      </c>
      <c r="G33" s="76">
        <v>2672867.33</v>
      </c>
      <c r="H33" s="76">
        <f>SUM(LONG_TERM_SERVICES_AND_SUPPORTS_EXPENDITURES_COUNTIES[[#This Row],[TOTAL ALTERNATIVE CARE (AC) SPENDING- COUNTY]:[TOTAL MA NURSING HOME SPENDING- COUNTY]])</f>
        <v>2844672.18</v>
      </c>
      <c r="I33" s="76">
        <f>SUM(LONG_TERM_SERVICES_AND_SUPPORTS_EXPENDITURES_COUNTIES[[#This Row],[TOTAL ALTERNATIVE CARE (AC) SPENDING- COUNTY]:[TOTAL NON-WAIVER MEDICAL ASSISTANCE (MA) SPENDING- COUNTY]])</f>
        <v>171804.85</v>
      </c>
      <c r="J33" s="77">
        <v>0.93960469286833603</v>
      </c>
      <c r="K33" s="77">
        <v>0.877</v>
      </c>
      <c r="L33" s="77">
        <v>6.0395307131663925E-2</v>
      </c>
      <c r="M33" s="77">
        <f t="shared" si="0"/>
        <v>0.123</v>
      </c>
      <c r="N33" s="80"/>
    </row>
    <row r="34" spans="1:14" x14ac:dyDescent="0.25">
      <c r="A34" s="81">
        <v>36526</v>
      </c>
      <c r="B34" s="75" t="s">
        <v>60</v>
      </c>
      <c r="C34" s="76">
        <v>227680.89</v>
      </c>
      <c r="D34" s="76">
        <v>165361.79</v>
      </c>
      <c r="E34" s="76">
        <v>0</v>
      </c>
      <c r="F34" s="76">
        <v>0</v>
      </c>
      <c r="G34" s="76">
        <v>2527254.4500000002</v>
      </c>
      <c r="H34" s="76">
        <f>SUM(LONG_TERM_SERVICES_AND_SUPPORTS_EXPENDITURES_COUNTIES[[#This Row],[TOTAL ALTERNATIVE CARE (AC) SPENDING- COUNTY]:[TOTAL MA NURSING HOME SPENDING- COUNTY]])</f>
        <v>2920297.1300000004</v>
      </c>
      <c r="I34" s="76">
        <f>SUM(LONG_TERM_SERVICES_AND_SUPPORTS_EXPENDITURES_COUNTIES[[#This Row],[TOTAL ALTERNATIVE CARE (AC) SPENDING- COUNTY]:[TOTAL NON-WAIVER MEDICAL ASSISTANCE (MA) SPENDING- COUNTY]])</f>
        <v>393042.68000000005</v>
      </c>
      <c r="J34" s="77">
        <v>0.86541003791624449</v>
      </c>
      <c r="K34" s="77">
        <v>0.877</v>
      </c>
      <c r="L34" s="77">
        <v>0.13458996208375551</v>
      </c>
      <c r="M34" s="77">
        <f t="shared" si="0"/>
        <v>0.123</v>
      </c>
      <c r="N34" s="80"/>
    </row>
    <row r="35" spans="1:14" x14ac:dyDescent="0.25">
      <c r="A35" s="81">
        <v>36526</v>
      </c>
      <c r="B35" s="75" t="s">
        <v>61</v>
      </c>
      <c r="C35" s="76">
        <v>582282.6</v>
      </c>
      <c r="D35" s="76">
        <v>992175.33</v>
      </c>
      <c r="E35" s="76">
        <v>0</v>
      </c>
      <c r="F35" s="76">
        <v>0</v>
      </c>
      <c r="G35" s="76">
        <v>8124292.79</v>
      </c>
      <c r="H35" s="76">
        <f>SUM(LONG_TERM_SERVICES_AND_SUPPORTS_EXPENDITURES_COUNTIES[[#This Row],[TOTAL ALTERNATIVE CARE (AC) SPENDING- COUNTY]:[TOTAL MA NURSING HOME SPENDING- COUNTY]])</f>
        <v>9698750.7200000007</v>
      </c>
      <c r="I35" s="76">
        <f>SUM(LONG_TERM_SERVICES_AND_SUPPORTS_EXPENDITURES_COUNTIES[[#This Row],[TOTAL ALTERNATIVE CARE (AC) SPENDING- COUNTY]:[TOTAL NON-WAIVER MEDICAL ASSISTANCE (MA) SPENDING- COUNTY]])</f>
        <v>1574457.93</v>
      </c>
      <c r="J35" s="77">
        <v>0.837663841926231</v>
      </c>
      <c r="K35" s="77">
        <v>0.877</v>
      </c>
      <c r="L35" s="77">
        <v>0.16233615807376889</v>
      </c>
      <c r="M35" s="77">
        <f t="shared" si="0"/>
        <v>0.123</v>
      </c>
      <c r="N35" s="80"/>
    </row>
    <row r="36" spans="1:14" x14ac:dyDescent="0.25">
      <c r="A36" s="81">
        <v>36526</v>
      </c>
      <c r="B36" s="75" t="s">
        <v>63</v>
      </c>
      <c r="C36" s="76">
        <v>45561.31</v>
      </c>
      <c r="D36" s="76">
        <v>64535.22</v>
      </c>
      <c r="E36" s="76">
        <v>0</v>
      </c>
      <c r="F36" s="76">
        <v>1292.5</v>
      </c>
      <c r="G36" s="76">
        <v>2302137.7200000002</v>
      </c>
      <c r="H36" s="76">
        <f>SUM(LONG_TERM_SERVICES_AND_SUPPORTS_EXPENDITURES_COUNTIES[[#This Row],[TOTAL ALTERNATIVE CARE (AC) SPENDING- COUNTY]:[TOTAL MA NURSING HOME SPENDING- COUNTY]])</f>
        <v>2413526.75</v>
      </c>
      <c r="I36" s="76">
        <f>SUM(LONG_TERM_SERVICES_AND_SUPPORTS_EXPENDITURES_COUNTIES[[#This Row],[TOTAL ALTERNATIVE CARE (AC) SPENDING- COUNTY]:[TOTAL NON-WAIVER MEDICAL ASSISTANCE (MA) SPENDING- COUNTY]])</f>
        <v>111389.03</v>
      </c>
      <c r="J36" s="77">
        <v>0.95384802343707198</v>
      </c>
      <c r="K36" s="77">
        <v>0.877</v>
      </c>
      <c r="L36" s="77">
        <v>4.615197656292809E-2</v>
      </c>
      <c r="M36" s="77">
        <f t="shared" si="0"/>
        <v>0.123</v>
      </c>
      <c r="N36" s="80"/>
    </row>
    <row r="37" spans="1:14" ht="30" x14ac:dyDescent="0.25">
      <c r="A37" s="81">
        <v>36526</v>
      </c>
      <c r="B37" s="75" t="s">
        <v>64</v>
      </c>
      <c r="C37" s="76">
        <v>65674.78</v>
      </c>
      <c r="D37" s="76">
        <v>141569.43</v>
      </c>
      <c r="E37" s="76">
        <v>0</v>
      </c>
      <c r="F37" s="76">
        <v>1216.8</v>
      </c>
      <c r="G37" s="76">
        <v>3798814.11</v>
      </c>
      <c r="H37" s="76">
        <f>SUM(LONG_TERM_SERVICES_AND_SUPPORTS_EXPENDITURES_COUNTIES[[#This Row],[TOTAL ALTERNATIVE CARE (AC) SPENDING- COUNTY]:[TOTAL MA NURSING HOME SPENDING- COUNTY]])</f>
        <v>4007275.1199999996</v>
      </c>
      <c r="I37" s="76">
        <f>SUM(LONG_TERM_SERVICES_AND_SUPPORTS_EXPENDITURES_COUNTIES[[#This Row],[TOTAL ALTERNATIVE CARE (AC) SPENDING- COUNTY]:[TOTAL NON-WAIVER MEDICAL ASSISTANCE (MA) SPENDING- COUNTY]])</f>
        <v>208461.00999999998</v>
      </c>
      <c r="J37" s="77">
        <v>0.94797936159671514</v>
      </c>
      <c r="K37" s="77">
        <v>0.877</v>
      </c>
      <c r="L37" s="77">
        <v>5.2020638403284872E-2</v>
      </c>
      <c r="M37" s="77">
        <f t="shared" si="0"/>
        <v>0.123</v>
      </c>
      <c r="N37" s="80"/>
    </row>
    <row r="38" spans="1:14" ht="30" x14ac:dyDescent="0.25">
      <c r="A38" s="81">
        <v>36526</v>
      </c>
      <c r="B38" s="75" t="s">
        <v>65</v>
      </c>
      <c r="C38" s="76">
        <v>82901.8</v>
      </c>
      <c r="D38" s="76">
        <v>170048.24</v>
      </c>
      <c r="E38" s="76">
        <v>0</v>
      </c>
      <c r="F38" s="76">
        <v>0</v>
      </c>
      <c r="G38" s="76">
        <v>3002363.18</v>
      </c>
      <c r="H38" s="76">
        <f>SUM(LONG_TERM_SERVICES_AND_SUPPORTS_EXPENDITURES_COUNTIES[[#This Row],[TOTAL ALTERNATIVE CARE (AC) SPENDING- COUNTY]:[TOTAL MA NURSING HOME SPENDING- COUNTY]])</f>
        <v>3255313.22</v>
      </c>
      <c r="I38" s="76">
        <f>SUM(LONG_TERM_SERVICES_AND_SUPPORTS_EXPENDITURES_COUNTIES[[#This Row],[TOTAL ALTERNATIVE CARE (AC) SPENDING- COUNTY]:[TOTAL NON-WAIVER MEDICAL ASSISTANCE (MA) SPENDING- COUNTY]])</f>
        <v>252950.03999999998</v>
      </c>
      <c r="J38" s="77">
        <v>0.92229625141878047</v>
      </c>
      <c r="K38" s="77">
        <v>0.877</v>
      </c>
      <c r="L38" s="77">
        <v>7.7703748581219464E-2</v>
      </c>
      <c r="M38" s="77">
        <f t="shared" si="0"/>
        <v>0.123</v>
      </c>
      <c r="N38" s="80"/>
    </row>
    <row r="39" spans="1:14" x14ac:dyDescent="0.25">
      <c r="A39" s="81">
        <v>36526</v>
      </c>
      <c r="B39" s="75" t="s">
        <v>66</v>
      </c>
      <c r="C39" s="76">
        <v>192851.88</v>
      </c>
      <c r="D39" s="76">
        <v>304518.07</v>
      </c>
      <c r="E39" s="76">
        <v>0</v>
      </c>
      <c r="F39" s="76">
        <v>374.93</v>
      </c>
      <c r="G39" s="76">
        <v>2641001.62</v>
      </c>
      <c r="H39" s="76">
        <f>SUM(LONG_TERM_SERVICES_AND_SUPPORTS_EXPENDITURES_COUNTIES[[#This Row],[TOTAL ALTERNATIVE CARE (AC) SPENDING- COUNTY]:[TOTAL MA NURSING HOME SPENDING- COUNTY]])</f>
        <v>3138746.5</v>
      </c>
      <c r="I39" s="76">
        <f>SUM(LONG_TERM_SERVICES_AND_SUPPORTS_EXPENDITURES_COUNTIES[[#This Row],[TOTAL ALTERNATIVE CARE (AC) SPENDING- COUNTY]:[TOTAL NON-WAIVER MEDICAL ASSISTANCE (MA) SPENDING- COUNTY]])</f>
        <v>497744.88</v>
      </c>
      <c r="J39" s="77">
        <v>0.8414192162380747</v>
      </c>
      <c r="K39" s="77">
        <v>0.877</v>
      </c>
      <c r="L39" s="77">
        <v>0.15858078376192533</v>
      </c>
      <c r="M39" s="77">
        <f t="shared" si="0"/>
        <v>0.123</v>
      </c>
      <c r="N39" s="80"/>
    </row>
    <row r="40" spans="1:14" ht="30" x14ac:dyDescent="0.25">
      <c r="A40" s="81">
        <v>36526</v>
      </c>
      <c r="B40" s="75" t="s">
        <v>67</v>
      </c>
      <c r="C40" s="76">
        <v>35107.51</v>
      </c>
      <c r="D40" s="76">
        <v>130511.54</v>
      </c>
      <c r="E40" s="76">
        <v>0</v>
      </c>
      <c r="F40" s="76">
        <v>0</v>
      </c>
      <c r="G40" s="76">
        <v>1087333.96</v>
      </c>
      <c r="H40" s="76">
        <f>SUM(LONG_TERM_SERVICES_AND_SUPPORTS_EXPENDITURES_COUNTIES[[#This Row],[TOTAL ALTERNATIVE CARE (AC) SPENDING- COUNTY]:[TOTAL MA NURSING HOME SPENDING- COUNTY]])</f>
        <v>1252953.01</v>
      </c>
      <c r="I40" s="76">
        <f>SUM(LONG_TERM_SERVICES_AND_SUPPORTS_EXPENDITURES_COUNTIES[[#This Row],[TOTAL ALTERNATIVE CARE (AC) SPENDING- COUNTY]:[TOTAL NON-WAIVER MEDICAL ASSISTANCE (MA) SPENDING- COUNTY]])</f>
        <v>165619.04999999999</v>
      </c>
      <c r="J40" s="77">
        <v>0.86781703010554234</v>
      </c>
      <c r="K40" s="77">
        <v>0.877</v>
      </c>
      <c r="L40" s="77">
        <v>0.13218296989445757</v>
      </c>
      <c r="M40" s="77">
        <f t="shared" si="0"/>
        <v>0.123</v>
      </c>
      <c r="N40" s="80"/>
    </row>
    <row r="41" spans="1:14" x14ac:dyDescent="0.25">
      <c r="A41" s="81">
        <v>36526</v>
      </c>
      <c r="B41" s="75" t="s">
        <v>68</v>
      </c>
      <c r="C41" s="76">
        <v>269845.02</v>
      </c>
      <c r="D41" s="76">
        <v>400427.01</v>
      </c>
      <c r="E41" s="76">
        <v>0</v>
      </c>
      <c r="F41" s="76">
        <v>1164.98</v>
      </c>
      <c r="G41" s="76">
        <v>4993695.6500000004</v>
      </c>
      <c r="H41" s="76">
        <f>SUM(LONG_TERM_SERVICES_AND_SUPPORTS_EXPENDITURES_COUNTIES[[#This Row],[TOTAL ALTERNATIVE CARE (AC) SPENDING- COUNTY]:[TOTAL MA NURSING HOME SPENDING- COUNTY]])</f>
        <v>5665132.6600000001</v>
      </c>
      <c r="I41" s="76">
        <f>SUM(LONG_TERM_SERVICES_AND_SUPPORTS_EXPENDITURES_COUNTIES[[#This Row],[TOTAL ALTERNATIVE CARE (AC) SPENDING- COUNTY]:[TOTAL NON-WAIVER MEDICAL ASSISTANCE (MA) SPENDING- COUNTY]])</f>
        <v>671437.01</v>
      </c>
      <c r="J41" s="77">
        <v>0.88147903141953965</v>
      </c>
      <c r="K41" s="77">
        <v>0.877</v>
      </c>
      <c r="L41" s="77">
        <v>0.11852096858046039</v>
      </c>
      <c r="M41" s="77">
        <f t="shared" si="0"/>
        <v>0.123</v>
      </c>
      <c r="N41" s="80"/>
    </row>
    <row r="42" spans="1:14" x14ac:dyDescent="0.25">
      <c r="A42" s="81">
        <v>36526</v>
      </c>
      <c r="B42" s="75" t="s">
        <v>69</v>
      </c>
      <c r="C42" s="76">
        <v>86165.05</v>
      </c>
      <c r="D42" s="76">
        <v>120241.92</v>
      </c>
      <c r="E42" s="76">
        <v>0</v>
      </c>
      <c r="F42" s="76">
        <v>169.62</v>
      </c>
      <c r="G42" s="76">
        <v>2345394.7400000002</v>
      </c>
      <c r="H42" s="76">
        <f>SUM(LONG_TERM_SERVICES_AND_SUPPORTS_EXPENDITURES_COUNTIES[[#This Row],[TOTAL ALTERNATIVE CARE (AC) SPENDING- COUNTY]:[TOTAL MA NURSING HOME SPENDING- COUNTY]])</f>
        <v>2551971.33</v>
      </c>
      <c r="I42" s="76">
        <f>SUM(LONG_TERM_SERVICES_AND_SUPPORTS_EXPENDITURES_COUNTIES[[#This Row],[TOTAL ALTERNATIVE CARE (AC) SPENDING- COUNTY]:[TOTAL NON-WAIVER MEDICAL ASSISTANCE (MA) SPENDING- COUNTY]])</f>
        <v>206576.59</v>
      </c>
      <c r="J42" s="77">
        <v>0.91905215095030091</v>
      </c>
      <c r="K42" s="77">
        <v>0.877</v>
      </c>
      <c r="L42" s="77">
        <v>8.094784904969915E-2</v>
      </c>
      <c r="M42" s="77">
        <f t="shared" si="0"/>
        <v>0.123</v>
      </c>
      <c r="N42" s="80"/>
    </row>
    <row r="43" spans="1:14" x14ac:dyDescent="0.25">
      <c r="A43" s="81">
        <v>36526</v>
      </c>
      <c r="B43" s="75" t="s">
        <v>70</v>
      </c>
      <c r="C43" s="76">
        <v>244502.18</v>
      </c>
      <c r="D43" s="76">
        <v>293535.09000000003</v>
      </c>
      <c r="E43" s="76">
        <v>0</v>
      </c>
      <c r="F43" s="76">
        <v>5094.09</v>
      </c>
      <c r="G43" s="76">
        <v>5747405.0999999996</v>
      </c>
      <c r="H43" s="76">
        <f>SUM(LONG_TERM_SERVICES_AND_SUPPORTS_EXPENDITURES_COUNTIES[[#This Row],[TOTAL ALTERNATIVE CARE (AC) SPENDING- COUNTY]:[TOTAL MA NURSING HOME SPENDING- COUNTY]])</f>
        <v>6290536.46</v>
      </c>
      <c r="I43" s="76">
        <f>SUM(LONG_TERM_SERVICES_AND_SUPPORTS_EXPENDITURES_COUNTIES[[#This Row],[TOTAL ALTERNATIVE CARE (AC) SPENDING- COUNTY]:[TOTAL NON-WAIVER MEDICAL ASSISTANCE (MA) SPENDING- COUNTY]])</f>
        <v>543131.36</v>
      </c>
      <c r="J43" s="77">
        <v>0.91365897591506839</v>
      </c>
      <c r="K43" s="77">
        <v>0.877</v>
      </c>
      <c r="L43" s="77">
        <v>8.6341024084931564E-2</v>
      </c>
      <c r="M43" s="77">
        <f t="shared" si="0"/>
        <v>0.123</v>
      </c>
      <c r="N43" s="80"/>
    </row>
    <row r="44" spans="1:14" x14ac:dyDescent="0.25">
      <c r="A44" s="81">
        <v>36526</v>
      </c>
      <c r="B44" s="75" t="s">
        <v>71</v>
      </c>
      <c r="C44" s="76">
        <v>74689.919999999998</v>
      </c>
      <c r="D44" s="76">
        <v>64315.5</v>
      </c>
      <c r="E44" s="76">
        <v>0</v>
      </c>
      <c r="F44" s="76">
        <v>8484.5400000000009</v>
      </c>
      <c r="G44" s="76">
        <v>1480984.96</v>
      </c>
      <c r="H44" s="76">
        <f>SUM(LONG_TERM_SERVICES_AND_SUPPORTS_EXPENDITURES_COUNTIES[[#This Row],[TOTAL ALTERNATIVE CARE (AC) SPENDING- COUNTY]:[TOTAL MA NURSING HOME SPENDING- COUNTY]])</f>
        <v>1628474.92</v>
      </c>
      <c r="I44" s="76">
        <f>SUM(LONG_TERM_SERVICES_AND_SUPPORTS_EXPENDITURES_COUNTIES[[#This Row],[TOTAL ALTERNATIVE CARE (AC) SPENDING- COUNTY]:[TOTAL NON-WAIVER MEDICAL ASSISTANCE (MA) SPENDING- COUNTY]])</f>
        <v>147489.96</v>
      </c>
      <c r="J44" s="77">
        <v>0.90943062236414429</v>
      </c>
      <c r="K44" s="77">
        <v>0.877</v>
      </c>
      <c r="L44" s="77">
        <v>9.0569377635855777E-2</v>
      </c>
      <c r="M44" s="77">
        <f t="shared" si="0"/>
        <v>0.123</v>
      </c>
      <c r="N44" s="80"/>
    </row>
    <row r="45" spans="1:14" x14ac:dyDescent="0.25">
      <c r="A45" s="81">
        <v>36526</v>
      </c>
      <c r="B45" s="75" t="s">
        <v>72</v>
      </c>
      <c r="C45" s="76">
        <v>112195.42</v>
      </c>
      <c r="D45" s="76">
        <v>117927</v>
      </c>
      <c r="E45" s="76">
        <v>0</v>
      </c>
      <c r="F45" s="76">
        <v>0</v>
      </c>
      <c r="G45" s="76">
        <v>2610091.39</v>
      </c>
      <c r="H45" s="76">
        <f>SUM(LONG_TERM_SERVICES_AND_SUPPORTS_EXPENDITURES_COUNTIES[[#This Row],[TOTAL ALTERNATIVE CARE (AC) SPENDING- COUNTY]:[TOTAL MA NURSING HOME SPENDING- COUNTY]])</f>
        <v>2840213.81</v>
      </c>
      <c r="I45" s="76">
        <f>SUM(LONG_TERM_SERVICES_AND_SUPPORTS_EXPENDITURES_COUNTIES[[#This Row],[TOTAL ALTERNATIVE CARE (AC) SPENDING- COUNTY]:[TOTAL NON-WAIVER MEDICAL ASSISTANCE (MA) SPENDING- COUNTY]])</f>
        <v>230122.41999999998</v>
      </c>
      <c r="J45" s="77">
        <v>0.91897707870098699</v>
      </c>
      <c r="K45" s="77">
        <v>0.877</v>
      </c>
      <c r="L45" s="77">
        <v>8.1022921299013048E-2</v>
      </c>
      <c r="M45" s="77">
        <f t="shared" si="0"/>
        <v>0.123</v>
      </c>
      <c r="N45" s="80"/>
    </row>
    <row r="46" spans="1:14" x14ac:dyDescent="0.25">
      <c r="A46" s="81">
        <v>36526</v>
      </c>
      <c r="B46" s="75" t="s">
        <v>73</v>
      </c>
      <c r="C46" s="76">
        <v>133700.65</v>
      </c>
      <c r="D46" s="76">
        <v>105676.77</v>
      </c>
      <c r="E46" s="76">
        <v>0</v>
      </c>
      <c r="F46" s="76">
        <v>8375.3700000000008</v>
      </c>
      <c r="G46" s="76">
        <v>5458271.1600000001</v>
      </c>
      <c r="H46" s="76">
        <f>SUM(LONG_TERM_SERVICES_AND_SUPPORTS_EXPENDITURES_COUNTIES[[#This Row],[TOTAL ALTERNATIVE CARE (AC) SPENDING- COUNTY]:[TOTAL MA NURSING HOME SPENDING- COUNTY]])</f>
        <v>5706023.9500000002</v>
      </c>
      <c r="I46" s="76">
        <f>SUM(LONG_TERM_SERVICES_AND_SUPPORTS_EXPENDITURES_COUNTIES[[#This Row],[TOTAL ALTERNATIVE CARE (AC) SPENDING- COUNTY]:[TOTAL NON-WAIVER MEDICAL ASSISTANCE (MA) SPENDING- COUNTY]])</f>
        <v>247752.78999999998</v>
      </c>
      <c r="J46" s="77">
        <v>0.95658048543592245</v>
      </c>
      <c r="K46" s="77">
        <v>0.877</v>
      </c>
      <c r="L46" s="77">
        <v>4.3419514564077492E-2</v>
      </c>
      <c r="M46" s="77">
        <f t="shared" si="0"/>
        <v>0.123</v>
      </c>
      <c r="N46" s="80"/>
    </row>
    <row r="47" spans="1:14" x14ac:dyDescent="0.25">
      <c r="A47" s="81">
        <v>36526</v>
      </c>
      <c r="B47" s="75" t="s">
        <v>74</v>
      </c>
      <c r="C47" s="76">
        <v>129000.13</v>
      </c>
      <c r="D47" s="76">
        <v>412259.69</v>
      </c>
      <c r="E47" s="76">
        <v>0</v>
      </c>
      <c r="F47" s="76">
        <v>13713.04</v>
      </c>
      <c r="G47" s="76">
        <v>7570435.5099999998</v>
      </c>
      <c r="H47" s="76">
        <f>SUM(LONG_TERM_SERVICES_AND_SUPPORTS_EXPENDITURES_COUNTIES[[#This Row],[TOTAL ALTERNATIVE CARE (AC) SPENDING- COUNTY]:[TOTAL MA NURSING HOME SPENDING- COUNTY]])</f>
        <v>8125408.3700000001</v>
      </c>
      <c r="I47" s="76">
        <f>SUM(LONG_TERM_SERVICES_AND_SUPPORTS_EXPENDITURES_COUNTIES[[#This Row],[TOTAL ALTERNATIVE CARE (AC) SPENDING- COUNTY]:[TOTAL NON-WAIVER MEDICAL ASSISTANCE (MA) SPENDING- COUNTY]])</f>
        <v>554972.8600000001</v>
      </c>
      <c r="J47" s="77">
        <v>0.93169908086724262</v>
      </c>
      <c r="K47" s="77">
        <v>0.877</v>
      </c>
      <c r="L47" s="77">
        <v>6.8300919132757376E-2</v>
      </c>
      <c r="M47" s="77">
        <f t="shared" si="0"/>
        <v>0.123</v>
      </c>
      <c r="N47" s="80"/>
    </row>
    <row r="48" spans="1:14" x14ac:dyDescent="0.25">
      <c r="A48" s="81">
        <v>36526</v>
      </c>
      <c r="B48" s="75" t="s">
        <v>75</v>
      </c>
      <c r="C48" s="76">
        <v>159789.96</v>
      </c>
      <c r="D48" s="76">
        <v>430902.92</v>
      </c>
      <c r="E48" s="76">
        <v>0</v>
      </c>
      <c r="F48" s="76">
        <v>40158.01</v>
      </c>
      <c r="G48" s="76">
        <v>4849288.8899999997</v>
      </c>
      <c r="H48" s="76">
        <f>SUM(LONG_TERM_SERVICES_AND_SUPPORTS_EXPENDITURES_COUNTIES[[#This Row],[TOTAL ALTERNATIVE CARE (AC) SPENDING- COUNTY]:[TOTAL MA NURSING HOME SPENDING- COUNTY]])</f>
        <v>5480139.7799999993</v>
      </c>
      <c r="I48" s="76">
        <f>SUM(LONG_TERM_SERVICES_AND_SUPPORTS_EXPENDITURES_COUNTIES[[#This Row],[TOTAL ALTERNATIVE CARE (AC) SPENDING- COUNTY]:[TOTAL NON-WAIVER MEDICAL ASSISTANCE (MA) SPENDING- COUNTY]])</f>
        <v>630850.89</v>
      </c>
      <c r="J48" s="77">
        <v>0.88488416074671739</v>
      </c>
      <c r="K48" s="77">
        <v>0.877</v>
      </c>
      <c r="L48" s="77">
        <v>0.11511583925328271</v>
      </c>
      <c r="M48" s="77">
        <f t="shared" si="0"/>
        <v>0.123</v>
      </c>
      <c r="N48" s="80"/>
    </row>
    <row r="49" spans="1:14" x14ac:dyDescent="0.25">
      <c r="A49" s="81">
        <v>36526</v>
      </c>
      <c r="B49" s="82" t="s">
        <v>76</v>
      </c>
      <c r="C49" s="76">
        <v>90772.83</v>
      </c>
      <c r="D49" s="76">
        <v>200703.59</v>
      </c>
      <c r="E49" s="76">
        <v>0</v>
      </c>
      <c r="F49" s="76">
        <v>19085.98</v>
      </c>
      <c r="G49" s="76">
        <v>6388180.8099999996</v>
      </c>
      <c r="H49" s="76">
        <f>SUM(LONG_TERM_SERVICES_AND_SUPPORTS_EXPENDITURES_COUNTIES[[#This Row],[TOTAL ALTERNATIVE CARE (AC) SPENDING- COUNTY]:[TOTAL MA NURSING HOME SPENDING- COUNTY]])</f>
        <v>6698743.21</v>
      </c>
      <c r="I49" s="76">
        <f>SUM(LONG_TERM_SERVICES_AND_SUPPORTS_EXPENDITURES_COUNTIES[[#This Row],[TOTAL ALTERNATIVE CARE (AC) SPENDING- COUNTY]:[TOTAL NON-WAIVER MEDICAL ASSISTANCE (MA) SPENDING- COUNTY]])</f>
        <v>310562.39999999997</v>
      </c>
      <c r="J49" s="77">
        <v>0.95363870650596261</v>
      </c>
      <c r="K49" s="77">
        <v>0.877</v>
      </c>
      <c r="L49" s="77">
        <v>4.6361293494037371E-2</v>
      </c>
      <c r="M49" s="77">
        <f t="shared" si="0"/>
        <v>0.123</v>
      </c>
      <c r="N49" s="80"/>
    </row>
    <row r="50" spans="1:14" x14ac:dyDescent="0.25">
      <c r="A50" s="81">
        <v>36526</v>
      </c>
      <c r="B50" s="75" t="s">
        <v>77</v>
      </c>
      <c r="C50" s="76">
        <v>557025.31999999995</v>
      </c>
      <c r="D50" s="76">
        <v>1096306.6599999999</v>
      </c>
      <c r="E50" s="76">
        <v>0</v>
      </c>
      <c r="F50" s="76">
        <v>34123.07</v>
      </c>
      <c r="G50" s="76">
        <v>7932199.54</v>
      </c>
      <c r="H50" s="76">
        <f>SUM(LONG_TERM_SERVICES_AND_SUPPORTS_EXPENDITURES_COUNTIES[[#This Row],[TOTAL ALTERNATIVE CARE (AC) SPENDING- COUNTY]:[TOTAL MA NURSING HOME SPENDING- COUNTY]])</f>
        <v>9619654.5899999999</v>
      </c>
      <c r="I50" s="76">
        <f>SUM(LONG_TERM_SERVICES_AND_SUPPORTS_EXPENDITURES_COUNTIES[[#This Row],[TOTAL ALTERNATIVE CARE (AC) SPENDING- COUNTY]:[TOTAL NON-WAIVER MEDICAL ASSISTANCE (MA) SPENDING- COUNTY]])</f>
        <v>1687455.05</v>
      </c>
      <c r="J50" s="77">
        <v>0.82458257370756594</v>
      </c>
      <c r="K50" s="77">
        <v>0.877</v>
      </c>
      <c r="L50" s="77">
        <v>0.17541742629243404</v>
      </c>
      <c r="M50" s="77">
        <f t="shared" si="0"/>
        <v>0.123</v>
      </c>
      <c r="N50" s="80"/>
    </row>
    <row r="51" spans="1:14" x14ac:dyDescent="0.25">
      <c r="A51" s="81">
        <v>36526</v>
      </c>
      <c r="B51" s="75" t="s">
        <v>78</v>
      </c>
      <c r="C51" s="76">
        <v>636322.81000000006</v>
      </c>
      <c r="D51" s="76">
        <v>528720.29</v>
      </c>
      <c r="E51" s="76">
        <v>0</v>
      </c>
      <c r="F51" s="76">
        <v>2459.7600000000002</v>
      </c>
      <c r="G51" s="76">
        <v>9138794.1899999995</v>
      </c>
      <c r="H51" s="76">
        <f>SUM(LONG_TERM_SERVICES_AND_SUPPORTS_EXPENDITURES_COUNTIES[[#This Row],[TOTAL ALTERNATIVE CARE (AC) SPENDING- COUNTY]:[TOTAL MA NURSING HOME SPENDING- COUNTY]])</f>
        <v>10306297.049999999</v>
      </c>
      <c r="I51" s="76">
        <f>SUM(LONG_TERM_SERVICES_AND_SUPPORTS_EXPENDITURES_COUNTIES[[#This Row],[TOTAL ALTERNATIVE CARE (AC) SPENDING- COUNTY]:[TOTAL NON-WAIVER MEDICAL ASSISTANCE (MA) SPENDING- COUNTY]])</f>
        <v>1167502.8600000001</v>
      </c>
      <c r="J51" s="77">
        <v>0.88671946341775587</v>
      </c>
      <c r="K51" s="77">
        <v>0.877</v>
      </c>
      <c r="L51" s="77">
        <v>0.11328053658224417</v>
      </c>
      <c r="M51" s="77">
        <f t="shared" si="0"/>
        <v>0.123</v>
      </c>
      <c r="N51" s="80"/>
    </row>
    <row r="52" spans="1:14" x14ac:dyDescent="0.25">
      <c r="A52" s="81">
        <v>36526</v>
      </c>
      <c r="B52" s="75" t="s">
        <v>79</v>
      </c>
      <c r="C52" s="76">
        <v>28391.119999999999</v>
      </c>
      <c r="D52" s="76">
        <v>196372.78</v>
      </c>
      <c r="E52" s="76">
        <v>0</v>
      </c>
      <c r="F52" s="76">
        <v>0</v>
      </c>
      <c r="G52" s="76">
        <v>2153437.85</v>
      </c>
      <c r="H52" s="76">
        <f>SUM(LONG_TERM_SERVICES_AND_SUPPORTS_EXPENDITURES_COUNTIES[[#This Row],[TOTAL ALTERNATIVE CARE (AC) SPENDING- COUNTY]:[TOTAL MA NURSING HOME SPENDING- COUNTY]])</f>
        <v>2378201.75</v>
      </c>
      <c r="I52" s="76">
        <f>SUM(LONG_TERM_SERVICES_AND_SUPPORTS_EXPENDITURES_COUNTIES[[#This Row],[TOTAL ALTERNATIVE CARE (AC) SPENDING- COUNTY]:[TOTAL NON-WAIVER MEDICAL ASSISTANCE (MA) SPENDING- COUNTY]])</f>
        <v>224763.9</v>
      </c>
      <c r="J52" s="77">
        <v>0.90548997787929475</v>
      </c>
      <c r="K52" s="77">
        <v>0.877</v>
      </c>
      <c r="L52" s="77">
        <v>9.4510022120705278E-2</v>
      </c>
      <c r="M52" s="77">
        <f t="shared" si="0"/>
        <v>0.123</v>
      </c>
      <c r="N52" s="80"/>
    </row>
    <row r="53" spans="1:14" x14ac:dyDescent="0.25">
      <c r="A53" s="81">
        <v>36526</v>
      </c>
      <c r="B53" s="75" t="s">
        <v>80</v>
      </c>
      <c r="C53" s="76">
        <v>164391.93</v>
      </c>
      <c r="D53" s="76">
        <v>231197.62</v>
      </c>
      <c r="E53" s="76">
        <v>0</v>
      </c>
      <c r="F53" s="76">
        <v>0</v>
      </c>
      <c r="G53" s="76">
        <v>3607137.54</v>
      </c>
      <c r="H53" s="76">
        <f>SUM(LONG_TERM_SERVICES_AND_SUPPORTS_EXPENDITURES_COUNTIES[[#This Row],[TOTAL ALTERNATIVE CARE (AC) SPENDING- COUNTY]:[TOTAL MA NURSING HOME SPENDING- COUNTY]])</f>
        <v>4002727.09</v>
      </c>
      <c r="I53" s="76">
        <f>SUM(LONG_TERM_SERVICES_AND_SUPPORTS_EXPENDITURES_COUNTIES[[#This Row],[TOTAL ALTERNATIVE CARE (AC) SPENDING- COUNTY]:[TOTAL NON-WAIVER MEDICAL ASSISTANCE (MA) SPENDING- COUNTY]])</f>
        <v>395589.55</v>
      </c>
      <c r="J53" s="77">
        <v>0.90116999208157356</v>
      </c>
      <c r="K53" s="77">
        <v>0.877</v>
      </c>
      <c r="L53" s="77">
        <v>9.883000791842643E-2</v>
      </c>
      <c r="M53" s="77">
        <f t="shared" si="0"/>
        <v>0.123</v>
      </c>
      <c r="N53" s="80"/>
    </row>
    <row r="54" spans="1:14" x14ac:dyDescent="0.25">
      <c r="A54" s="81">
        <v>36526</v>
      </c>
      <c r="B54" s="75" t="s">
        <v>81</v>
      </c>
      <c r="C54" s="76">
        <v>158516.74</v>
      </c>
      <c r="D54" s="76">
        <v>285175.64</v>
      </c>
      <c r="E54" s="76">
        <v>0</v>
      </c>
      <c r="F54" s="76">
        <v>58732.63</v>
      </c>
      <c r="G54" s="76">
        <v>3764576.06</v>
      </c>
      <c r="H54" s="76">
        <f>SUM(LONG_TERM_SERVICES_AND_SUPPORTS_EXPENDITURES_COUNTIES[[#This Row],[TOTAL ALTERNATIVE CARE (AC) SPENDING- COUNTY]:[TOTAL MA NURSING HOME SPENDING- COUNTY]])</f>
        <v>4267001.07</v>
      </c>
      <c r="I54" s="76">
        <f>SUM(LONG_TERM_SERVICES_AND_SUPPORTS_EXPENDITURES_COUNTIES[[#This Row],[TOTAL ALTERNATIVE CARE (AC) SPENDING- COUNTY]:[TOTAL NON-WAIVER MEDICAL ASSISTANCE (MA) SPENDING- COUNTY]])</f>
        <v>502425.01</v>
      </c>
      <c r="J54" s="77">
        <v>0.88225336676561927</v>
      </c>
      <c r="K54" s="77">
        <v>0.877</v>
      </c>
      <c r="L54" s="77">
        <v>0.1177466332343807</v>
      </c>
      <c r="M54" s="77">
        <f t="shared" si="0"/>
        <v>0.123</v>
      </c>
      <c r="N54" s="80"/>
    </row>
    <row r="55" spans="1:14" x14ac:dyDescent="0.25">
      <c r="A55" s="81">
        <v>36526</v>
      </c>
      <c r="B55" s="75" t="s">
        <v>82</v>
      </c>
      <c r="C55" s="76">
        <v>132476.76</v>
      </c>
      <c r="D55" s="76">
        <v>152361.67000000001</v>
      </c>
      <c r="E55" s="76">
        <v>0</v>
      </c>
      <c r="F55" s="76">
        <v>299.79000000000002</v>
      </c>
      <c r="G55" s="76">
        <v>4135933.62</v>
      </c>
      <c r="H55" s="76">
        <f>SUM(LONG_TERM_SERVICES_AND_SUPPORTS_EXPENDITURES_COUNTIES[[#This Row],[TOTAL ALTERNATIVE CARE (AC) SPENDING- COUNTY]:[TOTAL MA NURSING HOME SPENDING- COUNTY]])</f>
        <v>4421071.84</v>
      </c>
      <c r="I55" s="76">
        <f>SUM(LONG_TERM_SERVICES_AND_SUPPORTS_EXPENDITURES_COUNTIES[[#This Row],[TOTAL ALTERNATIVE CARE (AC) SPENDING- COUNTY]:[TOTAL NON-WAIVER MEDICAL ASSISTANCE (MA) SPENDING- COUNTY]])</f>
        <v>285138.22000000003</v>
      </c>
      <c r="J55" s="77">
        <v>0.93550473045468541</v>
      </c>
      <c r="K55" s="77">
        <v>0.877</v>
      </c>
      <c r="L55" s="77">
        <v>6.4495269545314607E-2</v>
      </c>
      <c r="M55" s="77">
        <f t="shared" si="0"/>
        <v>0.123</v>
      </c>
      <c r="N55" s="80"/>
    </row>
    <row r="56" spans="1:14" x14ac:dyDescent="0.25">
      <c r="A56" s="81">
        <v>36526</v>
      </c>
      <c r="B56" s="75" t="s">
        <v>83</v>
      </c>
      <c r="C56" s="76">
        <v>674454.61</v>
      </c>
      <c r="D56" s="76">
        <v>2725449.48</v>
      </c>
      <c r="E56" s="76">
        <v>0</v>
      </c>
      <c r="F56" s="76">
        <v>164540.19</v>
      </c>
      <c r="G56" s="76">
        <v>12631425.529999999</v>
      </c>
      <c r="H56" s="76">
        <f>SUM(LONG_TERM_SERVICES_AND_SUPPORTS_EXPENDITURES_COUNTIES[[#This Row],[TOTAL ALTERNATIVE CARE (AC) SPENDING- COUNTY]:[TOTAL MA NURSING HOME SPENDING- COUNTY]])</f>
        <v>16195869.809999999</v>
      </c>
      <c r="I56" s="76">
        <f>SUM(LONG_TERM_SERVICES_AND_SUPPORTS_EXPENDITURES_COUNTIES[[#This Row],[TOTAL ALTERNATIVE CARE (AC) SPENDING- COUNTY]:[TOTAL NON-WAIVER MEDICAL ASSISTANCE (MA) SPENDING- COUNTY]])</f>
        <v>3564444.28</v>
      </c>
      <c r="J56" s="77">
        <v>0.77991646501139666</v>
      </c>
      <c r="K56" s="77">
        <v>0.877</v>
      </c>
      <c r="L56" s="77">
        <v>0.22008353498860336</v>
      </c>
      <c r="M56" s="77">
        <f t="shared" si="0"/>
        <v>0.123</v>
      </c>
      <c r="N56" s="80"/>
    </row>
    <row r="57" spans="1:14" x14ac:dyDescent="0.25">
      <c r="A57" s="81">
        <v>36526</v>
      </c>
      <c r="B57" s="75" t="s">
        <v>84</v>
      </c>
      <c r="C57" s="76">
        <v>260443.62</v>
      </c>
      <c r="D57" s="76">
        <v>586660.56000000006</v>
      </c>
      <c r="E57" s="76">
        <v>0</v>
      </c>
      <c r="F57" s="76">
        <v>40298.400000000001</v>
      </c>
      <c r="G57" s="76">
        <v>16279441.32</v>
      </c>
      <c r="H57" s="76">
        <f>SUM(LONG_TERM_SERVICES_AND_SUPPORTS_EXPENDITURES_COUNTIES[[#This Row],[TOTAL ALTERNATIVE CARE (AC) SPENDING- COUNTY]:[TOTAL MA NURSING HOME SPENDING- COUNTY]])</f>
        <v>17166843.899999999</v>
      </c>
      <c r="I57" s="76">
        <f>SUM(LONG_TERM_SERVICES_AND_SUPPORTS_EXPENDITURES_COUNTIES[[#This Row],[TOTAL ALTERNATIVE CARE (AC) SPENDING- COUNTY]:[TOTAL NON-WAIVER MEDICAL ASSISTANCE (MA) SPENDING- COUNTY]])</f>
        <v>887402.58000000007</v>
      </c>
      <c r="J57" s="77">
        <v>0.94830717951597387</v>
      </c>
      <c r="K57" s="77">
        <v>0.877</v>
      </c>
      <c r="L57" s="77">
        <v>5.1692820484026195E-2</v>
      </c>
      <c r="M57" s="77">
        <f t="shared" si="0"/>
        <v>0.123</v>
      </c>
      <c r="N57" s="80"/>
    </row>
    <row r="58" spans="1:14" ht="30" x14ac:dyDescent="0.25">
      <c r="A58" s="81">
        <v>36526</v>
      </c>
      <c r="B58" s="75" t="s">
        <v>85</v>
      </c>
      <c r="C58" s="76">
        <v>307035.87</v>
      </c>
      <c r="D58" s="76">
        <v>159611.1</v>
      </c>
      <c r="E58" s="76">
        <v>0</v>
      </c>
      <c r="F58" s="76">
        <v>0</v>
      </c>
      <c r="G58" s="76">
        <v>3436943.26</v>
      </c>
      <c r="H58" s="76">
        <f>SUM(LONG_TERM_SERVICES_AND_SUPPORTS_EXPENDITURES_COUNTIES[[#This Row],[TOTAL ALTERNATIVE CARE (AC) SPENDING- COUNTY]:[TOTAL MA NURSING HOME SPENDING- COUNTY]])</f>
        <v>3903590.2299999995</v>
      </c>
      <c r="I58" s="76">
        <f>SUM(LONG_TERM_SERVICES_AND_SUPPORTS_EXPENDITURES_COUNTIES[[#This Row],[TOTAL ALTERNATIVE CARE (AC) SPENDING- COUNTY]:[TOTAL NON-WAIVER MEDICAL ASSISTANCE (MA) SPENDING- COUNTY]])</f>
        <v>466646.97</v>
      </c>
      <c r="J58" s="77">
        <v>0.88045697870291073</v>
      </c>
      <c r="K58" s="77">
        <v>0.877</v>
      </c>
      <c r="L58" s="77">
        <v>0.11954302129708938</v>
      </c>
      <c r="M58" s="77">
        <f t="shared" si="0"/>
        <v>0.123</v>
      </c>
      <c r="N58" s="80"/>
    </row>
    <row r="59" spans="1:14" x14ac:dyDescent="0.25">
      <c r="A59" s="81">
        <v>36526</v>
      </c>
      <c r="B59" s="75" t="s">
        <v>86</v>
      </c>
      <c r="C59" s="76">
        <v>207956.47</v>
      </c>
      <c r="D59" s="76">
        <v>266924.71999999997</v>
      </c>
      <c r="E59" s="76">
        <v>0</v>
      </c>
      <c r="F59" s="76">
        <v>4946.1499999999996</v>
      </c>
      <c r="G59" s="76">
        <v>5753026.71</v>
      </c>
      <c r="H59" s="76">
        <f>SUM(LONG_TERM_SERVICES_AND_SUPPORTS_EXPENDITURES_COUNTIES[[#This Row],[TOTAL ALTERNATIVE CARE (AC) SPENDING- COUNTY]:[TOTAL MA NURSING HOME SPENDING- COUNTY]])</f>
        <v>6232854.0499999998</v>
      </c>
      <c r="I59" s="76">
        <f>SUM(LONG_TERM_SERVICES_AND_SUPPORTS_EXPENDITURES_COUNTIES[[#This Row],[TOTAL ALTERNATIVE CARE (AC) SPENDING- COUNTY]:[TOTAL NON-WAIVER MEDICAL ASSISTANCE (MA) SPENDING- COUNTY]])</f>
        <v>479827.33999999997</v>
      </c>
      <c r="J59" s="77">
        <v>0.92301643257634114</v>
      </c>
      <c r="K59" s="77">
        <v>0.877</v>
      </c>
      <c r="L59" s="77">
        <v>7.6983567423658833E-2</v>
      </c>
      <c r="M59" s="77">
        <f t="shared" si="0"/>
        <v>0.123</v>
      </c>
      <c r="N59" s="80"/>
    </row>
    <row r="60" spans="1:14" x14ac:dyDescent="0.25">
      <c r="A60" s="81">
        <v>36526</v>
      </c>
      <c r="B60" s="75" t="s">
        <v>87</v>
      </c>
      <c r="C60" s="76">
        <v>69703.86</v>
      </c>
      <c r="D60" s="76">
        <v>102109.84</v>
      </c>
      <c r="E60" s="76">
        <v>0</v>
      </c>
      <c r="F60" s="76">
        <v>9518.61</v>
      </c>
      <c r="G60" s="76">
        <v>3231915</v>
      </c>
      <c r="H60" s="76">
        <f>SUM(LONG_TERM_SERVICES_AND_SUPPORTS_EXPENDITURES_COUNTIES[[#This Row],[TOTAL ALTERNATIVE CARE (AC) SPENDING- COUNTY]:[TOTAL MA NURSING HOME SPENDING- COUNTY]])</f>
        <v>3413247.31</v>
      </c>
      <c r="I60" s="76">
        <f>SUM(LONG_TERM_SERVICES_AND_SUPPORTS_EXPENDITURES_COUNTIES[[#This Row],[TOTAL ALTERNATIVE CARE (AC) SPENDING- COUNTY]:[TOTAL NON-WAIVER MEDICAL ASSISTANCE (MA) SPENDING- COUNTY]])</f>
        <v>181332.31</v>
      </c>
      <c r="J60" s="77">
        <v>0.9468739609143646</v>
      </c>
      <c r="K60" s="77">
        <v>0.877</v>
      </c>
      <c r="L60" s="77">
        <v>5.3126039085635429E-2</v>
      </c>
      <c r="M60" s="77">
        <f t="shared" si="0"/>
        <v>0.123</v>
      </c>
      <c r="N60" s="80"/>
    </row>
    <row r="61" spans="1:14" x14ac:dyDescent="0.25">
      <c r="A61" s="81">
        <v>36526</v>
      </c>
      <c r="B61" s="75" t="s">
        <v>88</v>
      </c>
      <c r="C61" s="76">
        <v>750761.2</v>
      </c>
      <c r="D61" s="76">
        <v>808194.59</v>
      </c>
      <c r="E61" s="76">
        <v>0</v>
      </c>
      <c r="F61" s="76">
        <v>6780.44</v>
      </c>
      <c r="G61" s="76">
        <v>10268738.48</v>
      </c>
      <c r="H61" s="76">
        <f>SUM(LONG_TERM_SERVICES_AND_SUPPORTS_EXPENDITURES_COUNTIES[[#This Row],[TOTAL ALTERNATIVE CARE (AC) SPENDING- COUNTY]:[TOTAL MA NURSING HOME SPENDING- COUNTY]])</f>
        <v>11834474.710000001</v>
      </c>
      <c r="I61" s="76">
        <f>SUM(LONG_TERM_SERVICES_AND_SUPPORTS_EXPENDITURES_COUNTIES[[#This Row],[TOTAL ALTERNATIVE CARE (AC) SPENDING- COUNTY]:[TOTAL NON-WAIVER MEDICAL ASSISTANCE (MA) SPENDING- COUNTY]])</f>
        <v>1565736.23</v>
      </c>
      <c r="J61" s="77">
        <v>0.86769702345326993</v>
      </c>
      <c r="K61" s="77">
        <v>0.877</v>
      </c>
      <c r="L61" s="77">
        <v>0.13230297654673004</v>
      </c>
      <c r="M61" s="77">
        <f t="shared" si="0"/>
        <v>0.123</v>
      </c>
      <c r="N61" s="80"/>
    </row>
    <row r="62" spans="1:14" x14ac:dyDescent="0.25">
      <c r="A62" s="81">
        <v>36526</v>
      </c>
      <c r="B62" s="75" t="s">
        <v>89</v>
      </c>
      <c r="C62" s="76">
        <v>162338.09</v>
      </c>
      <c r="D62" s="76">
        <v>286543.40999999997</v>
      </c>
      <c r="E62" s="76">
        <v>0</v>
      </c>
      <c r="F62" s="76">
        <v>269.55</v>
      </c>
      <c r="G62" s="76">
        <v>3656767.37</v>
      </c>
      <c r="H62" s="76">
        <f>SUM(LONG_TERM_SERVICES_AND_SUPPORTS_EXPENDITURES_COUNTIES[[#This Row],[TOTAL ALTERNATIVE CARE (AC) SPENDING- COUNTY]:[TOTAL MA NURSING HOME SPENDING- COUNTY]])</f>
        <v>4105918.42</v>
      </c>
      <c r="I62" s="76">
        <f>SUM(LONG_TERM_SERVICES_AND_SUPPORTS_EXPENDITURES_COUNTIES[[#This Row],[TOTAL ALTERNATIVE CARE (AC) SPENDING- COUNTY]:[TOTAL NON-WAIVER MEDICAL ASSISTANCE (MA) SPENDING- COUNTY]])</f>
        <v>449151.05</v>
      </c>
      <c r="J62" s="77">
        <v>0.89060887137645572</v>
      </c>
      <c r="K62" s="77">
        <v>0.877</v>
      </c>
      <c r="L62" s="77">
        <v>0.10939112862354433</v>
      </c>
      <c r="M62" s="77">
        <f t="shared" si="0"/>
        <v>0.123</v>
      </c>
      <c r="N62" s="80"/>
    </row>
    <row r="63" spans="1:14" x14ac:dyDescent="0.25">
      <c r="A63" s="81">
        <v>36526</v>
      </c>
      <c r="B63" s="75" t="s">
        <v>90</v>
      </c>
      <c r="C63" s="76">
        <v>4700672.33</v>
      </c>
      <c r="D63" s="76">
        <v>2760871.88</v>
      </c>
      <c r="E63" s="76">
        <v>0</v>
      </c>
      <c r="F63" s="76">
        <v>927120.77</v>
      </c>
      <c r="G63" s="76">
        <v>82613022.540000007</v>
      </c>
      <c r="H63" s="76">
        <f>SUM(LONG_TERM_SERVICES_AND_SUPPORTS_EXPENDITURES_COUNTIES[[#This Row],[TOTAL ALTERNATIVE CARE (AC) SPENDING- COUNTY]:[TOTAL MA NURSING HOME SPENDING- COUNTY]])</f>
        <v>91001687.520000011</v>
      </c>
      <c r="I63" s="76">
        <f>SUM(LONG_TERM_SERVICES_AND_SUPPORTS_EXPENDITURES_COUNTIES[[#This Row],[TOTAL ALTERNATIVE CARE (AC) SPENDING- COUNTY]:[TOTAL NON-WAIVER MEDICAL ASSISTANCE (MA) SPENDING- COUNTY]])</f>
        <v>8388664.9800000004</v>
      </c>
      <c r="J63" s="77">
        <v>0.90781857778014974</v>
      </c>
      <c r="K63" s="77">
        <v>0.877</v>
      </c>
      <c r="L63" s="77">
        <v>9.2181422219850276E-2</v>
      </c>
      <c r="M63" s="77">
        <f t="shared" si="0"/>
        <v>0.123</v>
      </c>
      <c r="N63" s="80"/>
    </row>
    <row r="64" spans="1:14" x14ac:dyDescent="0.25">
      <c r="A64" s="81">
        <v>36526</v>
      </c>
      <c r="B64" s="75" t="s">
        <v>91</v>
      </c>
      <c r="C64" s="76">
        <v>27738.54</v>
      </c>
      <c r="D64" s="76">
        <v>21964.92</v>
      </c>
      <c r="E64" s="76">
        <v>0</v>
      </c>
      <c r="F64" s="76">
        <v>0</v>
      </c>
      <c r="G64" s="76">
        <v>1398383.49</v>
      </c>
      <c r="H64" s="76">
        <f>SUM(LONG_TERM_SERVICES_AND_SUPPORTS_EXPENDITURES_COUNTIES[[#This Row],[TOTAL ALTERNATIVE CARE (AC) SPENDING- COUNTY]:[TOTAL MA NURSING HOME SPENDING- COUNTY]])</f>
        <v>1448086.95</v>
      </c>
      <c r="I64" s="76">
        <f>SUM(LONG_TERM_SERVICES_AND_SUPPORTS_EXPENDITURES_COUNTIES[[#This Row],[TOTAL ALTERNATIVE CARE (AC) SPENDING- COUNTY]:[TOTAL NON-WAIVER MEDICAL ASSISTANCE (MA) SPENDING- COUNTY]])</f>
        <v>49703.46</v>
      </c>
      <c r="J64" s="77">
        <v>0.965676467148606</v>
      </c>
      <c r="K64" s="77">
        <v>0.877</v>
      </c>
      <c r="L64" s="77">
        <v>3.4323532851394042E-2</v>
      </c>
      <c r="M64" s="77">
        <f t="shared" si="0"/>
        <v>0.123</v>
      </c>
      <c r="N64" s="80"/>
    </row>
    <row r="65" spans="1:14" x14ac:dyDescent="0.25">
      <c r="A65" s="81">
        <v>36526</v>
      </c>
      <c r="B65" s="75" t="s">
        <v>92</v>
      </c>
      <c r="C65" s="76">
        <v>123999.7</v>
      </c>
      <c r="D65" s="76">
        <v>224549.94</v>
      </c>
      <c r="E65" s="76">
        <v>0</v>
      </c>
      <c r="F65" s="76">
        <v>764.7</v>
      </c>
      <c r="G65" s="76">
        <v>4288736.47</v>
      </c>
      <c r="H65" s="76">
        <f>SUM(LONG_TERM_SERVICES_AND_SUPPORTS_EXPENDITURES_COUNTIES[[#This Row],[TOTAL ALTERNATIVE CARE (AC) SPENDING- COUNTY]:[TOTAL MA NURSING HOME SPENDING- COUNTY]])</f>
        <v>4638050.8099999996</v>
      </c>
      <c r="I65" s="76">
        <f>SUM(LONG_TERM_SERVICES_AND_SUPPORTS_EXPENDITURES_COUNTIES[[#This Row],[TOTAL ALTERNATIVE CARE (AC) SPENDING- COUNTY]:[TOTAL NON-WAIVER MEDICAL ASSISTANCE (MA) SPENDING- COUNTY]])</f>
        <v>349314.34</v>
      </c>
      <c r="J65" s="77">
        <v>0.92468509847997982</v>
      </c>
      <c r="K65" s="77">
        <v>0.877</v>
      </c>
      <c r="L65" s="77">
        <v>7.5314901520020225E-2</v>
      </c>
      <c r="M65" s="77">
        <f t="shared" si="0"/>
        <v>0.123</v>
      </c>
      <c r="N65" s="80"/>
    </row>
    <row r="66" spans="1:14" x14ac:dyDescent="0.25">
      <c r="A66" s="81">
        <v>36526</v>
      </c>
      <c r="B66" s="75" t="s">
        <v>93</v>
      </c>
      <c r="C66" s="76">
        <v>130549.41</v>
      </c>
      <c r="D66" s="76">
        <v>251617.45</v>
      </c>
      <c r="E66" s="76">
        <v>0</v>
      </c>
      <c r="F66" s="76">
        <v>335.74</v>
      </c>
      <c r="G66" s="76">
        <v>4336338.87</v>
      </c>
      <c r="H66" s="76">
        <f>SUM(LONG_TERM_SERVICES_AND_SUPPORTS_EXPENDITURES_COUNTIES[[#This Row],[TOTAL ALTERNATIVE CARE (AC) SPENDING- COUNTY]:[TOTAL MA NURSING HOME SPENDING- COUNTY]])</f>
        <v>4718841.47</v>
      </c>
      <c r="I66" s="76">
        <f>SUM(LONG_TERM_SERVICES_AND_SUPPORTS_EXPENDITURES_COUNTIES[[#This Row],[TOTAL ALTERNATIVE CARE (AC) SPENDING- COUNTY]:[TOTAL NON-WAIVER MEDICAL ASSISTANCE (MA) SPENDING- COUNTY]])</f>
        <v>382502.6</v>
      </c>
      <c r="J66" s="77">
        <v>0.91894141762723813</v>
      </c>
      <c r="K66" s="77">
        <v>0.877</v>
      </c>
      <c r="L66" s="77">
        <v>8.1058582372761936E-2</v>
      </c>
      <c r="M66" s="77">
        <f t="shared" ref="M66:M129" si="1">1-K66</f>
        <v>0.123</v>
      </c>
      <c r="N66" s="80"/>
    </row>
    <row r="67" spans="1:14" x14ac:dyDescent="0.25">
      <c r="A67" s="81">
        <v>36526</v>
      </c>
      <c r="B67" s="75" t="s">
        <v>94</v>
      </c>
      <c r="C67" s="76">
        <v>630930.43000000005</v>
      </c>
      <c r="D67" s="76">
        <v>587512.34</v>
      </c>
      <c r="E67" s="76">
        <v>0</v>
      </c>
      <c r="F67" s="76">
        <v>14591.91</v>
      </c>
      <c r="G67" s="76">
        <v>6466698.6600000001</v>
      </c>
      <c r="H67" s="76">
        <f>SUM(LONG_TERM_SERVICES_AND_SUPPORTS_EXPENDITURES_COUNTIES[[#This Row],[TOTAL ALTERNATIVE CARE (AC) SPENDING- COUNTY]:[TOTAL MA NURSING HOME SPENDING- COUNTY]])</f>
        <v>7699733.3399999999</v>
      </c>
      <c r="I67" s="76">
        <f>SUM(LONG_TERM_SERVICES_AND_SUPPORTS_EXPENDITURES_COUNTIES[[#This Row],[TOTAL ALTERNATIVE CARE (AC) SPENDING- COUNTY]:[TOTAL NON-WAIVER MEDICAL ASSISTANCE (MA) SPENDING- COUNTY]])</f>
        <v>1233034.68</v>
      </c>
      <c r="J67" s="77">
        <v>0.83986008014142477</v>
      </c>
      <c r="K67" s="77">
        <v>0.877</v>
      </c>
      <c r="L67" s="77">
        <v>0.16013991985857529</v>
      </c>
      <c r="M67" s="77">
        <f t="shared" si="1"/>
        <v>0.123</v>
      </c>
      <c r="N67" s="80"/>
    </row>
    <row r="68" spans="1:14" x14ac:dyDescent="0.25">
      <c r="A68" s="81">
        <v>36526</v>
      </c>
      <c r="B68" s="75" t="s">
        <v>95</v>
      </c>
      <c r="C68" s="76">
        <v>97721.53</v>
      </c>
      <c r="D68" s="76">
        <v>122714.32</v>
      </c>
      <c r="E68" s="76">
        <v>0</v>
      </c>
      <c r="F68" s="76">
        <v>0</v>
      </c>
      <c r="G68" s="76">
        <v>1865097.47</v>
      </c>
      <c r="H68" s="76">
        <f>SUM(LONG_TERM_SERVICES_AND_SUPPORTS_EXPENDITURES_COUNTIES[[#This Row],[TOTAL ALTERNATIVE CARE (AC) SPENDING- COUNTY]:[TOTAL MA NURSING HOME SPENDING- COUNTY]])</f>
        <v>2085533.32</v>
      </c>
      <c r="I68" s="76">
        <f>SUM(LONG_TERM_SERVICES_AND_SUPPORTS_EXPENDITURES_COUNTIES[[#This Row],[TOTAL ALTERNATIVE CARE (AC) SPENDING- COUNTY]:[TOTAL NON-WAIVER MEDICAL ASSISTANCE (MA) SPENDING- COUNTY]])</f>
        <v>220435.85</v>
      </c>
      <c r="J68" s="77">
        <v>0.8943024079807077</v>
      </c>
      <c r="K68" s="77">
        <v>0.877</v>
      </c>
      <c r="L68" s="77">
        <v>0.10569759201929221</v>
      </c>
      <c r="M68" s="77">
        <f t="shared" si="1"/>
        <v>0.123</v>
      </c>
      <c r="N68" s="80"/>
    </row>
    <row r="69" spans="1:14" x14ac:dyDescent="0.25">
      <c r="A69" s="81">
        <v>36526</v>
      </c>
      <c r="B69" s="75" t="s">
        <v>96</v>
      </c>
      <c r="C69" s="76">
        <v>77597.55</v>
      </c>
      <c r="D69" s="76">
        <v>176843.83</v>
      </c>
      <c r="E69" s="76">
        <v>0</v>
      </c>
      <c r="F69" s="76">
        <v>0</v>
      </c>
      <c r="G69" s="76">
        <v>4025106.37</v>
      </c>
      <c r="H69" s="76">
        <f>SUM(LONG_TERM_SERVICES_AND_SUPPORTS_EXPENDITURES_COUNTIES[[#This Row],[TOTAL ALTERNATIVE CARE (AC) SPENDING- COUNTY]:[TOTAL MA NURSING HOME SPENDING- COUNTY]])</f>
        <v>4279547.75</v>
      </c>
      <c r="I69" s="76">
        <f>SUM(LONG_TERM_SERVICES_AND_SUPPORTS_EXPENDITURES_COUNTIES[[#This Row],[TOTAL ALTERNATIVE CARE (AC) SPENDING- COUNTY]:[TOTAL NON-WAIVER MEDICAL ASSISTANCE (MA) SPENDING- COUNTY]])</f>
        <v>254441.38</v>
      </c>
      <c r="J69" s="77">
        <v>0.94054479705244554</v>
      </c>
      <c r="K69" s="77">
        <v>0.877</v>
      </c>
      <c r="L69" s="77">
        <v>5.945520294755445E-2</v>
      </c>
      <c r="M69" s="77">
        <f t="shared" si="1"/>
        <v>0.123</v>
      </c>
      <c r="N69" s="80"/>
    </row>
    <row r="70" spans="1:14" x14ac:dyDescent="0.25">
      <c r="A70" s="81">
        <v>36526</v>
      </c>
      <c r="B70" s="75" t="s">
        <v>97</v>
      </c>
      <c r="C70" s="76">
        <v>537848.55000000005</v>
      </c>
      <c r="D70" s="76">
        <v>419311.87</v>
      </c>
      <c r="E70" s="76">
        <v>0</v>
      </c>
      <c r="F70" s="76">
        <v>11940.34</v>
      </c>
      <c r="G70" s="76">
        <v>5774151.0099999998</v>
      </c>
      <c r="H70" s="76">
        <f>SUM(LONG_TERM_SERVICES_AND_SUPPORTS_EXPENDITURES_COUNTIES[[#This Row],[TOTAL ALTERNATIVE CARE (AC) SPENDING- COUNTY]:[TOTAL MA NURSING HOME SPENDING- COUNTY]])</f>
        <v>6743251.7699999996</v>
      </c>
      <c r="I70" s="76">
        <f>SUM(LONG_TERM_SERVICES_AND_SUPPORTS_EXPENDITURES_COUNTIES[[#This Row],[TOTAL ALTERNATIVE CARE (AC) SPENDING- COUNTY]:[TOTAL NON-WAIVER MEDICAL ASSISTANCE (MA) SPENDING- COUNTY]])</f>
        <v>969100.76</v>
      </c>
      <c r="J70" s="77">
        <v>0.85628584056264601</v>
      </c>
      <c r="K70" s="77">
        <v>0.877</v>
      </c>
      <c r="L70" s="77">
        <v>0.14371415943735408</v>
      </c>
      <c r="M70" s="77">
        <f t="shared" si="1"/>
        <v>0.123</v>
      </c>
      <c r="N70" s="80"/>
    </row>
    <row r="71" spans="1:14" x14ac:dyDescent="0.25">
      <c r="A71" s="81">
        <v>36526</v>
      </c>
      <c r="B71" s="75" t="s">
        <v>98</v>
      </c>
      <c r="C71" s="76">
        <v>343211.04</v>
      </c>
      <c r="D71" s="76">
        <v>516577.14</v>
      </c>
      <c r="E71" s="76">
        <v>0</v>
      </c>
      <c r="F71" s="76">
        <v>427.82</v>
      </c>
      <c r="G71" s="76">
        <v>3860663.94</v>
      </c>
      <c r="H71" s="76">
        <f>SUM(LONG_TERM_SERVICES_AND_SUPPORTS_EXPENDITURES_COUNTIES[[#This Row],[TOTAL ALTERNATIVE CARE (AC) SPENDING- COUNTY]:[TOTAL MA NURSING HOME SPENDING- COUNTY]])</f>
        <v>4720879.9399999995</v>
      </c>
      <c r="I71" s="76">
        <f>SUM(LONG_TERM_SERVICES_AND_SUPPORTS_EXPENDITURES_COUNTIES[[#This Row],[TOTAL ALTERNATIVE CARE (AC) SPENDING- COUNTY]:[TOTAL NON-WAIVER MEDICAL ASSISTANCE (MA) SPENDING- COUNTY]])</f>
        <v>860215.99999999988</v>
      </c>
      <c r="J71" s="77">
        <v>0.81778481746350029</v>
      </c>
      <c r="K71" s="77">
        <v>0.877</v>
      </c>
      <c r="L71" s="77">
        <v>0.18221518253649976</v>
      </c>
      <c r="M71" s="77">
        <f t="shared" si="1"/>
        <v>0.123</v>
      </c>
      <c r="N71" s="80"/>
    </row>
    <row r="72" spans="1:14" x14ac:dyDescent="0.25">
      <c r="A72" s="81">
        <v>36526</v>
      </c>
      <c r="B72" s="75" t="s">
        <v>99</v>
      </c>
      <c r="C72" s="76">
        <v>150932.74</v>
      </c>
      <c r="D72" s="76">
        <v>244177.31</v>
      </c>
      <c r="E72" s="76">
        <v>0</v>
      </c>
      <c r="F72" s="76">
        <v>4102.7</v>
      </c>
      <c r="G72" s="76">
        <v>3396598.4</v>
      </c>
      <c r="H72" s="76">
        <f>SUM(LONG_TERM_SERVICES_AND_SUPPORTS_EXPENDITURES_COUNTIES[[#This Row],[TOTAL ALTERNATIVE CARE (AC) SPENDING- COUNTY]:[TOTAL MA NURSING HOME SPENDING- COUNTY]])</f>
        <v>3795811.15</v>
      </c>
      <c r="I72" s="76">
        <f>SUM(LONG_TERM_SERVICES_AND_SUPPORTS_EXPENDITURES_COUNTIES[[#This Row],[TOTAL ALTERNATIVE CARE (AC) SPENDING- COUNTY]:[TOTAL NON-WAIVER MEDICAL ASSISTANCE (MA) SPENDING- COUNTY]])</f>
        <v>399212.75</v>
      </c>
      <c r="J72" s="77">
        <v>0.89482807910504192</v>
      </c>
      <c r="K72" s="77">
        <v>0.877</v>
      </c>
      <c r="L72" s="77">
        <v>0.10517192089495812</v>
      </c>
      <c r="M72" s="77">
        <f t="shared" si="1"/>
        <v>0.123</v>
      </c>
      <c r="N72" s="80"/>
    </row>
    <row r="73" spans="1:14" x14ac:dyDescent="0.25">
      <c r="A73" s="81">
        <v>36526</v>
      </c>
      <c r="B73" s="75" t="s">
        <v>100</v>
      </c>
      <c r="C73" s="76">
        <v>4263490.34</v>
      </c>
      <c r="D73" s="76">
        <v>5346425.9400000004</v>
      </c>
      <c r="E73" s="76">
        <v>0</v>
      </c>
      <c r="F73" s="76">
        <v>161184.41</v>
      </c>
      <c r="G73" s="76">
        <v>53030130.329999998</v>
      </c>
      <c r="H73" s="76">
        <f>SUM(LONG_TERM_SERVICES_AND_SUPPORTS_EXPENDITURES_COUNTIES[[#This Row],[TOTAL ALTERNATIVE CARE (AC) SPENDING- COUNTY]:[TOTAL MA NURSING HOME SPENDING- COUNTY]])</f>
        <v>62801231.019999996</v>
      </c>
      <c r="I73" s="76">
        <f>SUM(LONG_TERM_SERVICES_AND_SUPPORTS_EXPENDITURES_COUNTIES[[#This Row],[TOTAL ALTERNATIVE CARE (AC) SPENDING- COUNTY]:[TOTAL NON-WAIVER MEDICAL ASSISTANCE (MA) SPENDING- COUNTY]])</f>
        <v>9771100.6900000013</v>
      </c>
      <c r="J73" s="77">
        <v>0.84441227454779921</v>
      </c>
      <c r="K73" s="77">
        <v>0.877</v>
      </c>
      <c r="L73" s="77">
        <v>0.1555877254522009</v>
      </c>
      <c r="M73" s="77">
        <f t="shared" si="1"/>
        <v>0.123</v>
      </c>
      <c r="N73" s="80"/>
    </row>
    <row r="74" spans="1:14" x14ac:dyDescent="0.25">
      <c r="A74" s="81">
        <v>36526</v>
      </c>
      <c r="B74" s="75" t="s">
        <v>101</v>
      </c>
      <c r="C74" s="76">
        <v>1140696.42</v>
      </c>
      <c r="D74" s="76">
        <v>1006180.89</v>
      </c>
      <c r="E74" s="76">
        <v>0</v>
      </c>
      <c r="F74" s="76">
        <v>33099.67</v>
      </c>
      <c r="G74" s="76">
        <v>16385915.51</v>
      </c>
      <c r="H74" s="76">
        <f>SUM(LONG_TERM_SERVICES_AND_SUPPORTS_EXPENDITURES_COUNTIES[[#This Row],[TOTAL ALTERNATIVE CARE (AC) SPENDING- COUNTY]:[TOTAL MA NURSING HOME SPENDING- COUNTY]])</f>
        <v>18565892.489999998</v>
      </c>
      <c r="I74" s="76">
        <f>SUM(LONG_TERM_SERVICES_AND_SUPPORTS_EXPENDITURES_COUNTIES[[#This Row],[TOTAL ALTERNATIVE CARE (AC) SPENDING- COUNTY]:[TOTAL NON-WAIVER MEDICAL ASSISTANCE (MA) SPENDING- COUNTY]])</f>
        <v>2179976.98</v>
      </c>
      <c r="J74" s="77">
        <v>0.88258162212378521</v>
      </c>
      <c r="K74" s="77">
        <v>0.877</v>
      </c>
      <c r="L74" s="77">
        <v>0.1174183778762149</v>
      </c>
      <c r="M74" s="77">
        <f t="shared" si="1"/>
        <v>0.123</v>
      </c>
      <c r="N74" s="80"/>
    </row>
    <row r="75" spans="1:14" x14ac:dyDescent="0.25">
      <c r="A75" s="81">
        <v>36526</v>
      </c>
      <c r="B75" s="75" t="s">
        <v>102</v>
      </c>
      <c r="C75" s="76">
        <v>124071.58</v>
      </c>
      <c r="D75" s="76">
        <v>169415.11</v>
      </c>
      <c r="E75" s="76">
        <v>0</v>
      </c>
      <c r="F75" s="76">
        <v>2765.19</v>
      </c>
      <c r="G75" s="76">
        <v>4412845.45</v>
      </c>
      <c r="H75" s="76">
        <f>SUM(LONG_TERM_SERVICES_AND_SUPPORTS_EXPENDITURES_COUNTIES[[#This Row],[TOTAL ALTERNATIVE CARE (AC) SPENDING- COUNTY]:[TOTAL MA NURSING HOME SPENDING- COUNTY]])</f>
        <v>4709097.33</v>
      </c>
      <c r="I75" s="76">
        <f>SUM(LONG_TERM_SERVICES_AND_SUPPORTS_EXPENDITURES_COUNTIES[[#This Row],[TOTAL ALTERNATIVE CARE (AC) SPENDING- COUNTY]:[TOTAL NON-WAIVER MEDICAL ASSISTANCE (MA) SPENDING- COUNTY]])</f>
        <v>296251.88</v>
      </c>
      <c r="J75" s="77">
        <v>0.93708945489134754</v>
      </c>
      <c r="K75" s="77">
        <v>0.877</v>
      </c>
      <c r="L75" s="77">
        <v>6.2910545108652488E-2</v>
      </c>
      <c r="M75" s="77">
        <f t="shared" si="1"/>
        <v>0.123</v>
      </c>
      <c r="N75" s="80"/>
    </row>
    <row r="76" spans="1:14" x14ac:dyDescent="0.25">
      <c r="A76" s="81">
        <v>36526</v>
      </c>
      <c r="B76" s="75" t="s">
        <v>103</v>
      </c>
      <c r="C76" s="76">
        <v>257362.94</v>
      </c>
      <c r="D76" s="76">
        <v>418837.43</v>
      </c>
      <c r="E76" s="76">
        <v>0</v>
      </c>
      <c r="F76" s="76">
        <v>0</v>
      </c>
      <c r="G76" s="76">
        <v>1855604.31</v>
      </c>
      <c r="H76" s="76">
        <f>SUM(LONG_TERM_SERVICES_AND_SUPPORTS_EXPENDITURES_COUNTIES[[#This Row],[TOTAL ALTERNATIVE CARE (AC) SPENDING- COUNTY]:[TOTAL MA NURSING HOME SPENDING- COUNTY]])</f>
        <v>2531804.6800000002</v>
      </c>
      <c r="I76" s="76">
        <f>SUM(LONG_TERM_SERVICES_AND_SUPPORTS_EXPENDITURES_COUNTIES[[#This Row],[TOTAL ALTERNATIVE CARE (AC) SPENDING- COUNTY]:[TOTAL NON-WAIVER MEDICAL ASSISTANCE (MA) SPENDING- COUNTY]])</f>
        <v>676200.37</v>
      </c>
      <c r="J76" s="77">
        <v>0.73291763960243561</v>
      </c>
      <c r="K76" s="77">
        <v>0.877</v>
      </c>
      <c r="L76" s="77">
        <v>0.26708236039756428</v>
      </c>
      <c r="M76" s="77">
        <f t="shared" si="1"/>
        <v>0.123</v>
      </c>
      <c r="N76" s="80"/>
    </row>
    <row r="77" spans="1:14" x14ac:dyDescent="0.25">
      <c r="A77" s="81">
        <v>36526</v>
      </c>
      <c r="B77" s="75" t="s">
        <v>104</v>
      </c>
      <c r="C77" s="76">
        <v>242549.15</v>
      </c>
      <c r="D77" s="76">
        <v>732446.11</v>
      </c>
      <c r="E77" s="76">
        <v>0</v>
      </c>
      <c r="F77" s="76">
        <v>725.81</v>
      </c>
      <c r="G77" s="76">
        <v>3215189.91</v>
      </c>
      <c r="H77" s="76">
        <f>SUM(LONG_TERM_SERVICES_AND_SUPPORTS_EXPENDITURES_COUNTIES[[#This Row],[TOTAL ALTERNATIVE CARE (AC) SPENDING- COUNTY]:[TOTAL MA NURSING HOME SPENDING- COUNTY]])</f>
        <v>4190910.9800000004</v>
      </c>
      <c r="I77" s="76">
        <f>SUM(LONG_TERM_SERVICES_AND_SUPPORTS_EXPENDITURES_COUNTIES[[#This Row],[TOTAL ALTERNATIVE CARE (AC) SPENDING- COUNTY]:[TOTAL NON-WAIVER MEDICAL ASSISTANCE (MA) SPENDING- COUNTY]])</f>
        <v>975721.07000000007</v>
      </c>
      <c r="J77" s="77">
        <v>0.76718162837235926</v>
      </c>
      <c r="K77" s="77">
        <v>0.877</v>
      </c>
      <c r="L77" s="77">
        <v>0.23281837162764071</v>
      </c>
      <c r="M77" s="77">
        <f t="shared" si="1"/>
        <v>0.123</v>
      </c>
      <c r="N77" s="80"/>
    </row>
    <row r="78" spans="1:14" x14ac:dyDescent="0.25">
      <c r="A78" s="81">
        <v>36526</v>
      </c>
      <c r="B78" s="75" t="s">
        <v>105</v>
      </c>
      <c r="C78" s="76">
        <v>302105.90999999997</v>
      </c>
      <c r="D78" s="76">
        <v>628840.1</v>
      </c>
      <c r="E78" s="76">
        <v>0</v>
      </c>
      <c r="F78" s="76">
        <v>12334.29</v>
      </c>
      <c r="G78" s="76">
        <v>6482059.1900000004</v>
      </c>
      <c r="H78" s="76">
        <f>SUM(LONG_TERM_SERVICES_AND_SUPPORTS_EXPENDITURES_COUNTIES[[#This Row],[TOTAL ALTERNATIVE CARE (AC) SPENDING- COUNTY]:[TOTAL MA NURSING HOME SPENDING- COUNTY]])</f>
        <v>7425339.4900000002</v>
      </c>
      <c r="I78" s="76">
        <f>SUM(LONG_TERM_SERVICES_AND_SUPPORTS_EXPENDITURES_COUNTIES[[#This Row],[TOTAL ALTERNATIVE CARE (AC) SPENDING- COUNTY]:[TOTAL NON-WAIVER MEDICAL ASSISTANCE (MA) SPENDING- COUNTY]])</f>
        <v>943280.3</v>
      </c>
      <c r="J78" s="77">
        <v>0.87296469053430448</v>
      </c>
      <c r="K78" s="77">
        <v>0.877</v>
      </c>
      <c r="L78" s="77">
        <v>0.12703530946569555</v>
      </c>
      <c r="M78" s="77">
        <f t="shared" si="1"/>
        <v>0.123</v>
      </c>
      <c r="N78" s="80"/>
    </row>
    <row r="79" spans="1:14" x14ac:dyDescent="0.25">
      <c r="A79" s="81">
        <v>36526</v>
      </c>
      <c r="B79" s="75" t="s">
        <v>106</v>
      </c>
      <c r="C79" s="76">
        <v>125661.52</v>
      </c>
      <c r="D79" s="76">
        <v>174451.71</v>
      </c>
      <c r="E79" s="76">
        <v>0</v>
      </c>
      <c r="F79" s="76">
        <v>0</v>
      </c>
      <c r="G79" s="76">
        <v>1491963.2</v>
      </c>
      <c r="H79" s="76">
        <f>SUM(LONG_TERM_SERVICES_AND_SUPPORTS_EXPENDITURES_COUNTIES[[#This Row],[TOTAL ALTERNATIVE CARE (AC) SPENDING- COUNTY]:[TOTAL MA NURSING HOME SPENDING- COUNTY]])</f>
        <v>1792076.43</v>
      </c>
      <c r="I79" s="76">
        <f>SUM(LONG_TERM_SERVICES_AND_SUPPORTS_EXPENDITURES_COUNTIES[[#This Row],[TOTAL ALTERNATIVE CARE (AC) SPENDING- COUNTY]:[TOTAL NON-WAIVER MEDICAL ASSISTANCE (MA) SPENDING- COUNTY]])</f>
        <v>300113.23</v>
      </c>
      <c r="J79" s="77">
        <v>0.83253324189973299</v>
      </c>
      <c r="K79" s="77">
        <v>0.877</v>
      </c>
      <c r="L79" s="77">
        <v>0.16746675810026695</v>
      </c>
      <c r="M79" s="77">
        <f t="shared" si="1"/>
        <v>0.123</v>
      </c>
      <c r="N79" s="80"/>
    </row>
    <row r="80" spans="1:14" x14ac:dyDescent="0.25">
      <c r="A80" s="81">
        <v>36526</v>
      </c>
      <c r="B80" s="75" t="s">
        <v>107</v>
      </c>
      <c r="C80" s="76">
        <v>201110.6</v>
      </c>
      <c r="D80" s="76">
        <v>297162.44</v>
      </c>
      <c r="E80" s="76">
        <v>0</v>
      </c>
      <c r="F80" s="76">
        <v>137454.76999999999</v>
      </c>
      <c r="G80" s="76">
        <v>4294689.26</v>
      </c>
      <c r="H80" s="76">
        <f>SUM(LONG_TERM_SERVICES_AND_SUPPORTS_EXPENDITURES_COUNTIES[[#This Row],[TOTAL ALTERNATIVE CARE (AC) SPENDING- COUNTY]:[TOTAL MA NURSING HOME SPENDING- COUNTY]])</f>
        <v>4930417.07</v>
      </c>
      <c r="I80" s="76">
        <f>SUM(LONG_TERM_SERVICES_AND_SUPPORTS_EXPENDITURES_COUNTIES[[#This Row],[TOTAL ALTERNATIVE CARE (AC) SPENDING- COUNTY]:[TOTAL NON-WAIVER MEDICAL ASSISTANCE (MA) SPENDING- COUNTY]])</f>
        <v>635727.81000000006</v>
      </c>
      <c r="J80" s="77">
        <v>0.87106003387255038</v>
      </c>
      <c r="K80" s="77">
        <v>0.877</v>
      </c>
      <c r="L80" s="77">
        <v>0.12893996612744973</v>
      </c>
      <c r="M80" s="77">
        <f t="shared" si="1"/>
        <v>0.123</v>
      </c>
      <c r="N80" s="80"/>
    </row>
    <row r="81" spans="1:14" x14ac:dyDescent="0.25">
      <c r="A81" s="81">
        <v>36526</v>
      </c>
      <c r="B81" s="75" t="s">
        <v>108</v>
      </c>
      <c r="C81" s="76">
        <v>276490.83</v>
      </c>
      <c r="D81" s="76">
        <v>605935.07999999996</v>
      </c>
      <c r="E81" s="76">
        <v>0</v>
      </c>
      <c r="F81" s="76">
        <v>12134.13</v>
      </c>
      <c r="G81" s="76">
        <v>4406942.1399999997</v>
      </c>
      <c r="H81" s="76">
        <f>SUM(LONG_TERM_SERVICES_AND_SUPPORTS_EXPENDITURES_COUNTIES[[#This Row],[TOTAL ALTERNATIVE CARE (AC) SPENDING- COUNTY]:[TOTAL MA NURSING HOME SPENDING- COUNTY]])</f>
        <v>5301502.18</v>
      </c>
      <c r="I81" s="76">
        <f>SUM(LONG_TERM_SERVICES_AND_SUPPORTS_EXPENDITURES_COUNTIES[[#This Row],[TOTAL ALTERNATIVE CARE (AC) SPENDING- COUNTY]:[TOTAL NON-WAIVER MEDICAL ASSISTANCE (MA) SPENDING- COUNTY]])</f>
        <v>894560.03999999992</v>
      </c>
      <c r="J81" s="77">
        <v>0.8312629119771483</v>
      </c>
      <c r="K81" s="77">
        <v>0.877</v>
      </c>
      <c r="L81" s="77">
        <v>0.16873708802285167</v>
      </c>
      <c r="M81" s="77">
        <f t="shared" si="1"/>
        <v>0.123</v>
      </c>
      <c r="N81" s="80"/>
    </row>
    <row r="82" spans="1:14" x14ac:dyDescent="0.25">
      <c r="A82" s="81">
        <v>36526</v>
      </c>
      <c r="B82" s="75" t="s">
        <v>109</v>
      </c>
      <c r="C82" s="76">
        <v>90984.13</v>
      </c>
      <c r="D82" s="76">
        <v>224487.45</v>
      </c>
      <c r="E82" s="76">
        <v>0</v>
      </c>
      <c r="F82" s="76">
        <v>260.89999999999998</v>
      </c>
      <c r="G82" s="76">
        <v>3906446.4</v>
      </c>
      <c r="H82" s="76">
        <f>SUM(LONG_TERM_SERVICES_AND_SUPPORTS_EXPENDITURES_COUNTIES[[#This Row],[TOTAL ALTERNATIVE CARE (AC) SPENDING- COUNTY]:[TOTAL MA NURSING HOME SPENDING- COUNTY]])</f>
        <v>4222178.88</v>
      </c>
      <c r="I82" s="76">
        <f>SUM(LONG_TERM_SERVICES_AND_SUPPORTS_EXPENDITURES_COUNTIES[[#This Row],[TOTAL ALTERNATIVE CARE (AC) SPENDING- COUNTY]:[TOTAL NON-WAIVER MEDICAL ASSISTANCE (MA) SPENDING- COUNTY]])</f>
        <v>315732.48000000004</v>
      </c>
      <c r="J82" s="77">
        <v>0.92522048710546345</v>
      </c>
      <c r="K82" s="77">
        <v>0.877</v>
      </c>
      <c r="L82" s="77">
        <v>7.4779512894536576E-2</v>
      </c>
      <c r="M82" s="77">
        <f t="shared" si="1"/>
        <v>0.123</v>
      </c>
      <c r="N82" s="80"/>
    </row>
    <row r="83" spans="1:14" ht="30" x14ac:dyDescent="0.25">
      <c r="A83" s="81">
        <v>36526</v>
      </c>
      <c r="B83" s="75" t="s">
        <v>110</v>
      </c>
      <c r="C83" s="76">
        <v>889144.73</v>
      </c>
      <c r="D83" s="76">
        <v>793185.15</v>
      </c>
      <c r="E83" s="76">
        <v>0</v>
      </c>
      <c r="F83" s="76">
        <v>3740.88</v>
      </c>
      <c r="G83" s="76">
        <v>11117922.109999999</v>
      </c>
      <c r="H83" s="76">
        <f>SUM(LONG_TERM_SERVICES_AND_SUPPORTS_EXPENDITURES_COUNTIES[[#This Row],[TOTAL ALTERNATIVE CARE (AC) SPENDING- COUNTY]:[TOTAL MA NURSING HOME SPENDING- COUNTY]])</f>
        <v>12803992.869999999</v>
      </c>
      <c r="I83" s="76">
        <f>SUM(LONG_TERM_SERVICES_AND_SUPPORTS_EXPENDITURES_COUNTIES[[#This Row],[TOTAL ALTERNATIVE CARE (AC) SPENDING- COUNTY]:[TOTAL NON-WAIVER MEDICAL ASSISTANCE (MA) SPENDING- COUNTY]])</f>
        <v>1686070.7599999998</v>
      </c>
      <c r="J83" s="77">
        <v>0.86831679952349117</v>
      </c>
      <c r="K83" s="77">
        <v>0.877</v>
      </c>
      <c r="L83" s="77">
        <v>0.13168320047650886</v>
      </c>
      <c r="M83" s="77">
        <f t="shared" si="1"/>
        <v>0.123</v>
      </c>
      <c r="N83" s="80"/>
    </row>
    <row r="84" spans="1:14" x14ac:dyDescent="0.25">
      <c r="A84" s="81">
        <v>36526</v>
      </c>
      <c r="B84" s="75" t="s">
        <v>111</v>
      </c>
      <c r="C84" s="76">
        <v>181997.03</v>
      </c>
      <c r="D84" s="76">
        <v>134681.60999999999</v>
      </c>
      <c r="E84" s="76">
        <v>0</v>
      </c>
      <c r="F84" s="76">
        <v>0</v>
      </c>
      <c r="G84" s="76">
        <v>3010305.03</v>
      </c>
      <c r="H84" s="76">
        <f>SUM(LONG_TERM_SERVICES_AND_SUPPORTS_EXPENDITURES_COUNTIES[[#This Row],[TOTAL ALTERNATIVE CARE (AC) SPENDING- COUNTY]:[TOTAL MA NURSING HOME SPENDING- COUNTY]])</f>
        <v>3326983.67</v>
      </c>
      <c r="I84" s="76">
        <f>SUM(LONG_TERM_SERVICES_AND_SUPPORTS_EXPENDITURES_COUNTIES[[#This Row],[TOTAL ALTERNATIVE CARE (AC) SPENDING- COUNTY]:[TOTAL NON-WAIVER MEDICAL ASSISTANCE (MA) SPENDING- COUNTY]])</f>
        <v>316678.64</v>
      </c>
      <c r="J84" s="77">
        <v>0.9048150903608132</v>
      </c>
      <c r="K84" s="77">
        <v>0.877</v>
      </c>
      <c r="L84" s="77">
        <v>9.5184909639186785E-2</v>
      </c>
      <c r="M84" s="77">
        <f t="shared" si="1"/>
        <v>0.123</v>
      </c>
      <c r="N84" s="80"/>
    </row>
    <row r="85" spans="1:14" x14ac:dyDescent="0.25">
      <c r="A85" s="81">
        <v>36526</v>
      </c>
      <c r="B85" s="75" t="s">
        <v>112</v>
      </c>
      <c r="C85" s="76">
        <v>58058.38</v>
      </c>
      <c r="D85" s="76">
        <v>146996.67000000001</v>
      </c>
      <c r="E85" s="76">
        <v>0</v>
      </c>
      <c r="F85" s="76">
        <v>3352.95</v>
      </c>
      <c r="G85" s="76">
        <v>2738321.08</v>
      </c>
      <c r="H85" s="76">
        <f>SUM(LONG_TERM_SERVICES_AND_SUPPORTS_EXPENDITURES_COUNTIES[[#This Row],[TOTAL ALTERNATIVE CARE (AC) SPENDING- COUNTY]:[TOTAL MA NURSING HOME SPENDING- COUNTY]])</f>
        <v>2946729.08</v>
      </c>
      <c r="I85" s="76">
        <f>SUM(LONG_TERM_SERVICES_AND_SUPPORTS_EXPENDITURES_COUNTIES[[#This Row],[TOTAL ALTERNATIVE CARE (AC) SPENDING- COUNTY]:[TOTAL NON-WAIVER MEDICAL ASSISTANCE (MA) SPENDING- COUNTY]])</f>
        <v>208408.00000000003</v>
      </c>
      <c r="J85" s="77">
        <v>0.92927480119753658</v>
      </c>
      <c r="K85" s="77">
        <v>0.877</v>
      </c>
      <c r="L85" s="77">
        <v>7.0725198802463377E-2</v>
      </c>
      <c r="M85" s="77">
        <f t="shared" si="1"/>
        <v>0.123</v>
      </c>
      <c r="N85" s="80"/>
    </row>
    <row r="86" spans="1:14" x14ac:dyDescent="0.25">
      <c r="A86" s="81">
        <v>36526</v>
      </c>
      <c r="B86" s="75" t="s">
        <v>113</v>
      </c>
      <c r="C86" s="76">
        <v>533513.06999999995</v>
      </c>
      <c r="D86" s="76">
        <v>417889.37</v>
      </c>
      <c r="E86" s="76">
        <v>0</v>
      </c>
      <c r="F86" s="76">
        <v>8152.2</v>
      </c>
      <c r="G86" s="76">
        <v>9625678.7100000009</v>
      </c>
      <c r="H86" s="76">
        <f>SUM(LONG_TERM_SERVICES_AND_SUPPORTS_EXPENDITURES_COUNTIES[[#This Row],[TOTAL ALTERNATIVE CARE (AC) SPENDING- COUNTY]:[TOTAL MA NURSING HOME SPENDING- COUNTY]])</f>
        <v>10585233.350000001</v>
      </c>
      <c r="I86" s="76">
        <f>SUM(LONG_TERM_SERVICES_AND_SUPPORTS_EXPENDITURES_COUNTIES[[#This Row],[TOTAL ALTERNATIVE CARE (AC) SPENDING- COUNTY]:[TOTAL NON-WAIVER MEDICAL ASSISTANCE (MA) SPENDING- COUNTY]])</f>
        <v>959554.6399999999</v>
      </c>
      <c r="J86" s="77">
        <v>0.9093496942134015</v>
      </c>
      <c r="K86" s="77">
        <v>0.877</v>
      </c>
      <c r="L86" s="77">
        <v>9.065030578659844E-2</v>
      </c>
      <c r="M86" s="77">
        <f t="shared" si="1"/>
        <v>0.123</v>
      </c>
      <c r="N86" s="80"/>
    </row>
    <row r="87" spans="1:14" x14ac:dyDescent="0.25">
      <c r="A87" s="81">
        <v>36526</v>
      </c>
      <c r="B87" s="75" t="s">
        <v>114</v>
      </c>
      <c r="C87" s="76">
        <v>1211328.73</v>
      </c>
      <c r="D87" s="76">
        <v>1630918.75</v>
      </c>
      <c r="E87" s="76">
        <v>0</v>
      </c>
      <c r="F87" s="76">
        <v>2086.06</v>
      </c>
      <c r="G87" s="76">
        <v>8884116.4700000007</v>
      </c>
      <c r="H87" s="76">
        <f>SUM(LONG_TERM_SERVICES_AND_SUPPORTS_EXPENDITURES_COUNTIES[[#This Row],[TOTAL ALTERNATIVE CARE (AC) SPENDING- COUNTY]:[TOTAL MA NURSING HOME SPENDING- COUNTY]])</f>
        <v>11728450.010000002</v>
      </c>
      <c r="I87" s="76">
        <f>SUM(LONG_TERM_SERVICES_AND_SUPPORTS_EXPENDITURES_COUNTIES[[#This Row],[TOTAL ALTERNATIVE CARE (AC) SPENDING- COUNTY]:[TOTAL NON-WAIVER MEDICAL ASSISTANCE (MA) SPENDING- COUNTY]])</f>
        <v>2844333.54</v>
      </c>
      <c r="J87" s="77">
        <v>0.7574842764751657</v>
      </c>
      <c r="K87" s="77">
        <v>0.877</v>
      </c>
      <c r="L87" s="77">
        <v>0.24251572352483428</v>
      </c>
      <c r="M87" s="77">
        <f t="shared" si="1"/>
        <v>0.123</v>
      </c>
      <c r="N87" s="80"/>
    </row>
    <row r="88" spans="1:14" ht="30" x14ac:dyDescent="0.25">
      <c r="A88" s="81">
        <v>36526</v>
      </c>
      <c r="B88" s="75" t="s">
        <v>115</v>
      </c>
      <c r="C88" s="76">
        <v>46893.04</v>
      </c>
      <c r="D88" s="76">
        <v>210438.25</v>
      </c>
      <c r="E88" s="76">
        <v>0</v>
      </c>
      <c r="F88" s="76">
        <v>799.44</v>
      </c>
      <c r="G88" s="76">
        <v>3955739.88</v>
      </c>
      <c r="H88" s="76">
        <f>SUM(LONG_TERM_SERVICES_AND_SUPPORTS_EXPENDITURES_COUNTIES[[#This Row],[TOTAL ALTERNATIVE CARE (AC) SPENDING- COUNTY]:[TOTAL MA NURSING HOME SPENDING- COUNTY]])</f>
        <v>4213870.6100000003</v>
      </c>
      <c r="I88" s="76">
        <f>SUM(LONG_TERM_SERVICES_AND_SUPPORTS_EXPENDITURES_COUNTIES[[#This Row],[TOTAL ALTERNATIVE CARE (AC) SPENDING- COUNTY]:[TOTAL NON-WAIVER MEDICAL ASSISTANCE (MA) SPENDING- COUNTY]])</f>
        <v>258130.73</v>
      </c>
      <c r="J88" s="77">
        <v>0.93874260652725627</v>
      </c>
      <c r="K88" s="77">
        <v>0.877</v>
      </c>
      <c r="L88" s="77">
        <v>6.1257393472743574E-2</v>
      </c>
      <c r="M88" s="77">
        <f t="shared" si="1"/>
        <v>0.123</v>
      </c>
      <c r="N88" s="80"/>
    </row>
    <row r="89" spans="1:14" x14ac:dyDescent="0.25">
      <c r="A89" s="81">
        <v>38353</v>
      </c>
      <c r="B89" s="75" t="s">
        <v>19</v>
      </c>
      <c r="C89" s="78">
        <v>254577.38</v>
      </c>
      <c r="D89" s="72">
        <v>650837.37</v>
      </c>
      <c r="E89" s="73">
        <v>0</v>
      </c>
      <c r="F89" s="73">
        <v>0</v>
      </c>
      <c r="G89" s="78">
        <v>5512527.870000001</v>
      </c>
      <c r="H89" s="78">
        <f>SUM(LONG_TERM_SERVICES_AND_SUPPORTS_EXPENDITURES_COUNTIES[[#This Row],[TOTAL ALTERNATIVE CARE (AC) SPENDING- COUNTY]:[TOTAL MA NURSING HOME SPENDING- COUNTY]])</f>
        <v>6417942.620000001</v>
      </c>
      <c r="I89" s="78">
        <f>SUM(LONG_TERM_SERVICES_AND_SUPPORTS_EXPENDITURES_COUNTIES[[#This Row],[TOTAL ALTERNATIVE CARE (AC) SPENDING- COUNTY]:[TOTAL NON-WAIVER MEDICAL ASSISTANCE (MA) SPENDING- COUNTY]])</f>
        <v>905414.75</v>
      </c>
      <c r="J89" s="77">
        <v>0.85892445545111462</v>
      </c>
      <c r="K89" s="77">
        <v>0.83099999999999996</v>
      </c>
      <c r="L89" s="77">
        <v>0.14107554454888532</v>
      </c>
      <c r="M89" s="77">
        <f t="shared" si="1"/>
        <v>0.16900000000000004</v>
      </c>
      <c r="N89" s="80"/>
    </row>
    <row r="90" spans="1:14" x14ac:dyDescent="0.25">
      <c r="A90" s="81">
        <v>38353</v>
      </c>
      <c r="B90" s="75" t="s">
        <v>21</v>
      </c>
      <c r="C90" s="78">
        <v>2380087.79</v>
      </c>
      <c r="D90" s="72">
        <v>3709343.26</v>
      </c>
      <c r="E90" s="72">
        <v>731885.42</v>
      </c>
      <c r="F90" s="72">
        <v>68866</v>
      </c>
      <c r="G90" s="78">
        <v>15685174.82</v>
      </c>
      <c r="H90" s="78">
        <f>SUM(LONG_TERM_SERVICES_AND_SUPPORTS_EXPENDITURES_COUNTIES[[#This Row],[TOTAL ALTERNATIVE CARE (AC) SPENDING- COUNTY]:[TOTAL MA NURSING HOME SPENDING- COUNTY]])</f>
        <v>22575357.289999999</v>
      </c>
      <c r="I90" s="78">
        <f>SUM(LONG_TERM_SERVICES_AND_SUPPORTS_EXPENDITURES_COUNTIES[[#This Row],[TOTAL ALTERNATIVE CARE (AC) SPENDING- COUNTY]:[TOTAL NON-WAIVER MEDICAL ASSISTANCE (MA) SPENDING- COUNTY]])</f>
        <v>6890182.4699999997</v>
      </c>
      <c r="J90" s="77">
        <v>0.69479187498609019</v>
      </c>
      <c r="K90" s="77">
        <v>0.83099999999999996</v>
      </c>
      <c r="L90" s="77">
        <v>0.30520812501390981</v>
      </c>
      <c r="M90" s="77">
        <f t="shared" si="1"/>
        <v>0.16900000000000004</v>
      </c>
      <c r="N90" s="80"/>
    </row>
    <row r="91" spans="1:14" x14ac:dyDescent="0.25">
      <c r="A91" s="81">
        <v>38353</v>
      </c>
      <c r="B91" s="75" t="s">
        <v>23</v>
      </c>
      <c r="C91" s="78">
        <v>325261.92</v>
      </c>
      <c r="D91" s="72">
        <v>1197027.29</v>
      </c>
      <c r="E91" s="73">
        <v>0</v>
      </c>
      <c r="F91" s="73">
        <v>0</v>
      </c>
      <c r="G91" s="78">
        <v>11790166.769999998</v>
      </c>
      <c r="H91" s="78">
        <f>SUM(LONG_TERM_SERVICES_AND_SUPPORTS_EXPENDITURES_COUNTIES[[#This Row],[TOTAL ALTERNATIVE CARE (AC) SPENDING- COUNTY]:[TOTAL MA NURSING HOME SPENDING- COUNTY]])</f>
        <v>13312455.979999997</v>
      </c>
      <c r="I91" s="78">
        <f>SUM(LONG_TERM_SERVICES_AND_SUPPORTS_EXPENDITURES_COUNTIES[[#This Row],[TOTAL ALTERNATIVE CARE (AC) SPENDING- COUNTY]:[TOTAL NON-WAIVER MEDICAL ASSISTANCE (MA) SPENDING- COUNTY]])</f>
        <v>1522289.21</v>
      </c>
      <c r="J91" s="77">
        <v>0.88564925868772715</v>
      </c>
      <c r="K91" s="77">
        <v>0.83099999999999996</v>
      </c>
      <c r="L91" s="77">
        <v>0.11435074131227289</v>
      </c>
      <c r="M91" s="77">
        <f t="shared" si="1"/>
        <v>0.16900000000000004</v>
      </c>
      <c r="N91" s="80"/>
    </row>
    <row r="92" spans="1:14" x14ac:dyDescent="0.25">
      <c r="A92" s="81">
        <v>38353</v>
      </c>
      <c r="B92" s="75" t="s">
        <v>25</v>
      </c>
      <c r="C92" s="78">
        <v>665710.21</v>
      </c>
      <c r="D92" s="72">
        <v>2474500.2999999998</v>
      </c>
      <c r="E92" s="73">
        <v>0</v>
      </c>
      <c r="F92" s="72">
        <v>97343.45</v>
      </c>
      <c r="G92" s="78">
        <v>11937512.77</v>
      </c>
      <c r="H92" s="78">
        <f>SUM(LONG_TERM_SERVICES_AND_SUPPORTS_EXPENDITURES_COUNTIES[[#This Row],[TOTAL ALTERNATIVE CARE (AC) SPENDING- COUNTY]:[TOTAL MA NURSING HOME SPENDING- COUNTY]])</f>
        <v>15175066.73</v>
      </c>
      <c r="I92" s="78">
        <f>SUM(LONG_TERM_SERVICES_AND_SUPPORTS_EXPENDITURES_COUNTIES[[#This Row],[TOTAL ALTERNATIVE CARE (AC) SPENDING- COUNTY]:[TOTAL NON-WAIVER MEDICAL ASSISTANCE (MA) SPENDING- COUNTY]])</f>
        <v>3237553.96</v>
      </c>
      <c r="J92" s="77">
        <v>0.78665306600599039</v>
      </c>
      <c r="K92" s="77">
        <v>0.83099999999999996</v>
      </c>
      <c r="L92" s="77">
        <v>0.21334693399400953</v>
      </c>
      <c r="M92" s="77">
        <f t="shared" si="1"/>
        <v>0.16900000000000004</v>
      </c>
      <c r="N92" s="80"/>
    </row>
    <row r="93" spans="1:14" x14ac:dyDescent="0.25">
      <c r="A93" s="81">
        <v>38353</v>
      </c>
      <c r="B93" s="75" t="s">
        <v>26</v>
      </c>
      <c r="C93" s="78">
        <v>571312.81999999995</v>
      </c>
      <c r="D93" s="72">
        <v>1577900.76</v>
      </c>
      <c r="E93" s="73">
        <v>0</v>
      </c>
      <c r="F93" s="73">
        <v>0</v>
      </c>
      <c r="G93" s="78">
        <v>11877231.07</v>
      </c>
      <c r="H93" s="78">
        <f>SUM(LONG_TERM_SERVICES_AND_SUPPORTS_EXPENDITURES_COUNTIES[[#This Row],[TOTAL ALTERNATIVE CARE (AC) SPENDING- COUNTY]:[TOTAL MA NURSING HOME SPENDING- COUNTY]])</f>
        <v>14026444.65</v>
      </c>
      <c r="I93" s="78">
        <f>SUM(LONG_TERM_SERVICES_AND_SUPPORTS_EXPENDITURES_COUNTIES[[#This Row],[TOTAL ALTERNATIVE CARE (AC) SPENDING- COUNTY]:[TOTAL NON-WAIVER MEDICAL ASSISTANCE (MA) SPENDING- COUNTY]])</f>
        <v>2149213.58</v>
      </c>
      <c r="J93" s="77">
        <v>0.84677417309738567</v>
      </c>
      <c r="K93" s="77">
        <v>0.83099999999999996</v>
      </c>
      <c r="L93" s="77">
        <v>0.15322582690261427</v>
      </c>
      <c r="M93" s="77">
        <f t="shared" si="1"/>
        <v>0.16900000000000004</v>
      </c>
      <c r="N93" s="80"/>
    </row>
    <row r="94" spans="1:14" x14ac:dyDescent="0.25">
      <c r="A94" s="81">
        <v>38353</v>
      </c>
      <c r="B94" s="75" t="s">
        <v>29</v>
      </c>
      <c r="C94" s="78">
        <v>54236.27</v>
      </c>
      <c r="D94" s="72">
        <v>574045.13</v>
      </c>
      <c r="E94" s="73">
        <v>0</v>
      </c>
      <c r="F94" s="73">
        <v>0</v>
      </c>
      <c r="G94" s="78">
        <v>3145080.92</v>
      </c>
      <c r="H94" s="78">
        <f>SUM(LONG_TERM_SERVICES_AND_SUPPORTS_EXPENDITURES_COUNTIES[[#This Row],[TOTAL ALTERNATIVE CARE (AC) SPENDING- COUNTY]:[TOTAL MA NURSING HOME SPENDING- COUNTY]])</f>
        <v>3773362.32</v>
      </c>
      <c r="I94" s="78">
        <f>SUM(LONG_TERM_SERVICES_AND_SUPPORTS_EXPENDITURES_COUNTIES[[#This Row],[TOTAL ALTERNATIVE CARE (AC) SPENDING- COUNTY]:[TOTAL NON-WAIVER MEDICAL ASSISTANCE (MA) SPENDING- COUNTY]])</f>
        <v>628281.4</v>
      </c>
      <c r="J94" s="77">
        <v>0.83349560770511966</v>
      </c>
      <c r="K94" s="77">
        <v>0.83099999999999996</v>
      </c>
      <c r="L94" s="77">
        <v>0.1665043922948804</v>
      </c>
      <c r="M94" s="77">
        <f t="shared" si="1"/>
        <v>0.16900000000000004</v>
      </c>
      <c r="N94" s="80"/>
    </row>
    <row r="95" spans="1:14" x14ac:dyDescent="0.25">
      <c r="A95" s="81">
        <v>38353</v>
      </c>
      <c r="B95" s="75" t="s">
        <v>32</v>
      </c>
      <c r="C95" s="78">
        <v>834586.53</v>
      </c>
      <c r="D95" s="72">
        <v>1535744.61</v>
      </c>
      <c r="E95" s="73">
        <v>0</v>
      </c>
      <c r="F95" s="73">
        <v>0</v>
      </c>
      <c r="G95" s="78">
        <v>8704168.8699999992</v>
      </c>
      <c r="H95" s="78">
        <f>SUM(LONG_TERM_SERVICES_AND_SUPPORTS_EXPENDITURES_COUNTIES[[#This Row],[TOTAL ALTERNATIVE CARE (AC) SPENDING- COUNTY]:[TOTAL MA NURSING HOME SPENDING- COUNTY]])</f>
        <v>11074500.01</v>
      </c>
      <c r="I95" s="78">
        <f>SUM(LONG_TERM_SERVICES_AND_SUPPORTS_EXPENDITURES_COUNTIES[[#This Row],[TOTAL ALTERNATIVE CARE (AC) SPENDING- COUNTY]:[TOTAL NON-WAIVER MEDICAL ASSISTANCE (MA) SPENDING- COUNTY]])</f>
        <v>2370331.14</v>
      </c>
      <c r="J95" s="77">
        <v>0.78596495210983341</v>
      </c>
      <c r="K95" s="77">
        <v>0.83099999999999996</v>
      </c>
      <c r="L95" s="77">
        <v>0.21403504789016659</v>
      </c>
      <c r="M95" s="77">
        <f t="shared" si="1"/>
        <v>0.16900000000000004</v>
      </c>
      <c r="N95" s="80"/>
    </row>
    <row r="96" spans="1:14" x14ac:dyDescent="0.25">
      <c r="A96" s="81">
        <v>38353</v>
      </c>
      <c r="B96" s="75" t="s">
        <v>33</v>
      </c>
      <c r="C96" s="78">
        <v>188632.23</v>
      </c>
      <c r="D96" s="72">
        <v>872512.85</v>
      </c>
      <c r="E96" s="73">
        <v>0</v>
      </c>
      <c r="F96" s="73">
        <v>0</v>
      </c>
      <c r="G96" s="78">
        <v>8268374.9699999997</v>
      </c>
      <c r="H96" s="78">
        <f>SUM(LONG_TERM_SERVICES_AND_SUPPORTS_EXPENDITURES_COUNTIES[[#This Row],[TOTAL ALTERNATIVE CARE (AC) SPENDING- COUNTY]:[TOTAL MA NURSING HOME SPENDING- COUNTY]])</f>
        <v>9329520.0500000007</v>
      </c>
      <c r="I96" s="78">
        <f>SUM(LONG_TERM_SERVICES_AND_SUPPORTS_EXPENDITURES_COUNTIES[[#This Row],[TOTAL ALTERNATIVE CARE (AC) SPENDING- COUNTY]:[TOTAL NON-WAIVER MEDICAL ASSISTANCE (MA) SPENDING- COUNTY]])</f>
        <v>1061145.08</v>
      </c>
      <c r="J96" s="77">
        <v>0.88625941374122441</v>
      </c>
      <c r="K96" s="77">
        <v>0.83099999999999996</v>
      </c>
      <c r="L96" s="77">
        <v>0.11374058625877545</v>
      </c>
      <c r="M96" s="77">
        <f t="shared" si="1"/>
        <v>0.16900000000000004</v>
      </c>
      <c r="N96" s="80"/>
    </row>
    <row r="97" spans="1:14" x14ac:dyDescent="0.25">
      <c r="A97" s="81">
        <v>38353</v>
      </c>
      <c r="B97" s="75" t="s">
        <v>34</v>
      </c>
      <c r="C97" s="78">
        <v>780950.47</v>
      </c>
      <c r="D97" s="72">
        <v>1842616.11</v>
      </c>
      <c r="E97" s="72">
        <v>3637.05</v>
      </c>
      <c r="F97" s="73">
        <v>0</v>
      </c>
      <c r="G97" s="78">
        <v>11726405.879999999</v>
      </c>
      <c r="H97" s="78">
        <f>SUM(LONG_TERM_SERVICES_AND_SUPPORTS_EXPENDITURES_COUNTIES[[#This Row],[TOTAL ALTERNATIVE CARE (AC) SPENDING- COUNTY]:[TOTAL MA NURSING HOME SPENDING- COUNTY]])</f>
        <v>14353609.509999998</v>
      </c>
      <c r="I97" s="78">
        <f>SUM(LONG_TERM_SERVICES_AND_SUPPORTS_EXPENDITURES_COUNTIES[[#This Row],[TOTAL ALTERNATIVE CARE (AC) SPENDING- COUNTY]:[TOTAL NON-WAIVER MEDICAL ASSISTANCE (MA) SPENDING- COUNTY]])</f>
        <v>2627203.63</v>
      </c>
      <c r="J97" s="77">
        <v>0.81696564699146546</v>
      </c>
      <c r="K97" s="77">
        <v>0.83099999999999996</v>
      </c>
      <c r="L97" s="77">
        <v>0.18303435300853466</v>
      </c>
      <c r="M97" s="77">
        <f t="shared" si="1"/>
        <v>0.16900000000000004</v>
      </c>
      <c r="N97" s="80"/>
    </row>
    <row r="98" spans="1:14" x14ac:dyDescent="0.25">
      <c r="A98" s="81">
        <v>38353</v>
      </c>
      <c r="B98" s="75" t="s">
        <v>35</v>
      </c>
      <c r="C98" s="78">
        <v>529272.75</v>
      </c>
      <c r="D98" s="72">
        <v>1091733.9099999999</v>
      </c>
      <c r="E98" s="72">
        <v>27649</v>
      </c>
      <c r="F98" s="73">
        <v>0</v>
      </c>
      <c r="G98" s="78">
        <v>7393094.9499999993</v>
      </c>
      <c r="H98" s="78">
        <f>SUM(LONG_TERM_SERVICES_AND_SUPPORTS_EXPENDITURES_COUNTIES[[#This Row],[TOTAL ALTERNATIVE CARE (AC) SPENDING- COUNTY]:[TOTAL MA NURSING HOME SPENDING- COUNTY]])</f>
        <v>9041750.6099999994</v>
      </c>
      <c r="I98" s="78">
        <f>SUM(LONG_TERM_SERVICES_AND_SUPPORTS_EXPENDITURES_COUNTIES[[#This Row],[TOTAL ALTERNATIVE CARE (AC) SPENDING- COUNTY]:[TOTAL NON-WAIVER MEDICAL ASSISTANCE (MA) SPENDING- COUNTY]])</f>
        <v>1648655.66</v>
      </c>
      <c r="J98" s="77">
        <v>0.81766189633934172</v>
      </c>
      <c r="K98" s="77">
        <v>0.83099999999999996</v>
      </c>
      <c r="L98" s="77">
        <v>0.18233810366065825</v>
      </c>
      <c r="M98" s="77">
        <f t="shared" si="1"/>
        <v>0.16900000000000004</v>
      </c>
      <c r="N98" s="80"/>
    </row>
    <row r="99" spans="1:14" x14ac:dyDescent="0.25">
      <c r="A99" s="81">
        <v>38353</v>
      </c>
      <c r="B99" s="75" t="s">
        <v>36</v>
      </c>
      <c r="C99" s="78">
        <v>420379.61</v>
      </c>
      <c r="D99" s="72">
        <v>1166363.8799999999</v>
      </c>
      <c r="E99" s="72">
        <v>717.41</v>
      </c>
      <c r="F99" s="73">
        <v>0</v>
      </c>
      <c r="G99" s="78">
        <v>3737142.1399999997</v>
      </c>
      <c r="H99" s="78">
        <f>SUM(LONG_TERM_SERVICES_AND_SUPPORTS_EXPENDITURES_COUNTIES[[#This Row],[TOTAL ALTERNATIVE CARE (AC) SPENDING- COUNTY]:[TOTAL MA NURSING HOME SPENDING- COUNTY]])</f>
        <v>5324603.0399999991</v>
      </c>
      <c r="I99" s="78">
        <f>SUM(LONG_TERM_SERVICES_AND_SUPPORTS_EXPENDITURES_COUNTIES[[#This Row],[TOTAL ALTERNATIVE CARE (AC) SPENDING- COUNTY]:[TOTAL NON-WAIVER MEDICAL ASSISTANCE (MA) SPENDING- COUNTY]])</f>
        <v>1587460.8999999997</v>
      </c>
      <c r="J99" s="77">
        <v>0.70186305193560505</v>
      </c>
      <c r="K99" s="77">
        <v>0.83099999999999996</v>
      </c>
      <c r="L99" s="77">
        <v>0.29813694806439506</v>
      </c>
      <c r="M99" s="77">
        <f t="shared" si="1"/>
        <v>0.16900000000000004</v>
      </c>
      <c r="N99" s="80"/>
    </row>
    <row r="100" spans="1:14" x14ac:dyDescent="0.25">
      <c r="A100" s="81">
        <v>38353</v>
      </c>
      <c r="B100" s="75" t="s">
        <v>37</v>
      </c>
      <c r="C100" s="78">
        <v>160895.95000000001</v>
      </c>
      <c r="D100" s="72">
        <v>1047201.14</v>
      </c>
      <c r="E100" s="72">
        <v>1108.3</v>
      </c>
      <c r="F100" s="73">
        <v>0</v>
      </c>
      <c r="G100" s="78">
        <v>4695660.5200000005</v>
      </c>
      <c r="H100" s="78">
        <f>SUM(LONG_TERM_SERVICES_AND_SUPPORTS_EXPENDITURES_COUNTIES[[#This Row],[TOTAL ALTERNATIVE CARE (AC) SPENDING- COUNTY]:[TOTAL MA NURSING HOME SPENDING- COUNTY]])</f>
        <v>5904865.9100000001</v>
      </c>
      <c r="I100" s="78">
        <f>SUM(LONG_TERM_SERVICES_AND_SUPPORTS_EXPENDITURES_COUNTIES[[#This Row],[TOTAL ALTERNATIVE CARE (AC) SPENDING- COUNTY]:[TOTAL NON-WAIVER MEDICAL ASSISTANCE (MA) SPENDING- COUNTY]])</f>
        <v>1209205.3900000001</v>
      </c>
      <c r="J100" s="77">
        <v>0.79521882318238801</v>
      </c>
      <c r="K100" s="77">
        <v>0.83099999999999996</v>
      </c>
      <c r="L100" s="77">
        <v>0.20478117681761213</v>
      </c>
      <c r="M100" s="77">
        <f t="shared" si="1"/>
        <v>0.16900000000000004</v>
      </c>
      <c r="N100" s="80"/>
    </row>
    <row r="101" spans="1:14" x14ac:dyDescent="0.25">
      <c r="A101" s="81">
        <v>38353</v>
      </c>
      <c r="B101" s="75" t="s">
        <v>38</v>
      </c>
      <c r="C101" s="78">
        <v>602299.85</v>
      </c>
      <c r="D101" s="72">
        <v>780079.35</v>
      </c>
      <c r="E101" s="72">
        <v>1454.82</v>
      </c>
      <c r="F101" s="73">
        <v>0</v>
      </c>
      <c r="G101" s="78">
        <v>6661425.7200000007</v>
      </c>
      <c r="H101" s="78">
        <f>SUM(LONG_TERM_SERVICES_AND_SUPPORTS_EXPENDITURES_COUNTIES[[#This Row],[TOTAL ALTERNATIVE CARE (AC) SPENDING- COUNTY]:[TOTAL MA NURSING HOME SPENDING- COUNTY]])</f>
        <v>8045259.7400000002</v>
      </c>
      <c r="I101" s="78">
        <f>SUM(LONG_TERM_SERVICES_AND_SUPPORTS_EXPENDITURES_COUNTIES[[#This Row],[TOTAL ALTERNATIVE CARE (AC) SPENDING- COUNTY]:[TOTAL NON-WAIVER MEDICAL ASSISTANCE (MA) SPENDING- COUNTY]])</f>
        <v>1383834.02</v>
      </c>
      <c r="J101" s="77">
        <v>0.82799386660945773</v>
      </c>
      <c r="K101" s="77">
        <v>0.83099999999999996</v>
      </c>
      <c r="L101" s="77">
        <v>0.17200613339054233</v>
      </c>
      <c r="M101" s="77">
        <f t="shared" si="1"/>
        <v>0.16900000000000004</v>
      </c>
      <c r="N101" s="80"/>
    </row>
    <row r="102" spans="1:14" x14ac:dyDescent="0.25">
      <c r="A102" s="81">
        <v>38353</v>
      </c>
      <c r="B102" s="75" t="s">
        <v>40</v>
      </c>
      <c r="C102" s="78">
        <v>702020.66</v>
      </c>
      <c r="D102" s="72">
        <v>1714041.92</v>
      </c>
      <c r="E102" s="73">
        <v>0</v>
      </c>
      <c r="F102" s="73">
        <v>0</v>
      </c>
      <c r="G102" s="78">
        <v>12215212.290000001</v>
      </c>
      <c r="H102" s="78">
        <f>SUM(LONG_TERM_SERVICES_AND_SUPPORTS_EXPENDITURES_COUNTIES[[#This Row],[TOTAL ALTERNATIVE CARE (AC) SPENDING- COUNTY]:[TOTAL MA NURSING HOME SPENDING- COUNTY]])</f>
        <v>14631274.870000001</v>
      </c>
      <c r="I102" s="78">
        <f>SUM(LONG_TERM_SERVICES_AND_SUPPORTS_EXPENDITURES_COUNTIES[[#This Row],[TOTAL ALTERNATIVE CARE (AC) SPENDING- COUNTY]:[TOTAL NON-WAIVER MEDICAL ASSISTANCE (MA) SPENDING- COUNTY]])</f>
        <v>2416062.58</v>
      </c>
      <c r="J102" s="77">
        <v>0.83486998901552312</v>
      </c>
      <c r="K102" s="77">
        <v>0.83099999999999996</v>
      </c>
      <c r="L102" s="77">
        <v>0.16513001098447683</v>
      </c>
      <c r="M102" s="77">
        <f t="shared" si="1"/>
        <v>0.16900000000000004</v>
      </c>
      <c r="N102" s="80"/>
    </row>
    <row r="103" spans="1:14" x14ac:dyDescent="0.25">
      <c r="A103" s="81">
        <v>38353</v>
      </c>
      <c r="B103" s="75" t="s">
        <v>41</v>
      </c>
      <c r="C103" s="78">
        <v>156619.41</v>
      </c>
      <c r="D103" s="72">
        <v>866831.94</v>
      </c>
      <c r="E103" s="73">
        <v>0</v>
      </c>
      <c r="F103" s="73">
        <v>0</v>
      </c>
      <c r="G103" s="78">
        <v>4618077.9800000004</v>
      </c>
      <c r="H103" s="78">
        <f>SUM(LONG_TERM_SERVICES_AND_SUPPORTS_EXPENDITURES_COUNTIES[[#This Row],[TOTAL ALTERNATIVE CARE (AC) SPENDING- COUNTY]:[TOTAL MA NURSING HOME SPENDING- COUNTY]])</f>
        <v>5641529.3300000001</v>
      </c>
      <c r="I103" s="78">
        <f>SUM(LONG_TERM_SERVICES_AND_SUPPORTS_EXPENDITURES_COUNTIES[[#This Row],[TOTAL ALTERNATIVE CARE (AC) SPENDING- COUNTY]:[TOTAL NON-WAIVER MEDICAL ASSISTANCE (MA) SPENDING- COUNTY]])</f>
        <v>1023451.35</v>
      </c>
      <c r="J103" s="77">
        <v>0.8185861864516798</v>
      </c>
      <c r="K103" s="77">
        <v>0.83099999999999996</v>
      </c>
      <c r="L103" s="77">
        <v>0.18141381354832023</v>
      </c>
      <c r="M103" s="77">
        <f t="shared" si="1"/>
        <v>0.16900000000000004</v>
      </c>
      <c r="N103" s="80"/>
    </row>
    <row r="104" spans="1:14" x14ac:dyDescent="0.25">
      <c r="A104" s="81">
        <v>38353</v>
      </c>
      <c r="B104" s="75" t="s">
        <v>42</v>
      </c>
      <c r="C104" s="78">
        <v>19492.13</v>
      </c>
      <c r="D104" s="72">
        <v>79440.05</v>
      </c>
      <c r="E104" s="73">
        <v>0</v>
      </c>
      <c r="F104" s="73">
        <v>0</v>
      </c>
      <c r="G104" s="78">
        <v>1721836.65</v>
      </c>
      <c r="H104" s="78">
        <f>SUM(LONG_TERM_SERVICES_AND_SUPPORTS_EXPENDITURES_COUNTIES[[#This Row],[TOTAL ALTERNATIVE CARE (AC) SPENDING- COUNTY]:[TOTAL MA NURSING HOME SPENDING- COUNTY]])</f>
        <v>1820768.8299999998</v>
      </c>
      <c r="I104" s="78">
        <f>SUM(LONG_TERM_SERVICES_AND_SUPPORTS_EXPENDITURES_COUNTIES[[#This Row],[TOTAL ALTERNATIVE CARE (AC) SPENDING- COUNTY]:[TOTAL NON-WAIVER MEDICAL ASSISTANCE (MA) SPENDING- COUNTY]])</f>
        <v>98932.180000000008</v>
      </c>
      <c r="J104" s="77">
        <v>0.9456646124593423</v>
      </c>
      <c r="K104" s="77">
        <v>0.83099999999999996</v>
      </c>
      <c r="L104" s="77">
        <v>5.4335387540657767E-2</v>
      </c>
      <c r="M104" s="77">
        <f t="shared" si="1"/>
        <v>0.16900000000000004</v>
      </c>
      <c r="N104" s="80"/>
    </row>
    <row r="105" spans="1:14" ht="30" x14ac:dyDescent="0.25">
      <c r="A105" s="81">
        <v>38353</v>
      </c>
      <c r="B105" s="75" t="s">
        <v>43</v>
      </c>
      <c r="C105" s="78">
        <v>110905.72</v>
      </c>
      <c r="D105" s="72">
        <v>583517.43000000005</v>
      </c>
      <c r="E105" s="73">
        <v>0</v>
      </c>
      <c r="F105" s="72">
        <v>31951.58</v>
      </c>
      <c r="G105" s="78">
        <v>4424677.6199999992</v>
      </c>
      <c r="H105" s="78">
        <f>SUM(LONG_TERM_SERVICES_AND_SUPPORTS_EXPENDITURES_COUNTIES[[#This Row],[TOTAL ALTERNATIVE CARE (AC) SPENDING- COUNTY]:[TOTAL MA NURSING HOME SPENDING- COUNTY]])</f>
        <v>5151052.3499999996</v>
      </c>
      <c r="I105" s="78">
        <f>SUM(LONG_TERM_SERVICES_AND_SUPPORTS_EXPENDITURES_COUNTIES[[#This Row],[TOTAL ALTERNATIVE CARE (AC) SPENDING- COUNTY]:[TOTAL NON-WAIVER MEDICAL ASSISTANCE (MA) SPENDING- COUNTY]])</f>
        <v>726374.73</v>
      </c>
      <c r="J105" s="77">
        <v>0.85898517804813213</v>
      </c>
      <c r="K105" s="77">
        <v>0.83099999999999996</v>
      </c>
      <c r="L105" s="77">
        <v>0.14101482195186776</v>
      </c>
      <c r="M105" s="77">
        <f t="shared" si="1"/>
        <v>0.16900000000000004</v>
      </c>
      <c r="N105" s="80"/>
    </row>
    <row r="106" spans="1:14" x14ac:dyDescent="0.25">
      <c r="A106" s="81">
        <v>38353</v>
      </c>
      <c r="B106" s="75" t="s">
        <v>44</v>
      </c>
      <c r="C106" s="78">
        <v>1448469.26</v>
      </c>
      <c r="D106" s="72">
        <v>2884796.34</v>
      </c>
      <c r="E106" s="73">
        <v>0</v>
      </c>
      <c r="F106" s="72">
        <v>136870.76</v>
      </c>
      <c r="G106" s="78">
        <v>11682691.630000001</v>
      </c>
      <c r="H106" s="78">
        <f>SUM(LONG_TERM_SERVICES_AND_SUPPORTS_EXPENDITURES_COUNTIES[[#This Row],[TOTAL ALTERNATIVE CARE (AC) SPENDING- COUNTY]:[TOTAL MA NURSING HOME SPENDING- COUNTY]])</f>
        <v>16152827.99</v>
      </c>
      <c r="I106" s="78">
        <f>SUM(LONG_TERM_SERVICES_AND_SUPPORTS_EXPENDITURES_COUNTIES[[#This Row],[TOTAL ALTERNATIVE CARE (AC) SPENDING- COUNTY]:[TOTAL NON-WAIVER MEDICAL ASSISTANCE (MA) SPENDING- COUNTY]])</f>
        <v>4470136.3599999994</v>
      </c>
      <c r="J106" s="77">
        <v>0.72325983024350904</v>
      </c>
      <c r="K106" s="77">
        <v>0.83099999999999996</v>
      </c>
      <c r="L106" s="77">
        <v>0.27674016975649102</v>
      </c>
      <c r="M106" s="77">
        <f t="shared" si="1"/>
        <v>0.16900000000000004</v>
      </c>
      <c r="N106" s="80"/>
    </row>
    <row r="107" spans="1:14" x14ac:dyDescent="0.25">
      <c r="A107" s="81">
        <v>38353</v>
      </c>
      <c r="B107" s="75" t="s">
        <v>45</v>
      </c>
      <c r="C107" s="78">
        <v>3643273.4</v>
      </c>
      <c r="D107" s="72">
        <v>6756078.8399999999</v>
      </c>
      <c r="E107" s="72">
        <v>503119.46</v>
      </c>
      <c r="F107" s="72">
        <v>47405.39</v>
      </c>
      <c r="G107" s="78">
        <v>35466300.729999997</v>
      </c>
      <c r="H107" s="78">
        <f>SUM(LONG_TERM_SERVICES_AND_SUPPORTS_EXPENDITURES_COUNTIES[[#This Row],[TOTAL ALTERNATIVE CARE (AC) SPENDING- COUNTY]:[TOTAL MA NURSING HOME SPENDING- COUNTY]])</f>
        <v>46416177.82</v>
      </c>
      <c r="I107" s="78">
        <f>SUM(LONG_TERM_SERVICES_AND_SUPPORTS_EXPENDITURES_COUNTIES[[#This Row],[TOTAL ALTERNATIVE CARE (AC) SPENDING- COUNTY]:[TOTAL NON-WAIVER MEDICAL ASSISTANCE (MA) SPENDING- COUNTY]])</f>
        <v>10949877.090000002</v>
      </c>
      <c r="J107" s="77">
        <v>0.76409352074478942</v>
      </c>
      <c r="K107" s="77">
        <v>0.83099999999999996</v>
      </c>
      <c r="L107" s="77">
        <v>0.23590647925521072</v>
      </c>
      <c r="M107" s="77">
        <f t="shared" si="1"/>
        <v>0.16900000000000004</v>
      </c>
      <c r="N107" s="80"/>
    </row>
    <row r="108" spans="1:14" x14ac:dyDescent="0.25">
      <c r="A108" s="81">
        <v>38353</v>
      </c>
      <c r="B108" s="75" t="s">
        <v>46</v>
      </c>
      <c r="C108" s="78">
        <v>29722.12</v>
      </c>
      <c r="D108" s="72">
        <v>787879.77</v>
      </c>
      <c r="E108" s="73">
        <v>0</v>
      </c>
      <c r="F108" s="73">
        <v>0</v>
      </c>
      <c r="G108" s="78">
        <v>2780594.1499999994</v>
      </c>
      <c r="H108" s="78">
        <f>SUM(LONG_TERM_SERVICES_AND_SUPPORTS_EXPENDITURES_COUNTIES[[#This Row],[TOTAL ALTERNATIVE CARE (AC) SPENDING- COUNTY]:[TOTAL MA NURSING HOME SPENDING- COUNTY]])</f>
        <v>3598196.0399999996</v>
      </c>
      <c r="I108" s="78">
        <f>SUM(LONG_TERM_SERVICES_AND_SUPPORTS_EXPENDITURES_COUNTIES[[#This Row],[TOTAL ALTERNATIVE CARE (AC) SPENDING- COUNTY]:[TOTAL NON-WAIVER MEDICAL ASSISTANCE (MA) SPENDING- COUNTY]])</f>
        <v>817601.89</v>
      </c>
      <c r="J108" s="77">
        <v>0.77277450119143587</v>
      </c>
      <c r="K108" s="77">
        <v>0.83099999999999996</v>
      </c>
      <c r="L108" s="77">
        <v>0.2272254988085641</v>
      </c>
      <c r="M108" s="77">
        <f t="shared" si="1"/>
        <v>0.16900000000000004</v>
      </c>
      <c r="N108" s="80"/>
    </row>
    <row r="109" spans="1:14" x14ac:dyDescent="0.25">
      <c r="A109" s="81">
        <v>38353</v>
      </c>
      <c r="B109" s="75" t="s">
        <v>48</v>
      </c>
      <c r="C109" s="78">
        <v>650302.23</v>
      </c>
      <c r="D109" s="72">
        <v>1243330.17</v>
      </c>
      <c r="E109" s="72">
        <v>6649.8</v>
      </c>
      <c r="F109" s="73">
        <v>0</v>
      </c>
      <c r="G109" s="78">
        <v>10887848.729999999</v>
      </c>
      <c r="H109" s="78">
        <f>SUM(LONG_TERM_SERVICES_AND_SUPPORTS_EXPENDITURES_COUNTIES[[#This Row],[TOTAL ALTERNATIVE CARE (AC) SPENDING- COUNTY]:[TOTAL MA NURSING HOME SPENDING- COUNTY]])</f>
        <v>12788130.929999998</v>
      </c>
      <c r="I109" s="78">
        <f>SUM(LONG_TERM_SERVICES_AND_SUPPORTS_EXPENDITURES_COUNTIES[[#This Row],[TOTAL ALTERNATIVE CARE (AC) SPENDING- COUNTY]:[TOTAL NON-WAIVER MEDICAL ASSISTANCE (MA) SPENDING- COUNTY]])</f>
        <v>1900282.2</v>
      </c>
      <c r="J109" s="77">
        <v>0.85140266310989365</v>
      </c>
      <c r="K109" s="77">
        <v>0.83099999999999996</v>
      </c>
      <c r="L109" s="77">
        <v>0.14859733689010646</v>
      </c>
      <c r="M109" s="77">
        <f t="shared" si="1"/>
        <v>0.16900000000000004</v>
      </c>
      <c r="N109" s="80"/>
    </row>
    <row r="110" spans="1:14" x14ac:dyDescent="0.25">
      <c r="A110" s="81">
        <v>38353</v>
      </c>
      <c r="B110" s="75" t="s">
        <v>49</v>
      </c>
      <c r="C110" s="78">
        <v>52313.79</v>
      </c>
      <c r="D110" s="72">
        <v>374464.94</v>
      </c>
      <c r="E110" s="73">
        <v>0</v>
      </c>
      <c r="F110" s="73">
        <v>0</v>
      </c>
      <c r="G110" s="78">
        <v>5692363.2300000004</v>
      </c>
      <c r="H110" s="78">
        <f>SUM(LONG_TERM_SERVICES_AND_SUPPORTS_EXPENDITURES_COUNTIES[[#This Row],[TOTAL ALTERNATIVE CARE (AC) SPENDING- COUNTY]:[TOTAL MA NURSING HOME SPENDING- COUNTY]])</f>
        <v>6119141.9600000009</v>
      </c>
      <c r="I110" s="78">
        <f>SUM(LONG_TERM_SERVICES_AND_SUPPORTS_EXPENDITURES_COUNTIES[[#This Row],[TOTAL ALTERNATIVE CARE (AC) SPENDING- COUNTY]:[TOTAL NON-WAIVER MEDICAL ASSISTANCE (MA) SPENDING- COUNTY]])</f>
        <v>426778.73</v>
      </c>
      <c r="J110" s="77">
        <v>0.93025513498627832</v>
      </c>
      <c r="K110" s="77">
        <v>0.83099999999999996</v>
      </c>
      <c r="L110" s="77">
        <v>6.974486501372161E-2</v>
      </c>
      <c r="M110" s="77">
        <f t="shared" si="1"/>
        <v>0.16900000000000004</v>
      </c>
      <c r="N110" s="80"/>
    </row>
    <row r="111" spans="1:14" x14ac:dyDescent="0.25">
      <c r="A111" s="81">
        <v>38353</v>
      </c>
      <c r="B111" s="75" t="s">
        <v>50</v>
      </c>
      <c r="C111" s="78">
        <v>208786.22</v>
      </c>
      <c r="D111" s="72">
        <v>957640.58</v>
      </c>
      <c r="E111" s="73">
        <v>0</v>
      </c>
      <c r="F111" s="73">
        <v>0</v>
      </c>
      <c r="G111" s="78">
        <v>9209899.4399999995</v>
      </c>
      <c r="H111" s="78">
        <f>SUM(LONG_TERM_SERVICES_AND_SUPPORTS_EXPENDITURES_COUNTIES[[#This Row],[TOTAL ALTERNATIVE CARE (AC) SPENDING- COUNTY]:[TOTAL MA NURSING HOME SPENDING- COUNTY]])</f>
        <v>10376326.24</v>
      </c>
      <c r="I111" s="78">
        <f>SUM(LONG_TERM_SERVICES_AND_SUPPORTS_EXPENDITURES_COUNTIES[[#This Row],[TOTAL ALTERNATIVE CARE (AC) SPENDING- COUNTY]:[TOTAL NON-WAIVER MEDICAL ASSISTANCE (MA) SPENDING- COUNTY]])</f>
        <v>1166426.8</v>
      </c>
      <c r="J111" s="77">
        <v>0.88758769018812189</v>
      </c>
      <c r="K111" s="77">
        <v>0.83099999999999996</v>
      </c>
      <c r="L111" s="77">
        <v>0.11241230981187808</v>
      </c>
      <c r="M111" s="77">
        <f t="shared" si="1"/>
        <v>0.16900000000000004</v>
      </c>
      <c r="N111" s="80"/>
    </row>
    <row r="112" spans="1:14" x14ac:dyDescent="0.25">
      <c r="A112" s="81">
        <v>38353</v>
      </c>
      <c r="B112" s="75" t="s">
        <v>51</v>
      </c>
      <c r="C112" s="78">
        <v>401984.65</v>
      </c>
      <c r="D112" s="72">
        <v>677305.26</v>
      </c>
      <c r="E112" s="73">
        <v>0</v>
      </c>
      <c r="F112" s="72">
        <v>35039.629999999997</v>
      </c>
      <c r="G112" s="78">
        <v>9880837.2000000011</v>
      </c>
      <c r="H112" s="78">
        <f>SUM(LONG_TERM_SERVICES_AND_SUPPORTS_EXPENDITURES_COUNTIES[[#This Row],[TOTAL ALTERNATIVE CARE (AC) SPENDING- COUNTY]:[TOTAL MA NURSING HOME SPENDING- COUNTY]])</f>
        <v>10995166.740000002</v>
      </c>
      <c r="I112" s="78">
        <f>SUM(LONG_TERM_SERVICES_AND_SUPPORTS_EXPENDITURES_COUNTIES[[#This Row],[TOTAL ALTERNATIVE CARE (AC) SPENDING- COUNTY]:[TOTAL NON-WAIVER MEDICAL ASSISTANCE (MA) SPENDING- COUNTY]])</f>
        <v>1114329.54</v>
      </c>
      <c r="J112" s="77">
        <v>0.89865278386855996</v>
      </c>
      <c r="K112" s="77">
        <v>0.83099999999999996</v>
      </c>
      <c r="L112" s="77">
        <v>0.10134721613143993</v>
      </c>
      <c r="M112" s="77">
        <f t="shared" si="1"/>
        <v>0.16900000000000004</v>
      </c>
      <c r="N112" s="80"/>
    </row>
    <row r="113" spans="1:14" x14ac:dyDescent="0.25">
      <c r="A113" s="81">
        <v>38353</v>
      </c>
      <c r="B113" s="75" t="s">
        <v>52</v>
      </c>
      <c r="C113" s="78">
        <v>571908.86</v>
      </c>
      <c r="D113" s="72">
        <v>901922.8</v>
      </c>
      <c r="E113" s="73">
        <v>0</v>
      </c>
      <c r="F113" s="73">
        <v>0</v>
      </c>
      <c r="G113" s="78">
        <v>17247131.510000002</v>
      </c>
      <c r="H113" s="78">
        <f>SUM(LONG_TERM_SERVICES_AND_SUPPORTS_EXPENDITURES_COUNTIES[[#This Row],[TOTAL ALTERNATIVE CARE (AC) SPENDING- COUNTY]:[TOTAL MA NURSING HOME SPENDING- COUNTY]])</f>
        <v>18720963.170000002</v>
      </c>
      <c r="I113" s="78">
        <f>SUM(LONG_TERM_SERVICES_AND_SUPPORTS_EXPENDITURES_COUNTIES[[#This Row],[TOTAL ALTERNATIVE CARE (AC) SPENDING- COUNTY]:[TOTAL NON-WAIVER MEDICAL ASSISTANCE (MA) SPENDING- COUNTY]])</f>
        <v>1473831.6600000001</v>
      </c>
      <c r="J113" s="77">
        <v>0.92127372685814646</v>
      </c>
      <c r="K113" s="77">
        <v>0.83099999999999996</v>
      </c>
      <c r="L113" s="77">
        <v>7.8726273141853528E-2</v>
      </c>
      <c r="M113" s="77">
        <f t="shared" si="1"/>
        <v>0.16900000000000004</v>
      </c>
      <c r="N113" s="80"/>
    </row>
    <row r="114" spans="1:14" x14ac:dyDescent="0.25">
      <c r="A114" s="81">
        <v>38353</v>
      </c>
      <c r="B114" s="75" t="s">
        <v>53</v>
      </c>
      <c r="C114" s="78">
        <v>107429.41</v>
      </c>
      <c r="D114" s="72">
        <v>245224.3</v>
      </c>
      <c r="E114" s="73">
        <v>0</v>
      </c>
      <c r="F114" s="73">
        <v>0</v>
      </c>
      <c r="G114" s="78">
        <v>4054203.7800000003</v>
      </c>
      <c r="H114" s="78">
        <f>SUM(LONG_TERM_SERVICES_AND_SUPPORTS_EXPENDITURES_COUNTIES[[#This Row],[TOTAL ALTERNATIVE CARE (AC) SPENDING- COUNTY]:[TOTAL MA NURSING HOME SPENDING- COUNTY]])</f>
        <v>4406857.49</v>
      </c>
      <c r="I114" s="78">
        <f>SUM(LONG_TERM_SERVICES_AND_SUPPORTS_EXPENDITURES_COUNTIES[[#This Row],[TOTAL ALTERNATIVE CARE (AC) SPENDING- COUNTY]:[TOTAL NON-WAIVER MEDICAL ASSISTANCE (MA) SPENDING- COUNTY]])</f>
        <v>352653.70999999996</v>
      </c>
      <c r="J114" s="77">
        <v>0.91997614835509467</v>
      </c>
      <c r="K114" s="77">
        <v>0.83099999999999996</v>
      </c>
      <c r="L114" s="77">
        <v>8.0023851644905344E-2</v>
      </c>
      <c r="M114" s="77">
        <f t="shared" si="1"/>
        <v>0.16900000000000004</v>
      </c>
      <c r="N114" s="80"/>
    </row>
    <row r="115" spans="1:14" x14ac:dyDescent="0.25">
      <c r="A115" s="81">
        <v>38353</v>
      </c>
      <c r="B115" s="75" t="s">
        <v>54</v>
      </c>
      <c r="C115" s="78">
        <v>11828213.76</v>
      </c>
      <c r="D115" s="72">
        <v>20709760.469999999</v>
      </c>
      <c r="E115" s="72">
        <v>6558304.4400000004</v>
      </c>
      <c r="F115" s="72">
        <v>539229.85</v>
      </c>
      <c r="G115" s="78">
        <v>241106501.64000005</v>
      </c>
      <c r="H115" s="78">
        <f>SUM(LONG_TERM_SERVICES_AND_SUPPORTS_EXPENDITURES_COUNTIES[[#This Row],[TOTAL ALTERNATIVE CARE (AC) SPENDING- COUNTY]:[TOTAL MA NURSING HOME SPENDING- COUNTY]])</f>
        <v>280742010.16000003</v>
      </c>
      <c r="I115" s="78">
        <f>SUM(LONG_TERM_SERVICES_AND_SUPPORTS_EXPENDITURES_COUNTIES[[#This Row],[TOTAL ALTERNATIVE CARE (AC) SPENDING- COUNTY]:[TOTAL NON-WAIVER MEDICAL ASSISTANCE (MA) SPENDING- COUNTY]])</f>
        <v>39635508.519999996</v>
      </c>
      <c r="J115" s="77">
        <v>0.85881874786957968</v>
      </c>
      <c r="K115" s="77">
        <v>0.83099999999999996</v>
      </c>
      <c r="L115" s="77">
        <v>0.14118125213042038</v>
      </c>
      <c r="M115" s="77">
        <f t="shared" si="1"/>
        <v>0.16900000000000004</v>
      </c>
      <c r="N115" s="80"/>
    </row>
    <row r="116" spans="1:14" x14ac:dyDescent="0.25">
      <c r="A116" s="81">
        <v>38353</v>
      </c>
      <c r="B116" s="75" t="s">
        <v>55</v>
      </c>
      <c r="C116" s="78">
        <v>144200.81</v>
      </c>
      <c r="D116" s="72">
        <v>468275.93</v>
      </c>
      <c r="E116" s="73">
        <v>0</v>
      </c>
      <c r="F116" s="73">
        <v>0</v>
      </c>
      <c r="G116" s="78">
        <v>5653305.790000001</v>
      </c>
      <c r="H116" s="78">
        <f>SUM(LONG_TERM_SERVICES_AND_SUPPORTS_EXPENDITURES_COUNTIES[[#This Row],[TOTAL ALTERNATIVE CARE (AC) SPENDING- COUNTY]:[TOTAL MA NURSING HOME SPENDING- COUNTY]])</f>
        <v>6265782.5300000012</v>
      </c>
      <c r="I116" s="78">
        <f>SUM(LONG_TERM_SERVICES_AND_SUPPORTS_EXPENDITURES_COUNTIES[[#This Row],[TOTAL ALTERNATIVE CARE (AC) SPENDING- COUNTY]:[TOTAL NON-WAIVER MEDICAL ASSISTANCE (MA) SPENDING- COUNTY]])</f>
        <v>612476.74</v>
      </c>
      <c r="J116" s="77">
        <v>0.90225055895771722</v>
      </c>
      <c r="K116" s="77">
        <v>0.83099999999999996</v>
      </c>
      <c r="L116" s="77">
        <v>9.7749441042282684E-2</v>
      </c>
      <c r="M116" s="77">
        <f t="shared" si="1"/>
        <v>0.16900000000000004</v>
      </c>
      <c r="N116" s="80"/>
    </row>
    <row r="117" spans="1:14" x14ac:dyDescent="0.25">
      <c r="A117" s="81">
        <v>38353</v>
      </c>
      <c r="B117" s="75" t="s">
        <v>56</v>
      </c>
      <c r="C117" s="78">
        <v>372881.27</v>
      </c>
      <c r="D117" s="72">
        <v>991091.25</v>
      </c>
      <c r="E117" s="73">
        <v>0</v>
      </c>
      <c r="F117" s="73">
        <v>0</v>
      </c>
      <c r="G117" s="78">
        <v>3007887.13</v>
      </c>
      <c r="H117" s="78">
        <f>SUM(LONG_TERM_SERVICES_AND_SUPPORTS_EXPENDITURES_COUNTIES[[#This Row],[TOTAL ALTERNATIVE CARE (AC) SPENDING- COUNTY]:[TOTAL MA NURSING HOME SPENDING- COUNTY]])</f>
        <v>4371859.6500000004</v>
      </c>
      <c r="I117" s="78">
        <f>SUM(LONG_TERM_SERVICES_AND_SUPPORTS_EXPENDITURES_COUNTIES[[#This Row],[TOTAL ALTERNATIVE CARE (AC) SPENDING- COUNTY]:[TOTAL NON-WAIVER MEDICAL ASSISTANCE (MA) SPENDING- COUNTY]])</f>
        <v>1363972.52</v>
      </c>
      <c r="J117" s="77">
        <v>0.68801090858440517</v>
      </c>
      <c r="K117" s="77">
        <v>0.83099999999999996</v>
      </c>
      <c r="L117" s="77">
        <v>0.31198909141559472</v>
      </c>
      <c r="M117" s="77">
        <f t="shared" si="1"/>
        <v>0.16900000000000004</v>
      </c>
      <c r="N117" s="80"/>
    </row>
    <row r="118" spans="1:14" x14ac:dyDescent="0.25">
      <c r="A118" s="81">
        <v>38353</v>
      </c>
      <c r="B118" s="75" t="s">
        <v>57</v>
      </c>
      <c r="C118" s="78">
        <v>305764.34999999998</v>
      </c>
      <c r="D118" s="72">
        <v>637515.32999999996</v>
      </c>
      <c r="E118" s="72">
        <v>2270.34</v>
      </c>
      <c r="F118" s="72">
        <v>0</v>
      </c>
      <c r="G118" s="78">
        <v>8067112.0600000005</v>
      </c>
      <c r="H118" s="78">
        <f>SUM(LONG_TERM_SERVICES_AND_SUPPORTS_EXPENDITURES_COUNTIES[[#This Row],[TOTAL ALTERNATIVE CARE (AC) SPENDING- COUNTY]:[TOTAL MA NURSING HOME SPENDING- COUNTY]])</f>
        <v>9012662.0800000001</v>
      </c>
      <c r="I118" s="78">
        <f>SUM(LONG_TERM_SERVICES_AND_SUPPORTS_EXPENDITURES_COUNTIES[[#This Row],[TOTAL ALTERNATIVE CARE (AC) SPENDING- COUNTY]:[TOTAL NON-WAIVER MEDICAL ASSISTANCE (MA) SPENDING- COUNTY]])</f>
        <v>945550.0199999999</v>
      </c>
      <c r="J118" s="77">
        <v>0.89508648925179723</v>
      </c>
      <c r="K118" s="77">
        <v>0.83099999999999996</v>
      </c>
      <c r="L118" s="77">
        <v>0.10491351074820281</v>
      </c>
      <c r="M118" s="77">
        <f t="shared" si="1"/>
        <v>0.16900000000000004</v>
      </c>
      <c r="N118" s="80"/>
    </row>
    <row r="119" spans="1:14" x14ac:dyDescent="0.25">
      <c r="A119" s="81">
        <v>38353</v>
      </c>
      <c r="B119" s="75" t="s">
        <v>58</v>
      </c>
      <c r="C119" s="78">
        <v>1477393.91</v>
      </c>
      <c r="D119" s="72">
        <v>2637214.98</v>
      </c>
      <c r="E119" s="73">
        <v>0</v>
      </c>
      <c r="F119" s="72">
        <v>62919.97</v>
      </c>
      <c r="G119" s="78">
        <v>11747874.670000002</v>
      </c>
      <c r="H119" s="78">
        <f>SUM(LONG_TERM_SERVICES_AND_SUPPORTS_EXPENDITURES_COUNTIES[[#This Row],[TOTAL ALTERNATIVE CARE (AC) SPENDING- COUNTY]:[TOTAL MA NURSING HOME SPENDING- COUNTY]])</f>
        <v>15925403.530000001</v>
      </c>
      <c r="I119" s="78">
        <f>SUM(LONG_TERM_SERVICES_AND_SUPPORTS_EXPENDITURES_COUNTIES[[#This Row],[TOTAL ALTERNATIVE CARE (AC) SPENDING- COUNTY]:[TOTAL NON-WAIVER MEDICAL ASSISTANCE (MA) SPENDING- COUNTY]])</f>
        <v>4177528.86</v>
      </c>
      <c r="J119" s="77">
        <v>0.7376814438560102</v>
      </c>
      <c r="K119" s="77">
        <v>0.83099999999999996</v>
      </c>
      <c r="L119" s="77">
        <v>0.26231855614398991</v>
      </c>
      <c r="M119" s="77">
        <f t="shared" si="1"/>
        <v>0.16900000000000004</v>
      </c>
      <c r="N119" s="80"/>
    </row>
    <row r="120" spans="1:14" x14ac:dyDescent="0.25">
      <c r="A120" s="81">
        <v>38353</v>
      </c>
      <c r="B120" s="75" t="s">
        <v>59</v>
      </c>
      <c r="C120" s="78">
        <v>24892.78</v>
      </c>
      <c r="D120" s="72">
        <v>452301.94</v>
      </c>
      <c r="E120" s="73">
        <v>0</v>
      </c>
      <c r="F120" s="73">
        <v>0</v>
      </c>
      <c r="G120" s="78">
        <v>3288068.2</v>
      </c>
      <c r="H120" s="78">
        <f>SUM(LONG_TERM_SERVICES_AND_SUPPORTS_EXPENDITURES_COUNTIES[[#This Row],[TOTAL ALTERNATIVE CARE (AC) SPENDING- COUNTY]:[TOTAL MA NURSING HOME SPENDING- COUNTY]])</f>
        <v>3765262.92</v>
      </c>
      <c r="I120" s="78">
        <f>SUM(LONG_TERM_SERVICES_AND_SUPPORTS_EXPENDITURES_COUNTIES[[#This Row],[TOTAL ALTERNATIVE CARE (AC) SPENDING- COUNTY]:[TOTAL NON-WAIVER MEDICAL ASSISTANCE (MA) SPENDING- COUNTY]])</f>
        <v>477194.72</v>
      </c>
      <c r="J120" s="77">
        <v>0.87326390476870075</v>
      </c>
      <c r="K120" s="77">
        <v>0.83099999999999996</v>
      </c>
      <c r="L120" s="77">
        <v>0.12673609523129928</v>
      </c>
      <c r="M120" s="77">
        <f t="shared" si="1"/>
        <v>0.16900000000000004</v>
      </c>
      <c r="N120" s="80"/>
    </row>
    <row r="121" spans="1:14" x14ac:dyDescent="0.25">
      <c r="A121" s="81">
        <v>38353</v>
      </c>
      <c r="B121" s="75" t="s">
        <v>60</v>
      </c>
      <c r="C121" s="78">
        <v>272504.15000000002</v>
      </c>
      <c r="D121" s="72">
        <v>419663.33</v>
      </c>
      <c r="E121" s="73">
        <v>0</v>
      </c>
      <c r="F121" s="72">
        <v>6263.82</v>
      </c>
      <c r="G121" s="78">
        <v>1939719.6400000001</v>
      </c>
      <c r="H121" s="78">
        <f>SUM(LONG_TERM_SERVICES_AND_SUPPORTS_EXPENDITURES_COUNTIES[[#This Row],[TOTAL ALTERNATIVE CARE (AC) SPENDING- COUNTY]:[TOTAL MA NURSING HOME SPENDING- COUNTY]])</f>
        <v>2638150.94</v>
      </c>
      <c r="I121" s="78">
        <f>SUM(LONG_TERM_SERVICES_AND_SUPPORTS_EXPENDITURES_COUNTIES[[#This Row],[TOTAL ALTERNATIVE CARE (AC) SPENDING- COUNTY]:[TOTAL NON-WAIVER MEDICAL ASSISTANCE (MA) SPENDING- COUNTY]])</f>
        <v>698431.29999999993</v>
      </c>
      <c r="J121" s="77">
        <v>0.73525726317994522</v>
      </c>
      <c r="K121" s="77">
        <v>0.83099999999999996</v>
      </c>
      <c r="L121" s="77">
        <v>0.26474273682005472</v>
      </c>
      <c r="M121" s="77">
        <f t="shared" si="1"/>
        <v>0.16900000000000004</v>
      </c>
      <c r="N121" s="80"/>
    </row>
    <row r="122" spans="1:14" x14ac:dyDescent="0.25">
      <c r="A122" s="81">
        <v>38353</v>
      </c>
      <c r="B122" s="75" t="s">
        <v>61</v>
      </c>
      <c r="C122" s="78">
        <v>450525.09</v>
      </c>
      <c r="D122" s="72">
        <v>2160706.81</v>
      </c>
      <c r="E122" s="73">
        <v>0</v>
      </c>
      <c r="F122" s="72">
        <v>7389.39</v>
      </c>
      <c r="G122" s="78">
        <v>11371419.359999999</v>
      </c>
      <c r="H122" s="78">
        <f>SUM(LONG_TERM_SERVICES_AND_SUPPORTS_EXPENDITURES_COUNTIES[[#This Row],[TOTAL ALTERNATIVE CARE (AC) SPENDING- COUNTY]:[TOTAL MA NURSING HOME SPENDING- COUNTY]])</f>
        <v>13990040.649999999</v>
      </c>
      <c r="I122" s="78">
        <f>SUM(LONG_TERM_SERVICES_AND_SUPPORTS_EXPENDITURES_COUNTIES[[#This Row],[TOTAL ALTERNATIVE CARE (AC) SPENDING- COUNTY]:[TOTAL NON-WAIVER MEDICAL ASSISTANCE (MA) SPENDING- COUNTY]])</f>
        <v>2618621.29</v>
      </c>
      <c r="J122" s="77">
        <v>0.81282246738861341</v>
      </c>
      <c r="K122" s="77">
        <v>0.83099999999999996</v>
      </c>
      <c r="L122" s="77">
        <v>0.18717753261138667</v>
      </c>
      <c r="M122" s="77">
        <f t="shared" si="1"/>
        <v>0.16900000000000004</v>
      </c>
      <c r="N122" s="80"/>
    </row>
    <row r="123" spans="1:14" x14ac:dyDescent="0.25">
      <c r="A123" s="81">
        <v>38353</v>
      </c>
      <c r="B123" s="75" t="s">
        <v>63</v>
      </c>
      <c r="C123" s="78">
        <v>35618.1</v>
      </c>
      <c r="D123" s="72">
        <v>153813.53</v>
      </c>
      <c r="E123" s="73">
        <v>0</v>
      </c>
      <c r="F123" s="73">
        <v>0</v>
      </c>
      <c r="G123" s="78">
        <v>3801319.92</v>
      </c>
      <c r="H123" s="78">
        <f>SUM(LONG_TERM_SERVICES_AND_SUPPORTS_EXPENDITURES_COUNTIES[[#This Row],[TOTAL ALTERNATIVE CARE (AC) SPENDING- COUNTY]:[TOTAL MA NURSING HOME SPENDING- COUNTY]])</f>
        <v>3990751.55</v>
      </c>
      <c r="I123" s="78">
        <f>SUM(LONG_TERM_SERVICES_AND_SUPPORTS_EXPENDITURES_COUNTIES[[#This Row],[TOTAL ALTERNATIVE CARE (AC) SPENDING- COUNTY]:[TOTAL NON-WAIVER MEDICAL ASSISTANCE (MA) SPENDING- COUNTY]])</f>
        <v>189431.63</v>
      </c>
      <c r="J123" s="77">
        <v>0.95253234193444092</v>
      </c>
      <c r="K123" s="77">
        <v>0.83099999999999996</v>
      </c>
      <c r="L123" s="77">
        <v>4.746765806555911E-2</v>
      </c>
      <c r="M123" s="77">
        <f t="shared" si="1"/>
        <v>0.16900000000000004</v>
      </c>
      <c r="N123" s="80"/>
    </row>
    <row r="124" spans="1:14" ht="30" x14ac:dyDescent="0.25">
      <c r="A124" s="81">
        <v>38353</v>
      </c>
      <c r="B124" s="75" t="s">
        <v>64</v>
      </c>
      <c r="C124" s="78">
        <v>64999.85</v>
      </c>
      <c r="D124" s="72">
        <v>459434.94</v>
      </c>
      <c r="E124" s="73">
        <v>0</v>
      </c>
      <c r="F124" s="72">
        <v>2741.55</v>
      </c>
      <c r="G124" s="78">
        <v>5243112.2000000011</v>
      </c>
      <c r="H124" s="78">
        <f>SUM(LONG_TERM_SERVICES_AND_SUPPORTS_EXPENDITURES_COUNTIES[[#This Row],[TOTAL ALTERNATIVE CARE (AC) SPENDING- COUNTY]:[TOTAL MA NURSING HOME SPENDING- COUNTY]])</f>
        <v>5770288.540000001</v>
      </c>
      <c r="I124" s="78">
        <f>SUM(LONG_TERM_SERVICES_AND_SUPPORTS_EXPENDITURES_COUNTIES[[#This Row],[TOTAL ALTERNATIVE CARE (AC) SPENDING- COUNTY]:[TOTAL NON-WAIVER MEDICAL ASSISTANCE (MA) SPENDING- COUNTY]])</f>
        <v>527176.34000000008</v>
      </c>
      <c r="J124" s="77">
        <v>0.90863951839746304</v>
      </c>
      <c r="K124" s="77">
        <v>0.83099999999999996</v>
      </c>
      <c r="L124" s="77">
        <v>9.1360481602536958E-2</v>
      </c>
      <c r="M124" s="77">
        <f t="shared" si="1"/>
        <v>0.16900000000000004</v>
      </c>
      <c r="N124" s="80"/>
    </row>
    <row r="125" spans="1:14" ht="30" x14ac:dyDescent="0.25">
      <c r="A125" s="81">
        <v>38353</v>
      </c>
      <c r="B125" s="75" t="s">
        <v>65</v>
      </c>
      <c r="C125" s="78">
        <v>117630.3</v>
      </c>
      <c r="D125" s="72">
        <v>277954.75</v>
      </c>
      <c r="E125" s="73">
        <v>0</v>
      </c>
      <c r="F125" s="73">
        <v>0</v>
      </c>
      <c r="G125" s="78">
        <v>3945677.5300000003</v>
      </c>
      <c r="H125" s="78">
        <f>SUM(LONG_TERM_SERVICES_AND_SUPPORTS_EXPENDITURES_COUNTIES[[#This Row],[TOTAL ALTERNATIVE CARE (AC) SPENDING- COUNTY]:[TOTAL MA NURSING HOME SPENDING- COUNTY]])</f>
        <v>4341262.58</v>
      </c>
      <c r="I125" s="78">
        <f>SUM(LONG_TERM_SERVICES_AND_SUPPORTS_EXPENDITURES_COUNTIES[[#This Row],[TOTAL ALTERNATIVE CARE (AC) SPENDING- COUNTY]:[TOTAL NON-WAIVER MEDICAL ASSISTANCE (MA) SPENDING- COUNTY]])</f>
        <v>395585.05</v>
      </c>
      <c r="J125" s="77">
        <v>0.90887787994616076</v>
      </c>
      <c r="K125" s="77">
        <v>0.83099999999999996</v>
      </c>
      <c r="L125" s="77">
        <v>9.1122120053839267E-2</v>
      </c>
      <c r="M125" s="77">
        <f t="shared" si="1"/>
        <v>0.16900000000000004</v>
      </c>
      <c r="N125" s="80"/>
    </row>
    <row r="126" spans="1:14" x14ac:dyDescent="0.25">
      <c r="A126" s="81">
        <v>38353</v>
      </c>
      <c r="B126" s="75" t="s">
        <v>66</v>
      </c>
      <c r="C126" s="78">
        <v>185548.27</v>
      </c>
      <c r="D126" s="72">
        <v>662867.96</v>
      </c>
      <c r="E126" s="73">
        <v>0</v>
      </c>
      <c r="F126" s="73">
        <v>0</v>
      </c>
      <c r="G126" s="78">
        <v>3656869.74</v>
      </c>
      <c r="H126" s="78">
        <f>SUM(LONG_TERM_SERVICES_AND_SUPPORTS_EXPENDITURES_COUNTIES[[#This Row],[TOTAL ALTERNATIVE CARE (AC) SPENDING- COUNTY]:[TOTAL MA NURSING HOME SPENDING- COUNTY]])</f>
        <v>4505285.9700000007</v>
      </c>
      <c r="I126" s="78">
        <f>SUM(LONG_TERM_SERVICES_AND_SUPPORTS_EXPENDITURES_COUNTIES[[#This Row],[TOTAL ALTERNATIVE CARE (AC) SPENDING- COUNTY]:[TOTAL NON-WAIVER MEDICAL ASSISTANCE (MA) SPENDING- COUNTY]])</f>
        <v>848416.23</v>
      </c>
      <c r="J126" s="77">
        <v>0.81168426695897389</v>
      </c>
      <c r="K126" s="77">
        <v>0.83099999999999996</v>
      </c>
      <c r="L126" s="77">
        <v>0.188315733041026</v>
      </c>
      <c r="M126" s="77">
        <f t="shared" si="1"/>
        <v>0.16900000000000004</v>
      </c>
      <c r="N126" s="80"/>
    </row>
    <row r="127" spans="1:14" ht="30" x14ac:dyDescent="0.25">
      <c r="A127" s="81">
        <v>38353</v>
      </c>
      <c r="B127" s="75" t="s">
        <v>67</v>
      </c>
      <c r="C127" s="78">
        <v>27405.91</v>
      </c>
      <c r="D127" s="72">
        <v>161611.49</v>
      </c>
      <c r="E127" s="72">
        <v>8363.2999999999993</v>
      </c>
      <c r="F127" s="73">
        <v>0</v>
      </c>
      <c r="G127" s="78">
        <v>1941955.5300000003</v>
      </c>
      <c r="H127" s="78">
        <f>SUM(LONG_TERM_SERVICES_AND_SUPPORTS_EXPENDITURES_COUNTIES[[#This Row],[TOTAL ALTERNATIVE CARE (AC) SPENDING- COUNTY]:[TOTAL MA NURSING HOME SPENDING- COUNTY]])</f>
        <v>2139336.2300000004</v>
      </c>
      <c r="I127" s="78">
        <f>SUM(LONG_TERM_SERVICES_AND_SUPPORTS_EXPENDITURES_COUNTIES[[#This Row],[TOTAL ALTERNATIVE CARE (AC) SPENDING- COUNTY]:[TOTAL NON-WAIVER MEDICAL ASSISTANCE (MA) SPENDING- COUNTY]])</f>
        <v>197380.69999999998</v>
      </c>
      <c r="J127" s="77">
        <v>0.90773741068275171</v>
      </c>
      <c r="K127" s="77">
        <v>0.83099999999999996</v>
      </c>
      <c r="L127" s="77">
        <v>9.226258931724815E-2</v>
      </c>
      <c r="M127" s="77">
        <f t="shared" si="1"/>
        <v>0.16900000000000004</v>
      </c>
      <c r="N127" s="80"/>
    </row>
    <row r="128" spans="1:14" x14ac:dyDescent="0.25">
      <c r="A128" s="81">
        <v>38353</v>
      </c>
      <c r="B128" s="75" t="s">
        <v>68</v>
      </c>
      <c r="C128" s="78">
        <v>334697.34000000003</v>
      </c>
      <c r="D128" s="72">
        <v>651512.5</v>
      </c>
      <c r="E128" s="73">
        <v>0</v>
      </c>
      <c r="F128" s="72">
        <v>17124.759999999998</v>
      </c>
      <c r="G128" s="78">
        <v>5345410.3899999997</v>
      </c>
      <c r="H128" s="78">
        <f>SUM(LONG_TERM_SERVICES_AND_SUPPORTS_EXPENDITURES_COUNTIES[[#This Row],[TOTAL ALTERNATIVE CARE (AC) SPENDING- COUNTY]:[TOTAL MA NURSING HOME SPENDING- COUNTY]])</f>
        <v>6348744.9900000002</v>
      </c>
      <c r="I128" s="78">
        <f>SUM(LONG_TERM_SERVICES_AND_SUPPORTS_EXPENDITURES_COUNTIES[[#This Row],[TOTAL ALTERNATIVE CARE (AC) SPENDING- COUNTY]:[TOTAL NON-WAIVER MEDICAL ASSISTANCE (MA) SPENDING- COUNTY]])</f>
        <v>1003334.6000000001</v>
      </c>
      <c r="J128" s="77">
        <v>0.84196331691060711</v>
      </c>
      <c r="K128" s="77">
        <v>0.83099999999999996</v>
      </c>
      <c r="L128" s="77">
        <v>0.15803668308939275</v>
      </c>
      <c r="M128" s="77">
        <f t="shared" si="1"/>
        <v>0.16900000000000004</v>
      </c>
      <c r="N128" s="80"/>
    </row>
    <row r="129" spans="1:14" x14ac:dyDescent="0.25">
      <c r="A129" s="81">
        <v>38353</v>
      </c>
      <c r="B129" s="75" t="s">
        <v>69</v>
      </c>
      <c r="C129" s="78">
        <v>40351.480000000003</v>
      </c>
      <c r="D129" s="72">
        <v>400237.33</v>
      </c>
      <c r="E129" s="73">
        <v>0</v>
      </c>
      <c r="F129" s="73">
        <v>0</v>
      </c>
      <c r="G129" s="78">
        <v>3571130.92</v>
      </c>
      <c r="H129" s="78">
        <f>SUM(LONG_TERM_SERVICES_AND_SUPPORTS_EXPENDITURES_COUNTIES[[#This Row],[TOTAL ALTERNATIVE CARE (AC) SPENDING- COUNTY]:[TOTAL MA NURSING HOME SPENDING- COUNTY]])</f>
        <v>4011719.73</v>
      </c>
      <c r="I129" s="78">
        <f>SUM(LONG_TERM_SERVICES_AND_SUPPORTS_EXPENDITURES_COUNTIES[[#This Row],[TOTAL ALTERNATIVE CARE (AC) SPENDING- COUNTY]:[TOTAL NON-WAIVER MEDICAL ASSISTANCE (MA) SPENDING- COUNTY]])</f>
        <v>440588.81</v>
      </c>
      <c r="J129" s="77">
        <v>0.89017457857156934</v>
      </c>
      <c r="K129" s="77">
        <v>0.83099999999999996</v>
      </c>
      <c r="L129" s="77">
        <v>0.10982542142843064</v>
      </c>
      <c r="M129" s="77">
        <f t="shared" si="1"/>
        <v>0.16900000000000004</v>
      </c>
      <c r="N129" s="80"/>
    </row>
    <row r="130" spans="1:14" x14ac:dyDescent="0.25">
      <c r="A130" s="81">
        <v>38353</v>
      </c>
      <c r="B130" s="75" t="s">
        <v>70</v>
      </c>
      <c r="C130" s="78">
        <v>244943.82</v>
      </c>
      <c r="D130" s="72">
        <v>940041.77</v>
      </c>
      <c r="E130" s="73">
        <v>0</v>
      </c>
      <c r="F130" s="72">
        <v>1655.97</v>
      </c>
      <c r="G130" s="78">
        <v>7004721.2200000007</v>
      </c>
      <c r="H130" s="78">
        <f>SUM(LONG_TERM_SERVICES_AND_SUPPORTS_EXPENDITURES_COUNTIES[[#This Row],[TOTAL ALTERNATIVE CARE (AC) SPENDING- COUNTY]:[TOTAL MA NURSING HOME SPENDING- COUNTY]])</f>
        <v>8191362.7800000012</v>
      </c>
      <c r="I130" s="78">
        <f>SUM(LONG_TERM_SERVICES_AND_SUPPORTS_EXPENDITURES_COUNTIES[[#This Row],[TOTAL ALTERNATIVE CARE (AC) SPENDING- COUNTY]:[TOTAL NON-WAIVER MEDICAL ASSISTANCE (MA) SPENDING- COUNTY]])</f>
        <v>1186641.56</v>
      </c>
      <c r="J130" s="77">
        <v>0.85513502552990328</v>
      </c>
      <c r="K130" s="77">
        <v>0.83099999999999996</v>
      </c>
      <c r="L130" s="77">
        <v>0.14486497447009664</v>
      </c>
      <c r="M130" s="77">
        <f t="shared" ref="M130:M175" si="2">1-K130</f>
        <v>0.16900000000000004</v>
      </c>
      <c r="N130" s="80"/>
    </row>
    <row r="131" spans="1:14" x14ac:dyDescent="0.25">
      <c r="A131" s="81">
        <v>38353</v>
      </c>
      <c r="B131" s="75" t="s">
        <v>71</v>
      </c>
      <c r="C131" s="78">
        <v>53776.67</v>
      </c>
      <c r="D131" s="72">
        <v>394703.7</v>
      </c>
      <c r="E131" s="73">
        <v>0</v>
      </c>
      <c r="F131" s="72">
        <v>42338.97</v>
      </c>
      <c r="G131" s="78">
        <v>1466983.43</v>
      </c>
      <c r="H131" s="78">
        <f>SUM(LONG_TERM_SERVICES_AND_SUPPORTS_EXPENDITURES_COUNTIES[[#This Row],[TOTAL ALTERNATIVE CARE (AC) SPENDING- COUNTY]:[TOTAL MA NURSING HOME SPENDING- COUNTY]])</f>
        <v>1957802.77</v>
      </c>
      <c r="I131" s="78">
        <f>SUM(LONG_TERM_SERVICES_AND_SUPPORTS_EXPENDITURES_COUNTIES[[#This Row],[TOTAL ALTERNATIVE CARE (AC) SPENDING- COUNTY]:[TOTAL NON-WAIVER MEDICAL ASSISTANCE (MA) SPENDING- COUNTY]])</f>
        <v>490819.33999999997</v>
      </c>
      <c r="J131" s="77">
        <v>0.74930092677312943</v>
      </c>
      <c r="K131" s="77">
        <v>0.83099999999999996</v>
      </c>
      <c r="L131" s="77">
        <v>0.25069907322687057</v>
      </c>
      <c r="M131" s="77">
        <f t="shared" si="2"/>
        <v>0.16900000000000004</v>
      </c>
      <c r="N131" s="80"/>
    </row>
    <row r="132" spans="1:14" x14ac:dyDescent="0.25">
      <c r="A132" s="81">
        <v>38353</v>
      </c>
      <c r="B132" s="75" t="s">
        <v>72</v>
      </c>
      <c r="C132" s="78">
        <v>55872.05</v>
      </c>
      <c r="D132" s="72">
        <v>219833.23</v>
      </c>
      <c r="E132" s="73">
        <v>0</v>
      </c>
      <c r="F132" s="72">
        <v>12562.64</v>
      </c>
      <c r="G132" s="78">
        <v>2246816.75</v>
      </c>
      <c r="H132" s="78">
        <f>SUM(LONG_TERM_SERVICES_AND_SUPPORTS_EXPENDITURES_COUNTIES[[#This Row],[TOTAL ALTERNATIVE CARE (AC) SPENDING- COUNTY]:[TOTAL MA NURSING HOME SPENDING- COUNTY]])</f>
        <v>2535084.67</v>
      </c>
      <c r="I132" s="78">
        <f>SUM(LONG_TERM_SERVICES_AND_SUPPORTS_EXPENDITURES_COUNTIES[[#This Row],[TOTAL ALTERNATIVE CARE (AC) SPENDING- COUNTY]:[TOTAL NON-WAIVER MEDICAL ASSISTANCE (MA) SPENDING- COUNTY]])</f>
        <v>288267.92000000004</v>
      </c>
      <c r="J132" s="77">
        <v>0.88628864218566716</v>
      </c>
      <c r="K132" s="77">
        <v>0.83099999999999996</v>
      </c>
      <c r="L132" s="77">
        <v>0.11371135781433288</v>
      </c>
      <c r="M132" s="77">
        <f t="shared" si="2"/>
        <v>0.16900000000000004</v>
      </c>
      <c r="N132" s="80"/>
    </row>
    <row r="133" spans="1:14" x14ac:dyDescent="0.25">
      <c r="A133" s="81">
        <v>38353</v>
      </c>
      <c r="B133" s="75" t="s">
        <v>73</v>
      </c>
      <c r="C133" s="78">
        <v>205979.98</v>
      </c>
      <c r="D133" s="72">
        <v>644184.27</v>
      </c>
      <c r="E133" s="72">
        <v>0</v>
      </c>
      <c r="F133" s="73">
        <v>8440.76</v>
      </c>
      <c r="G133" s="78">
        <v>6786293.8599999994</v>
      </c>
      <c r="H133" s="78">
        <f>SUM(LONG_TERM_SERVICES_AND_SUPPORTS_EXPENDITURES_COUNTIES[[#This Row],[TOTAL ALTERNATIVE CARE (AC) SPENDING- COUNTY]:[TOTAL MA NURSING HOME SPENDING- COUNTY]])</f>
        <v>7644898.8699999992</v>
      </c>
      <c r="I133" s="78">
        <f>SUM(LONG_TERM_SERVICES_AND_SUPPORTS_EXPENDITURES_COUNTIES[[#This Row],[TOTAL ALTERNATIVE CARE (AC) SPENDING- COUNTY]:[TOTAL NON-WAIVER MEDICAL ASSISTANCE (MA) SPENDING- COUNTY]])</f>
        <v>858605.01</v>
      </c>
      <c r="J133" s="77">
        <v>0.88768916049768498</v>
      </c>
      <c r="K133" s="77">
        <v>0.83099999999999996</v>
      </c>
      <c r="L133" s="77">
        <v>0.1123108395023151</v>
      </c>
      <c r="M133" s="77">
        <f t="shared" si="2"/>
        <v>0.16900000000000004</v>
      </c>
      <c r="N133" s="80"/>
    </row>
    <row r="134" spans="1:14" x14ac:dyDescent="0.25">
      <c r="A134" s="81">
        <v>38353</v>
      </c>
      <c r="B134" s="75" t="s">
        <v>74</v>
      </c>
      <c r="C134" s="78">
        <v>372274.2</v>
      </c>
      <c r="D134" s="72">
        <v>1208279.71</v>
      </c>
      <c r="E134" s="73">
        <v>8363.2999999999993</v>
      </c>
      <c r="F134" s="72">
        <v>0</v>
      </c>
      <c r="G134" s="78">
        <v>8600025.0999999996</v>
      </c>
      <c r="H134" s="78">
        <f>SUM(LONG_TERM_SERVICES_AND_SUPPORTS_EXPENDITURES_COUNTIES[[#This Row],[TOTAL ALTERNATIVE CARE (AC) SPENDING- COUNTY]:[TOTAL MA NURSING HOME SPENDING- COUNTY]])</f>
        <v>10188942.309999999</v>
      </c>
      <c r="I134" s="78">
        <f>SUM(LONG_TERM_SERVICES_AND_SUPPORTS_EXPENDITURES_COUNTIES[[#This Row],[TOTAL ALTERNATIVE CARE (AC) SPENDING- COUNTY]:[TOTAL NON-WAIVER MEDICAL ASSISTANCE (MA) SPENDING- COUNTY]])</f>
        <v>1588917.21</v>
      </c>
      <c r="J134" s="77">
        <v>0.84405474467741892</v>
      </c>
      <c r="K134" s="77">
        <v>0.83099999999999996</v>
      </c>
      <c r="L134" s="77">
        <v>0.15594525532258119</v>
      </c>
      <c r="M134" s="77">
        <f t="shared" si="2"/>
        <v>0.16900000000000004</v>
      </c>
      <c r="N134" s="80"/>
    </row>
    <row r="135" spans="1:14" x14ac:dyDescent="0.25">
      <c r="A135" s="81">
        <v>38353</v>
      </c>
      <c r="B135" s="75" t="s">
        <v>75</v>
      </c>
      <c r="C135" s="78">
        <v>324016.58</v>
      </c>
      <c r="D135" s="72">
        <v>875155.83</v>
      </c>
      <c r="E135" s="73">
        <v>0</v>
      </c>
      <c r="F135" s="73">
        <v>0</v>
      </c>
      <c r="G135" s="78">
        <v>6157445</v>
      </c>
      <c r="H135" s="78">
        <f>SUM(LONG_TERM_SERVICES_AND_SUPPORTS_EXPENDITURES_COUNTIES[[#This Row],[TOTAL ALTERNATIVE CARE (AC) SPENDING- COUNTY]:[TOTAL MA NURSING HOME SPENDING- COUNTY]])</f>
        <v>7356617.4100000001</v>
      </c>
      <c r="I135" s="78">
        <f>SUM(LONG_TERM_SERVICES_AND_SUPPORTS_EXPENDITURES_COUNTIES[[#This Row],[TOTAL ALTERNATIVE CARE (AC) SPENDING- COUNTY]:[TOTAL NON-WAIVER MEDICAL ASSISTANCE (MA) SPENDING- COUNTY]])</f>
        <v>1199172.4099999999</v>
      </c>
      <c r="J135" s="77">
        <v>0.83699404995970828</v>
      </c>
      <c r="K135" s="77">
        <v>0.83099999999999996</v>
      </c>
      <c r="L135" s="77">
        <v>0.16300595004029167</v>
      </c>
      <c r="M135" s="77">
        <f t="shared" si="2"/>
        <v>0.16900000000000004</v>
      </c>
      <c r="N135" s="80"/>
    </row>
    <row r="136" spans="1:14" x14ac:dyDescent="0.25">
      <c r="A136" s="81">
        <v>38353</v>
      </c>
      <c r="B136" s="82" t="s">
        <v>76</v>
      </c>
      <c r="C136" s="78">
        <v>157799.42000000001</v>
      </c>
      <c r="D136" s="72">
        <v>651527.91</v>
      </c>
      <c r="E136" s="72">
        <v>237554.08</v>
      </c>
      <c r="F136" s="72">
        <v>75253.16</v>
      </c>
      <c r="G136" s="78">
        <v>9658967.1700000018</v>
      </c>
      <c r="H136" s="78">
        <f>SUM(LONG_TERM_SERVICES_AND_SUPPORTS_EXPENDITURES_COUNTIES[[#This Row],[TOTAL ALTERNATIVE CARE (AC) SPENDING- COUNTY]:[TOTAL MA NURSING HOME SPENDING- COUNTY]])</f>
        <v>10781101.740000002</v>
      </c>
      <c r="I136" s="78">
        <f>SUM(LONG_TERM_SERVICES_AND_SUPPORTS_EXPENDITURES_COUNTIES[[#This Row],[TOTAL ALTERNATIVE CARE (AC) SPENDING- COUNTY]:[TOTAL NON-WAIVER MEDICAL ASSISTANCE (MA) SPENDING- COUNTY]])</f>
        <v>1122134.57</v>
      </c>
      <c r="J136" s="77">
        <v>0.89591652160774438</v>
      </c>
      <c r="K136" s="77">
        <v>0.83099999999999996</v>
      </c>
      <c r="L136" s="77">
        <v>0.10408347839225565</v>
      </c>
      <c r="M136" s="77">
        <f t="shared" si="2"/>
        <v>0.16900000000000004</v>
      </c>
      <c r="N136" s="80"/>
    </row>
    <row r="137" spans="1:14" x14ac:dyDescent="0.25">
      <c r="A137" s="81">
        <v>38353</v>
      </c>
      <c r="B137" s="75" t="s">
        <v>77</v>
      </c>
      <c r="C137" s="78">
        <v>352455.64</v>
      </c>
      <c r="D137" s="73">
        <v>2081756.21</v>
      </c>
      <c r="E137" s="73">
        <v>2152.23</v>
      </c>
      <c r="F137" s="73">
        <v>0</v>
      </c>
      <c r="G137" s="78">
        <v>8882889.2400000002</v>
      </c>
      <c r="H137" s="78">
        <f>SUM(LONG_TERM_SERVICES_AND_SUPPORTS_EXPENDITURES_COUNTIES[[#This Row],[TOTAL ALTERNATIVE CARE (AC) SPENDING- COUNTY]:[TOTAL MA NURSING HOME SPENDING- COUNTY]])</f>
        <v>11319253.32</v>
      </c>
      <c r="I137" s="78">
        <f>SUM(LONG_TERM_SERVICES_AND_SUPPORTS_EXPENDITURES_COUNTIES[[#This Row],[TOTAL ALTERNATIVE CARE (AC) SPENDING- COUNTY]:[TOTAL NON-WAIVER MEDICAL ASSISTANCE (MA) SPENDING- COUNTY]])</f>
        <v>2436364.08</v>
      </c>
      <c r="J137" s="77">
        <v>0.78475929364570485</v>
      </c>
      <c r="K137" s="77">
        <v>0.83099999999999996</v>
      </c>
      <c r="L137" s="77">
        <v>0.2152407063542951</v>
      </c>
      <c r="M137" s="77">
        <f t="shared" si="2"/>
        <v>0.16900000000000004</v>
      </c>
      <c r="N137" s="80"/>
    </row>
    <row r="138" spans="1:14" x14ac:dyDescent="0.25">
      <c r="A138" s="81">
        <v>38353</v>
      </c>
      <c r="B138" s="75" t="s">
        <v>78</v>
      </c>
      <c r="C138" s="78">
        <v>840254.35</v>
      </c>
      <c r="D138" s="72">
        <v>2082020.71</v>
      </c>
      <c r="E138" s="72">
        <v>0</v>
      </c>
      <c r="F138" s="73">
        <v>0</v>
      </c>
      <c r="G138" s="78">
        <v>8660465.1400000025</v>
      </c>
      <c r="H138" s="78">
        <f>SUM(LONG_TERM_SERVICES_AND_SUPPORTS_EXPENDITURES_COUNTIES[[#This Row],[TOTAL ALTERNATIVE CARE (AC) SPENDING- COUNTY]:[TOTAL MA NURSING HOME SPENDING- COUNTY]])</f>
        <v>11582740.200000003</v>
      </c>
      <c r="I138" s="78">
        <f>SUM(LONG_TERM_SERVICES_AND_SUPPORTS_EXPENDITURES_COUNTIES[[#This Row],[TOTAL ALTERNATIVE CARE (AC) SPENDING- COUNTY]:[TOTAL NON-WAIVER MEDICAL ASSISTANCE (MA) SPENDING- COUNTY]])</f>
        <v>2922275.06</v>
      </c>
      <c r="J138" s="77">
        <v>0.74770434201744418</v>
      </c>
      <c r="K138" s="77">
        <v>0.83099999999999996</v>
      </c>
      <c r="L138" s="77">
        <v>0.25229565798255577</v>
      </c>
      <c r="M138" s="77">
        <f t="shared" si="2"/>
        <v>0.16900000000000004</v>
      </c>
      <c r="N138" s="80"/>
    </row>
    <row r="139" spans="1:14" x14ac:dyDescent="0.25">
      <c r="A139" s="81">
        <v>38353</v>
      </c>
      <c r="B139" s="75" t="s">
        <v>79</v>
      </c>
      <c r="C139" s="78">
        <v>37121.97</v>
      </c>
      <c r="D139" s="72">
        <v>285507.93</v>
      </c>
      <c r="E139" s="73">
        <v>0</v>
      </c>
      <c r="F139" s="73">
        <v>0</v>
      </c>
      <c r="G139" s="78">
        <v>3162976.8899999997</v>
      </c>
      <c r="H139" s="78">
        <f>SUM(LONG_TERM_SERVICES_AND_SUPPORTS_EXPENDITURES_COUNTIES[[#This Row],[TOTAL ALTERNATIVE CARE (AC) SPENDING- COUNTY]:[TOTAL MA NURSING HOME SPENDING- COUNTY]])</f>
        <v>3485606.7899999996</v>
      </c>
      <c r="I139" s="78">
        <f>SUM(LONG_TERM_SERVICES_AND_SUPPORTS_EXPENDITURES_COUNTIES[[#This Row],[TOTAL ALTERNATIVE CARE (AC) SPENDING- COUNTY]:[TOTAL NON-WAIVER MEDICAL ASSISTANCE (MA) SPENDING- COUNTY]])</f>
        <v>322629.90000000002</v>
      </c>
      <c r="J139" s="77">
        <v>0.9074393873326142</v>
      </c>
      <c r="K139" s="77">
        <v>0.83099999999999996</v>
      </c>
      <c r="L139" s="77">
        <v>9.2560612667385828E-2</v>
      </c>
      <c r="M139" s="77">
        <f t="shared" si="2"/>
        <v>0.16900000000000004</v>
      </c>
      <c r="N139" s="80"/>
    </row>
    <row r="140" spans="1:14" x14ac:dyDescent="0.25">
      <c r="A140" s="81">
        <v>38353</v>
      </c>
      <c r="B140" s="75" t="s">
        <v>80</v>
      </c>
      <c r="C140" s="78">
        <v>250277.34</v>
      </c>
      <c r="D140" s="72">
        <v>928844.89</v>
      </c>
      <c r="E140" s="73">
        <v>0</v>
      </c>
      <c r="F140" s="73">
        <v>79008.86</v>
      </c>
      <c r="G140" s="78">
        <v>3513635.02</v>
      </c>
      <c r="H140" s="78">
        <f>SUM(LONG_TERM_SERVICES_AND_SUPPORTS_EXPENDITURES_COUNTIES[[#This Row],[TOTAL ALTERNATIVE CARE (AC) SPENDING- COUNTY]:[TOTAL MA NURSING HOME SPENDING- COUNTY]])</f>
        <v>4771766.1100000003</v>
      </c>
      <c r="I140" s="78">
        <f>SUM(LONG_TERM_SERVICES_AND_SUPPORTS_EXPENDITURES_COUNTIES[[#This Row],[TOTAL ALTERNATIVE CARE (AC) SPENDING- COUNTY]:[TOTAL NON-WAIVER MEDICAL ASSISTANCE (MA) SPENDING- COUNTY]])</f>
        <v>1258131.0900000001</v>
      </c>
      <c r="J140" s="77">
        <v>0.73633848327909768</v>
      </c>
      <c r="K140" s="77">
        <v>0.83099999999999996</v>
      </c>
      <c r="L140" s="77">
        <v>0.26366151672090232</v>
      </c>
      <c r="M140" s="77">
        <f t="shared" si="2"/>
        <v>0.16900000000000004</v>
      </c>
      <c r="N140" s="80"/>
    </row>
    <row r="141" spans="1:14" x14ac:dyDescent="0.25">
      <c r="A141" s="81">
        <v>38353</v>
      </c>
      <c r="B141" s="75" t="s">
        <v>81</v>
      </c>
      <c r="C141" s="78">
        <v>64133.8</v>
      </c>
      <c r="D141" s="72">
        <v>401072.08</v>
      </c>
      <c r="E141" s="73">
        <v>0</v>
      </c>
      <c r="F141" s="72">
        <v>0</v>
      </c>
      <c r="G141" s="78">
        <v>5152000.79</v>
      </c>
      <c r="H141" s="78">
        <f>SUM(LONG_TERM_SERVICES_AND_SUPPORTS_EXPENDITURES_COUNTIES[[#This Row],[TOTAL ALTERNATIVE CARE (AC) SPENDING- COUNTY]:[TOTAL MA NURSING HOME SPENDING- COUNTY]])</f>
        <v>5617206.6699999999</v>
      </c>
      <c r="I141" s="78">
        <f>SUM(LONG_TERM_SERVICES_AND_SUPPORTS_EXPENDITURES_COUNTIES[[#This Row],[TOTAL ALTERNATIVE CARE (AC) SPENDING- COUNTY]:[TOTAL NON-WAIVER MEDICAL ASSISTANCE (MA) SPENDING- COUNTY]])</f>
        <v>465205.88</v>
      </c>
      <c r="J141" s="77">
        <v>0.91718198967388187</v>
      </c>
      <c r="K141" s="77">
        <v>0.83099999999999996</v>
      </c>
      <c r="L141" s="77">
        <v>8.2818010326118199E-2</v>
      </c>
      <c r="M141" s="77">
        <f t="shared" si="2"/>
        <v>0.16900000000000004</v>
      </c>
      <c r="N141" s="80"/>
    </row>
    <row r="142" spans="1:14" x14ac:dyDescent="0.25">
      <c r="A142" s="81">
        <v>38353</v>
      </c>
      <c r="B142" s="75" t="s">
        <v>82</v>
      </c>
      <c r="C142" s="78">
        <v>128028.68</v>
      </c>
      <c r="D142" s="72">
        <v>424470.84</v>
      </c>
      <c r="E142" s="73">
        <v>0</v>
      </c>
      <c r="F142" s="73">
        <v>0</v>
      </c>
      <c r="G142" s="78">
        <v>5051149.32</v>
      </c>
      <c r="H142" s="78">
        <f>SUM(LONG_TERM_SERVICES_AND_SUPPORTS_EXPENDITURES_COUNTIES[[#This Row],[TOTAL ALTERNATIVE CARE (AC) SPENDING- COUNTY]:[TOTAL MA NURSING HOME SPENDING- COUNTY]])</f>
        <v>5603648.8399999999</v>
      </c>
      <c r="I142" s="78">
        <f>SUM(LONG_TERM_SERVICES_AND_SUPPORTS_EXPENDITURES_COUNTIES[[#This Row],[TOTAL ALTERNATIVE CARE (AC) SPENDING- COUNTY]:[TOTAL NON-WAIVER MEDICAL ASSISTANCE (MA) SPENDING- COUNTY]])</f>
        <v>552499.52</v>
      </c>
      <c r="J142" s="77">
        <v>0.90140361472043995</v>
      </c>
      <c r="K142" s="77">
        <v>0.83099999999999996</v>
      </c>
      <c r="L142" s="77">
        <v>9.8596385279560106E-2</v>
      </c>
      <c r="M142" s="77">
        <f t="shared" si="2"/>
        <v>0.16900000000000004</v>
      </c>
      <c r="N142" s="80"/>
    </row>
    <row r="143" spans="1:14" x14ac:dyDescent="0.25">
      <c r="A143" s="81">
        <v>38353</v>
      </c>
      <c r="B143" s="75" t="s">
        <v>83</v>
      </c>
      <c r="C143" s="78">
        <v>718643.93</v>
      </c>
      <c r="D143" s="72">
        <v>5980187.71</v>
      </c>
      <c r="E143" s="73">
        <v>0</v>
      </c>
      <c r="F143" s="73">
        <v>89854.28</v>
      </c>
      <c r="G143" s="78">
        <v>15074972.6</v>
      </c>
      <c r="H143" s="78">
        <f>SUM(LONG_TERM_SERVICES_AND_SUPPORTS_EXPENDITURES_COUNTIES[[#This Row],[TOTAL ALTERNATIVE CARE (AC) SPENDING- COUNTY]:[TOTAL MA NURSING HOME SPENDING- COUNTY]])</f>
        <v>21863658.52</v>
      </c>
      <c r="I143" s="78">
        <f>SUM(LONG_TERM_SERVICES_AND_SUPPORTS_EXPENDITURES_COUNTIES[[#This Row],[TOTAL ALTERNATIVE CARE (AC) SPENDING- COUNTY]:[TOTAL NON-WAIVER MEDICAL ASSISTANCE (MA) SPENDING- COUNTY]])</f>
        <v>6788685.9199999999</v>
      </c>
      <c r="J143" s="77">
        <v>0.68949908754795164</v>
      </c>
      <c r="K143" s="77">
        <v>0.83099999999999996</v>
      </c>
      <c r="L143" s="77">
        <v>0.31050091245204831</v>
      </c>
      <c r="M143" s="77">
        <f t="shared" si="2"/>
        <v>0.16900000000000004</v>
      </c>
      <c r="N143" s="80"/>
    </row>
    <row r="144" spans="1:14" x14ac:dyDescent="0.25">
      <c r="A144" s="81">
        <v>38353</v>
      </c>
      <c r="B144" s="75" t="s">
        <v>84</v>
      </c>
      <c r="C144" s="78">
        <v>578331.27</v>
      </c>
      <c r="D144" s="72">
        <v>2424871.64</v>
      </c>
      <c r="E144" s="73">
        <v>0</v>
      </c>
      <c r="F144" s="72">
        <v>0</v>
      </c>
      <c r="G144" s="78">
        <v>20945447.469999999</v>
      </c>
      <c r="H144" s="78">
        <f>SUM(LONG_TERM_SERVICES_AND_SUPPORTS_EXPENDITURES_COUNTIES[[#This Row],[TOTAL ALTERNATIVE CARE (AC) SPENDING- COUNTY]:[TOTAL MA NURSING HOME SPENDING- COUNTY]])</f>
        <v>23948650.379999999</v>
      </c>
      <c r="I144" s="78">
        <f>SUM(LONG_TERM_SERVICES_AND_SUPPORTS_EXPENDITURES_COUNTIES[[#This Row],[TOTAL ALTERNATIVE CARE (AC) SPENDING- COUNTY]:[TOTAL NON-WAIVER MEDICAL ASSISTANCE (MA) SPENDING- COUNTY]])</f>
        <v>3003202.91</v>
      </c>
      <c r="J144" s="77">
        <v>0.8745982398862846</v>
      </c>
      <c r="K144" s="77">
        <v>0.83099999999999996</v>
      </c>
      <c r="L144" s="77">
        <v>0.12540176011371545</v>
      </c>
      <c r="M144" s="77">
        <f t="shared" si="2"/>
        <v>0.16900000000000004</v>
      </c>
      <c r="N144" s="80"/>
    </row>
    <row r="145" spans="1:14" ht="30" x14ac:dyDescent="0.25">
      <c r="A145" s="81">
        <v>38353</v>
      </c>
      <c r="B145" s="75" t="s">
        <v>85</v>
      </c>
      <c r="C145" s="78">
        <v>388152.26</v>
      </c>
      <c r="D145" s="72">
        <v>636331.94999999995</v>
      </c>
      <c r="E145" s="73">
        <v>0</v>
      </c>
      <c r="F145" s="73">
        <v>0</v>
      </c>
      <c r="G145" s="78">
        <v>4417344</v>
      </c>
      <c r="H145" s="78">
        <f>SUM(LONG_TERM_SERVICES_AND_SUPPORTS_EXPENDITURES_COUNTIES[[#This Row],[TOTAL ALTERNATIVE CARE (AC) SPENDING- COUNTY]:[TOTAL MA NURSING HOME SPENDING- COUNTY]])</f>
        <v>5441828.21</v>
      </c>
      <c r="I145" s="78">
        <f>SUM(LONG_TERM_SERVICES_AND_SUPPORTS_EXPENDITURES_COUNTIES[[#This Row],[TOTAL ALTERNATIVE CARE (AC) SPENDING- COUNTY]:[TOTAL NON-WAIVER MEDICAL ASSISTANCE (MA) SPENDING- COUNTY]])</f>
        <v>1024484.21</v>
      </c>
      <c r="J145" s="77">
        <v>0.81173896520338706</v>
      </c>
      <c r="K145" s="77">
        <v>0.83099999999999996</v>
      </c>
      <c r="L145" s="77">
        <v>0.18826103479661296</v>
      </c>
      <c r="M145" s="77">
        <f t="shared" si="2"/>
        <v>0.16900000000000004</v>
      </c>
      <c r="N145" s="80"/>
    </row>
    <row r="146" spans="1:14" x14ac:dyDescent="0.25">
      <c r="A146" s="81">
        <v>38353</v>
      </c>
      <c r="B146" s="75" t="s">
        <v>86</v>
      </c>
      <c r="C146" s="78">
        <v>142120.63</v>
      </c>
      <c r="D146" s="72">
        <v>819523.5</v>
      </c>
      <c r="E146" s="73">
        <v>0</v>
      </c>
      <c r="F146" s="73">
        <v>0</v>
      </c>
      <c r="G146" s="78">
        <v>4472783.8099999996</v>
      </c>
      <c r="H146" s="78">
        <f>SUM(LONG_TERM_SERVICES_AND_SUPPORTS_EXPENDITURES_COUNTIES[[#This Row],[TOTAL ALTERNATIVE CARE (AC) SPENDING- COUNTY]:[TOTAL MA NURSING HOME SPENDING- COUNTY]])</f>
        <v>5434427.9399999995</v>
      </c>
      <c r="I146" s="78">
        <f>SUM(LONG_TERM_SERVICES_AND_SUPPORTS_EXPENDITURES_COUNTIES[[#This Row],[TOTAL ALTERNATIVE CARE (AC) SPENDING- COUNTY]:[TOTAL NON-WAIVER MEDICAL ASSISTANCE (MA) SPENDING- COUNTY]])</f>
        <v>961644.13</v>
      </c>
      <c r="J146" s="77">
        <v>0.82304593222741307</v>
      </c>
      <c r="K146" s="77">
        <v>0.83099999999999996</v>
      </c>
      <c r="L146" s="77">
        <v>0.17695406777258696</v>
      </c>
      <c r="M146" s="77">
        <f t="shared" si="2"/>
        <v>0.16900000000000004</v>
      </c>
      <c r="N146" s="80"/>
    </row>
    <row r="147" spans="1:14" x14ac:dyDescent="0.25">
      <c r="A147" s="81">
        <v>38353</v>
      </c>
      <c r="B147" s="75" t="s">
        <v>87</v>
      </c>
      <c r="C147" s="78">
        <v>54952.23</v>
      </c>
      <c r="D147" s="72">
        <v>182298.64</v>
      </c>
      <c r="E147" s="73">
        <v>0</v>
      </c>
      <c r="F147" s="73">
        <v>8969.0499999999993</v>
      </c>
      <c r="G147" s="78">
        <v>5184897.7300000004</v>
      </c>
      <c r="H147" s="78">
        <f>SUM(LONG_TERM_SERVICES_AND_SUPPORTS_EXPENDITURES_COUNTIES[[#This Row],[TOTAL ALTERNATIVE CARE (AC) SPENDING- COUNTY]:[TOTAL MA NURSING HOME SPENDING- COUNTY]])</f>
        <v>5431117.6500000004</v>
      </c>
      <c r="I147" s="78">
        <f>SUM(LONG_TERM_SERVICES_AND_SUPPORTS_EXPENDITURES_COUNTIES[[#This Row],[TOTAL ALTERNATIVE CARE (AC) SPENDING- COUNTY]:[TOTAL NON-WAIVER MEDICAL ASSISTANCE (MA) SPENDING- COUNTY]])</f>
        <v>246219.92</v>
      </c>
      <c r="J147" s="77">
        <v>0.95466496292894709</v>
      </c>
      <c r="K147" s="77">
        <v>0.83099999999999996</v>
      </c>
      <c r="L147" s="77">
        <v>4.533503707105295E-2</v>
      </c>
      <c r="M147" s="77">
        <f t="shared" si="2"/>
        <v>0.16900000000000004</v>
      </c>
      <c r="N147" s="80"/>
    </row>
    <row r="148" spans="1:14" x14ac:dyDescent="0.25">
      <c r="A148" s="81">
        <v>38353</v>
      </c>
      <c r="B148" s="75" t="s">
        <v>88</v>
      </c>
      <c r="C148" s="78">
        <v>1176979.3600000001</v>
      </c>
      <c r="D148" s="72">
        <v>3219755.38</v>
      </c>
      <c r="E148" s="73">
        <v>0</v>
      </c>
      <c r="F148" s="72">
        <v>0</v>
      </c>
      <c r="G148" s="78">
        <v>15652506.34</v>
      </c>
      <c r="H148" s="78">
        <f>SUM(LONG_TERM_SERVICES_AND_SUPPORTS_EXPENDITURES_COUNTIES[[#This Row],[TOTAL ALTERNATIVE CARE (AC) SPENDING- COUNTY]:[TOTAL MA NURSING HOME SPENDING- COUNTY]])</f>
        <v>20049241.079999998</v>
      </c>
      <c r="I148" s="78">
        <f>SUM(LONG_TERM_SERVICES_AND_SUPPORTS_EXPENDITURES_COUNTIES[[#This Row],[TOTAL ALTERNATIVE CARE (AC) SPENDING- COUNTY]:[TOTAL NON-WAIVER MEDICAL ASSISTANCE (MA) SPENDING- COUNTY]])</f>
        <v>4396734.74</v>
      </c>
      <c r="J148" s="77">
        <v>0.78070318360399515</v>
      </c>
      <c r="K148" s="77">
        <v>0.83099999999999996</v>
      </c>
      <c r="L148" s="77">
        <v>0.21929681639600498</v>
      </c>
      <c r="M148" s="77">
        <f t="shared" si="2"/>
        <v>0.16900000000000004</v>
      </c>
      <c r="N148" s="80"/>
    </row>
    <row r="149" spans="1:14" x14ac:dyDescent="0.25">
      <c r="A149" s="81">
        <v>38353</v>
      </c>
      <c r="B149" s="75" t="s">
        <v>89</v>
      </c>
      <c r="C149" s="78">
        <v>219452.41</v>
      </c>
      <c r="D149" s="72">
        <v>474354.15</v>
      </c>
      <c r="E149" s="73">
        <v>0</v>
      </c>
      <c r="F149" s="73">
        <v>0</v>
      </c>
      <c r="G149" s="78">
        <v>5630713.1299999999</v>
      </c>
      <c r="H149" s="78">
        <f>SUM(LONG_TERM_SERVICES_AND_SUPPORTS_EXPENDITURES_COUNTIES[[#This Row],[TOTAL ALTERNATIVE CARE (AC) SPENDING- COUNTY]:[TOTAL MA NURSING HOME SPENDING- COUNTY]])</f>
        <v>6324519.6899999995</v>
      </c>
      <c r="I149" s="78">
        <f>SUM(LONG_TERM_SERVICES_AND_SUPPORTS_EXPENDITURES_COUNTIES[[#This Row],[TOTAL ALTERNATIVE CARE (AC) SPENDING- COUNTY]:[TOTAL NON-WAIVER MEDICAL ASSISTANCE (MA) SPENDING- COUNTY]])</f>
        <v>693806.56</v>
      </c>
      <c r="J149" s="77">
        <v>0.89029893272417027</v>
      </c>
      <c r="K149" s="77">
        <v>0.83099999999999996</v>
      </c>
      <c r="L149" s="77">
        <v>0.10970106727582978</v>
      </c>
      <c r="M149" s="77">
        <f t="shared" si="2"/>
        <v>0.16900000000000004</v>
      </c>
      <c r="N149" s="80"/>
    </row>
    <row r="150" spans="1:14" x14ac:dyDescent="0.25">
      <c r="A150" s="81">
        <v>38353</v>
      </c>
      <c r="B150" s="75" t="s">
        <v>90</v>
      </c>
      <c r="C150" s="78">
        <v>5147925.09</v>
      </c>
      <c r="D150" s="72">
        <v>10216509.58</v>
      </c>
      <c r="E150" s="73">
        <v>3887496.89</v>
      </c>
      <c r="F150" s="73">
        <v>497847.23</v>
      </c>
      <c r="G150" s="78">
        <v>110975155.35000001</v>
      </c>
      <c r="H150" s="78">
        <f>SUM(LONG_TERM_SERVICES_AND_SUPPORTS_EXPENDITURES_COUNTIES[[#This Row],[TOTAL ALTERNATIVE CARE (AC) SPENDING- COUNTY]:[TOTAL MA NURSING HOME SPENDING- COUNTY]])</f>
        <v>130724934.14000002</v>
      </c>
      <c r="I150" s="78">
        <f>SUM(LONG_TERM_SERVICES_AND_SUPPORTS_EXPENDITURES_COUNTIES[[#This Row],[TOTAL ALTERNATIVE CARE (AC) SPENDING- COUNTY]:[TOTAL NON-WAIVER MEDICAL ASSISTANCE (MA) SPENDING- COUNTY]])</f>
        <v>19749778.789999999</v>
      </c>
      <c r="J150" s="77">
        <v>0.84892110353753203</v>
      </c>
      <c r="K150" s="77">
        <v>0.83099999999999996</v>
      </c>
      <c r="L150" s="77">
        <v>0.15107889646246792</v>
      </c>
      <c r="M150" s="77">
        <f t="shared" si="2"/>
        <v>0.16900000000000004</v>
      </c>
      <c r="N150" s="80"/>
    </row>
    <row r="151" spans="1:14" x14ac:dyDescent="0.25">
      <c r="A151" s="81">
        <v>38353</v>
      </c>
      <c r="B151" s="75" t="s">
        <v>91</v>
      </c>
      <c r="C151" s="78">
        <v>64213.25</v>
      </c>
      <c r="D151" s="72">
        <v>176488.18</v>
      </c>
      <c r="E151" s="72">
        <v>0</v>
      </c>
      <c r="F151" s="72">
        <v>0</v>
      </c>
      <c r="G151" s="78">
        <v>1474289.87</v>
      </c>
      <c r="H151" s="78">
        <f>SUM(LONG_TERM_SERVICES_AND_SUPPORTS_EXPENDITURES_COUNTIES[[#This Row],[TOTAL ALTERNATIVE CARE (AC) SPENDING- COUNTY]:[TOTAL MA NURSING HOME SPENDING- COUNTY]])</f>
        <v>1714991.3</v>
      </c>
      <c r="I151" s="78">
        <f>SUM(LONG_TERM_SERVICES_AND_SUPPORTS_EXPENDITURES_COUNTIES[[#This Row],[TOTAL ALTERNATIVE CARE (AC) SPENDING- COUNTY]:[TOTAL NON-WAIVER MEDICAL ASSISTANCE (MA) SPENDING- COUNTY]])</f>
        <v>240701.43</v>
      </c>
      <c r="J151" s="77">
        <v>0.85964859996665877</v>
      </c>
      <c r="K151" s="77">
        <v>0.83099999999999996</v>
      </c>
      <c r="L151" s="77">
        <v>0.14035140003334126</v>
      </c>
      <c r="M151" s="77">
        <f t="shared" si="2"/>
        <v>0.16900000000000004</v>
      </c>
      <c r="N151" s="80"/>
    </row>
    <row r="152" spans="1:14" x14ac:dyDescent="0.25">
      <c r="A152" s="81">
        <v>38353</v>
      </c>
      <c r="B152" s="75" t="s">
        <v>92</v>
      </c>
      <c r="C152" s="78">
        <v>81550.38</v>
      </c>
      <c r="D152" s="72">
        <v>485857.62</v>
      </c>
      <c r="E152" s="73">
        <v>0</v>
      </c>
      <c r="F152" s="73">
        <v>0</v>
      </c>
      <c r="G152" s="78">
        <v>6821308.3399999999</v>
      </c>
      <c r="H152" s="78">
        <f>SUM(LONG_TERM_SERVICES_AND_SUPPORTS_EXPENDITURES_COUNTIES[[#This Row],[TOTAL ALTERNATIVE CARE (AC) SPENDING- COUNTY]:[TOTAL MA NURSING HOME SPENDING- COUNTY]])</f>
        <v>7388716.3399999999</v>
      </c>
      <c r="I152" s="78">
        <f>SUM(LONG_TERM_SERVICES_AND_SUPPORTS_EXPENDITURES_COUNTIES[[#This Row],[TOTAL ALTERNATIVE CARE (AC) SPENDING- COUNTY]:[TOTAL NON-WAIVER MEDICAL ASSISTANCE (MA) SPENDING- COUNTY]])</f>
        <v>567408</v>
      </c>
      <c r="J152" s="77">
        <v>0.92320614652260424</v>
      </c>
      <c r="K152" s="77">
        <v>0.83099999999999996</v>
      </c>
      <c r="L152" s="77">
        <v>7.6793853477395785E-2</v>
      </c>
      <c r="M152" s="77">
        <f t="shared" si="2"/>
        <v>0.16900000000000004</v>
      </c>
      <c r="N152" s="80"/>
    </row>
    <row r="153" spans="1:14" x14ac:dyDescent="0.25">
      <c r="A153" s="81">
        <v>38353</v>
      </c>
      <c r="B153" s="75" t="s">
        <v>93</v>
      </c>
      <c r="C153" s="78">
        <v>172519.62</v>
      </c>
      <c r="D153" s="72">
        <v>594402.11</v>
      </c>
      <c r="E153" s="73">
        <v>11688.2</v>
      </c>
      <c r="F153" s="73">
        <v>0</v>
      </c>
      <c r="G153" s="78">
        <v>6182096.0499999998</v>
      </c>
      <c r="H153" s="78">
        <f>SUM(LONG_TERM_SERVICES_AND_SUPPORTS_EXPENDITURES_COUNTIES[[#This Row],[TOTAL ALTERNATIVE CARE (AC) SPENDING- COUNTY]:[TOTAL MA NURSING HOME SPENDING- COUNTY]])</f>
        <v>6960705.9799999995</v>
      </c>
      <c r="I153" s="78">
        <f>SUM(LONG_TERM_SERVICES_AND_SUPPORTS_EXPENDITURES_COUNTIES[[#This Row],[TOTAL ALTERNATIVE CARE (AC) SPENDING- COUNTY]:[TOTAL NON-WAIVER MEDICAL ASSISTANCE (MA) SPENDING- COUNTY]])</f>
        <v>778609.92999999993</v>
      </c>
      <c r="J153" s="77">
        <v>0.88814210336750932</v>
      </c>
      <c r="K153" s="77">
        <v>0.83099999999999996</v>
      </c>
      <c r="L153" s="77">
        <v>0.11185789663249071</v>
      </c>
      <c r="M153" s="77">
        <f t="shared" si="2"/>
        <v>0.16900000000000004</v>
      </c>
      <c r="N153" s="80"/>
    </row>
    <row r="154" spans="1:14" x14ac:dyDescent="0.25">
      <c r="A154" s="81">
        <v>38353</v>
      </c>
      <c r="B154" s="75" t="s">
        <v>94</v>
      </c>
      <c r="C154" s="78">
        <v>980793.91</v>
      </c>
      <c r="D154" s="72">
        <v>1671990.48</v>
      </c>
      <c r="E154" s="72">
        <v>0</v>
      </c>
      <c r="F154" s="73">
        <v>0</v>
      </c>
      <c r="G154" s="78">
        <v>9413461.6300000008</v>
      </c>
      <c r="H154" s="78">
        <f>SUM(LONG_TERM_SERVICES_AND_SUPPORTS_EXPENDITURES_COUNTIES[[#This Row],[TOTAL ALTERNATIVE CARE (AC) SPENDING- COUNTY]:[TOTAL MA NURSING HOME SPENDING- COUNTY]])</f>
        <v>12066246.020000001</v>
      </c>
      <c r="I154" s="78">
        <f>SUM(LONG_TERM_SERVICES_AND_SUPPORTS_EXPENDITURES_COUNTIES[[#This Row],[TOTAL ALTERNATIVE CARE (AC) SPENDING- COUNTY]:[TOTAL NON-WAIVER MEDICAL ASSISTANCE (MA) SPENDING- COUNTY]])</f>
        <v>2652784.39</v>
      </c>
      <c r="J154" s="77">
        <v>0.78014832570105341</v>
      </c>
      <c r="K154" s="77">
        <v>0.83099999999999996</v>
      </c>
      <c r="L154" s="77">
        <v>0.21985167429894653</v>
      </c>
      <c r="M154" s="77">
        <f t="shared" si="2"/>
        <v>0.16900000000000004</v>
      </c>
      <c r="N154" s="80"/>
    </row>
    <row r="155" spans="1:14" x14ac:dyDescent="0.25">
      <c r="A155" s="81">
        <v>38353</v>
      </c>
      <c r="B155" s="75" t="s">
        <v>95</v>
      </c>
      <c r="C155" s="78">
        <v>144545.5</v>
      </c>
      <c r="D155" s="72">
        <v>196313.15</v>
      </c>
      <c r="E155" s="73">
        <v>0</v>
      </c>
      <c r="F155" s="73">
        <v>0</v>
      </c>
      <c r="G155" s="78">
        <v>2473888.17</v>
      </c>
      <c r="H155" s="78">
        <f>SUM(LONG_TERM_SERVICES_AND_SUPPORTS_EXPENDITURES_COUNTIES[[#This Row],[TOTAL ALTERNATIVE CARE (AC) SPENDING- COUNTY]:[TOTAL MA NURSING HOME SPENDING- COUNTY]])</f>
        <v>2814746.82</v>
      </c>
      <c r="I155" s="78">
        <f>SUM(LONG_TERM_SERVICES_AND_SUPPORTS_EXPENDITURES_COUNTIES[[#This Row],[TOTAL ALTERNATIVE CARE (AC) SPENDING- COUNTY]:[TOTAL NON-WAIVER MEDICAL ASSISTANCE (MA) SPENDING- COUNTY]])</f>
        <v>340858.65</v>
      </c>
      <c r="J155" s="77">
        <v>0.87890255436899301</v>
      </c>
      <c r="K155" s="77">
        <v>0.83099999999999996</v>
      </c>
      <c r="L155" s="77">
        <v>0.12109744563100706</v>
      </c>
      <c r="M155" s="77">
        <f t="shared" si="2"/>
        <v>0.16900000000000004</v>
      </c>
      <c r="N155" s="80"/>
    </row>
    <row r="156" spans="1:14" x14ac:dyDescent="0.25">
      <c r="A156" s="81">
        <v>38353</v>
      </c>
      <c r="B156" s="75" t="s">
        <v>96</v>
      </c>
      <c r="C156" s="78">
        <v>136165.72</v>
      </c>
      <c r="D156" s="72">
        <v>538067.37</v>
      </c>
      <c r="E156" s="73">
        <v>0</v>
      </c>
      <c r="F156" s="73">
        <v>121047.96</v>
      </c>
      <c r="G156" s="78">
        <v>5159249.82</v>
      </c>
      <c r="H156" s="78">
        <f>SUM(LONG_TERM_SERVICES_AND_SUPPORTS_EXPENDITURES_COUNTIES[[#This Row],[TOTAL ALTERNATIVE CARE (AC) SPENDING- COUNTY]:[TOTAL MA NURSING HOME SPENDING- COUNTY]])</f>
        <v>5954530.8700000001</v>
      </c>
      <c r="I156" s="78">
        <f>SUM(LONG_TERM_SERVICES_AND_SUPPORTS_EXPENDITURES_COUNTIES[[#This Row],[TOTAL ALTERNATIVE CARE (AC) SPENDING- COUNTY]:[TOTAL NON-WAIVER MEDICAL ASSISTANCE (MA) SPENDING- COUNTY]])</f>
        <v>795281.04999999993</v>
      </c>
      <c r="J156" s="77">
        <v>0.86644102325394445</v>
      </c>
      <c r="K156" s="77">
        <v>0.83099999999999996</v>
      </c>
      <c r="L156" s="77">
        <v>0.13355897674605555</v>
      </c>
      <c r="M156" s="77">
        <f t="shared" si="2"/>
        <v>0.16900000000000004</v>
      </c>
      <c r="N156" s="80"/>
    </row>
    <row r="157" spans="1:14" x14ac:dyDescent="0.25">
      <c r="A157" s="81">
        <v>38353</v>
      </c>
      <c r="B157" s="75" t="s">
        <v>97</v>
      </c>
      <c r="C157" s="78">
        <v>5161131.4800000004</v>
      </c>
      <c r="D157" s="72">
        <v>12920844.82</v>
      </c>
      <c r="E157" s="73">
        <v>0</v>
      </c>
      <c r="F157" s="72">
        <v>175982.47</v>
      </c>
      <c r="G157" s="78">
        <v>10653675.67</v>
      </c>
      <c r="H157" s="78">
        <f>SUM(LONG_TERM_SERVICES_AND_SUPPORTS_EXPENDITURES_COUNTIES[[#This Row],[TOTAL ALTERNATIVE CARE (AC) SPENDING- COUNTY]:[TOTAL MA NURSING HOME SPENDING- COUNTY]])</f>
        <v>28911634.439999998</v>
      </c>
      <c r="I157" s="78">
        <f>SUM(LONG_TERM_SERVICES_AND_SUPPORTS_EXPENDITURES_COUNTIES[[#This Row],[TOTAL ALTERNATIVE CARE (AC) SPENDING- COUNTY]:[TOTAL NON-WAIVER MEDICAL ASSISTANCE (MA) SPENDING- COUNTY]])</f>
        <v>18257958.77</v>
      </c>
      <c r="J157" s="77">
        <v>0.36849095100830276</v>
      </c>
      <c r="K157" s="77">
        <v>0.83099999999999996</v>
      </c>
      <c r="L157" s="77">
        <v>0.63150904899169724</v>
      </c>
      <c r="M157" s="77">
        <f t="shared" si="2"/>
        <v>0.16900000000000004</v>
      </c>
      <c r="N157" s="80"/>
    </row>
    <row r="158" spans="1:14" x14ac:dyDescent="0.25">
      <c r="A158" s="81">
        <v>38353</v>
      </c>
      <c r="B158" s="75" t="s">
        <v>98</v>
      </c>
      <c r="C158" s="78">
        <v>293081.8</v>
      </c>
      <c r="D158" s="72">
        <v>1504201.75</v>
      </c>
      <c r="E158" s="72">
        <v>125177.72</v>
      </c>
      <c r="F158" s="72">
        <v>128756.83</v>
      </c>
      <c r="G158" s="78">
        <v>11366450.189999998</v>
      </c>
      <c r="H158" s="78">
        <f>SUM(LONG_TERM_SERVICES_AND_SUPPORTS_EXPENDITURES_COUNTIES[[#This Row],[TOTAL ALTERNATIVE CARE (AC) SPENDING- COUNTY]:[TOTAL MA NURSING HOME SPENDING- COUNTY]])</f>
        <v>13417668.289999997</v>
      </c>
      <c r="I158" s="78">
        <f>SUM(LONG_TERM_SERVICES_AND_SUPPORTS_EXPENDITURES_COUNTIES[[#This Row],[TOTAL ALTERNATIVE CARE (AC) SPENDING- COUNTY]:[TOTAL NON-WAIVER MEDICAL ASSISTANCE (MA) SPENDING- COUNTY]])</f>
        <v>2051218.1</v>
      </c>
      <c r="J158" s="77">
        <v>0.84712559174467417</v>
      </c>
      <c r="K158" s="77">
        <v>0.83099999999999996</v>
      </c>
      <c r="L158" s="77">
        <v>0.15287440825532589</v>
      </c>
      <c r="M158" s="77">
        <f t="shared" si="2"/>
        <v>0.16900000000000004</v>
      </c>
      <c r="N158" s="80"/>
    </row>
    <row r="159" spans="1:14" x14ac:dyDescent="0.25">
      <c r="A159" s="81">
        <v>38353</v>
      </c>
      <c r="B159" s="75" t="s">
        <v>99</v>
      </c>
      <c r="C159" s="78">
        <v>553679.43000000005</v>
      </c>
      <c r="D159" s="72">
        <v>896710.98</v>
      </c>
      <c r="E159" s="72">
        <v>563898.93999999994</v>
      </c>
      <c r="F159" s="72">
        <v>7475.77</v>
      </c>
      <c r="G159" s="78">
        <v>3828306.2800000003</v>
      </c>
      <c r="H159" s="78">
        <f>SUM(LONG_TERM_SERVICES_AND_SUPPORTS_EXPENDITURES_COUNTIES[[#This Row],[TOTAL ALTERNATIVE CARE (AC) SPENDING- COUNTY]:[TOTAL MA NURSING HOME SPENDING- COUNTY]])</f>
        <v>5850071.4000000004</v>
      </c>
      <c r="I159" s="78">
        <f>SUM(LONG_TERM_SERVICES_AND_SUPPORTS_EXPENDITURES_COUNTIES[[#This Row],[TOTAL ALTERNATIVE CARE (AC) SPENDING- COUNTY]:[TOTAL NON-WAIVER MEDICAL ASSISTANCE (MA) SPENDING- COUNTY]])</f>
        <v>2021765.1200000001</v>
      </c>
      <c r="J159" s="77">
        <v>0.65440334283783275</v>
      </c>
      <c r="K159" s="77">
        <v>0.83099999999999996</v>
      </c>
      <c r="L159" s="77">
        <v>0.34559665716216731</v>
      </c>
      <c r="M159" s="77">
        <f t="shared" si="2"/>
        <v>0.16900000000000004</v>
      </c>
      <c r="N159" s="80"/>
    </row>
    <row r="160" spans="1:14" x14ac:dyDescent="0.25">
      <c r="A160" s="81">
        <v>38353</v>
      </c>
      <c r="B160" s="75" t="s">
        <v>100</v>
      </c>
      <c r="C160" s="78">
        <v>210585.13</v>
      </c>
      <c r="D160" s="72">
        <v>629200.94999999995</v>
      </c>
      <c r="E160" s="73">
        <v>0</v>
      </c>
      <c r="F160" s="73">
        <v>0</v>
      </c>
      <c r="G160" s="78">
        <v>65217835.869999997</v>
      </c>
      <c r="H160" s="78">
        <f>SUM(LONG_TERM_SERVICES_AND_SUPPORTS_EXPENDITURES_COUNTIES[[#This Row],[TOTAL ALTERNATIVE CARE (AC) SPENDING- COUNTY]:[TOTAL MA NURSING HOME SPENDING- COUNTY]])</f>
        <v>66057621.949999996</v>
      </c>
      <c r="I160" s="78">
        <f>SUM(LONG_TERM_SERVICES_AND_SUPPORTS_EXPENDITURES_COUNTIES[[#This Row],[TOTAL ALTERNATIVE CARE (AC) SPENDING- COUNTY]:[TOTAL NON-WAIVER MEDICAL ASSISTANCE (MA) SPENDING- COUNTY]])</f>
        <v>839786.08</v>
      </c>
      <c r="J160" s="77">
        <v>0.98728706763565233</v>
      </c>
      <c r="K160" s="77">
        <v>0.83099999999999996</v>
      </c>
      <c r="L160" s="77">
        <v>1.2712932364347699E-2</v>
      </c>
      <c r="M160" s="77">
        <f t="shared" si="2"/>
        <v>0.16900000000000004</v>
      </c>
      <c r="N160" s="80"/>
    </row>
    <row r="161" spans="1:14" x14ac:dyDescent="0.25">
      <c r="A161" s="81">
        <v>38353</v>
      </c>
      <c r="B161" s="75" t="s">
        <v>101</v>
      </c>
      <c r="C161" s="78">
        <v>1166787.57</v>
      </c>
      <c r="D161" s="72">
        <v>3076641.99</v>
      </c>
      <c r="E161" s="73">
        <v>3549.75</v>
      </c>
      <c r="F161" s="72">
        <v>572.22</v>
      </c>
      <c r="G161" s="78">
        <v>12331246.919999998</v>
      </c>
      <c r="H161" s="78">
        <f>SUM(LONG_TERM_SERVICES_AND_SUPPORTS_EXPENDITURES_COUNTIES[[#This Row],[TOTAL ALTERNATIVE CARE (AC) SPENDING- COUNTY]:[TOTAL MA NURSING HOME SPENDING- COUNTY]])</f>
        <v>16578798.449999999</v>
      </c>
      <c r="I161" s="78">
        <f>SUM(LONG_TERM_SERVICES_AND_SUPPORTS_EXPENDITURES_COUNTIES[[#This Row],[TOTAL ALTERNATIVE CARE (AC) SPENDING- COUNTY]:[TOTAL NON-WAIVER MEDICAL ASSISTANCE (MA) SPENDING- COUNTY]])</f>
        <v>4247551.53</v>
      </c>
      <c r="J161" s="77">
        <v>0.74379617782252483</v>
      </c>
      <c r="K161" s="77">
        <v>0.83099999999999996</v>
      </c>
      <c r="L161" s="77">
        <v>0.25620382217747512</v>
      </c>
      <c r="M161" s="77">
        <f t="shared" si="2"/>
        <v>0.16900000000000004</v>
      </c>
      <c r="N161" s="80"/>
    </row>
    <row r="162" spans="1:14" x14ac:dyDescent="0.25">
      <c r="A162" s="81">
        <v>38353</v>
      </c>
      <c r="B162" s="75" t="s">
        <v>102</v>
      </c>
      <c r="C162" s="78">
        <v>261295.67</v>
      </c>
      <c r="D162" s="72">
        <v>678740.56</v>
      </c>
      <c r="E162" s="72">
        <v>12796.5</v>
      </c>
      <c r="F162" s="72">
        <v>0</v>
      </c>
      <c r="G162" s="78">
        <v>5603961.8699999992</v>
      </c>
      <c r="H162" s="78">
        <f>SUM(LONG_TERM_SERVICES_AND_SUPPORTS_EXPENDITURES_COUNTIES[[#This Row],[TOTAL ALTERNATIVE CARE (AC) SPENDING- COUNTY]:[TOTAL MA NURSING HOME SPENDING- COUNTY]])</f>
        <v>6556794.5999999996</v>
      </c>
      <c r="I162" s="78">
        <f>SUM(LONG_TERM_SERVICES_AND_SUPPORTS_EXPENDITURES_COUNTIES[[#This Row],[TOTAL ALTERNATIVE CARE (AC) SPENDING- COUNTY]:[TOTAL NON-WAIVER MEDICAL ASSISTANCE (MA) SPENDING- COUNTY]])</f>
        <v>952832.7300000001</v>
      </c>
      <c r="J162" s="77">
        <v>0.854680100852938</v>
      </c>
      <c r="K162" s="77">
        <v>0.83099999999999996</v>
      </c>
      <c r="L162" s="77">
        <v>0.14531989914706192</v>
      </c>
      <c r="M162" s="77">
        <f t="shared" si="2"/>
        <v>0.16900000000000004</v>
      </c>
      <c r="N162" s="80"/>
    </row>
    <row r="163" spans="1:14" x14ac:dyDescent="0.25">
      <c r="A163" s="81">
        <v>38353</v>
      </c>
      <c r="B163" s="75" t="s">
        <v>103</v>
      </c>
      <c r="C163" s="78">
        <v>207510.59</v>
      </c>
      <c r="D163" s="72">
        <v>327358.3</v>
      </c>
      <c r="E163" s="72">
        <v>0</v>
      </c>
      <c r="F163" s="73">
        <v>0</v>
      </c>
      <c r="G163" s="78">
        <v>3000222.15</v>
      </c>
      <c r="H163" s="78">
        <f>SUM(LONG_TERM_SERVICES_AND_SUPPORTS_EXPENDITURES_COUNTIES[[#This Row],[TOTAL ALTERNATIVE CARE (AC) SPENDING- COUNTY]:[TOTAL MA NURSING HOME SPENDING- COUNTY]])</f>
        <v>3535091.04</v>
      </c>
      <c r="I163" s="78">
        <f>SUM(LONG_TERM_SERVICES_AND_SUPPORTS_EXPENDITURES_COUNTIES[[#This Row],[TOTAL ALTERNATIVE CARE (AC) SPENDING- COUNTY]:[TOTAL NON-WAIVER MEDICAL ASSISTANCE (MA) SPENDING- COUNTY]])</f>
        <v>534868.89</v>
      </c>
      <c r="J163" s="77">
        <v>0.84869727994331934</v>
      </c>
      <c r="K163" s="77">
        <v>0.83099999999999996</v>
      </c>
      <c r="L163" s="77">
        <v>0.15130272005668063</v>
      </c>
      <c r="M163" s="77">
        <f t="shared" si="2"/>
        <v>0.16900000000000004</v>
      </c>
      <c r="N163" s="80"/>
    </row>
    <row r="164" spans="1:14" x14ac:dyDescent="0.25">
      <c r="A164" s="81">
        <v>38353</v>
      </c>
      <c r="B164" s="75" t="s">
        <v>104</v>
      </c>
      <c r="C164" s="78">
        <v>243307.32</v>
      </c>
      <c r="D164" s="72">
        <v>1438368.7</v>
      </c>
      <c r="E164" s="73">
        <v>0</v>
      </c>
      <c r="F164" s="73">
        <v>0</v>
      </c>
      <c r="G164" s="78">
        <v>4030781.4399999995</v>
      </c>
      <c r="H164" s="78">
        <f>SUM(LONG_TERM_SERVICES_AND_SUPPORTS_EXPENDITURES_COUNTIES[[#This Row],[TOTAL ALTERNATIVE CARE (AC) SPENDING- COUNTY]:[TOTAL MA NURSING HOME SPENDING- COUNTY]])</f>
        <v>5712457.459999999</v>
      </c>
      <c r="I164" s="78">
        <f>SUM(LONG_TERM_SERVICES_AND_SUPPORTS_EXPENDITURES_COUNTIES[[#This Row],[TOTAL ALTERNATIVE CARE (AC) SPENDING- COUNTY]:[TOTAL NON-WAIVER MEDICAL ASSISTANCE (MA) SPENDING- COUNTY]])</f>
        <v>1681676.02</v>
      </c>
      <c r="J164" s="77">
        <v>0.70561250884133497</v>
      </c>
      <c r="K164" s="77">
        <v>0.83099999999999996</v>
      </c>
      <c r="L164" s="77">
        <v>0.29438749115866508</v>
      </c>
      <c r="M164" s="77">
        <f t="shared" si="2"/>
        <v>0.16900000000000004</v>
      </c>
      <c r="N164" s="80"/>
    </row>
    <row r="165" spans="1:14" x14ac:dyDescent="0.25">
      <c r="A165" s="81">
        <v>38353</v>
      </c>
      <c r="B165" s="75" t="s">
        <v>105</v>
      </c>
      <c r="C165" s="78">
        <v>379879.35</v>
      </c>
      <c r="D165" s="72">
        <v>1223730.6200000001</v>
      </c>
      <c r="E165" s="73">
        <v>0</v>
      </c>
      <c r="F165" s="73">
        <v>0</v>
      </c>
      <c r="G165" s="78">
        <v>5618117.3200000012</v>
      </c>
      <c r="H165" s="78">
        <f>SUM(LONG_TERM_SERVICES_AND_SUPPORTS_EXPENDITURES_COUNTIES[[#This Row],[TOTAL ALTERNATIVE CARE (AC) SPENDING- COUNTY]:[TOTAL MA NURSING HOME SPENDING- COUNTY]])</f>
        <v>7221727.290000001</v>
      </c>
      <c r="I165" s="78">
        <f>SUM(LONG_TERM_SERVICES_AND_SUPPORTS_EXPENDITURES_COUNTIES[[#This Row],[TOTAL ALTERNATIVE CARE (AC) SPENDING- COUNTY]:[TOTAL NON-WAIVER MEDICAL ASSISTANCE (MA) SPENDING- COUNTY]])</f>
        <v>1603609.9700000002</v>
      </c>
      <c r="J165" s="77">
        <v>0.77794647933874006</v>
      </c>
      <c r="K165" s="77">
        <v>0.83099999999999996</v>
      </c>
      <c r="L165" s="77">
        <v>0.22205352066125997</v>
      </c>
      <c r="M165" s="77">
        <f t="shared" si="2"/>
        <v>0.16900000000000004</v>
      </c>
      <c r="N165" s="80"/>
    </row>
    <row r="166" spans="1:14" x14ac:dyDescent="0.25">
      <c r="A166" s="81">
        <v>38353</v>
      </c>
      <c r="B166" s="75" t="s">
        <v>106</v>
      </c>
      <c r="C166" s="78">
        <v>68166.48</v>
      </c>
      <c r="D166" s="72">
        <v>268491.58</v>
      </c>
      <c r="E166" s="73">
        <v>0</v>
      </c>
      <c r="F166" s="73">
        <v>0</v>
      </c>
      <c r="G166" s="78">
        <v>2970707.09</v>
      </c>
      <c r="H166" s="78">
        <f>SUM(LONG_TERM_SERVICES_AND_SUPPORTS_EXPENDITURES_COUNTIES[[#This Row],[TOTAL ALTERNATIVE CARE (AC) SPENDING- COUNTY]:[TOTAL MA NURSING HOME SPENDING- COUNTY]])</f>
        <v>3307365.15</v>
      </c>
      <c r="I166" s="78">
        <f>SUM(LONG_TERM_SERVICES_AND_SUPPORTS_EXPENDITURES_COUNTIES[[#This Row],[TOTAL ALTERNATIVE CARE (AC) SPENDING- COUNTY]:[TOTAL NON-WAIVER MEDICAL ASSISTANCE (MA) SPENDING- COUNTY]])</f>
        <v>336658.06</v>
      </c>
      <c r="J166" s="77">
        <v>0.8982095883788338</v>
      </c>
      <c r="K166" s="77">
        <v>0.83099999999999996</v>
      </c>
      <c r="L166" s="77">
        <v>0.10179041162116617</v>
      </c>
      <c r="M166" s="77">
        <f t="shared" si="2"/>
        <v>0.16900000000000004</v>
      </c>
      <c r="N166" s="80"/>
    </row>
    <row r="167" spans="1:14" x14ac:dyDescent="0.25">
      <c r="A167" s="81">
        <v>38353</v>
      </c>
      <c r="B167" s="75" t="s">
        <v>107</v>
      </c>
      <c r="C167" s="78">
        <v>191780.24</v>
      </c>
      <c r="D167" s="72">
        <v>367750.64</v>
      </c>
      <c r="E167" s="73">
        <v>0</v>
      </c>
      <c r="F167" s="73">
        <v>0</v>
      </c>
      <c r="G167" s="78">
        <v>5161854.5299999993</v>
      </c>
      <c r="H167" s="78">
        <f>SUM(LONG_TERM_SERVICES_AND_SUPPORTS_EXPENDITURES_COUNTIES[[#This Row],[TOTAL ALTERNATIVE CARE (AC) SPENDING- COUNTY]:[TOTAL MA NURSING HOME SPENDING- COUNTY]])</f>
        <v>5721385.4099999992</v>
      </c>
      <c r="I167" s="78">
        <f>SUM(LONG_TERM_SERVICES_AND_SUPPORTS_EXPENDITURES_COUNTIES[[#This Row],[TOTAL ALTERNATIVE CARE (AC) SPENDING- COUNTY]:[TOTAL NON-WAIVER MEDICAL ASSISTANCE (MA) SPENDING- COUNTY]])</f>
        <v>559530.88</v>
      </c>
      <c r="J167" s="77">
        <v>0.90220360281584322</v>
      </c>
      <c r="K167" s="77">
        <v>0.83099999999999996</v>
      </c>
      <c r="L167" s="77">
        <v>9.779639718415685E-2</v>
      </c>
      <c r="M167" s="77">
        <f t="shared" si="2"/>
        <v>0.16900000000000004</v>
      </c>
      <c r="N167" s="80"/>
    </row>
    <row r="168" spans="1:14" x14ac:dyDescent="0.25">
      <c r="A168" s="81">
        <v>38353</v>
      </c>
      <c r="B168" s="75" t="s">
        <v>108</v>
      </c>
      <c r="C168" s="78">
        <v>357032.72</v>
      </c>
      <c r="D168" s="72">
        <v>771211.82</v>
      </c>
      <c r="E168" s="73">
        <v>0</v>
      </c>
      <c r="F168" s="73">
        <v>0</v>
      </c>
      <c r="G168" s="78">
        <v>8455322.8999999985</v>
      </c>
      <c r="H168" s="78">
        <f>SUM(LONG_TERM_SERVICES_AND_SUPPORTS_EXPENDITURES_COUNTIES[[#This Row],[TOTAL ALTERNATIVE CARE (AC) SPENDING- COUNTY]:[TOTAL MA NURSING HOME SPENDING- COUNTY]])</f>
        <v>9583567.4399999976</v>
      </c>
      <c r="I168" s="78">
        <f>SUM(LONG_TERM_SERVICES_AND_SUPPORTS_EXPENDITURES_COUNTIES[[#This Row],[TOTAL ALTERNATIVE CARE (AC) SPENDING- COUNTY]:[TOTAL NON-WAIVER MEDICAL ASSISTANCE (MA) SPENDING- COUNTY]])</f>
        <v>1128244.54</v>
      </c>
      <c r="J168" s="77">
        <v>0.88227301085283549</v>
      </c>
      <c r="K168" s="77">
        <v>0.83099999999999996</v>
      </c>
      <c r="L168" s="77">
        <v>0.11772698914716463</v>
      </c>
      <c r="M168" s="77">
        <f t="shared" si="2"/>
        <v>0.16900000000000004</v>
      </c>
      <c r="N168" s="80"/>
    </row>
    <row r="169" spans="1:14" x14ac:dyDescent="0.25">
      <c r="A169" s="81">
        <v>38353</v>
      </c>
      <c r="B169" s="75" t="s">
        <v>109</v>
      </c>
      <c r="C169" s="78">
        <v>70280.070000000007</v>
      </c>
      <c r="D169" s="72">
        <v>528616.4</v>
      </c>
      <c r="E169" s="73">
        <v>0</v>
      </c>
      <c r="F169" s="73">
        <v>6967.64</v>
      </c>
      <c r="G169" s="78">
        <v>4457113.4799999995</v>
      </c>
      <c r="H169" s="78">
        <f>SUM(LONG_TERM_SERVICES_AND_SUPPORTS_EXPENDITURES_COUNTIES[[#This Row],[TOTAL ALTERNATIVE CARE (AC) SPENDING- COUNTY]:[TOTAL MA NURSING HOME SPENDING- COUNTY]])</f>
        <v>5062977.59</v>
      </c>
      <c r="I169" s="78">
        <f>SUM(LONG_TERM_SERVICES_AND_SUPPORTS_EXPENDITURES_COUNTIES[[#This Row],[TOTAL ALTERNATIVE CARE (AC) SPENDING- COUNTY]:[TOTAL NON-WAIVER MEDICAL ASSISTANCE (MA) SPENDING- COUNTY]])</f>
        <v>605864.11</v>
      </c>
      <c r="J169" s="77">
        <v>0.88033442786777172</v>
      </c>
      <c r="K169" s="77">
        <v>0.83099999999999996</v>
      </c>
      <c r="L169" s="77">
        <v>0.11966557213222824</v>
      </c>
      <c r="M169" s="77">
        <f t="shared" si="2"/>
        <v>0.16900000000000004</v>
      </c>
      <c r="N169" s="80"/>
    </row>
    <row r="170" spans="1:14" ht="30" x14ac:dyDescent="0.25">
      <c r="A170" s="81">
        <v>38353</v>
      </c>
      <c r="B170" s="75" t="s">
        <v>110</v>
      </c>
      <c r="C170" s="78">
        <v>1595873.18</v>
      </c>
      <c r="D170" s="72">
        <v>2415817.65</v>
      </c>
      <c r="E170" s="73">
        <v>246691.42</v>
      </c>
      <c r="F170" s="72">
        <v>76386.89</v>
      </c>
      <c r="G170" s="78">
        <v>16659901.710000001</v>
      </c>
      <c r="H170" s="78">
        <f>SUM(LONG_TERM_SERVICES_AND_SUPPORTS_EXPENDITURES_COUNTIES[[#This Row],[TOTAL ALTERNATIVE CARE (AC) SPENDING- COUNTY]:[TOTAL MA NURSING HOME SPENDING- COUNTY]])</f>
        <v>20994670.850000001</v>
      </c>
      <c r="I170" s="78">
        <f>SUM(LONG_TERM_SERVICES_AND_SUPPORTS_EXPENDITURES_COUNTIES[[#This Row],[TOTAL ALTERNATIVE CARE (AC) SPENDING- COUNTY]:[TOTAL NON-WAIVER MEDICAL ASSISTANCE (MA) SPENDING- COUNTY]])</f>
        <v>4334769.1399999997</v>
      </c>
      <c r="J170" s="77">
        <v>0.79353002621615287</v>
      </c>
      <c r="K170" s="77">
        <v>0.83099999999999996</v>
      </c>
      <c r="L170" s="77">
        <v>0.20646997378384713</v>
      </c>
      <c r="M170" s="77">
        <f t="shared" si="2"/>
        <v>0.16900000000000004</v>
      </c>
      <c r="N170" s="80"/>
    </row>
    <row r="171" spans="1:14" x14ac:dyDescent="0.25">
      <c r="A171" s="81">
        <v>38353</v>
      </c>
      <c r="B171" s="75" t="s">
        <v>111</v>
      </c>
      <c r="C171" s="78">
        <v>138920.4</v>
      </c>
      <c r="D171" s="72">
        <v>212038.33</v>
      </c>
      <c r="E171" s="72">
        <v>0</v>
      </c>
      <c r="F171" s="72">
        <v>0</v>
      </c>
      <c r="G171" s="78">
        <v>3237731.23</v>
      </c>
      <c r="H171" s="78">
        <f>SUM(LONG_TERM_SERVICES_AND_SUPPORTS_EXPENDITURES_COUNTIES[[#This Row],[TOTAL ALTERNATIVE CARE (AC) SPENDING- COUNTY]:[TOTAL MA NURSING HOME SPENDING- COUNTY]])</f>
        <v>3588689.96</v>
      </c>
      <c r="I171" s="78">
        <f>SUM(LONG_TERM_SERVICES_AND_SUPPORTS_EXPENDITURES_COUNTIES[[#This Row],[TOTAL ALTERNATIVE CARE (AC) SPENDING- COUNTY]:[TOTAL NON-WAIVER MEDICAL ASSISTANCE (MA) SPENDING- COUNTY]])</f>
        <v>350958.73</v>
      </c>
      <c r="J171" s="77">
        <v>0.90220422106344345</v>
      </c>
      <c r="K171" s="77">
        <v>0.83099999999999996</v>
      </c>
      <c r="L171" s="77">
        <v>9.7795778936556554E-2</v>
      </c>
      <c r="M171" s="77">
        <f t="shared" si="2"/>
        <v>0.16900000000000004</v>
      </c>
      <c r="N171" s="80"/>
    </row>
    <row r="172" spans="1:14" x14ac:dyDescent="0.25">
      <c r="A172" s="81">
        <v>38353</v>
      </c>
      <c r="B172" s="75" t="s">
        <v>112</v>
      </c>
      <c r="C172" s="78">
        <v>64534.36</v>
      </c>
      <c r="D172" s="73">
        <v>159193.07999999999</v>
      </c>
      <c r="E172" s="72">
        <v>0</v>
      </c>
      <c r="F172" s="73">
        <v>0</v>
      </c>
      <c r="G172" s="78">
        <v>4060504.54</v>
      </c>
      <c r="H172" s="78">
        <f>SUM(LONG_TERM_SERVICES_AND_SUPPORTS_EXPENDITURES_COUNTIES[[#This Row],[TOTAL ALTERNATIVE CARE (AC) SPENDING- COUNTY]:[TOTAL MA NURSING HOME SPENDING- COUNTY]])</f>
        <v>4284231.9800000004</v>
      </c>
      <c r="I172" s="78">
        <f>SUM(LONG_TERM_SERVICES_AND_SUPPORTS_EXPENDITURES_COUNTIES[[#This Row],[TOTAL ALTERNATIVE CARE (AC) SPENDING- COUNTY]:[TOTAL NON-WAIVER MEDICAL ASSISTANCE (MA) SPENDING- COUNTY]])</f>
        <v>223727.44</v>
      </c>
      <c r="J172" s="77">
        <v>0.94777886887441598</v>
      </c>
      <c r="K172" s="77">
        <v>0.83099999999999996</v>
      </c>
      <c r="L172" s="77">
        <v>5.2221131125583908E-2</v>
      </c>
      <c r="M172" s="77">
        <f t="shared" si="2"/>
        <v>0.16900000000000004</v>
      </c>
      <c r="N172" s="80"/>
    </row>
    <row r="173" spans="1:14" x14ac:dyDescent="0.25">
      <c r="A173" s="81">
        <v>38353</v>
      </c>
      <c r="B173" s="75" t="s">
        <v>113</v>
      </c>
      <c r="C173" s="78">
        <v>479115.2</v>
      </c>
      <c r="D173" s="72">
        <v>1604987.48</v>
      </c>
      <c r="E173" s="72">
        <v>0</v>
      </c>
      <c r="F173" s="73">
        <v>0</v>
      </c>
      <c r="G173" s="78">
        <v>12594752.760000002</v>
      </c>
      <c r="H173" s="78">
        <f>SUM(LONG_TERM_SERVICES_AND_SUPPORTS_EXPENDITURES_COUNTIES[[#This Row],[TOTAL ALTERNATIVE CARE (AC) SPENDING- COUNTY]:[TOTAL MA NURSING HOME SPENDING- COUNTY]])</f>
        <v>14678855.440000001</v>
      </c>
      <c r="I173" s="78">
        <f>SUM(LONG_TERM_SERVICES_AND_SUPPORTS_EXPENDITURES_COUNTIES[[#This Row],[TOTAL ALTERNATIVE CARE (AC) SPENDING- COUNTY]:[TOTAL NON-WAIVER MEDICAL ASSISTANCE (MA) SPENDING- COUNTY]])</f>
        <v>2084102.68</v>
      </c>
      <c r="J173" s="77">
        <v>0.85802008279740916</v>
      </c>
      <c r="K173" s="77">
        <v>0.83099999999999996</v>
      </c>
      <c r="L173" s="77">
        <v>0.14197991720259082</v>
      </c>
      <c r="M173" s="77">
        <f t="shared" si="2"/>
        <v>0.16900000000000004</v>
      </c>
      <c r="N173" s="80"/>
    </row>
    <row r="174" spans="1:14" x14ac:dyDescent="0.25">
      <c r="A174" s="81">
        <v>38353</v>
      </c>
      <c r="B174" s="75" t="s">
        <v>114</v>
      </c>
      <c r="C174" s="78">
        <v>876573.03</v>
      </c>
      <c r="D174" s="72">
        <v>3941230.97</v>
      </c>
      <c r="E174" s="73">
        <v>22704.16</v>
      </c>
      <c r="F174" s="73">
        <v>0</v>
      </c>
      <c r="G174" s="78">
        <v>14767832.17</v>
      </c>
      <c r="H174" s="78">
        <f>SUM(LONG_TERM_SERVICES_AND_SUPPORTS_EXPENDITURES_COUNTIES[[#This Row],[TOTAL ALTERNATIVE CARE (AC) SPENDING- COUNTY]:[TOTAL MA NURSING HOME SPENDING- COUNTY]])</f>
        <v>19608340.329999998</v>
      </c>
      <c r="I174" s="78">
        <f>SUM(LONG_TERM_SERVICES_AND_SUPPORTS_EXPENDITURES_COUNTIES[[#This Row],[TOTAL ALTERNATIVE CARE (AC) SPENDING- COUNTY]:[TOTAL NON-WAIVER MEDICAL ASSISTANCE (MA) SPENDING- COUNTY]])</f>
        <v>4840508.16</v>
      </c>
      <c r="J174" s="77">
        <v>0.7531403434183459</v>
      </c>
      <c r="K174" s="77">
        <v>0.83099999999999996</v>
      </c>
      <c r="L174" s="77">
        <v>0.24685965658165424</v>
      </c>
      <c r="M174" s="77">
        <f t="shared" si="2"/>
        <v>0.16900000000000004</v>
      </c>
      <c r="N174" s="80"/>
    </row>
    <row r="175" spans="1:14" ht="30" x14ac:dyDescent="0.25">
      <c r="A175" s="81">
        <v>38353</v>
      </c>
      <c r="B175" s="75" t="s">
        <v>115</v>
      </c>
      <c r="C175" s="78">
        <v>57662.12</v>
      </c>
      <c r="D175" s="72">
        <v>540707.56000000006</v>
      </c>
      <c r="E175" s="72">
        <v>0</v>
      </c>
      <c r="F175" s="73">
        <v>0</v>
      </c>
      <c r="G175" s="78">
        <v>5416982.4900000002</v>
      </c>
      <c r="H175" s="78">
        <f>SUM(LONG_TERM_SERVICES_AND_SUPPORTS_EXPENDITURES_COUNTIES[[#This Row],[TOTAL ALTERNATIVE CARE (AC) SPENDING- COUNTY]:[TOTAL MA NURSING HOME SPENDING- COUNTY]])</f>
        <v>6015352.1699999999</v>
      </c>
      <c r="I175" s="78">
        <f>SUM(LONG_TERM_SERVICES_AND_SUPPORTS_EXPENDITURES_COUNTIES[[#This Row],[TOTAL ALTERNATIVE CARE (AC) SPENDING- COUNTY]:[TOTAL NON-WAIVER MEDICAL ASSISTANCE (MA) SPENDING- COUNTY]])</f>
        <v>598369.68000000005</v>
      </c>
      <c r="J175" s="77">
        <v>0.90052624300465522</v>
      </c>
      <c r="K175" s="77">
        <v>0.83099999999999996</v>
      </c>
      <c r="L175" s="77">
        <v>9.9473756995344803E-2</v>
      </c>
      <c r="M175" s="77">
        <f t="shared" si="2"/>
        <v>0.16900000000000004</v>
      </c>
      <c r="N175" s="80"/>
    </row>
    <row r="176" spans="1:14" x14ac:dyDescent="0.25">
      <c r="A176" s="81">
        <v>40179</v>
      </c>
      <c r="B176" s="75" t="s">
        <v>19</v>
      </c>
      <c r="C176" s="78">
        <v>69069.45</v>
      </c>
      <c r="D176" s="72">
        <v>231609.17</v>
      </c>
      <c r="E176" s="72">
        <v>1227712.33</v>
      </c>
      <c r="F176" s="72">
        <v>617695.81000000006</v>
      </c>
      <c r="G176" s="78">
        <v>4550942.6800000006</v>
      </c>
      <c r="H176" s="78">
        <f>SUM(LONG_TERM_SERVICES_AND_SUPPORTS_EXPENDITURES_COUNTIES[[#This Row],[TOTAL ALTERNATIVE CARE (AC) SPENDING- COUNTY]:[TOTAL MA NURSING HOME SPENDING- COUNTY]])</f>
        <v>6697029.4400000013</v>
      </c>
      <c r="I176" s="78">
        <f>SUM(LONG_TERM_SERVICES_AND_SUPPORTS_EXPENDITURES_COUNTIES[[#This Row],[TOTAL ALTERNATIVE CARE (AC) SPENDING- COUNTY]:[TOTAL NON-WAIVER MEDICAL ASSISTANCE (MA) SPENDING- COUNTY]])</f>
        <v>2146086.7600000002</v>
      </c>
      <c r="J176" s="77">
        <v>0.67954646470838864</v>
      </c>
      <c r="K176" s="77">
        <v>0.56521968268581357</v>
      </c>
      <c r="L176" s="77">
        <v>0.3204535352916113</v>
      </c>
      <c r="M176" s="79">
        <v>0.43478031731418643</v>
      </c>
      <c r="N176" s="80"/>
    </row>
    <row r="177" spans="1:14" x14ac:dyDescent="0.25">
      <c r="A177" s="81">
        <v>40179</v>
      </c>
      <c r="B177" s="75" t="s">
        <v>21</v>
      </c>
      <c r="C177" s="78">
        <v>1416169.54</v>
      </c>
      <c r="D177" s="72">
        <v>1579019.15</v>
      </c>
      <c r="E177" s="72">
        <v>7016529.1600000001</v>
      </c>
      <c r="F177" s="72">
        <v>28616167.710000001</v>
      </c>
      <c r="G177" s="78">
        <v>17002026.32</v>
      </c>
      <c r="H177" s="78">
        <f>SUM(LONG_TERM_SERVICES_AND_SUPPORTS_EXPENDITURES_COUNTIES[[#This Row],[TOTAL ALTERNATIVE CARE (AC) SPENDING- COUNTY]:[TOTAL MA NURSING HOME SPENDING- COUNTY]])</f>
        <v>55629911.880000003</v>
      </c>
      <c r="I177" s="78">
        <f>SUM(LONG_TERM_SERVICES_AND_SUPPORTS_EXPENDITURES_COUNTIES[[#This Row],[TOTAL ALTERNATIVE CARE (AC) SPENDING- COUNTY]:[TOTAL NON-WAIVER MEDICAL ASSISTANCE (MA) SPENDING- COUNTY]])</f>
        <v>38627885.560000002</v>
      </c>
      <c r="J177" s="77">
        <v>0.30562741779414088</v>
      </c>
      <c r="K177" s="77">
        <v>0.56521968268581357</v>
      </c>
      <c r="L177" s="77">
        <v>0.69437258220585918</v>
      </c>
      <c r="M177" s="79">
        <v>0.43478031731418643</v>
      </c>
      <c r="N177" s="80"/>
    </row>
    <row r="178" spans="1:14" x14ac:dyDescent="0.25">
      <c r="A178" s="81">
        <v>40179</v>
      </c>
      <c r="B178" s="75" t="s">
        <v>23</v>
      </c>
      <c r="C178" s="78">
        <v>216162.35</v>
      </c>
      <c r="D178" s="72">
        <v>877759.47</v>
      </c>
      <c r="E178" s="72">
        <v>1944829.55</v>
      </c>
      <c r="F178" s="72">
        <v>5237851.34</v>
      </c>
      <c r="G178" s="78">
        <v>11324679.859999999</v>
      </c>
      <c r="H178" s="78">
        <f>SUM(LONG_TERM_SERVICES_AND_SUPPORTS_EXPENDITURES_COUNTIES[[#This Row],[TOTAL ALTERNATIVE CARE (AC) SPENDING- COUNTY]:[TOTAL MA NURSING HOME SPENDING- COUNTY]])</f>
        <v>19601282.57</v>
      </c>
      <c r="I178" s="78">
        <f>SUM(LONG_TERM_SERVICES_AND_SUPPORTS_EXPENDITURES_COUNTIES[[#This Row],[TOTAL ALTERNATIVE CARE (AC) SPENDING- COUNTY]:[TOTAL NON-WAIVER MEDICAL ASSISTANCE (MA) SPENDING- COUNTY]])</f>
        <v>8276602.71</v>
      </c>
      <c r="J178" s="77">
        <v>0.57775198227755564</v>
      </c>
      <c r="K178" s="77">
        <v>0.56521968268581357</v>
      </c>
      <c r="L178" s="77">
        <v>0.4222480177224443</v>
      </c>
      <c r="M178" s="79">
        <v>0.43478031731418643</v>
      </c>
      <c r="N178" s="80"/>
    </row>
    <row r="179" spans="1:14" x14ac:dyDescent="0.25">
      <c r="A179" s="81">
        <v>40179</v>
      </c>
      <c r="B179" s="75" t="s">
        <v>25</v>
      </c>
      <c r="C179" s="78">
        <v>517142.16</v>
      </c>
      <c r="D179" s="72">
        <v>844425.69</v>
      </c>
      <c r="E179" s="72">
        <v>426221.68</v>
      </c>
      <c r="F179" s="72">
        <v>20303687.789999999</v>
      </c>
      <c r="G179" s="78">
        <v>11212953.189999999</v>
      </c>
      <c r="H179" s="78">
        <f>SUM(LONG_TERM_SERVICES_AND_SUPPORTS_EXPENDITURES_COUNTIES[[#This Row],[TOTAL ALTERNATIVE CARE (AC) SPENDING- COUNTY]:[TOTAL MA NURSING HOME SPENDING- COUNTY]])</f>
        <v>33304430.509999998</v>
      </c>
      <c r="I179" s="78">
        <f>SUM(LONG_TERM_SERVICES_AND_SUPPORTS_EXPENDITURES_COUNTIES[[#This Row],[TOTAL ALTERNATIVE CARE (AC) SPENDING- COUNTY]:[TOTAL NON-WAIVER MEDICAL ASSISTANCE (MA) SPENDING- COUNTY]])</f>
        <v>22091477.32</v>
      </c>
      <c r="J179" s="77">
        <v>0.33668052623308464</v>
      </c>
      <c r="K179" s="77">
        <v>0.56521968268581357</v>
      </c>
      <c r="L179" s="77">
        <v>0.66331947376691536</v>
      </c>
      <c r="M179" s="79">
        <v>0.43478031731418643</v>
      </c>
      <c r="N179" s="80"/>
    </row>
    <row r="180" spans="1:14" x14ac:dyDescent="0.25">
      <c r="A180" s="81">
        <v>40179</v>
      </c>
      <c r="B180" s="75" t="s">
        <v>26</v>
      </c>
      <c r="C180" s="78">
        <v>323252.06</v>
      </c>
      <c r="D180" s="72">
        <v>223330.63</v>
      </c>
      <c r="E180" s="72">
        <v>1873475.01</v>
      </c>
      <c r="F180" s="72">
        <v>3248279.35</v>
      </c>
      <c r="G180" s="78">
        <v>14564723.84</v>
      </c>
      <c r="H180" s="78">
        <f>SUM(LONG_TERM_SERVICES_AND_SUPPORTS_EXPENDITURES_COUNTIES[[#This Row],[TOTAL ALTERNATIVE CARE (AC) SPENDING- COUNTY]:[TOTAL MA NURSING HOME SPENDING- COUNTY]])</f>
        <v>20233060.890000001</v>
      </c>
      <c r="I180" s="78">
        <f>SUM(LONG_TERM_SERVICES_AND_SUPPORTS_EXPENDITURES_COUNTIES[[#This Row],[TOTAL ALTERNATIVE CARE (AC) SPENDING- COUNTY]:[TOTAL NON-WAIVER MEDICAL ASSISTANCE (MA) SPENDING- COUNTY]])</f>
        <v>5668337.0500000007</v>
      </c>
      <c r="J180" s="77">
        <v>0.71984777385800669</v>
      </c>
      <c r="K180" s="77">
        <v>0.56521968268581357</v>
      </c>
      <c r="L180" s="77">
        <v>0.28015222614199325</v>
      </c>
      <c r="M180" s="79">
        <v>0.43478031731418643</v>
      </c>
      <c r="N180" s="80"/>
    </row>
    <row r="181" spans="1:14" x14ac:dyDescent="0.25">
      <c r="A181" s="81">
        <v>40179</v>
      </c>
      <c r="B181" s="75" t="s">
        <v>29</v>
      </c>
      <c r="C181" s="78">
        <v>109788.13</v>
      </c>
      <c r="D181" s="72">
        <v>74500.820000000007</v>
      </c>
      <c r="E181" s="72">
        <v>632570.26</v>
      </c>
      <c r="F181" s="72">
        <v>20365.95</v>
      </c>
      <c r="G181" s="78">
        <v>3604345.6999999997</v>
      </c>
      <c r="H181" s="78">
        <f>SUM(LONG_TERM_SERVICES_AND_SUPPORTS_EXPENDITURES_COUNTIES[[#This Row],[TOTAL ALTERNATIVE CARE (AC) SPENDING- COUNTY]:[TOTAL MA NURSING HOME SPENDING- COUNTY]])</f>
        <v>4441570.8599999994</v>
      </c>
      <c r="I181" s="78">
        <f>SUM(LONG_TERM_SERVICES_AND_SUPPORTS_EXPENDITURES_COUNTIES[[#This Row],[TOTAL ALTERNATIVE CARE (AC) SPENDING- COUNTY]:[TOTAL NON-WAIVER MEDICAL ASSISTANCE (MA) SPENDING- COUNTY]])</f>
        <v>837225.15999999992</v>
      </c>
      <c r="J181" s="77">
        <v>0.81150246469331355</v>
      </c>
      <c r="K181" s="77">
        <v>0.56521968268581357</v>
      </c>
      <c r="L181" s="77">
        <v>0.18849753530668656</v>
      </c>
      <c r="M181" s="79">
        <v>0.43478031731418643</v>
      </c>
      <c r="N181" s="80"/>
    </row>
    <row r="182" spans="1:14" x14ac:dyDescent="0.25">
      <c r="A182" s="81">
        <v>40179</v>
      </c>
      <c r="B182" s="75" t="s">
        <v>32</v>
      </c>
      <c r="C182" s="78">
        <v>225136.43</v>
      </c>
      <c r="D182" s="72">
        <v>498259.72</v>
      </c>
      <c r="E182" s="72">
        <v>2929651.82</v>
      </c>
      <c r="F182" s="72">
        <v>1731663.25</v>
      </c>
      <c r="G182" s="78">
        <v>9001266.75</v>
      </c>
      <c r="H182" s="78">
        <f>SUM(LONG_TERM_SERVICES_AND_SUPPORTS_EXPENDITURES_COUNTIES[[#This Row],[TOTAL ALTERNATIVE CARE (AC) SPENDING- COUNTY]:[TOTAL MA NURSING HOME SPENDING- COUNTY]])</f>
        <v>14385977.969999999</v>
      </c>
      <c r="I182" s="78">
        <f>SUM(LONG_TERM_SERVICES_AND_SUPPORTS_EXPENDITURES_COUNTIES[[#This Row],[TOTAL ALTERNATIVE CARE (AC) SPENDING- COUNTY]:[TOTAL NON-WAIVER MEDICAL ASSISTANCE (MA) SPENDING- COUNTY]])</f>
        <v>5384711.2199999997</v>
      </c>
      <c r="J182" s="77">
        <v>0.62569724274365757</v>
      </c>
      <c r="K182" s="77">
        <v>0.56521968268581357</v>
      </c>
      <c r="L182" s="77">
        <v>0.37430275725634243</v>
      </c>
      <c r="M182" s="79">
        <v>0.43478031731418643</v>
      </c>
      <c r="N182" s="80"/>
    </row>
    <row r="183" spans="1:14" x14ac:dyDescent="0.25">
      <c r="A183" s="81">
        <v>40179</v>
      </c>
      <c r="B183" s="75" t="s">
        <v>33</v>
      </c>
      <c r="C183" s="78">
        <v>52033.22</v>
      </c>
      <c r="D183" s="72">
        <v>109579.45</v>
      </c>
      <c r="E183" s="72">
        <v>1305869.8899999999</v>
      </c>
      <c r="F183" s="72">
        <v>844143.06</v>
      </c>
      <c r="G183" s="78">
        <v>7774204.0299999993</v>
      </c>
      <c r="H183" s="78">
        <f>SUM(LONG_TERM_SERVICES_AND_SUPPORTS_EXPENDITURES_COUNTIES[[#This Row],[TOTAL ALTERNATIVE CARE (AC) SPENDING- COUNTY]:[TOTAL MA NURSING HOME SPENDING- COUNTY]])</f>
        <v>10085829.649999999</v>
      </c>
      <c r="I183" s="78">
        <f>SUM(LONG_TERM_SERVICES_AND_SUPPORTS_EXPENDITURES_COUNTIES[[#This Row],[TOTAL ALTERNATIVE CARE (AC) SPENDING- COUNTY]:[TOTAL NON-WAIVER MEDICAL ASSISTANCE (MA) SPENDING- COUNTY]])</f>
        <v>2311625.62</v>
      </c>
      <c r="J183" s="77">
        <v>0.7708046139764021</v>
      </c>
      <c r="K183" s="77">
        <v>0.56521968268581357</v>
      </c>
      <c r="L183" s="77">
        <v>0.22919538602359801</v>
      </c>
      <c r="M183" s="79">
        <v>0.43478031731418643</v>
      </c>
      <c r="N183" s="80"/>
    </row>
    <row r="184" spans="1:14" x14ac:dyDescent="0.25">
      <c r="A184" s="81">
        <v>40179</v>
      </c>
      <c r="B184" s="75" t="s">
        <v>34</v>
      </c>
      <c r="C184" s="78">
        <v>161411.71</v>
      </c>
      <c r="D184" s="72">
        <v>346429.71</v>
      </c>
      <c r="E184" s="72">
        <v>3224983.39</v>
      </c>
      <c r="F184" s="72">
        <v>4745702.18</v>
      </c>
      <c r="G184" s="78">
        <v>10505548.689999999</v>
      </c>
      <c r="H184" s="78">
        <f>SUM(LONG_TERM_SERVICES_AND_SUPPORTS_EXPENDITURES_COUNTIES[[#This Row],[TOTAL ALTERNATIVE CARE (AC) SPENDING- COUNTY]:[TOTAL MA NURSING HOME SPENDING- COUNTY]])</f>
        <v>18984075.68</v>
      </c>
      <c r="I184" s="78">
        <f>SUM(LONG_TERM_SERVICES_AND_SUPPORTS_EXPENDITURES_COUNTIES[[#This Row],[TOTAL ALTERNATIVE CARE (AC) SPENDING- COUNTY]:[TOTAL NON-WAIVER MEDICAL ASSISTANCE (MA) SPENDING- COUNTY]])</f>
        <v>8478526.9900000002</v>
      </c>
      <c r="J184" s="77">
        <v>0.55338742149388653</v>
      </c>
      <c r="K184" s="77">
        <v>0.56521968268581357</v>
      </c>
      <c r="L184" s="77">
        <v>0.44661257850611352</v>
      </c>
      <c r="M184" s="79">
        <v>0.43478031731418643</v>
      </c>
      <c r="N184" s="80"/>
    </row>
    <row r="185" spans="1:14" x14ac:dyDescent="0.25">
      <c r="A185" s="81">
        <v>40179</v>
      </c>
      <c r="B185" s="75" t="s">
        <v>35</v>
      </c>
      <c r="C185" s="78">
        <v>422066.31</v>
      </c>
      <c r="D185" s="72">
        <v>433188.36</v>
      </c>
      <c r="E185" s="72">
        <v>1772185.31</v>
      </c>
      <c r="F185" s="72">
        <v>2552440.83</v>
      </c>
      <c r="G185" s="78">
        <v>7517346.04</v>
      </c>
      <c r="H185" s="78">
        <f>SUM(LONG_TERM_SERVICES_AND_SUPPORTS_EXPENDITURES_COUNTIES[[#This Row],[TOTAL ALTERNATIVE CARE (AC) SPENDING- COUNTY]:[TOTAL MA NURSING HOME SPENDING- COUNTY]])</f>
        <v>12697226.850000001</v>
      </c>
      <c r="I185" s="78">
        <f>SUM(LONG_TERM_SERVICES_AND_SUPPORTS_EXPENDITURES_COUNTIES[[#This Row],[TOTAL ALTERNATIVE CARE (AC) SPENDING- COUNTY]:[TOTAL NON-WAIVER MEDICAL ASSISTANCE (MA) SPENDING- COUNTY]])</f>
        <v>5179880.8100000005</v>
      </c>
      <c r="J185" s="77">
        <v>0.59204628922574543</v>
      </c>
      <c r="K185" s="77">
        <v>0.56521968268581357</v>
      </c>
      <c r="L185" s="77">
        <v>0.40795371077425457</v>
      </c>
      <c r="M185" s="79">
        <v>0.43478031731418643</v>
      </c>
      <c r="N185" s="80"/>
    </row>
    <row r="186" spans="1:14" x14ac:dyDescent="0.25">
      <c r="A186" s="81">
        <v>40179</v>
      </c>
      <c r="B186" s="75" t="s">
        <v>36</v>
      </c>
      <c r="C186" s="78">
        <v>255338</v>
      </c>
      <c r="D186" s="72">
        <v>379640.63</v>
      </c>
      <c r="E186" s="72">
        <v>1124281.82</v>
      </c>
      <c r="F186" s="72">
        <v>4214316.3</v>
      </c>
      <c r="G186" s="78">
        <v>2797883.2700000005</v>
      </c>
      <c r="H186" s="78">
        <f>SUM(LONG_TERM_SERVICES_AND_SUPPORTS_EXPENDITURES_COUNTIES[[#This Row],[TOTAL ALTERNATIVE CARE (AC) SPENDING- COUNTY]:[TOTAL MA NURSING HOME SPENDING- COUNTY]])</f>
        <v>8771460.0199999996</v>
      </c>
      <c r="I186" s="78">
        <f>SUM(LONG_TERM_SERVICES_AND_SUPPORTS_EXPENDITURES_COUNTIES[[#This Row],[TOTAL ALTERNATIVE CARE (AC) SPENDING- COUNTY]:[TOTAL NON-WAIVER MEDICAL ASSISTANCE (MA) SPENDING- COUNTY]])</f>
        <v>5973576.75</v>
      </c>
      <c r="J186" s="77">
        <v>0.31897577639531904</v>
      </c>
      <c r="K186" s="77">
        <v>0.56521968268581357</v>
      </c>
      <c r="L186" s="77">
        <v>0.68102422360468107</v>
      </c>
      <c r="M186" s="79">
        <v>0.43478031731418643</v>
      </c>
      <c r="N186" s="80"/>
    </row>
    <row r="187" spans="1:14" x14ac:dyDescent="0.25">
      <c r="A187" s="81">
        <v>40179</v>
      </c>
      <c r="B187" s="75" t="s">
        <v>37</v>
      </c>
      <c r="C187" s="78">
        <v>113880.58</v>
      </c>
      <c r="D187" s="72">
        <v>43492.18</v>
      </c>
      <c r="E187" s="72">
        <v>1201567.32</v>
      </c>
      <c r="F187" s="72">
        <v>837010.94</v>
      </c>
      <c r="G187" s="78">
        <v>5159654.2699999996</v>
      </c>
      <c r="H187" s="78">
        <f>SUM(LONG_TERM_SERVICES_AND_SUPPORTS_EXPENDITURES_COUNTIES[[#This Row],[TOTAL ALTERNATIVE CARE (AC) SPENDING- COUNTY]:[TOTAL MA NURSING HOME SPENDING- COUNTY]])</f>
        <v>7355605.2899999991</v>
      </c>
      <c r="I187" s="78">
        <f>SUM(LONG_TERM_SERVICES_AND_SUPPORTS_EXPENDITURES_COUNTIES[[#This Row],[TOTAL ALTERNATIVE CARE (AC) SPENDING- COUNTY]:[TOTAL NON-WAIVER MEDICAL ASSISTANCE (MA) SPENDING- COUNTY]])</f>
        <v>2195951.02</v>
      </c>
      <c r="J187" s="77">
        <v>0.7014588285500567</v>
      </c>
      <c r="K187" s="77">
        <v>0.56521968268581357</v>
      </c>
      <c r="L187" s="77">
        <v>0.29854117144994335</v>
      </c>
      <c r="M187" s="79">
        <v>0.43478031731418643</v>
      </c>
      <c r="N187" s="80"/>
    </row>
    <row r="188" spans="1:14" x14ac:dyDescent="0.25">
      <c r="A188" s="81">
        <v>40179</v>
      </c>
      <c r="B188" s="75" t="s">
        <v>38</v>
      </c>
      <c r="C188" s="78">
        <v>503356.73</v>
      </c>
      <c r="D188" s="72">
        <v>376442.89</v>
      </c>
      <c r="E188" s="72">
        <v>1461272.49</v>
      </c>
      <c r="F188" s="72">
        <v>1437457.16</v>
      </c>
      <c r="G188" s="78">
        <v>6363098.7699999996</v>
      </c>
      <c r="H188" s="78">
        <f>SUM(LONG_TERM_SERVICES_AND_SUPPORTS_EXPENDITURES_COUNTIES[[#This Row],[TOTAL ALTERNATIVE CARE (AC) SPENDING- COUNTY]:[TOTAL MA NURSING HOME SPENDING- COUNTY]])</f>
        <v>10141628.039999999</v>
      </c>
      <c r="I188" s="78">
        <f>SUM(LONG_TERM_SERVICES_AND_SUPPORTS_EXPENDITURES_COUNTIES[[#This Row],[TOTAL ALTERNATIVE CARE (AC) SPENDING- COUNTY]:[TOTAL NON-WAIVER MEDICAL ASSISTANCE (MA) SPENDING- COUNTY]])</f>
        <v>3778529.2699999996</v>
      </c>
      <c r="J188" s="77">
        <v>0.62742379674180992</v>
      </c>
      <c r="K188" s="77">
        <v>0.56521968268581357</v>
      </c>
      <c r="L188" s="77">
        <v>0.37257620325819013</v>
      </c>
      <c r="M188" s="79">
        <v>0.43478031731418643</v>
      </c>
      <c r="N188" s="80"/>
    </row>
    <row r="189" spans="1:14" x14ac:dyDescent="0.25">
      <c r="A189" s="81">
        <v>40179</v>
      </c>
      <c r="B189" s="75" t="s">
        <v>40</v>
      </c>
      <c r="C189" s="78">
        <v>197303.67999999999</v>
      </c>
      <c r="D189" s="72">
        <v>137583.15</v>
      </c>
      <c r="E189" s="72">
        <v>3377360.02</v>
      </c>
      <c r="F189" s="72">
        <v>2686006.56</v>
      </c>
      <c r="G189" s="78">
        <v>11219586.49</v>
      </c>
      <c r="H189" s="78">
        <f>SUM(LONG_TERM_SERVICES_AND_SUPPORTS_EXPENDITURES_COUNTIES[[#This Row],[TOTAL ALTERNATIVE CARE (AC) SPENDING- COUNTY]:[TOTAL MA NURSING HOME SPENDING- COUNTY]])</f>
        <v>17617839.899999999</v>
      </c>
      <c r="I189" s="78">
        <f>SUM(LONG_TERM_SERVICES_AND_SUPPORTS_EXPENDITURES_COUNTIES[[#This Row],[TOTAL ALTERNATIVE CARE (AC) SPENDING- COUNTY]:[TOTAL NON-WAIVER MEDICAL ASSISTANCE (MA) SPENDING- COUNTY]])</f>
        <v>6398253.4100000001</v>
      </c>
      <c r="J189" s="77">
        <v>0.63683099367931029</v>
      </c>
      <c r="K189" s="77">
        <v>0.56521968268581357</v>
      </c>
      <c r="L189" s="77">
        <v>0.36316900632068977</v>
      </c>
      <c r="M189" s="79">
        <v>0.43478031731418643</v>
      </c>
      <c r="N189" s="80"/>
    </row>
    <row r="190" spans="1:14" x14ac:dyDescent="0.25">
      <c r="A190" s="81">
        <v>40179</v>
      </c>
      <c r="B190" s="75" t="s">
        <v>41</v>
      </c>
      <c r="C190" s="78">
        <v>38859.21</v>
      </c>
      <c r="D190" s="72">
        <v>521716.13</v>
      </c>
      <c r="E190" s="72">
        <v>154532</v>
      </c>
      <c r="F190" s="72">
        <v>1163169.3899999999</v>
      </c>
      <c r="G190" s="78">
        <v>3514405.55</v>
      </c>
      <c r="H190" s="78">
        <f>SUM(LONG_TERM_SERVICES_AND_SUPPORTS_EXPENDITURES_COUNTIES[[#This Row],[TOTAL ALTERNATIVE CARE (AC) SPENDING- COUNTY]:[TOTAL MA NURSING HOME SPENDING- COUNTY]])</f>
        <v>5392682.2799999993</v>
      </c>
      <c r="I190" s="78">
        <f>SUM(LONG_TERM_SERVICES_AND_SUPPORTS_EXPENDITURES_COUNTIES[[#This Row],[TOTAL ALTERNATIVE CARE (AC) SPENDING- COUNTY]:[TOTAL NON-WAIVER MEDICAL ASSISTANCE (MA) SPENDING- COUNTY]])</f>
        <v>1878276.73</v>
      </c>
      <c r="J190" s="77">
        <v>0.65169898160586615</v>
      </c>
      <c r="K190" s="77">
        <v>0.56521968268581357</v>
      </c>
      <c r="L190" s="77">
        <v>0.34830101839413397</v>
      </c>
      <c r="M190" s="79">
        <v>0.43478031731418643</v>
      </c>
      <c r="N190" s="80"/>
    </row>
    <row r="191" spans="1:14" x14ac:dyDescent="0.25">
      <c r="A191" s="81">
        <v>40179</v>
      </c>
      <c r="B191" s="75" t="s">
        <v>42</v>
      </c>
      <c r="C191" s="78">
        <v>657.25</v>
      </c>
      <c r="D191" s="72">
        <v>19113.14</v>
      </c>
      <c r="E191" s="72">
        <v>109771.34</v>
      </c>
      <c r="F191" s="72">
        <v>11434.88</v>
      </c>
      <c r="G191" s="78">
        <v>1377738.8800000001</v>
      </c>
      <c r="H191" s="78">
        <f>SUM(LONG_TERM_SERVICES_AND_SUPPORTS_EXPENDITURES_COUNTIES[[#This Row],[TOTAL ALTERNATIVE CARE (AC) SPENDING- COUNTY]:[TOTAL MA NURSING HOME SPENDING- COUNTY]])</f>
        <v>1518715.4900000002</v>
      </c>
      <c r="I191" s="78">
        <f>SUM(LONG_TERM_SERVICES_AND_SUPPORTS_EXPENDITURES_COUNTIES[[#This Row],[TOTAL ALTERNATIVE CARE (AC) SPENDING- COUNTY]:[TOTAL NON-WAIVER MEDICAL ASSISTANCE (MA) SPENDING- COUNTY]])</f>
        <v>140976.60999999999</v>
      </c>
      <c r="J191" s="77">
        <v>0.9071737853941293</v>
      </c>
      <c r="K191" s="77">
        <v>0.56521968268581357</v>
      </c>
      <c r="L191" s="77">
        <v>9.2826214605870622E-2</v>
      </c>
      <c r="M191" s="79">
        <v>0.43478031731418643</v>
      </c>
      <c r="N191" s="80"/>
    </row>
    <row r="192" spans="1:14" ht="30" x14ac:dyDescent="0.25">
      <c r="A192" s="81">
        <v>40179</v>
      </c>
      <c r="B192" s="75" t="s">
        <v>43</v>
      </c>
      <c r="C192" s="78">
        <v>19052.060000000001</v>
      </c>
      <c r="D192" s="72">
        <v>26474.03</v>
      </c>
      <c r="E192" s="72">
        <v>730122.36</v>
      </c>
      <c r="F192" s="72">
        <v>528721.16</v>
      </c>
      <c r="G192" s="78">
        <v>4126607.52</v>
      </c>
      <c r="H192" s="78">
        <f>SUM(LONG_TERM_SERVICES_AND_SUPPORTS_EXPENDITURES_COUNTIES[[#This Row],[TOTAL ALTERNATIVE CARE (AC) SPENDING- COUNTY]:[TOTAL MA NURSING HOME SPENDING- COUNTY]])</f>
        <v>5430977.1299999999</v>
      </c>
      <c r="I192" s="78">
        <f>SUM(LONG_TERM_SERVICES_AND_SUPPORTS_EXPENDITURES_COUNTIES[[#This Row],[TOTAL ALTERNATIVE CARE (AC) SPENDING- COUNTY]:[TOTAL NON-WAIVER MEDICAL ASSISTANCE (MA) SPENDING- COUNTY]])</f>
        <v>1304369.6099999999</v>
      </c>
      <c r="J192" s="77">
        <v>0.75982782125985493</v>
      </c>
      <c r="K192" s="77">
        <v>0.56521968268581357</v>
      </c>
      <c r="L192" s="77">
        <v>0.24017217874014507</v>
      </c>
      <c r="M192" s="79">
        <v>0.43478031731418643</v>
      </c>
      <c r="N192" s="80"/>
    </row>
    <row r="193" spans="1:14" x14ac:dyDescent="0.25">
      <c r="A193" s="81">
        <v>40179</v>
      </c>
      <c r="B193" s="75" t="s">
        <v>44</v>
      </c>
      <c r="C193" s="78">
        <v>393497.19</v>
      </c>
      <c r="D193" s="72">
        <v>610466.77</v>
      </c>
      <c r="E193" s="72">
        <v>3582690.79</v>
      </c>
      <c r="F193" s="72">
        <v>9387840.5299999993</v>
      </c>
      <c r="G193" s="78">
        <v>9857517.8599999994</v>
      </c>
      <c r="H193" s="78">
        <f>SUM(LONG_TERM_SERVICES_AND_SUPPORTS_EXPENDITURES_COUNTIES[[#This Row],[TOTAL ALTERNATIVE CARE (AC) SPENDING- COUNTY]:[TOTAL MA NURSING HOME SPENDING- COUNTY]])</f>
        <v>23832013.140000001</v>
      </c>
      <c r="I193" s="78">
        <f>SUM(LONG_TERM_SERVICES_AND_SUPPORTS_EXPENDITURES_COUNTIES[[#This Row],[TOTAL ALTERNATIVE CARE (AC) SPENDING- COUNTY]:[TOTAL NON-WAIVER MEDICAL ASSISTANCE (MA) SPENDING- COUNTY]])</f>
        <v>13974495.279999999</v>
      </c>
      <c r="J193" s="77">
        <v>0.41362505979215819</v>
      </c>
      <c r="K193" s="77">
        <v>0.56521968268581357</v>
      </c>
      <c r="L193" s="77">
        <v>0.58637494020784175</v>
      </c>
      <c r="M193" s="79">
        <v>0.43478031731418643</v>
      </c>
      <c r="N193" s="80"/>
    </row>
    <row r="194" spans="1:14" x14ac:dyDescent="0.25">
      <c r="A194" s="81">
        <v>40179</v>
      </c>
      <c r="B194" s="75" t="s">
        <v>45</v>
      </c>
      <c r="C194" s="78">
        <v>2476480.7599999998</v>
      </c>
      <c r="D194" s="72">
        <v>3747384.54</v>
      </c>
      <c r="E194" s="72">
        <v>6662685.2999999998</v>
      </c>
      <c r="F194" s="72">
        <v>28641184.18</v>
      </c>
      <c r="G194" s="78">
        <v>36983836.119999997</v>
      </c>
      <c r="H194" s="78">
        <f>SUM(LONG_TERM_SERVICES_AND_SUPPORTS_EXPENDITURES_COUNTIES[[#This Row],[TOTAL ALTERNATIVE CARE (AC) SPENDING- COUNTY]:[TOTAL MA NURSING HOME SPENDING- COUNTY]])</f>
        <v>78511570.900000006</v>
      </c>
      <c r="I194" s="78">
        <f>SUM(LONG_TERM_SERVICES_AND_SUPPORTS_EXPENDITURES_COUNTIES[[#This Row],[TOTAL ALTERNATIVE CARE (AC) SPENDING- COUNTY]:[TOTAL NON-WAIVER MEDICAL ASSISTANCE (MA) SPENDING- COUNTY]])</f>
        <v>41527734.780000001</v>
      </c>
      <c r="J194" s="77">
        <v>0.47106223574492256</v>
      </c>
      <c r="K194" s="77">
        <v>0.56521968268581357</v>
      </c>
      <c r="L194" s="77">
        <v>0.52893776425507744</v>
      </c>
      <c r="M194" s="79">
        <v>0.43478031731418643</v>
      </c>
      <c r="N194" s="80"/>
    </row>
    <row r="195" spans="1:14" x14ac:dyDescent="0.25">
      <c r="A195" s="81">
        <v>40179</v>
      </c>
      <c r="B195" s="75" t="s">
        <v>46</v>
      </c>
      <c r="C195" s="78">
        <v>51686.01</v>
      </c>
      <c r="D195" s="72">
        <v>32480.45</v>
      </c>
      <c r="E195" s="72">
        <v>1183104.19</v>
      </c>
      <c r="F195" s="72">
        <v>520735.2</v>
      </c>
      <c r="G195" s="78">
        <v>2426917.2899999996</v>
      </c>
      <c r="H195" s="78">
        <f>SUM(LONG_TERM_SERVICES_AND_SUPPORTS_EXPENDITURES_COUNTIES[[#This Row],[TOTAL ALTERNATIVE CARE (AC) SPENDING- COUNTY]:[TOTAL MA NURSING HOME SPENDING- COUNTY]])</f>
        <v>4214923.1399999997</v>
      </c>
      <c r="I195" s="78">
        <f>SUM(LONG_TERM_SERVICES_AND_SUPPORTS_EXPENDITURES_COUNTIES[[#This Row],[TOTAL ALTERNATIVE CARE (AC) SPENDING- COUNTY]:[TOTAL NON-WAIVER MEDICAL ASSISTANCE (MA) SPENDING- COUNTY]])</f>
        <v>1788005.8499999999</v>
      </c>
      <c r="J195" s="77">
        <v>0.5757915884558692</v>
      </c>
      <c r="K195" s="77">
        <v>0.56521968268581357</v>
      </c>
      <c r="L195" s="77">
        <v>0.4242084115441308</v>
      </c>
      <c r="M195" s="79">
        <v>0.43478031731418643</v>
      </c>
      <c r="N195" s="80"/>
    </row>
    <row r="196" spans="1:14" x14ac:dyDescent="0.25">
      <c r="A196" s="81">
        <v>40179</v>
      </c>
      <c r="B196" s="75" t="s">
        <v>48</v>
      </c>
      <c r="C196" s="78">
        <v>62327.89</v>
      </c>
      <c r="D196" s="72">
        <v>87602.43</v>
      </c>
      <c r="E196" s="72">
        <v>2570371.11</v>
      </c>
      <c r="F196" s="72">
        <v>1919628.5</v>
      </c>
      <c r="G196" s="78">
        <v>9028677.9400000013</v>
      </c>
      <c r="H196" s="78">
        <f>SUM(LONG_TERM_SERVICES_AND_SUPPORTS_EXPENDITURES_COUNTIES[[#This Row],[TOTAL ALTERNATIVE CARE (AC) SPENDING- COUNTY]:[TOTAL MA NURSING HOME SPENDING- COUNTY]])</f>
        <v>13668607.870000001</v>
      </c>
      <c r="I196" s="78">
        <f>SUM(LONG_TERM_SERVICES_AND_SUPPORTS_EXPENDITURES_COUNTIES[[#This Row],[TOTAL ALTERNATIVE CARE (AC) SPENDING- COUNTY]:[TOTAL NON-WAIVER MEDICAL ASSISTANCE (MA) SPENDING- COUNTY]])</f>
        <v>4639929.93</v>
      </c>
      <c r="J196" s="77">
        <v>0.66054114843811085</v>
      </c>
      <c r="K196" s="77">
        <v>0.56521968268581357</v>
      </c>
      <c r="L196" s="77">
        <v>0.3394588515618891</v>
      </c>
      <c r="M196" s="79">
        <v>0.43478031731418643</v>
      </c>
      <c r="N196" s="80"/>
    </row>
    <row r="197" spans="1:14" x14ac:dyDescent="0.25">
      <c r="A197" s="81">
        <v>40179</v>
      </c>
      <c r="B197" s="75" t="s">
        <v>49</v>
      </c>
      <c r="C197" s="78">
        <v>13408.48</v>
      </c>
      <c r="D197" s="72">
        <v>72779.02</v>
      </c>
      <c r="E197" s="72">
        <v>963951.83</v>
      </c>
      <c r="F197" s="72">
        <v>309897.15999999997</v>
      </c>
      <c r="G197" s="78">
        <v>5226561.7699999996</v>
      </c>
      <c r="H197" s="78">
        <f>SUM(LONG_TERM_SERVICES_AND_SUPPORTS_EXPENDITURES_COUNTIES[[#This Row],[TOTAL ALTERNATIVE CARE (AC) SPENDING- COUNTY]:[TOTAL MA NURSING HOME SPENDING- COUNTY]])</f>
        <v>6586598.2599999998</v>
      </c>
      <c r="I197" s="78">
        <f>SUM(LONG_TERM_SERVICES_AND_SUPPORTS_EXPENDITURES_COUNTIES[[#This Row],[TOTAL ALTERNATIVE CARE (AC) SPENDING- COUNTY]:[TOTAL NON-WAIVER MEDICAL ASSISTANCE (MA) SPENDING- COUNTY]])</f>
        <v>1360036.49</v>
      </c>
      <c r="J197" s="77">
        <v>0.79351458274608655</v>
      </c>
      <c r="K197" s="77">
        <v>0.56521968268581357</v>
      </c>
      <c r="L197" s="77">
        <v>0.20648541725391342</v>
      </c>
      <c r="M197" s="79">
        <v>0.43478031731418643</v>
      </c>
      <c r="N197" s="80"/>
    </row>
    <row r="198" spans="1:14" x14ac:dyDescent="0.25">
      <c r="A198" s="81">
        <v>40179</v>
      </c>
      <c r="B198" s="75" t="s">
        <v>50</v>
      </c>
      <c r="C198" s="78">
        <v>120286.19</v>
      </c>
      <c r="D198" s="72">
        <v>39173.74</v>
      </c>
      <c r="E198" s="72">
        <v>1737331.93</v>
      </c>
      <c r="F198" s="72">
        <v>394866.05</v>
      </c>
      <c r="G198" s="78">
        <v>8964955.620000001</v>
      </c>
      <c r="H198" s="78">
        <f>SUM(LONG_TERM_SERVICES_AND_SUPPORTS_EXPENDITURES_COUNTIES[[#This Row],[TOTAL ALTERNATIVE CARE (AC) SPENDING- COUNTY]:[TOTAL MA NURSING HOME SPENDING- COUNTY]])</f>
        <v>11256613.530000001</v>
      </c>
      <c r="I198" s="78">
        <f>SUM(LONG_TERM_SERVICES_AND_SUPPORTS_EXPENDITURES_COUNTIES[[#This Row],[TOTAL ALTERNATIVE CARE (AC) SPENDING- COUNTY]:[TOTAL NON-WAIVER MEDICAL ASSISTANCE (MA) SPENDING- COUNTY]])</f>
        <v>2291657.9099999997</v>
      </c>
      <c r="J198" s="77">
        <v>0.79641675501317488</v>
      </c>
      <c r="K198" s="77">
        <v>0.56521968268581357</v>
      </c>
      <c r="L198" s="77">
        <v>0.20358324498682503</v>
      </c>
      <c r="M198" s="79">
        <v>0.43478031731418643</v>
      </c>
      <c r="N198" s="80"/>
    </row>
    <row r="199" spans="1:14" x14ac:dyDescent="0.25">
      <c r="A199" s="81">
        <v>40179</v>
      </c>
      <c r="B199" s="75" t="s">
        <v>51</v>
      </c>
      <c r="C199" s="78">
        <v>466953.27</v>
      </c>
      <c r="D199" s="72">
        <v>141034.73000000001</v>
      </c>
      <c r="E199" s="72">
        <v>818002.53</v>
      </c>
      <c r="F199" s="72">
        <v>759669.1</v>
      </c>
      <c r="G199" s="78">
        <v>10004397.949999999</v>
      </c>
      <c r="H199" s="78">
        <f>SUM(LONG_TERM_SERVICES_AND_SUPPORTS_EXPENDITURES_COUNTIES[[#This Row],[TOTAL ALTERNATIVE CARE (AC) SPENDING- COUNTY]:[TOTAL MA NURSING HOME SPENDING- COUNTY]])</f>
        <v>12190057.579999998</v>
      </c>
      <c r="I199" s="78">
        <f>SUM(LONG_TERM_SERVICES_AND_SUPPORTS_EXPENDITURES_COUNTIES[[#This Row],[TOTAL ALTERNATIVE CARE (AC) SPENDING- COUNTY]:[TOTAL NON-WAIVER MEDICAL ASSISTANCE (MA) SPENDING- COUNTY]])</f>
        <v>2185659.63</v>
      </c>
      <c r="J199" s="77">
        <v>0.82070145151849239</v>
      </c>
      <c r="K199" s="77">
        <v>0.56521968268581357</v>
      </c>
      <c r="L199" s="77">
        <v>0.17929854848150767</v>
      </c>
      <c r="M199" s="79">
        <v>0.43478031731418643</v>
      </c>
      <c r="N199" s="80"/>
    </row>
    <row r="200" spans="1:14" x14ac:dyDescent="0.25">
      <c r="A200" s="81">
        <v>40179</v>
      </c>
      <c r="B200" s="75" t="s">
        <v>52</v>
      </c>
      <c r="C200" s="78">
        <v>208292.97</v>
      </c>
      <c r="D200" s="72">
        <v>159398.94</v>
      </c>
      <c r="E200" s="72">
        <v>1811711.52</v>
      </c>
      <c r="F200" s="72">
        <v>1376080</v>
      </c>
      <c r="G200" s="78">
        <v>18048037.940000001</v>
      </c>
      <c r="H200" s="78">
        <f>SUM(LONG_TERM_SERVICES_AND_SUPPORTS_EXPENDITURES_COUNTIES[[#This Row],[TOTAL ALTERNATIVE CARE (AC) SPENDING- COUNTY]:[TOTAL MA NURSING HOME SPENDING- COUNTY]])</f>
        <v>21603521.370000001</v>
      </c>
      <c r="I200" s="78">
        <f>SUM(LONG_TERM_SERVICES_AND_SUPPORTS_EXPENDITURES_COUNTIES[[#This Row],[TOTAL ALTERNATIVE CARE (AC) SPENDING- COUNTY]:[TOTAL NON-WAIVER MEDICAL ASSISTANCE (MA) SPENDING- COUNTY]])</f>
        <v>3555483.43</v>
      </c>
      <c r="J200" s="77">
        <v>0.8354211163492371</v>
      </c>
      <c r="K200" s="77">
        <v>0.56521968268581357</v>
      </c>
      <c r="L200" s="77">
        <v>0.1645788836507629</v>
      </c>
      <c r="M200" s="79">
        <v>0.43478031731418643</v>
      </c>
      <c r="N200" s="80"/>
    </row>
    <row r="201" spans="1:14" x14ac:dyDescent="0.25">
      <c r="A201" s="81">
        <v>40179</v>
      </c>
      <c r="B201" s="75" t="s">
        <v>53</v>
      </c>
      <c r="C201" s="78">
        <v>30219.66</v>
      </c>
      <c r="D201" s="72">
        <v>19019.72</v>
      </c>
      <c r="E201" s="72">
        <v>458820.25</v>
      </c>
      <c r="F201" s="72">
        <v>91183.55</v>
      </c>
      <c r="G201" s="78">
        <v>2116232.9300000002</v>
      </c>
      <c r="H201" s="78">
        <f>SUM(LONG_TERM_SERVICES_AND_SUPPORTS_EXPENDITURES_COUNTIES[[#This Row],[TOTAL ALTERNATIVE CARE (AC) SPENDING- COUNTY]:[TOTAL MA NURSING HOME SPENDING- COUNTY]])</f>
        <v>2715476.1100000003</v>
      </c>
      <c r="I201" s="78">
        <f>SUM(LONG_TERM_SERVICES_AND_SUPPORTS_EXPENDITURES_COUNTIES[[#This Row],[TOTAL ALTERNATIVE CARE (AC) SPENDING- COUNTY]:[TOTAL NON-WAIVER MEDICAL ASSISTANCE (MA) SPENDING- COUNTY]])</f>
        <v>599243.18000000005</v>
      </c>
      <c r="J201" s="77">
        <v>0.7793229784665644</v>
      </c>
      <c r="K201" s="77">
        <v>0.56521968268581357</v>
      </c>
      <c r="L201" s="77">
        <v>0.2206770215334356</v>
      </c>
      <c r="M201" s="79">
        <v>0.43478031731418643</v>
      </c>
      <c r="N201" s="80"/>
    </row>
    <row r="202" spans="1:14" x14ac:dyDescent="0.25">
      <c r="A202" s="81">
        <v>40179</v>
      </c>
      <c r="B202" s="75" t="s">
        <v>54</v>
      </c>
      <c r="C202" s="78">
        <v>5059430.67</v>
      </c>
      <c r="D202" s="72">
        <v>8899136.2100000009</v>
      </c>
      <c r="E202" s="72">
        <v>36809718.460000001</v>
      </c>
      <c r="F202" s="72">
        <v>174802246.91999999</v>
      </c>
      <c r="G202" s="78">
        <v>243589445.84000006</v>
      </c>
      <c r="H202" s="78">
        <f>SUM(LONG_TERM_SERVICES_AND_SUPPORTS_EXPENDITURES_COUNTIES[[#This Row],[TOTAL ALTERNATIVE CARE (AC) SPENDING- COUNTY]:[TOTAL MA NURSING HOME SPENDING- COUNTY]])</f>
        <v>469159978.10000002</v>
      </c>
      <c r="I202" s="78">
        <f>SUM(LONG_TERM_SERVICES_AND_SUPPORTS_EXPENDITURES_COUNTIES[[#This Row],[TOTAL ALTERNATIVE CARE (AC) SPENDING- COUNTY]:[TOTAL NON-WAIVER MEDICAL ASSISTANCE (MA) SPENDING- COUNTY]])</f>
        <v>225570532.25999999</v>
      </c>
      <c r="J202" s="77">
        <v>0.51920337882716783</v>
      </c>
      <c r="K202" s="77">
        <v>0.56521968268581357</v>
      </c>
      <c r="L202" s="77">
        <v>0.48079662117283217</v>
      </c>
      <c r="M202" s="79">
        <v>0.43478031731418643</v>
      </c>
      <c r="N202" s="80"/>
    </row>
    <row r="203" spans="1:14" x14ac:dyDescent="0.25">
      <c r="A203" s="81">
        <v>40179</v>
      </c>
      <c r="B203" s="75" t="s">
        <v>55</v>
      </c>
      <c r="C203" s="78">
        <v>107024.03</v>
      </c>
      <c r="D203" s="72">
        <v>139724.5</v>
      </c>
      <c r="E203" s="72">
        <v>1091801.23</v>
      </c>
      <c r="F203" s="72">
        <v>208437.76000000001</v>
      </c>
      <c r="G203" s="78">
        <v>5480444.6100000003</v>
      </c>
      <c r="H203" s="78">
        <f>SUM(LONG_TERM_SERVICES_AND_SUPPORTS_EXPENDITURES_COUNTIES[[#This Row],[TOTAL ALTERNATIVE CARE (AC) SPENDING- COUNTY]:[TOTAL MA NURSING HOME SPENDING- COUNTY]])</f>
        <v>7027432.1300000008</v>
      </c>
      <c r="I203" s="78">
        <f>SUM(LONG_TERM_SERVICES_AND_SUPPORTS_EXPENDITURES_COUNTIES[[#This Row],[TOTAL ALTERNATIVE CARE (AC) SPENDING- COUNTY]:[TOTAL NON-WAIVER MEDICAL ASSISTANCE (MA) SPENDING- COUNTY]])</f>
        <v>1546987.52</v>
      </c>
      <c r="J203" s="77">
        <v>0.77986446665262921</v>
      </c>
      <c r="K203" s="77">
        <v>0.56521968268581357</v>
      </c>
      <c r="L203" s="77">
        <v>0.22013553334737077</v>
      </c>
      <c r="M203" s="79">
        <v>0.43478031731418643</v>
      </c>
      <c r="N203" s="80"/>
    </row>
    <row r="204" spans="1:14" x14ac:dyDescent="0.25">
      <c r="A204" s="81">
        <v>40179</v>
      </c>
      <c r="B204" s="75" t="s">
        <v>56</v>
      </c>
      <c r="C204" s="78">
        <v>293502.84999999998</v>
      </c>
      <c r="D204" s="72">
        <v>236496.63</v>
      </c>
      <c r="E204" s="72">
        <v>163394.19</v>
      </c>
      <c r="F204" s="72">
        <v>1455891.2</v>
      </c>
      <c r="G204" s="78">
        <v>2129598.7000000002</v>
      </c>
      <c r="H204" s="78">
        <f>SUM(LONG_TERM_SERVICES_AND_SUPPORTS_EXPENDITURES_COUNTIES[[#This Row],[TOTAL ALTERNATIVE CARE (AC) SPENDING- COUNTY]:[TOTAL MA NURSING HOME SPENDING- COUNTY]])</f>
        <v>4278883.57</v>
      </c>
      <c r="I204" s="78">
        <f>SUM(LONG_TERM_SERVICES_AND_SUPPORTS_EXPENDITURES_COUNTIES[[#This Row],[TOTAL ALTERNATIVE CARE (AC) SPENDING- COUNTY]:[TOTAL NON-WAIVER MEDICAL ASSISTANCE (MA) SPENDING- COUNTY]])</f>
        <v>2149284.87</v>
      </c>
      <c r="J204" s="77">
        <v>0.49769961373358895</v>
      </c>
      <c r="K204" s="77">
        <v>0.56521968268581357</v>
      </c>
      <c r="L204" s="77">
        <v>0.50230038626641105</v>
      </c>
      <c r="M204" s="79">
        <v>0.43478031731418643</v>
      </c>
      <c r="N204" s="80"/>
    </row>
    <row r="205" spans="1:14" x14ac:dyDescent="0.25">
      <c r="A205" s="81">
        <v>40179</v>
      </c>
      <c r="B205" s="75" t="s">
        <v>57</v>
      </c>
      <c r="C205" s="78">
        <v>278734.51</v>
      </c>
      <c r="D205" s="72">
        <v>187655.13</v>
      </c>
      <c r="E205" s="72">
        <v>993356.63</v>
      </c>
      <c r="F205" s="72">
        <v>3241286.26</v>
      </c>
      <c r="G205" s="78">
        <v>8549052.7999999989</v>
      </c>
      <c r="H205" s="78">
        <f>SUM(LONG_TERM_SERVICES_AND_SUPPORTS_EXPENDITURES_COUNTIES[[#This Row],[TOTAL ALTERNATIVE CARE (AC) SPENDING- COUNTY]:[TOTAL MA NURSING HOME SPENDING- COUNTY]])</f>
        <v>13250085.329999998</v>
      </c>
      <c r="I205" s="78">
        <f>SUM(LONG_TERM_SERVICES_AND_SUPPORTS_EXPENDITURES_COUNTIES[[#This Row],[TOTAL ALTERNATIVE CARE (AC) SPENDING- COUNTY]:[TOTAL NON-WAIVER MEDICAL ASSISTANCE (MA) SPENDING- COUNTY]])</f>
        <v>4701032.5299999993</v>
      </c>
      <c r="J205" s="77">
        <v>0.64520737693996422</v>
      </c>
      <c r="K205" s="77">
        <v>0.56521968268581357</v>
      </c>
      <c r="L205" s="77">
        <v>0.35479262306003578</v>
      </c>
      <c r="M205" s="79">
        <v>0.43478031731418643</v>
      </c>
      <c r="N205" s="80"/>
    </row>
    <row r="206" spans="1:14" x14ac:dyDescent="0.25">
      <c r="A206" s="81">
        <v>40179</v>
      </c>
      <c r="B206" s="75" t="s">
        <v>58</v>
      </c>
      <c r="C206" s="78">
        <v>439791.55</v>
      </c>
      <c r="D206" s="72">
        <v>668568.1</v>
      </c>
      <c r="E206" s="72">
        <v>3344365.82</v>
      </c>
      <c r="F206" s="72">
        <v>4687201.34</v>
      </c>
      <c r="G206" s="78">
        <v>11554454.77</v>
      </c>
      <c r="H206" s="78">
        <f>SUM(LONG_TERM_SERVICES_AND_SUPPORTS_EXPENDITURES_COUNTIES[[#This Row],[TOTAL ALTERNATIVE CARE (AC) SPENDING- COUNTY]:[TOTAL MA NURSING HOME SPENDING- COUNTY]])</f>
        <v>20694381.579999998</v>
      </c>
      <c r="I206" s="78">
        <f>SUM(LONG_TERM_SERVICES_AND_SUPPORTS_EXPENDITURES_COUNTIES[[#This Row],[TOTAL ALTERNATIVE CARE (AC) SPENDING- COUNTY]:[TOTAL NON-WAIVER MEDICAL ASSISTANCE (MA) SPENDING- COUNTY]])</f>
        <v>9139926.8099999987</v>
      </c>
      <c r="J206" s="77">
        <v>0.55833776551055558</v>
      </c>
      <c r="K206" s="77">
        <v>0.56521968268581357</v>
      </c>
      <c r="L206" s="77">
        <v>0.44166223448944453</v>
      </c>
      <c r="M206" s="79">
        <v>0.43478031731418643</v>
      </c>
      <c r="N206" s="80"/>
    </row>
    <row r="207" spans="1:14" x14ac:dyDescent="0.25">
      <c r="A207" s="81">
        <v>40179</v>
      </c>
      <c r="B207" s="75" t="s">
        <v>59</v>
      </c>
      <c r="C207" s="78">
        <v>18101.580000000002</v>
      </c>
      <c r="D207" s="72">
        <v>59396.38</v>
      </c>
      <c r="E207" s="72">
        <v>620181.81999999995</v>
      </c>
      <c r="F207" s="72">
        <v>669735.81999999995</v>
      </c>
      <c r="G207" s="78">
        <v>2569728.02</v>
      </c>
      <c r="H207" s="78">
        <f>SUM(LONG_TERM_SERVICES_AND_SUPPORTS_EXPENDITURES_COUNTIES[[#This Row],[TOTAL ALTERNATIVE CARE (AC) SPENDING- COUNTY]:[TOTAL MA NURSING HOME SPENDING- COUNTY]])</f>
        <v>3937143.62</v>
      </c>
      <c r="I207" s="78">
        <f>SUM(LONG_TERM_SERVICES_AND_SUPPORTS_EXPENDITURES_COUNTIES[[#This Row],[TOTAL ALTERNATIVE CARE (AC) SPENDING- COUNTY]:[TOTAL NON-WAIVER MEDICAL ASSISTANCE (MA) SPENDING- COUNTY]])</f>
        <v>1367415.5999999999</v>
      </c>
      <c r="J207" s="77">
        <v>0.65268841272292732</v>
      </c>
      <c r="K207" s="77">
        <v>0.56521968268581357</v>
      </c>
      <c r="L207" s="77">
        <v>0.34731158727707273</v>
      </c>
      <c r="M207" s="79">
        <v>0.43478031731418643</v>
      </c>
      <c r="N207" s="80"/>
    </row>
    <row r="208" spans="1:14" x14ac:dyDescent="0.25">
      <c r="A208" s="81">
        <v>40179</v>
      </c>
      <c r="B208" s="75" t="s">
        <v>60</v>
      </c>
      <c r="C208" s="78">
        <v>109692.69</v>
      </c>
      <c r="D208" s="72">
        <v>112515.51</v>
      </c>
      <c r="E208" s="72">
        <v>668852.84</v>
      </c>
      <c r="F208" s="72">
        <v>1640747.15</v>
      </c>
      <c r="G208" s="78">
        <v>2371991.0099999998</v>
      </c>
      <c r="H208" s="78">
        <f>SUM(LONG_TERM_SERVICES_AND_SUPPORTS_EXPENDITURES_COUNTIES[[#This Row],[TOTAL ALTERNATIVE CARE (AC) SPENDING- COUNTY]:[TOTAL MA NURSING HOME SPENDING- COUNTY]])</f>
        <v>4903799.1999999993</v>
      </c>
      <c r="I208" s="78">
        <f>SUM(LONG_TERM_SERVICES_AND_SUPPORTS_EXPENDITURES_COUNTIES[[#This Row],[TOTAL ALTERNATIVE CARE (AC) SPENDING- COUNTY]:[TOTAL NON-WAIVER MEDICAL ASSISTANCE (MA) SPENDING- COUNTY]])</f>
        <v>2531808.19</v>
      </c>
      <c r="J208" s="77">
        <v>0.48370475895505677</v>
      </c>
      <c r="K208" s="77">
        <v>0.56521968268581357</v>
      </c>
      <c r="L208" s="77">
        <v>0.5162952410449434</v>
      </c>
      <c r="M208" s="79">
        <v>0.43478031731418643</v>
      </c>
      <c r="N208" s="80"/>
    </row>
    <row r="209" spans="1:14" x14ac:dyDescent="0.25">
      <c r="A209" s="81">
        <v>40179</v>
      </c>
      <c r="B209" s="75" t="s">
        <v>61</v>
      </c>
      <c r="C209" s="78">
        <v>298475.42</v>
      </c>
      <c r="D209" s="72">
        <v>247238.74</v>
      </c>
      <c r="E209" s="72">
        <v>2060233.79</v>
      </c>
      <c r="F209" s="72">
        <v>3498920.2</v>
      </c>
      <c r="G209" s="78">
        <v>10217766.309999999</v>
      </c>
      <c r="H209" s="78">
        <f>SUM(LONG_TERM_SERVICES_AND_SUPPORTS_EXPENDITURES_COUNTIES[[#This Row],[TOTAL ALTERNATIVE CARE (AC) SPENDING- COUNTY]:[TOTAL MA NURSING HOME SPENDING- COUNTY]])</f>
        <v>16322634.459999999</v>
      </c>
      <c r="I209" s="78">
        <f>SUM(LONG_TERM_SERVICES_AND_SUPPORTS_EXPENDITURES_COUNTIES[[#This Row],[TOTAL ALTERNATIVE CARE (AC) SPENDING- COUNTY]:[TOTAL NON-WAIVER MEDICAL ASSISTANCE (MA) SPENDING- COUNTY]])</f>
        <v>6104868.1500000004</v>
      </c>
      <c r="J209" s="77">
        <v>0.62598757173907815</v>
      </c>
      <c r="K209" s="77">
        <v>0.56521968268581357</v>
      </c>
      <c r="L209" s="77">
        <v>0.37401242826092185</v>
      </c>
      <c r="M209" s="79">
        <v>0.43478031731418643</v>
      </c>
      <c r="N209" s="80"/>
    </row>
    <row r="210" spans="1:14" x14ac:dyDescent="0.25">
      <c r="A210" s="81">
        <v>40179</v>
      </c>
      <c r="B210" s="75" t="s">
        <v>63</v>
      </c>
      <c r="C210" s="78">
        <v>3182.13</v>
      </c>
      <c r="D210" s="72">
        <v>17984.41</v>
      </c>
      <c r="E210" s="72">
        <v>242097.23</v>
      </c>
      <c r="F210" s="72">
        <v>192598.11</v>
      </c>
      <c r="G210" s="78">
        <v>2944337.55</v>
      </c>
      <c r="H210" s="78">
        <f>SUM(LONG_TERM_SERVICES_AND_SUPPORTS_EXPENDITURES_COUNTIES[[#This Row],[TOTAL ALTERNATIVE CARE (AC) SPENDING- COUNTY]:[TOTAL MA NURSING HOME SPENDING- COUNTY]])</f>
        <v>3400199.4299999997</v>
      </c>
      <c r="I210" s="78">
        <f>SUM(LONG_TERM_SERVICES_AND_SUPPORTS_EXPENDITURES_COUNTIES[[#This Row],[TOTAL ALTERNATIVE CARE (AC) SPENDING- COUNTY]:[TOTAL NON-WAIVER MEDICAL ASSISTANCE (MA) SPENDING- COUNTY]])</f>
        <v>455861.88</v>
      </c>
      <c r="J210" s="77">
        <v>0.86593084041544</v>
      </c>
      <c r="K210" s="77">
        <v>0.56521968268581357</v>
      </c>
      <c r="L210" s="77">
        <v>0.13406915958456003</v>
      </c>
      <c r="M210" s="79">
        <v>0.43478031731418643</v>
      </c>
      <c r="N210" s="80"/>
    </row>
    <row r="211" spans="1:14" ht="30" x14ac:dyDescent="0.25">
      <c r="A211" s="81">
        <v>40179</v>
      </c>
      <c r="B211" s="75" t="s">
        <v>64</v>
      </c>
      <c r="C211" s="78"/>
      <c r="D211" s="72">
        <v>58514.54</v>
      </c>
      <c r="E211" s="72">
        <v>533012.09</v>
      </c>
      <c r="F211" s="72">
        <v>1016351.36</v>
      </c>
      <c r="G211" s="78">
        <v>4221305.91</v>
      </c>
      <c r="H211" s="78">
        <f>SUM(LONG_TERM_SERVICES_AND_SUPPORTS_EXPENDITURES_COUNTIES[[#This Row],[TOTAL ALTERNATIVE CARE (AC) SPENDING- COUNTY]:[TOTAL MA NURSING HOME SPENDING- COUNTY]])</f>
        <v>5829183.9000000004</v>
      </c>
      <c r="I211" s="78">
        <f>SUM(LONG_TERM_SERVICES_AND_SUPPORTS_EXPENDITURES_COUNTIES[[#This Row],[TOTAL ALTERNATIVE CARE (AC) SPENDING- COUNTY]:[TOTAL NON-WAIVER MEDICAL ASSISTANCE (MA) SPENDING- COUNTY]])</f>
        <v>1607877.99</v>
      </c>
      <c r="J211" s="77">
        <v>0.7241675648627246</v>
      </c>
      <c r="K211" s="77">
        <v>0.56521968268581357</v>
      </c>
      <c r="L211" s="77">
        <v>0.27583243513727534</v>
      </c>
      <c r="M211" s="79">
        <v>0.43478031731418643</v>
      </c>
      <c r="N211" s="80"/>
    </row>
    <row r="212" spans="1:14" ht="30" x14ac:dyDescent="0.25">
      <c r="A212" s="81">
        <v>40179</v>
      </c>
      <c r="B212" s="75" t="s">
        <v>65</v>
      </c>
      <c r="C212" s="78">
        <v>119669.82</v>
      </c>
      <c r="D212" s="72">
        <v>42646.7</v>
      </c>
      <c r="E212" s="72">
        <v>727369.21</v>
      </c>
      <c r="F212" s="72">
        <v>166705.01999999999</v>
      </c>
      <c r="G212" s="78">
        <v>4800299.6800000006</v>
      </c>
      <c r="H212" s="78">
        <f>SUM(LONG_TERM_SERVICES_AND_SUPPORTS_EXPENDITURES_COUNTIES[[#This Row],[TOTAL ALTERNATIVE CARE (AC) SPENDING- COUNTY]:[TOTAL MA NURSING HOME SPENDING- COUNTY]])</f>
        <v>5856690.4300000006</v>
      </c>
      <c r="I212" s="78">
        <f>SUM(LONG_TERM_SERVICES_AND_SUPPORTS_EXPENDITURES_COUNTIES[[#This Row],[TOTAL ALTERNATIVE CARE (AC) SPENDING- COUNTY]:[TOTAL NON-WAIVER MEDICAL ASSISTANCE (MA) SPENDING- COUNTY]])</f>
        <v>1056390.75</v>
      </c>
      <c r="J212" s="77">
        <v>0.81962667096269937</v>
      </c>
      <c r="K212" s="77">
        <v>0.56521968268581357</v>
      </c>
      <c r="L212" s="77">
        <v>0.18037332903730066</v>
      </c>
      <c r="M212" s="79">
        <v>0.43478031731418643</v>
      </c>
      <c r="N212" s="80"/>
    </row>
    <row r="213" spans="1:14" x14ac:dyDescent="0.25">
      <c r="A213" s="81">
        <v>40179</v>
      </c>
      <c r="B213" s="75" t="s">
        <v>66</v>
      </c>
      <c r="C213" s="78">
        <v>213702.67</v>
      </c>
      <c r="D213" s="72">
        <v>89370.78</v>
      </c>
      <c r="E213" s="72">
        <v>636229.9</v>
      </c>
      <c r="F213" s="72">
        <v>1371134.05</v>
      </c>
      <c r="G213" s="78">
        <v>2651788.38</v>
      </c>
      <c r="H213" s="78">
        <f>SUM(LONG_TERM_SERVICES_AND_SUPPORTS_EXPENDITURES_COUNTIES[[#This Row],[TOTAL ALTERNATIVE CARE (AC) SPENDING- COUNTY]:[TOTAL MA NURSING HOME SPENDING- COUNTY]])</f>
        <v>4962225.78</v>
      </c>
      <c r="I213" s="78">
        <f>SUM(LONG_TERM_SERVICES_AND_SUPPORTS_EXPENDITURES_COUNTIES[[#This Row],[TOTAL ALTERNATIVE CARE (AC) SPENDING- COUNTY]:[TOTAL NON-WAIVER MEDICAL ASSISTANCE (MA) SPENDING- COUNTY]])</f>
        <v>2310437.4000000004</v>
      </c>
      <c r="J213" s="77">
        <v>0.53439494645485486</v>
      </c>
      <c r="K213" s="77">
        <v>0.56521968268581357</v>
      </c>
      <c r="L213" s="77">
        <v>0.46560505354514525</v>
      </c>
      <c r="M213" s="79">
        <v>0.43478031731418643</v>
      </c>
      <c r="N213" s="80"/>
    </row>
    <row r="214" spans="1:14" ht="30" x14ac:dyDescent="0.25">
      <c r="A214" s="81">
        <v>40179</v>
      </c>
      <c r="B214" s="75" t="s">
        <v>67</v>
      </c>
      <c r="C214" s="78">
        <v>112239.54</v>
      </c>
      <c r="D214" s="72">
        <v>46324.81</v>
      </c>
      <c r="E214" s="72">
        <v>1253.3499999999999</v>
      </c>
      <c r="F214" s="72">
        <v>136073.76999999999</v>
      </c>
      <c r="G214" s="78">
        <v>1787942.76</v>
      </c>
      <c r="H214" s="78">
        <f>SUM(LONG_TERM_SERVICES_AND_SUPPORTS_EXPENDITURES_COUNTIES[[#This Row],[TOTAL ALTERNATIVE CARE (AC) SPENDING- COUNTY]:[TOTAL MA NURSING HOME SPENDING- COUNTY]])</f>
        <v>2083834.23</v>
      </c>
      <c r="I214" s="78">
        <f>SUM(LONG_TERM_SERVICES_AND_SUPPORTS_EXPENDITURES_COUNTIES[[#This Row],[TOTAL ALTERNATIVE CARE (AC) SPENDING- COUNTY]:[TOTAL NON-WAIVER MEDICAL ASSISTANCE (MA) SPENDING- COUNTY]])</f>
        <v>295891.46999999997</v>
      </c>
      <c r="J214" s="77">
        <v>0.85800623401795262</v>
      </c>
      <c r="K214" s="77">
        <v>0.56521968268581357</v>
      </c>
      <c r="L214" s="77">
        <v>0.14199376598204741</v>
      </c>
      <c r="M214" s="79">
        <v>0.43478031731418643</v>
      </c>
      <c r="N214" s="80"/>
    </row>
    <row r="215" spans="1:14" x14ac:dyDescent="0.25">
      <c r="A215" s="81">
        <v>40179</v>
      </c>
      <c r="B215" s="75" t="s">
        <v>68</v>
      </c>
      <c r="C215" s="78">
        <v>119853.32</v>
      </c>
      <c r="D215" s="72">
        <v>114998.65</v>
      </c>
      <c r="E215" s="72">
        <v>1472623.1</v>
      </c>
      <c r="F215" s="72">
        <v>312860.84000000003</v>
      </c>
      <c r="G215" s="78">
        <v>5249105.2300000004</v>
      </c>
      <c r="H215" s="78">
        <f>SUM(LONG_TERM_SERVICES_AND_SUPPORTS_EXPENDITURES_COUNTIES[[#This Row],[TOTAL ALTERNATIVE CARE (AC) SPENDING- COUNTY]:[TOTAL MA NURSING HOME SPENDING- COUNTY]])</f>
        <v>7269441.1400000006</v>
      </c>
      <c r="I215" s="78">
        <f>SUM(LONG_TERM_SERVICES_AND_SUPPORTS_EXPENDITURES_COUNTIES[[#This Row],[TOTAL ALTERNATIVE CARE (AC) SPENDING- COUNTY]:[TOTAL NON-WAIVER MEDICAL ASSISTANCE (MA) SPENDING- COUNTY]])</f>
        <v>2020335.9100000001</v>
      </c>
      <c r="J215" s="77">
        <v>0.72207823530159299</v>
      </c>
      <c r="K215" s="77">
        <v>0.56521968268581357</v>
      </c>
      <c r="L215" s="77">
        <v>0.27792176469840707</v>
      </c>
      <c r="M215" s="79">
        <v>0.43478031731418643</v>
      </c>
      <c r="N215" s="80"/>
    </row>
    <row r="216" spans="1:14" x14ac:dyDescent="0.25">
      <c r="A216" s="81">
        <v>40179</v>
      </c>
      <c r="B216" s="75" t="s">
        <v>69</v>
      </c>
      <c r="C216" s="78">
        <v>19491.669999999998</v>
      </c>
      <c r="D216" s="72">
        <v>19655.75</v>
      </c>
      <c r="E216" s="72">
        <v>436566.94</v>
      </c>
      <c r="F216" s="72">
        <v>57444.7</v>
      </c>
      <c r="G216" s="78">
        <v>3538065.46</v>
      </c>
      <c r="H216" s="78">
        <f>SUM(LONG_TERM_SERVICES_AND_SUPPORTS_EXPENDITURES_COUNTIES[[#This Row],[TOTAL ALTERNATIVE CARE (AC) SPENDING- COUNTY]:[TOTAL MA NURSING HOME SPENDING- COUNTY]])</f>
        <v>4071224.52</v>
      </c>
      <c r="I216" s="78">
        <f>SUM(LONG_TERM_SERVICES_AND_SUPPORTS_EXPENDITURES_COUNTIES[[#This Row],[TOTAL ALTERNATIVE CARE (AC) SPENDING- COUNTY]:[TOTAL NON-WAIVER MEDICAL ASSISTANCE (MA) SPENDING- COUNTY]])</f>
        <v>533159.05999999994</v>
      </c>
      <c r="J216" s="77">
        <v>0.86904208859500576</v>
      </c>
      <c r="K216" s="77">
        <v>0.56521968268581357</v>
      </c>
      <c r="L216" s="77">
        <v>0.13095791140499422</v>
      </c>
      <c r="M216" s="79">
        <v>0.43478031731418643</v>
      </c>
      <c r="N216" s="80"/>
    </row>
    <row r="217" spans="1:14" x14ac:dyDescent="0.25">
      <c r="A217" s="81">
        <v>40179</v>
      </c>
      <c r="B217" s="75" t="s">
        <v>70</v>
      </c>
      <c r="C217" s="78">
        <v>184207.31</v>
      </c>
      <c r="D217" s="72">
        <v>96476.27</v>
      </c>
      <c r="E217" s="72">
        <v>1739281.45</v>
      </c>
      <c r="F217" s="72">
        <v>937402.78</v>
      </c>
      <c r="G217" s="78">
        <v>6607833.1200000001</v>
      </c>
      <c r="H217" s="78">
        <f>SUM(LONG_TERM_SERVICES_AND_SUPPORTS_EXPENDITURES_COUNTIES[[#This Row],[TOTAL ALTERNATIVE CARE (AC) SPENDING- COUNTY]:[TOTAL MA NURSING HOME SPENDING- COUNTY]])</f>
        <v>9565200.9299999997</v>
      </c>
      <c r="I217" s="78">
        <f>SUM(LONG_TERM_SERVICES_AND_SUPPORTS_EXPENDITURES_COUNTIES[[#This Row],[TOTAL ALTERNATIVE CARE (AC) SPENDING- COUNTY]:[TOTAL NON-WAIVER MEDICAL ASSISTANCE (MA) SPENDING- COUNTY]])</f>
        <v>2957367.81</v>
      </c>
      <c r="J217" s="77">
        <v>0.69082010596091059</v>
      </c>
      <c r="K217" s="77">
        <v>0.56521968268581357</v>
      </c>
      <c r="L217" s="77">
        <v>0.30917989403908946</v>
      </c>
      <c r="M217" s="79">
        <v>0.43478031731418643</v>
      </c>
      <c r="N217" s="80"/>
    </row>
    <row r="218" spans="1:14" x14ac:dyDescent="0.25">
      <c r="A218" s="81">
        <v>40179</v>
      </c>
      <c r="B218" s="75" t="s">
        <v>71</v>
      </c>
      <c r="C218" s="78">
        <v>40598.5</v>
      </c>
      <c r="D218" s="72">
        <v>815880.12</v>
      </c>
      <c r="E218" s="72">
        <v>429887.87</v>
      </c>
      <c r="F218" s="72">
        <v>1850347.34</v>
      </c>
      <c r="G218" s="78">
        <v>1347199.4600000002</v>
      </c>
      <c r="H218" s="78">
        <f>SUM(LONG_TERM_SERVICES_AND_SUPPORTS_EXPENDITURES_COUNTIES[[#This Row],[TOTAL ALTERNATIVE CARE (AC) SPENDING- COUNTY]:[TOTAL MA NURSING HOME SPENDING- COUNTY]])</f>
        <v>4483913.29</v>
      </c>
      <c r="I218" s="78">
        <f>SUM(LONG_TERM_SERVICES_AND_SUPPORTS_EXPENDITURES_COUNTIES[[#This Row],[TOTAL ALTERNATIVE CARE (AC) SPENDING- COUNTY]:[TOTAL NON-WAIVER MEDICAL ASSISTANCE (MA) SPENDING- COUNTY]])</f>
        <v>3136713.83</v>
      </c>
      <c r="J218" s="77">
        <v>0.30045171993056097</v>
      </c>
      <c r="K218" s="77">
        <v>0.56521968268581357</v>
      </c>
      <c r="L218" s="77">
        <v>0.69954828006943903</v>
      </c>
      <c r="M218" s="79">
        <v>0.43478031731418643</v>
      </c>
      <c r="N218" s="80"/>
    </row>
    <row r="219" spans="1:14" x14ac:dyDescent="0.25">
      <c r="A219" s="81">
        <v>40179</v>
      </c>
      <c r="B219" s="75" t="s">
        <v>72</v>
      </c>
      <c r="C219" s="78">
        <v>80992.259999999995</v>
      </c>
      <c r="D219" s="72">
        <v>16099.44</v>
      </c>
      <c r="E219" s="72">
        <v>1098485.06</v>
      </c>
      <c r="F219" s="72">
        <v>367362.06</v>
      </c>
      <c r="G219" s="78">
        <v>1532259.0599999998</v>
      </c>
      <c r="H219" s="78">
        <f>SUM(LONG_TERM_SERVICES_AND_SUPPORTS_EXPENDITURES_COUNTIES[[#This Row],[TOTAL ALTERNATIVE CARE (AC) SPENDING- COUNTY]:[TOTAL MA NURSING HOME SPENDING- COUNTY]])</f>
        <v>3095197.88</v>
      </c>
      <c r="I219" s="78">
        <f>SUM(LONG_TERM_SERVICES_AND_SUPPORTS_EXPENDITURES_COUNTIES[[#This Row],[TOTAL ALTERNATIVE CARE (AC) SPENDING- COUNTY]:[TOTAL NON-WAIVER MEDICAL ASSISTANCE (MA) SPENDING- COUNTY]])</f>
        <v>1562938.82</v>
      </c>
      <c r="J219" s="77">
        <v>0.49504397437749598</v>
      </c>
      <c r="K219" s="77">
        <v>0.56521968268581357</v>
      </c>
      <c r="L219" s="77">
        <v>0.50495602562250397</v>
      </c>
      <c r="M219" s="79">
        <v>0.43478031731418643</v>
      </c>
      <c r="N219" s="80"/>
    </row>
    <row r="220" spans="1:14" x14ac:dyDescent="0.25">
      <c r="A220" s="81">
        <v>40179</v>
      </c>
      <c r="B220" s="75" t="s">
        <v>73</v>
      </c>
      <c r="C220" s="78">
        <v>81963.63</v>
      </c>
      <c r="D220" s="72">
        <v>66670.13</v>
      </c>
      <c r="E220" s="72">
        <v>1781568.41</v>
      </c>
      <c r="F220" s="72">
        <v>946063.84</v>
      </c>
      <c r="G220" s="78">
        <v>5954064.5100000007</v>
      </c>
      <c r="H220" s="78">
        <f>SUM(LONG_TERM_SERVICES_AND_SUPPORTS_EXPENDITURES_COUNTIES[[#This Row],[TOTAL ALTERNATIVE CARE (AC) SPENDING- COUNTY]:[TOTAL MA NURSING HOME SPENDING- COUNTY]])</f>
        <v>8830330.5199999996</v>
      </c>
      <c r="I220" s="78">
        <f>SUM(LONG_TERM_SERVICES_AND_SUPPORTS_EXPENDITURES_COUNTIES[[#This Row],[TOTAL ALTERNATIVE CARE (AC) SPENDING- COUNTY]:[TOTAL NON-WAIVER MEDICAL ASSISTANCE (MA) SPENDING- COUNTY]])</f>
        <v>2876266.01</v>
      </c>
      <c r="J220" s="77">
        <v>0.67427425242062189</v>
      </c>
      <c r="K220" s="77">
        <v>0.56521968268581357</v>
      </c>
      <c r="L220" s="77">
        <v>0.32572574757937828</v>
      </c>
      <c r="M220" s="79">
        <v>0.43478031731418643</v>
      </c>
      <c r="N220" s="80"/>
    </row>
    <row r="221" spans="1:14" x14ac:dyDescent="0.25">
      <c r="A221" s="81">
        <v>40179</v>
      </c>
      <c r="B221" s="75" t="s">
        <v>74</v>
      </c>
      <c r="C221" s="78">
        <v>174795.24</v>
      </c>
      <c r="D221" s="72">
        <v>200449.94</v>
      </c>
      <c r="E221" s="72">
        <v>1837822.66</v>
      </c>
      <c r="F221" s="72">
        <v>2899220.26</v>
      </c>
      <c r="G221" s="78">
        <v>9163205.3300000001</v>
      </c>
      <c r="H221" s="78">
        <f>SUM(LONG_TERM_SERVICES_AND_SUPPORTS_EXPENDITURES_COUNTIES[[#This Row],[TOTAL ALTERNATIVE CARE (AC) SPENDING- COUNTY]:[TOTAL MA NURSING HOME SPENDING- COUNTY]])</f>
        <v>14275493.43</v>
      </c>
      <c r="I221" s="78">
        <f>SUM(LONG_TERM_SERVICES_AND_SUPPORTS_EXPENDITURES_COUNTIES[[#This Row],[TOTAL ALTERNATIVE CARE (AC) SPENDING- COUNTY]:[TOTAL NON-WAIVER MEDICAL ASSISTANCE (MA) SPENDING- COUNTY]])</f>
        <v>5112288.0999999996</v>
      </c>
      <c r="J221" s="77">
        <v>0.64188361508706182</v>
      </c>
      <c r="K221" s="77">
        <v>0.56521968268581357</v>
      </c>
      <c r="L221" s="77">
        <v>0.35811638491293818</v>
      </c>
      <c r="M221" s="79">
        <v>0.43478031731418643</v>
      </c>
      <c r="N221" s="80"/>
    </row>
    <row r="222" spans="1:14" x14ac:dyDescent="0.25">
      <c r="A222" s="81">
        <v>40179</v>
      </c>
      <c r="B222" s="75" t="s">
        <v>75</v>
      </c>
      <c r="C222" s="78">
        <v>207151.89</v>
      </c>
      <c r="D222" s="72">
        <v>274156.23</v>
      </c>
      <c r="E222" s="72">
        <v>1543570.28</v>
      </c>
      <c r="F222" s="72">
        <v>2307841.16</v>
      </c>
      <c r="G222" s="78">
        <v>6823084.1300000008</v>
      </c>
      <c r="H222" s="78">
        <f>SUM(LONG_TERM_SERVICES_AND_SUPPORTS_EXPENDITURES_COUNTIES[[#This Row],[TOTAL ALTERNATIVE CARE (AC) SPENDING- COUNTY]:[TOTAL MA NURSING HOME SPENDING- COUNTY]])</f>
        <v>11155803.690000001</v>
      </c>
      <c r="I222" s="78">
        <f>SUM(LONG_TERM_SERVICES_AND_SUPPORTS_EXPENDITURES_COUNTIES[[#This Row],[TOTAL ALTERNATIVE CARE (AC) SPENDING- COUNTY]:[TOTAL NON-WAIVER MEDICAL ASSISTANCE (MA) SPENDING- COUNTY]])</f>
        <v>4332719.5600000005</v>
      </c>
      <c r="J222" s="77">
        <v>0.6116174432251954</v>
      </c>
      <c r="K222" s="77">
        <v>0.56521968268581357</v>
      </c>
      <c r="L222" s="77">
        <v>0.38838255677480454</v>
      </c>
      <c r="M222" s="79">
        <v>0.43478031731418643</v>
      </c>
      <c r="N222" s="80"/>
    </row>
    <row r="223" spans="1:14" x14ac:dyDescent="0.25">
      <c r="A223" s="81">
        <v>40179</v>
      </c>
      <c r="B223" s="82" t="s">
        <v>76</v>
      </c>
      <c r="C223" s="78">
        <v>153429.10999999999</v>
      </c>
      <c r="D223" s="72">
        <v>76634.62</v>
      </c>
      <c r="E223" s="72">
        <v>1551910.73</v>
      </c>
      <c r="F223" s="72">
        <v>2601235.89</v>
      </c>
      <c r="G223" s="78">
        <v>9545406.4499999993</v>
      </c>
      <c r="H223" s="78">
        <f>SUM(LONG_TERM_SERVICES_AND_SUPPORTS_EXPENDITURES_COUNTIES[[#This Row],[TOTAL ALTERNATIVE CARE (AC) SPENDING- COUNTY]:[TOTAL MA NURSING HOME SPENDING- COUNTY]])</f>
        <v>13928616.799999999</v>
      </c>
      <c r="I223" s="78">
        <f>SUM(LONG_TERM_SERVICES_AND_SUPPORTS_EXPENDITURES_COUNTIES[[#This Row],[TOTAL ALTERNATIVE CARE (AC) SPENDING- COUNTY]:[TOTAL NON-WAIVER MEDICAL ASSISTANCE (MA) SPENDING- COUNTY]])</f>
        <v>4383210.3499999996</v>
      </c>
      <c r="J223" s="77">
        <v>0.6853089999575549</v>
      </c>
      <c r="K223" s="77">
        <v>0.56521968268581357</v>
      </c>
      <c r="L223" s="77">
        <v>0.31469100004244499</v>
      </c>
      <c r="M223" s="79">
        <v>0.43478031731418643</v>
      </c>
      <c r="N223" s="80"/>
    </row>
    <row r="224" spans="1:14" x14ac:dyDescent="0.25">
      <c r="A224" s="81">
        <v>40179</v>
      </c>
      <c r="B224" s="75" t="s">
        <v>77</v>
      </c>
      <c r="C224" s="78">
        <v>292878.86</v>
      </c>
      <c r="D224" s="73">
        <v>187258.75</v>
      </c>
      <c r="E224" s="73">
        <v>2363525.04</v>
      </c>
      <c r="F224" s="72">
        <v>1646469.1</v>
      </c>
      <c r="G224" s="78">
        <v>7807597.4100000001</v>
      </c>
      <c r="H224" s="78">
        <f>SUM(LONG_TERM_SERVICES_AND_SUPPORTS_EXPENDITURES_COUNTIES[[#This Row],[TOTAL ALTERNATIVE CARE (AC) SPENDING- COUNTY]:[TOTAL MA NURSING HOME SPENDING- COUNTY]])</f>
        <v>12297729.16</v>
      </c>
      <c r="I224" s="78">
        <f>SUM(LONG_TERM_SERVICES_AND_SUPPORTS_EXPENDITURES_COUNTIES[[#This Row],[TOTAL ALTERNATIVE CARE (AC) SPENDING- COUNTY]:[TOTAL NON-WAIVER MEDICAL ASSISTANCE (MA) SPENDING- COUNTY]])</f>
        <v>4490131.75</v>
      </c>
      <c r="J224" s="77">
        <v>0.63488122956840265</v>
      </c>
      <c r="K224" s="77">
        <v>0.56521968268581357</v>
      </c>
      <c r="L224" s="77">
        <v>0.36511877043159741</v>
      </c>
      <c r="M224" s="79">
        <v>0.43478031731418643</v>
      </c>
      <c r="N224" s="80"/>
    </row>
    <row r="225" spans="1:14" x14ac:dyDescent="0.25">
      <c r="A225" s="81">
        <v>40179</v>
      </c>
      <c r="B225" s="75" t="s">
        <v>78</v>
      </c>
      <c r="C225" s="78">
        <v>371558.23</v>
      </c>
      <c r="D225" s="72">
        <v>1206878.95</v>
      </c>
      <c r="E225" s="72">
        <v>2344251.23</v>
      </c>
      <c r="F225" s="72">
        <v>1225622.8</v>
      </c>
      <c r="G225" s="78">
        <v>8543510.9399999995</v>
      </c>
      <c r="H225" s="78">
        <f>SUM(LONG_TERM_SERVICES_AND_SUPPORTS_EXPENDITURES_COUNTIES[[#This Row],[TOTAL ALTERNATIVE CARE (AC) SPENDING- COUNTY]:[TOTAL MA NURSING HOME SPENDING- COUNTY]])</f>
        <v>13691822.149999999</v>
      </c>
      <c r="I225" s="78">
        <f>SUM(LONG_TERM_SERVICES_AND_SUPPORTS_EXPENDITURES_COUNTIES[[#This Row],[TOTAL ALTERNATIVE CARE (AC) SPENDING- COUNTY]:[TOTAL NON-WAIVER MEDICAL ASSISTANCE (MA) SPENDING- COUNTY]])</f>
        <v>5148311.21</v>
      </c>
      <c r="J225" s="77">
        <v>0.62398640928884697</v>
      </c>
      <c r="K225" s="77">
        <v>0.56521968268581357</v>
      </c>
      <c r="L225" s="77">
        <v>0.37601359071115303</v>
      </c>
      <c r="M225" s="79">
        <v>0.43478031731418643</v>
      </c>
      <c r="N225" s="80"/>
    </row>
    <row r="226" spans="1:14" x14ac:dyDescent="0.25">
      <c r="A226" s="81">
        <v>40179</v>
      </c>
      <c r="B226" s="75" t="s">
        <v>79</v>
      </c>
      <c r="C226" s="78">
        <v>39838.44</v>
      </c>
      <c r="D226" s="72">
        <v>18294.34</v>
      </c>
      <c r="E226" s="72">
        <v>762766.87</v>
      </c>
      <c r="F226" s="72">
        <v>29393.46</v>
      </c>
      <c r="G226" s="78">
        <v>2619272.0699999998</v>
      </c>
      <c r="H226" s="78">
        <f>SUM(LONG_TERM_SERVICES_AND_SUPPORTS_EXPENDITURES_COUNTIES[[#This Row],[TOTAL ALTERNATIVE CARE (AC) SPENDING- COUNTY]:[TOTAL MA NURSING HOME SPENDING- COUNTY]])</f>
        <v>3469565.1799999997</v>
      </c>
      <c r="I226" s="78">
        <f>SUM(LONG_TERM_SERVICES_AND_SUPPORTS_EXPENDITURES_COUNTIES[[#This Row],[TOTAL ALTERNATIVE CARE (AC) SPENDING- COUNTY]:[TOTAL NON-WAIVER MEDICAL ASSISTANCE (MA) SPENDING- COUNTY]])</f>
        <v>850293.11</v>
      </c>
      <c r="J226" s="77">
        <v>0.75492804836137994</v>
      </c>
      <c r="K226" s="77">
        <v>0.56521968268581357</v>
      </c>
      <c r="L226" s="77">
        <v>0.24507195163862</v>
      </c>
      <c r="M226" s="79">
        <v>0.43478031731418643</v>
      </c>
      <c r="N226" s="80"/>
    </row>
    <row r="227" spans="1:14" x14ac:dyDescent="0.25">
      <c r="A227" s="81">
        <v>40179</v>
      </c>
      <c r="B227" s="75" t="s">
        <v>80</v>
      </c>
      <c r="C227" s="78">
        <v>83002.27</v>
      </c>
      <c r="D227" s="72">
        <v>181878.84</v>
      </c>
      <c r="E227" s="72">
        <v>1109208.3700000001</v>
      </c>
      <c r="F227" s="72">
        <v>1486221.5</v>
      </c>
      <c r="G227" s="78">
        <v>3599576.7200000007</v>
      </c>
      <c r="H227" s="78">
        <f>SUM(LONG_TERM_SERVICES_AND_SUPPORTS_EXPENDITURES_COUNTIES[[#This Row],[TOTAL ALTERNATIVE CARE (AC) SPENDING- COUNTY]:[TOTAL MA NURSING HOME SPENDING- COUNTY]])</f>
        <v>6459887.7000000011</v>
      </c>
      <c r="I227" s="78">
        <f>SUM(LONG_TERM_SERVICES_AND_SUPPORTS_EXPENDITURES_COUNTIES[[#This Row],[TOTAL ALTERNATIVE CARE (AC) SPENDING- COUNTY]:[TOTAL NON-WAIVER MEDICAL ASSISTANCE (MA) SPENDING- COUNTY]])</f>
        <v>2860310.98</v>
      </c>
      <c r="J227" s="77">
        <v>0.55721970522800268</v>
      </c>
      <c r="K227" s="77">
        <v>0.56521968268581357</v>
      </c>
      <c r="L227" s="77">
        <v>0.44278029477199726</v>
      </c>
      <c r="M227" s="79">
        <v>0.43478031731418643</v>
      </c>
      <c r="N227" s="80"/>
    </row>
    <row r="228" spans="1:14" x14ac:dyDescent="0.25">
      <c r="A228" s="81">
        <v>40179</v>
      </c>
      <c r="B228" s="75" t="s">
        <v>81</v>
      </c>
      <c r="C228" s="78">
        <v>19208.7</v>
      </c>
      <c r="D228" s="72">
        <v>54304.17</v>
      </c>
      <c r="E228" s="72">
        <v>1258900.6399999999</v>
      </c>
      <c r="F228" s="72">
        <v>1289286.44</v>
      </c>
      <c r="G228" s="78">
        <v>4324091.91</v>
      </c>
      <c r="H228" s="78">
        <f>SUM(LONG_TERM_SERVICES_AND_SUPPORTS_EXPENDITURES_COUNTIES[[#This Row],[TOTAL ALTERNATIVE CARE (AC) SPENDING- COUNTY]:[TOTAL MA NURSING HOME SPENDING- COUNTY]])</f>
        <v>6945791.8599999994</v>
      </c>
      <c r="I228" s="78">
        <f>SUM(LONG_TERM_SERVICES_AND_SUPPORTS_EXPENDITURES_COUNTIES[[#This Row],[TOTAL ALTERNATIVE CARE (AC) SPENDING- COUNTY]:[TOTAL NON-WAIVER MEDICAL ASSISTANCE (MA) SPENDING- COUNTY]])</f>
        <v>2621699.9499999997</v>
      </c>
      <c r="J228" s="77">
        <v>0.62254844331024917</v>
      </c>
      <c r="K228" s="77">
        <v>0.56521968268581357</v>
      </c>
      <c r="L228" s="77">
        <v>0.37745155668975083</v>
      </c>
      <c r="M228" s="79">
        <v>0.43478031731418643</v>
      </c>
      <c r="N228" s="80"/>
    </row>
    <row r="229" spans="1:14" x14ac:dyDescent="0.25">
      <c r="A229" s="81">
        <v>40179</v>
      </c>
      <c r="B229" s="75" t="s">
        <v>82</v>
      </c>
      <c r="C229" s="78">
        <v>39987.94</v>
      </c>
      <c r="D229" s="72">
        <v>1298.02</v>
      </c>
      <c r="E229" s="72">
        <v>672048.63</v>
      </c>
      <c r="F229" s="72">
        <v>222492.93</v>
      </c>
      <c r="G229" s="78">
        <v>5102299.379999999</v>
      </c>
      <c r="H229" s="78">
        <f>SUM(LONG_TERM_SERVICES_AND_SUPPORTS_EXPENDITURES_COUNTIES[[#This Row],[TOTAL ALTERNATIVE CARE (AC) SPENDING- COUNTY]:[TOTAL MA NURSING HOME SPENDING- COUNTY]])</f>
        <v>6038126.8999999985</v>
      </c>
      <c r="I229" s="78">
        <f>SUM(LONG_TERM_SERVICES_AND_SUPPORTS_EXPENDITURES_COUNTIES[[#This Row],[TOTAL ALTERNATIVE CARE (AC) SPENDING- COUNTY]:[TOTAL NON-WAIVER MEDICAL ASSISTANCE (MA) SPENDING- COUNTY]])</f>
        <v>935827.52</v>
      </c>
      <c r="J229" s="77">
        <v>0.84501360512976309</v>
      </c>
      <c r="K229" s="77">
        <v>0.56521968268581357</v>
      </c>
      <c r="L229" s="77">
        <v>0.15498639487023705</v>
      </c>
      <c r="M229" s="79">
        <v>0.43478031731418643</v>
      </c>
      <c r="N229" s="80"/>
    </row>
    <row r="230" spans="1:14" x14ac:dyDescent="0.25">
      <c r="A230" s="81">
        <v>40179</v>
      </c>
      <c r="B230" s="75" t="s">
        <v>83</v>
      </c>
      <c r="C230" s="78">
        <v>459406.06</v>
      </c>
      <c r="D230" s="72">
        <v>1211070.21</v>
      </c>
      <c r="E230" s="72">
        <v>4375510.75</v>
      </c>
      <c r="F230" s="72">
        <v>7186995.6200000001</v>
      </c>
      <c r="G230" s="78">
        <v>15552513.640000001</v>
      </c>
      <c r="H230" s="78">
        <f>SUM(LONG_TERM_SERVICES_AND_SUPPORTS_EXPENDITURES_COUNTIES[[#This Row],[TOTAL ALTERNATIVE CARE (AC) SPENDING- COUNTY]:[TOTAL MA NURSING HOME SPENDING- COUNTY]])</f>
        <v>28785496.280000001</v>
      </c>
      <c r="I230" s="78">
        <f>SUM(LONG_TERM_SERVICES_AND_SUPPORTS_EXPENDITURES_COUNTIES[[#This Row],[TOTAL ALTERNATIVE CARE (AC) SPENDING- COUNTY]:[TOTAL NON-WAIVER MEDICAL ASSISTANCE (MA) SPENDING- COUNTY]])</f>
        <v>13232982.640000001</v>
      </c>
      <c r="J230" s="77">
        <v>0.54028992547909616</v>
      </c>
      <c r="K230" s="77">
        <v>0.56521968268581357</v>
      </c>
      <c r="L230" s="77">
        <v>0.45971007452090384</v>
      </c>
      <c r="M230" s="79">
        <v>0.43478031731418643</v>
      </c>
      <c r="N230" s="80"/>
    </row>
    <row r="231" spans="1:14" x14ac:dyDescent="0.25">
      <c r="A231" s="81">
        <v>40179</v>
      </c>
      <c r="B231" s="75" t="s">
        <v>84</v>
      </c>
      <c r="C231" s="78">
        <v>119507.85</v>
      </c>
      <c r="D231" s="72">
        <v>277862.89</v>
      </c>
      <c r="E231" s="72">
        <v>3957375.15</v>
      </c>
      <c r="F231" s="72">
        <v>2613045.21</v>
      </c>
      <c r="G231" s="78">
        <v>18892278.380000003</v>
      </c>
      <c r="H231" s="78">
        <f>SUM(LONG_TERM_SERVICES_AND_SUPPORTS_EXPENDITURES_COUNTIES[[#This Row],[TOTAL ALTERNATIVE CARE (AC) SPENDING- COUNTY]:[TOTAL MA NURSING HOME SPENDING- COUNTY]])</f>
        <v>25860069.480000004</v>
      </c>
      <c r="I231" s="78">
        <f>SUM(LONG_TERM_SERVICES_AND_SUPPORTS_EXPENDITURES_COUNTIES[[#This Row],[TOTAL ALTERNATIVE CARE (AC) SPENDING- COUNTY]:[TOTAL NON-WAIVER MEDICAL ASSISTANCE (MA) SPENDING- COUNTY]])</f>
        <v>6967791.0999999996</v>
      </c>
      <c r="J231" s="77">
        <v>0.73055791263867864</v>
      </c>
      <c r="K231" s="77">
        <v>0.56521968268581357</v>
      </c>
      <c r="L231" s="77">
        <v>0.2694420873613213</v>
      </c>
      <c r="M231" s="79">
        <v>0.43478031731418643</v>
      </c>
      <c r="N231" s="80"/>
    </row>
    <row r="232" spans="1:14" ht="30" x14ac:dyDescent="0.25">
      <c r="A232" s="81">
        <v>40179</v>
      </c>
      <c r="B232" s="75" t="s">
        <v>85</v>
      </c>
      <c r="C232" s="78">
        <v>117318.06</v>
      </c>
      <c r="D232" s="72">
        <v>193023.45</v>
      </c>
      <c r="E232" s="72">
        <v>1567000.01</v>
      </c>
      <c r="F232" s="72">
        <v>455175.63</v>
      </c>
      <c r="G232" s="78">
        <v>3389854.54</v>
      </c>
      <c r="H232" s="78">
        <f>SUM(LONG_TERM_SERVICES_AND_SUPPORTS_EXPENDITURES_COUNTIES[[#This Row],[TOTAL ALTERNATIVE CARE (AC) SPENDING- COUNTY]:[TOTAL MA NURSING HOME SPENDING- COUNTY]])</f>
        <v>5722371.6899999995</v>
      </c>
      <c r="I232" s="78">
        <f>SUM(LONG_TERM_SERVICES_AND_SUPPORTS_EXPENDITURES_COUNTIES[[#This Row],[TOTAL ALTERNATIVE CARE (AC) SPENDING- COUNTY]:[TOTAL NON-WAIVER MEDICAL ASSISTANCE (MA) SPENDING- COUNTY]])</f>
        <v>2332517.15</v>
      </c>
      <c r="J232" s="77">
        <v>0.59238629079684968</v>
      </c>
      <c r="K232" s="77">
        <v>0.56521968268581357</v>
      </c>
      <c r="L232" s="77">
        <v>0.40761370920315038</v>
      </c>
      <c r="M232" s="79">
        <v>0.43478031731418643</v>
      </c>
      <c r="N232" s="80"/>
    </row>
    <row r="233" spans="1:14" x14ac:dyDescent="0.25">
      <c r="A233" s="81">
        <v>40179</v>
      </c>
      <c r="B233" s="75" t="s">
        <v>86</v>
      </c>
      <c r="C233" s="78">
        <v>242618.77</v>
      </c>
      <c r="D233" s="72">
        <v>95531.98</v>
      </c>
      <c r="E233" s="72">
        <v>2038969.66</v>
      </c>
      <c r="F233" s="72">
        <v>3253277.4</v>
      </c>
      <c r="G233" s="78">
        <v>4333401.4600000009</v>
      </c>
      <c r="H233" s="78">
        <f>SUM(LONG_TERM_SERVICES_AND_SUPPORTS_EXPENDITURES_COUNTIES[[#This Row],[TOTAL ALTERNATIVE CARE (AC) SPENDING- COUNTY]:[TOTAL MA NURSING HOME SPENDING- COUNTY]])</f>
        <v>9963799.2700000014</v>
      </c>
      <c r="I233" s="78">
        <f>SUM(LONG_TERM_SERVICES_AND_SUPPORTS_EXPENDITURES_COUNTIES[[#This Row],[TOTAL ALTERNATIVE CARE (AC) SPENDING- COUNTY]:[TOTAL NON-WAIVER MEDICAL ASSISTANCE (MA) SPENDING- COUNTY]])</f>
        <v>5630397.8100000005</v>
      </c>
      <c r="J233" s="77">
        <v>0.43491456848668542</v>
      </c>
      <c r="K233" s="77">
        <v>0.56521968268581357</v>
      </c>
      <c r="L233" s="77">
        <v>0.5650854315133147</v>
      </c>
      <c r="M233" s="79">
        <v>0.43478031731418643</v>
      </c>
      <c r="N233" s="80"/>
    </row>
    <row r="234" spans="1:14" x14ac:dyDescent="0.25">
      <c r="A234" s="81">
        <v>40179</v>
      </c>
      <c r="B234" s="75" t="s">
        <v>87</v>
      </c>
      <c r="C234" s="78">
        <v>17892.080000000002</v>
      </c>
      <c r="D234" s="72">
        <v>35752.11</v>
      </c>
      <c r="E234" s="72">
        <v>633131.46</v>
      </c>
      <c r="F234" s="72">
        <v>62671.55</v>
      </c>
      <c r="G234" s="78">
        <v>3560256.6500000004</v>
      </c>
      <c r="H234" s="78">
        <f>SUM(LONG_TERM_SERVICES_AND_SUPPORTS_EXPENDITURES_COUNTIES[[#This Row],[TOTAL ALTERNATIVE CARE (AC) SPENDING- COUNTY]:[TOTAL MA NURSING HOME SPENDING- COUNTY]])</f>
        <v>4309703.8500000006</v>
      </c>
      <c r="I234" s="78">
        <f>SUM(LONG_TERM_SERVICES_AND_SUPPORTS_EXPENDITURES_COUNTIES[[#This Row],[TOTAL ALTERNATIVE CARE (AC) SPENDING- COUNTY]:[TOTAL NON-WAIVER MEDICAL ASSISTANCE (MA) SPENDING- COUNTY]])</f>
        <v>749447.2</v>
      </c>
      <c r="J234" s="77">
        <v>0.82610238984286588</v>
      </c>
      <c r="K234" s="77">
        <v>0.56521968268581357</v>
      </c>
      <c r="L234" s="77">
        <v>0.17389761015713409</v>
      </c>
      <c r="M234" s="79">
        <v>0.43478031731418643</v>
      </c>
      <c r="N234" s="80"/>
    </row>
    <row r="235" spans="1:14" x14ac:dyDescent="0.25">
      <c r="A235" s="81">
        <v>40179</v>
      </c>
      <c r="B235" s="75" t="s">
        <v>88</v>
      </c>
      <c r="C235" s="78">
        <v>664218.03</v>
      </c>
      <c r="D235" s="72">
        <v>227642.7</v>
      </c>
      <c r="E235" s="72">
        <v>3049785.37</v>
      </c>
      <c r="F235" s="72">
        <v>1817069.91</v>
      </c>
      <c r="G235" s="78">
        <v>14140042.360000001</v>
      </c>
      <c r="H235" s="78">
        <f>SUM(LONG_TERM_SERVICES_AND_SUPPORTS_EXPENDITURES_COUNTIES[[#This Row],[TOTAL ALTERNATIVE CARE (AC) SPENDING- COUNTY]:[TOTAL MA NURSING HOME SPENDING- COUNTY]])</f>
        <v>19898758.370000001</v>
      </c>
      <c r="I235" s="78">
        <f>SUM(LONG_TERM_SERVICES_AND_SUPPORTS_EXPENDITURES_COUNTIES[[#This Row],[TOTAL ALTERNATIVE CARE (AC) SPENDING- COUNTY]:[TOTAL NON-WAIVER MEDICAL ASSISTANCE (MA) SPENDING- COUNTY]])</f>
        <v>5758716.0099999998</v>
      </c>
      <c r="J235" s="77">
        <v>0.71059922921210894</v>
      </c>
      <c r="K235" s="77">
        <v>0.56521968268581357</v>
      </c>
      <c r="L235" s="77">
        <v>0.28940077078789117</v>
      </c>
      <c r="M235" s="79">
        <v>0.43478031731418643</v>
      </c>
      <c r="N235" s="80"/>
    </row>
    <row r="236" spans="1:14" x14ac:dyDescent="0.25">
      <c r="A236" s="81">
        <v>40179</v>
      </c>
      <c r="B236" s="75" t="s">
        <v>89</v>
      </c>
      <c r="C236" s="78">
        <v>96861.37</v>
      </c>
      <c r="D236" s="72">
        <v>80560.63</v>
      </c>
      <c r="E236" s="72">
        <v>1061130.3899999999</v>
      </c>
      <c r="F236" s="72">
        <v>130683.81</v>
      </c>
      <c r="G236" s="78">
        <v>4824761.22</v>
      </c>
      <c r="H236" s="78">
        <f>SUM(LONG_TERM_SERVICES_AND_SUPPORTS_EXPENDITURES_COUNTIES[[#This Row],[TOTAL ALTERNATIVE CARE (AC) SPENDING- COUNTY]:[TOTAL MA NURSING HOME SPENDING- COUNTY]])</f>
        <v>6193997.4199999999</v>
      </c>
      <c r="I236" s="78">
        <f>SUM(LONG_TERM_SERVICES_AND_SUPPORTS_EXPENDITURES_COUNTIES[[#This Row],[TOTAL ALTERNATIVE CARE (AC) SPENDING- COUNTY]:[TOTAL NON-WAIVER MEDICAL ASSISTANCE (MA) SPENDING- COUNTY]])</f>
        <v>1369236.2</v>
      </c>
      <c r="J236" s="77">
        <v>0.77894143197754184</v>
      </c>
      <c r="K236" s="77">
        <v>0.56521968268581357</v>
      </c>
      <c r="L236" s="77">
        <v>0.22105856802245813</v>
      </c>
      <c r="M236" s="79">
        <v>0.43478031731418643</v>
      </c>
      <c r="N236" s="80"/>
    </row>
    <row r="237" spans="1:14" x14ac:dyDescent="0.25">
      <c r="A237" s="81">
        <v>40179</v>
      </c>
      <c r="B237" s="75" t="s">
        <v>90</v>
      </c>
      <c r="C237" s="78">
        <v>3560112.36</v>
      </c>
      <c r="D237" s="72">
        <v>3825483.53</v>
      </c>
      <c r="E237" s="72">
        <v>21551583.84</v>
      </c>
      <c r="F237" s="72">
        <v>67908019.180000007</v>
      </c>
      <c r="G237" s="78">
        <v>107153361.20999998</v>
      </c>
      <c r="H237" s="78">
        <f>SUM(LONG_TERM_SERVICES_AND_SUPPORTS_EXPENDITURES_COUNTIES[[#This Row],[TOTAL ALTERNATIVE CARE (AC) SPENDING- COUNTY]:[TOTAL MA NURSING HOME SPENDING- COUNTY]])</f>
        <v>203998560.12</v>
      </c>
      <c r="I237" s="78">
        <f>SUM(LONG_TERM_SERVICES_AND_SUPPORTS_EXPENDITURES_COUNTIES[[#This Row],[TOTAL ALTERNATIVE CARE (AC) SPENDING- COUNTY]:[TOTAL NON-WAIVER MEDICAL ASSISTANCE (MA) SPENDING- COUNTY]])</f>
        <v>96845198.910000011</v>
      </c>
      <c r="J237" s="77">
        <v>0.52526528200477562</v>
      </c>
      <c r="K237" s="77">
        <v>0.56521968268581357</v>
      </c>
      <c r="L237" s="77">
        <v>0.47473471799522432</v>
      </c>
      <c r="M237" s="79">
        <v>0.43478031731418643</v>
      </c>
      <c r="N237" s="80"/>
    </row>
    <row r="238" spans="1:14" x14ac:dyDescent="0.25">
      <c r="A238" s="81">
        <v>40179</v>
      </c>
      <c r="B238" s="75" t="s">
        <v>91</v>
      </c>
      <c r="C238" s="78">
        <v>13081.7</v>
      </c>
      <c r="D238" s="72">
        <v>11835.16</v>
      </c>
      <c r="E238" s="72">
        <v>462443.87</v>
      </c>
      <c r="F238" s="72">
        <v>60553.16</v>
      </c>
      <c r="G238" s="78">
        <v>1088966.33</v>
      </c>
      <c r="H238" s="78">
        <f>SUM(LONG_TERM_SERVICES_AND_SUPPORTS_EXPENDITURES_COUNTIES[[#This Row],[TOTAL ALTERNATIVE CARE (AC) SPENDING- COUNTY]:[TOTAL MA NURSING HOME SPENDING- COUNTY]])</f>
        <v>1636880.2200000002</v>
      </c>
      <c r="I238" s="78">
        <f>SUM(LONG_TERM_SERVICES_AND_SUPPORTS_EXPENDITURES_COUNTIES[[#This Row],[TOTAL ALTERNATIVE CARE (AC) SPENDING- COUNTY]:[TOTAL NON-WAIVER MEDICAL ASSISTANCE (MA) SPENDING- COUNTY]])</f>
        <v>547913.89</v>
      </c>
      <c r="J238" s="77">
        <v>0.66526940499042753</v>
      </c>
      <c r="K238" s="77">
        <v>0.56521968268581357</v>
      </c>
      <c r="L238" s="77">
        <v>0.33473059500957247</v>
      </c>
      <c r="M238" s="79">
        <v>0.43478031731418643</v>
      </c>
      <c r="N238" s="80"/>
    </row>
    <row r="239" spans="1:14" x14ac:dyDescent="0.25">
      <c r="A239" s="81">
        <v>40179</v>
      </c>
      <c r="B239" s="75" t="s">
        <v>92</v>
      </c>
      <c r="C239" s="78">
        <v>36386.19</v>
      </c>
      <c r="D239" s="72">
        <v>68679.990000000005</v>
      </c>
      <c r="E239" s="72">
        <v>491228.21</v>
      </c>
      <c r="F239" s="72">
        <v>2432222.79</v>
      </c>
      <c r="G239" s="78">
        <v>6815446.6400000006</v>
      </c>
      <c r="H239" s="78">
        <f>SUM(LONG_TERM_SERVICES_AND_SUPPORTS_EXPENDITURES_COUNTIES[[#This Row],[TOTAL ALTERNATIVE CARE (AC) SPENDING- COUNTY]:[TOTAL MA NURSING HOME SPENDING- COUNTY]])</f>
        <v>9843963.8200000003</v>
      </c>
      <c r="I239" s="78">
        <f>SUM(LONG_TERM_SERVICES_AND_SUPPORTS_EXPENDITURES_COUNTIES[[#This Row],[TOTAL ALTERNATIVE CARE (AC) SPENDING- COUNTY]:[TOTAL NON-WAIVER MEDICAL ASSISTANCE (MA) SPENDING- COUNTY]])</f>
        <v>3028517.18</v>
      </c>
      <c r="J239" s="77">
        <v>0.69234779450865558</v>
      </c>
      <c r="K239" s="77">
        <v>0.56521968268581357</v>
      </c>
      <c r="L239" s="77">
        <v>0.30765220549134442</v>
      </c>
      <c r="M239" s="79">
        <v>0.43478031731418643</v>
      </c>
      <c r="N239" s="80"/>
    </row>
    <row r="240" spans="1:14" x14ac:dyDescent="0.25">
      <c r="A240" s="81">
        <v>40179</v>
      </c>
      <c r="B240" s="75" t="s">
        <v>93</v>
      </c>
      <c r="C240" s="78">
        <v>223942.08</v>
      </c>
      <c r="D240" s="72">
        <v>40084.03</v>
      </c>
      <c r="E240" s="72">
        <v>829349.7</v>
      </c>
      <c r="F240" s="72">
        <v>1973155.44</v>
      </c>
      <c r="G240" s="78">
        <v>6545127.6999999993</v>
      </c>
      <c r="H240" s="78">
        <f>SUM(LONG_TERM_SERVICES_AND_SUPPORTS_EXPENDITURES_COUNTIES[[#This Row],[TOTAL ALTERNATIVE CARE (AC) SPENDING- COUNTY]:[TOTAL MA NURSING HOME SPENDING- COUNTY]])</f>
        <v>9611658.9499999993</v>
      </c>
      <c r="I240" s="78">
        <f>SUM(LONG_TERM_SERVICES_AND_SUPPORTS_EXPENDITURES_COUNTIES[[#This Row],[TOTAL ALTERNATIVE CARE (AC) SPENDING- COUNTY]:[TOTAL NON-WAIVER MEDICAL ASSISTANCE (MA) SPENDING- COUNTY]])</f>
        <v>3066531.25</v>
      </c>
      <c r="J240" s="77">
        <v>0.68095713071467223</v>
      </c>
      <c r="K240" s="77">
        <v>0.56521968268581357</v>
      </c>
      <c r="L240" s="77">
        <v>0.31904286928532771</v>
      </c>
      <c r="M240" s="79">
        <v>0.43478031731418643</v>
      </c>
      <c r="N240" s="80"/>
    </row>
    <row r="241" spans="1:14" x14ac:dyDescent="0.25">
      <c r="A241" s="81">
        <v>40179</v>
      </c>
      <c r="B241" s="75" t="s">
        <v>94</v>
      </c>
      <c r="C241" s="78">
        <v>419748.58</v>
      </c>
      <c r="D241" s="72">
        <v>321748.94</v>
      </c>
      <c r="E241" s="72">
        <v>1888699.07</v>
      </c>
      <c r="F241" s="72">
        <v>2847326.66</v>
      </c>
      <c r="G241" s="78">
        <v>9379731.5099999998</v>
      </c>
      <c r="H241" s="78">
        <f>SUM(LONG_TERM_SERVICES_AND_SUPPORTS_EXPENDITURES_COUNTIES[[#This Row],[TOTAL ALTERNATIVE CARE (AC) SPENDING- COUNTY]:[TOTAL MA NURSING HOME SPENDING- COUNTY]])</f>
        <v>14857254.76</v>
      </c>
      <c r="I241" s="78">
        <f>SUM(LONG_TERM_SERVICES_AND_SUPPORTS_EXPENDITURES_COUNTIES[[#This Row],[TOTAL ALTERNATIVE CARE (AC) SPENDING- COUNTY]:[TOTAL NON-WAIVER MEDICAL ASSISTANCE (MA) SPENDING- COUNTY]])</f>
        <v>5477523.25</v>
      </c>
      <c r="J241" s="77">
        <v>0.6313233273251081</v>
      </c>
      <c r="K241" s="77">
        <v>0.56521968268581357</v>
      </c>
      <c r="L241" s="77">
        <v>0.36867667267489196</v>
      </c>
      <c r="M241" s="79">
        <v>0.43478031731418643</v>
      </c>
      <c r="N241" s="80"/>
    </row>
    <row r="242" spans="1:14" x14ac:dyDescent="0.25">
      <c r="A242" s="81">
        <v>40179</v>
      </c>
      <c r="B242" s="75" t="s">
        <v>95</v>
      </c>
      <c r="C242" s="78">
        <v>58399.27</v>
      </c>
      <c r="D242" s="72">
        <v>9318.9</v>
      </c>
      <c r="E242" s="72">
        <v>547477.84</v>
      </c>
      <c r="F242" s="72">
        <v>80667.009999999995</v>
      </c>
      <c r="G242" s="78">
        <v>2426726.5900000003</v>
      </c>
      <c r="H242" s="78">
        <f>SUM(LONG_TERM_SERVICES_AND_SUPPORTS_EXPENDITURES_COUNTIES[[#This Row],[TOTAL ALTERNATIVE CARE (AC) SPENDING- COUNTY]:[TOTAL MA NURSING HOME SPENDING- COUNTY]])</f>
        <v>3122589.6100000003</v>
      </c>
      <c r="I242" s="78">
        <f>SUM(LONG_TERM_SERVICES_AND_SUPPORTS_EXPENDITURES_COUNTIES[[#This Row],[TOTAL ALTERNATIVE CARE (AC) SPENDING- COUNTY]:[TOTAL NON-WAIVER MEDICAL ASSISTANCE (MA) SPENDING- COUNTY]])</f>
        <v>695863.02</v>
      </c>
      <c r="J242" s="77">
        <v>0.77715194536883125</v>
      </c>
      <c r="K242" s="77">
        <v>0.56521968268581357</v>
      </c>
      <c r="L242" s="77">
        <v>0.22284805463116875</v>
      </c>
      <c r="M242" s="79">
        <v>0.43478031731418643</v>
      </c>
      <c r="N242" s="80"/>
    </row>
    <row r="243" spans="1:14" x14ac:dyDescent="0.25">
      <c r="A243" s="81">
        <v>40179</v>
      </c>
      <c r="B243" s="75" t="s">
        <v>96</v>
      </c>
      <c r="C243" s="78">
        <v>90758.45</v>
      </c>
      <c r="D243" s="72">
        <v>17280.46</v>
      </c>
      <c r="E243" s="72">
        <v>1082018.6299999999</v>
      </c>
      <c r="F243" s="72">
        <v>387077.5</v>
      </c>
      <c r="G243" s="78">
        <v>6275028.6099999985</v>
      </c>
      <c r="H243" s="78">
        <f>SUM(LONG_TERM_SERVICES_AND_SUPPORTS_EXPENDITURES_COUNTIES[[#This Row],[TOTAL ALTERNATIVE CARE (AC) SPENDING- COUNTY]:[TOTAL MA NURSING HOME SPENDING- COUNTY]])</f>
        <v>7852163.6499999985</v>
      </c>
      <c r="I243" s="78">
        <f>SUM(LONG_TERM_SERVICES_AND_SUPPORTS_EXPENDITURES_COUNTIES[[#This Row],[TOTAL ALTERNATIVE CARE (AC) SPENDING- COUNTY]:[TOTAL NON-WAIVER MEDICAL ASSISTANCE (MA) SPENDING- COUNTY]])</f>
        <v>1577135.0399999998</v>
      </c>
      <c r="J243" s="77">
        <v>0.7991464378101697</v>
      </c>
      <c r="K243" s="77">
        <v>0.56521968268581357</v>
      </c>
      <c r="L243" s="77">
        <v>0.20085356218983033</v>
      </c>
      <c r="M243" s="79">
        <v>0.43478031731418643</v>
      </c>
      <c r="N243" s="80"/>
    </row>
    <row r="244" spans="1:14" x14ac:dyDescent="0.25">
      <c r="A244" s="81">
        <v>40179</v>
      </c>
      <c r="B244" s="75" t="s">
        <v>97</v>
      </c>
      <c r="C244" s="78">
        <v>201567.15</v>
      </c>
      <c r="D244" s="72">
        <v>3043774.03</v>
      </c>
      <c r="E244" s="72">
        <v>11767091.039999999</v>
      </c>
      <c r="F244" s="72">
        <v>24634500.93</v>
      </c>
      <c r="G244" s="78">
        <v>55218655.379999988</v>
      </c>
      <c r="H244" s="78">
        <f>SUM(LONG_TERM_SERVICES_AND_SUPPORTS_EXPENDITURES_COUNTIES[[#This Row],[TOTAL ALTERNATIVE CARE (AC) SPENDING- COUNTY]:[TOTAL MA NURSING HOME SPENDING- COUNTY]])</f>
        <v>94865588.529999986</v>
      </c>
      <c r="I244" s="78">
        <f>SUM(LONG_TERM_SERVICES_AND_SUPPORTS_EXPENDITURES_COUNTIES[[#This Row],[TOTAL ALTERNATIVE CARE (AC) SPENDING- COUNTY]:[TOTAL NON-WAIVER MEDICAL ASSISTANCE (MA) SPENDING- COUNTY]])</f>
        <v>39646933.149999999</v>
      </c>
      <c r="J244" s="77">
        <v>0.58207255376419043</v>
      </c>
      <c r="K244" s="77">
        <v>0.56521968268581357</v>
      </c>
      <c r="L244" s="77">
        <v>0.41792744623580952</v>
      </c>
      <c r="M244" s="79">
        <v>0.43478031731418643</v>
      </c>
      <c r="N244" s="80"/>
    </row>
    <row r="245" spans="1:14" x14ac:dyDescent="0.25">
      <c r="A245" s="81">
        <v>40179</v>
      </c>
      <c r="B245" s="75" t="s">
        <v>98</v>
      </c>
      <c r="C245" s="78">
        <v>389189.85</v>
      </c>
      <c r="D245" s="72">
        <v>226751.75</v>
      </c>
      <c r="E245" s="72">
        <v>1969004.17</v>
      </c>
      <c r="F245" s="72">
        <v>8103670.21</v>
      </c>
      <c r="G245" s="78">
        <v>10181465.18</v>
      </c>
      <c r="H245" s="78">
        <f>SUM(LONG_TERM_SERVICES_AND_SUPPORTS_EXPENDITURES_COUNTIES[[#This Row],[TOTAL ALTERNATIVE CARE (AC) SPENDING- COUNTY]:[TOTAL MA NURSING HOME SPENDING- COUNTY]])</f>
        <v>20870081.16</v>
      </c>
      <c r="I245" s="78">
        <f>SUM(LONG_TERM_SERVICES_AND_SUPPORTS_EXPENDITURES_COUNTIES[[#This Row],[TOTAL ALTERNATIVE CARE (AC) SPENDING- COUNTY]:[TOTAL NON-WAIVER MEDICAL ASSISTANCE (MA) SPENDING- COUNTY]])</f>
        <v>10688615.98</v>
      </c>
      <c r="J245" s="77">
        <v>0.48784981246330722</v>
      </c>
      <c r="K245" s="77">
        <v>0.56521968268581357</v>
      </c>
      <c r="L245" s="77">
        <v>0.51215018753669284</v>
      </c>
      <c r="M245" s="79">
        <v>0.43478031731418643</v>
      </c>
      <c r="N245" s="80"/>
    </row>
    <row r="246" spans="1:14" x14ac:dyDescent="0.25">
      <c r="A246" s="81">
        <v>40179</v>
      </c>
      <c r="B246" s="75" t="s">
        <v>99</v>
      </c>
      <c r="C246" s="78">
        <v>196160.96</v>
      </c>
      <c r="D246" s="72">
        <v>326285.48</v>
      </c>
      <c r="E246" s="72">
        <v>1871131.33</v>
      </c>
      <c r="F246" s="72">
        <v>3217060.96</v>
      </c>
      <c r="G246" s="78">
        <v>12167599.690000001</v>
      </c>
      <c r="H246" s="78">
        <f>SUM(LONG_TERM_SERVICES_AND_SUPPORTS_EXPENDITURES_COUNTIES[[#This Row],[TOTAL ALTERNATIVE CARE (AC) SPENDING- COUNTY]:[TOTAL MA NURSING HOME SPENDING- COUNTY]])</f>
        <v>17778238.420000002</v>
      </c>
      <c r="I246" s="78">
        <f>SUM(LONG_TERM_SERVICES_AND_SUPPORTS_EXPENDITURES_COUNTIES[[#This Row],[TOTAL ALTERNATIVE CARE (AC) SPENDING- COUNTY]:[TOTAL NON-WAIVER MEDICAL ASSISTANCE (MA) SPENDING- COUNTY]])</f>
        <v>5610638.7300000004</v>
      </c>
      <c r="J246" s="77">
        <v>0.68440974873594929</v>
      </c>
      <c r="K246" s="77">
        <v>0.56521968268581357</v>
      </c>
      <c r="L246" s="77">
        <v>0.31559025126405066</v>
      </c>
      <c r="M246" s="79">
        <v>0.43478031731418643</v>
      </c>
      <c r="N246" s="80"/>
    </row>
    <row r="247" spans="1:14" x14ac:dyDescent="0.25">
      <c r="A247" s="81">
        <v>40179</v>
      </c>
      <c r="B247" s="75" t="s">
        <v>100</v>
      </c>
      <c r="C247" s="78">
        <v>1970764.05</v>
      </c>
      <c r="D247" s="72">
        <v>151894.13</v>
      </c>
      <c r="E247" s="72">
        <v>960823.31</v>
      </c>
      <c r="F247" s="72">
        <v>620816.16</v>
      </c>
      <c r="G247" s="78">
        <v>3732051.4000000004</v>
      </c>
      <c r="H247" s="78">
        <f>SUM(LONG_TERM_SERVICES_AND_SUPPORTS_EXPENDITURES_COUNTIES[[#This Row],[TOTAL ALTERNATIVE CARE (AC) SPENDING- COUNTY]:[TOTAL MA NURSING HOME SPENDING- COUNTY]])</f>
        <v>7436349.0500000007</v>
      </c>
      <c r="I247" s="78">
        <f>SUM(LONG_TERM_SERVICES_AND_SUPPORTS_EXPENDITURES_COUNTIES[[#This Row],[TOTAL ALTERNATIVE CARE (AC) SPENDING- COUNTY]:[TOTAL NON-WAIVER MEDICAL ASSISTANCE (MA) SPENDING- COUNTY]])</f>
        <v>3704297.6500000004</v>
      </c>
      <c r="J247" s="77">
        <v>0.50186608709552172</v>
      </c>
      <c r="K247" s="77">
        <v>0.56521968268581357</v>
      </c>
      <c r="L247" s="77">
        <v>0.49813391290447828</v>
      </c>
      <c r="M247" s="79">
        <v>0.43478031731418643</v>
      </c>
      <c r="N247" s="80"/>
    </row>
    <row r="248" spans="1:14" x14ac:dyDescent="0.25">
      <c r="A248" s="81">
        <v>40179</v>
      </c>
      <c r="B248" s="75" t="s">
        <v>101</v>
      </c>
      <c r="C248" s="78">
        <v>299246.48</v>
      </c>
      <c r="D248" s="72">
        <v>437457.56</v>
      </c>
      <c r="E248" s="72">
        <v>4429320</v>
      </c>
      <c r="F248" s="72">
        <v>8641881.2599999998</v>
      </c>
      <c r="G248" s="78">
        <v>14469543.360000001</v>
      </c>
      <c r="H248" s="78">
        <f>SUM(LONG_TERM_SERVICES_AND_SUPPORTS_EXPENDITURES_COUNTIES[[#This Row],[TOTAL ALTERNATIVE CARE (AC) SPENDING- COUNTY]:[TOTAL MA NURSING HOME SPENDING- COUNTY]])</f>
        <v>28277448.660000004</v>
      </c>
      <c r="I248" s="78">
        <f>SUM(LONG_TERM_SERVICES_AND_SUPPORTS_EXPENDITURES_COUNTIES[[#This Row],[TOTAL ALTERNATIVE CARE (AC) SPENDING- COUNTY]:[TOTAL NON-WAIVER MEDICAL ASSISTANCE (MA) SPENDING- COUNTY]])</f>
        <v>13807905.300000001</v>
      </c>
      <c r="J248" s="77">
        <v>0.51169904095583985</v>
      </c>
      <c r="K248" s="77">
        <v>0.56521968268581357</v>
      </c>
      <c r="L248" s="77">
        <v>0.48830095904416004</v>
      </c>
      <c r="M248" s="79">
        <v>0.43478031731418643</v>
      </c>
      <c r="N248" s="80"/>
    </row>
    <row r="249" spans="1:14" x14ac:dyDescent="0.25">
      <c r="A249" s="81">
        <v>40179</v>
      </c>
      <c r="B249" s="75" t="s">
        <v>102</v>
      </c>
      <c r="C249" s="78">
        <v>114196.96</v>
      </c>
      <c r="D249" s="72">
        <v>339763.3</v>
      </c>
      <c r="E249" s="72">
        <v>1307142.25</v>
      </c>
      <c r="F249" s="72">
        <v>2536096.92</v>
      </c>
      <c r="G249" s="78">
        <v>5827611.0600000005</v>
      </c>
      <c r="H249" s="78">
        <f>SUM(LONG_TERM_SERVICES_AND_SUPPORTS_EXPENDITURES_COUNTIES[[#This Row],[TOTAL ALTERNATIVE CARE (AC) SPENDING- COUNTY]:[TOTAL MA NURSING HOME SPENDING- COUNTY]])</f>
        <v>10124810.49</v>
      </c>
      <c r="I249" s="78">
        <f>SUM(LONG_TERM_SERVICES_AND_SUPPORTS_EXPENDITURES_COUNTIES[[#This Row],[TOTAL ALTERNATIVE CARE (AC) SPENDING- COUNTY]:[TOTAL NON-WAIVER MEDICAL ASSISTANCE (MA) SPENDING- COUNTY]])</f>
        <v>4297199.43</v>
      </c>
      <c r="J249" s="77">
        <v>0.57557729754604037</v>
      </c>
      <c r="K249" s="77">
        <v>0.56521968268581357</v>
      </c>
      <c r="L249" s="77">
        <v>0.42442270245395969</v>
      </c>
      <c r="M249" s="79">
        <v>0.43478031731418643</v>
      </c>
      <c r="N249" s="80"/>
    </row>
    <row r="250" spans="1:14" x14ac:dyDescent="0.25">
      <c r="A250" s="81">
        <v>40179</v>
      </c>
      <c r="B250" s="75" t="s">
        <v>103</v>
      </c>
      <c r="C250" s="78">
        <v>24617.88</v>
      </c>
      <c r="D250" s="72">
        <v>22558.5</v>
      </c>
      <c r="E250" s="72">
        <v>684890.16</v>
      </c>
      <c r="F250" s="72">
        <v>66385.06</v>
      </c>
      <c r="G250" s="78">
        <v>2239610.8400000003</v>
      </c>
      <c r="H250" s="78">
        <f>SUM(LONG_TERM_SERVICES_AND_SUPPORTS_EXPENDITURES_COUNTIES[[#This Row],[TOTAL ALTERNATIVE CARE (AC) SPENDING- COUNTY]:[TOTAL MA NURSING HOME SPENDING- COUNTY]])</f>
        <v>3038062.4400000004</v>
      </c>
      <c r="I250" s="78">
        <f>SUM(LONG_TERM_SERVICES_AND_SUPPORTS_EXPENDITURES_COUNTIES[[#This Row],[TOTAL ALTERNATIVE CARE (AC) SPENDING- COUNTY]:[TOTAL NON-WAIVER MEDICAL ASSISTANCE (MA) SPENDING- COUNTY]])</f>
        <v>798451.60000000009</v>
      </c>
      <c r="J250" s="77">
        <v>0.73718394016944566</v>
      </c>
      <c r="K250" s="77">
        <v>0.56521968268581357</v>
      </c>
      <c r="L250" s="77">
        <v>0.26281605983055434</v>
      </c>
      <c r="M250" s="79">
        <v>0.43478031731418643</v>
      </c>
      <c r="N250" s="80"/>
    </row>
    <row r="251" spans="1:14" x14ac:dyDescent="0.25">
      <c r="A251" s="81">
        <v>40179</v>
      </c>
      <c r="B251" s="75" t="s">
        <v>104</v>
      </c>
      <c r="C251" s="78">
        <v>121964.63</v>
      </c>
      <c r="D251" s="72">
        <v>110922.6</v>
      </c>
      <c r="E251" s="72">
        <v>1312376.47</v>
      </c>
      <c r="F251" s="72">
        <v>871418.31</v>
      </c>
      <c r="G251" s="78">
        <v>4071901.83</v>
      </c>
      <c r="H251" s="78">
        <f>SUM(LONG_TERM_SERVICES_AND_SUPPORTS_EXPENDITURES_COUNTIES[[#This Row],[TOTAL ALTERNATIVE CARE (AC) SPENDING- COUNTY]:[TOTAL MA NURSING HOME SPENDING- COUNTY]])</f>
        <v>6488583.8399999999</v>
      </c>
      <c r="I251" s="78">
        <f>SUM(LONG_TERM_SERVICES_AND_SUPPORTS_EXPENDITURES_COUNTIES[[#This Row],[TOTAL ALTERNATIVE CARE (AC) SPENDING- COUNTY]:[TOTAL NON-WAIVER MEDICAL ASSISTANCE (MA) SPENDING- COUNTY]])</f>
        <v>2416682.0099999998</v>
      </c>
      <c r="J251" s="77">
        <v>0.62754861929933858</v>
      </c>
      <c r="K251" s="77">
        <v>0.56521968268581357</v>
      </c>
      <c r="L251" s="77">
        <v>0.37245138070066147</v>
      </c>
      <c r="M251" s="79">
        <v>0.43478031731418643</v>
      </c>
      <c r="N251" s="80"/>
    </row>
    <row r="252" spans="1:14" x14ac:dyDescent="0.25">
      <c r="A252" s="81">
        <v>40179</v>
      </c>
      <c r="B252" s="75" t="s">
        <v>105</v>
      </c>
      <c r="C252" s="78">
        <v>278244.09000000003</v>
      </c>
      <c r="D252" s="72">
        <v>75919.06</v>
      </c>
      <c r="E252" s="72">
        <v>2181799.1800000002</v>
      </c>
      <c r="F252" s="72">
        <v>1060088.23</v>
      </c>
      <c r="G252" s="78">
        <v>5375772.8999999994</v>
      </c>
      <c r="H252" s="78">
        <f>SUM(LONG_TERM_SERVICES_AND_SUPPORTS_EXPENDITURES_COUNTIES[[#This Row],[TOTAL ALTERNATIVE CARE (AC) SPENDING- COUNTY]:[TOTAL MA NURSING HOME SPENDING- COUNTY]])</f>
        <v>8971823.459999999</v>
      </c>
      <c r="I252" s="78">
        <f>SUM(LONG_TERM_SERVICES_AND_SUPPORTS_EXPENDITURES_COUNTIES[[#This Row],[TOTAL ALTERNATIVE CARE (AC) SPENDING- COUNTY]:[TOTAL NON-WAIVER MEDICAL ASSISTANCE (MA) SPENDING- COUNTY]])</f>
        <v>3596050.56</v>
      </c>
      <c r="J252" s="77">
        <v>0.59918398126839645</v>
      </c>
      <c r="K252" s="77">
        <v>0.56521968268581357</v>
      </c>
      <c r="L252" s="77">
        <v>0.40081601873160361</v>
      </c>
      <c r="M252" s="79">
        <v>0.43478031731418643</v>
      </c>
      <c r="N252" s="80"/>
    </row>
    <row r="253" spans="1:14" x14ac:dyDescent="0.25">
      <c r="A253" s="81">
        <v>40179</v>
      </c>
      <c r="B253" s="75" t="s">
        <v>106</v>
      </c>
      <c r="C253" s="78">
        <v>24490.45</v>
      </c>
      <c r="D253" s="72">
        <v>40531.85</v>
      </c>
      <c r="E253" s="72">
        <v>455335.56</v>
      </c>
      <c r="F253" s="72">
        <v>121943.94</v>
      </c>
      <c r="G253" s="78">
        <v>3633294.5300000003</v>
      </c>
      <c r="H253" s="78">
        <f>SUM(LONG_TERM_SERVICES_AND_SUPPORTS_EXPENDITURES_COUNTIES[[#This Row],[TOTAL ALTERNATIVE CARE (AC) SPENDING- COUNTY]:[TOTAL MA NURSING HOME SPENDING- COUNTY]])</f>
        <v>4275596.33</v>
      </c>
      <c r="I253" s="78">
        <f>SUM(LONG_TERM_SERVICES_AND_SUPPORTS_EXPENDITURES_COUNTIES[[#This Row],[TOTAL ALTERNATIVE CARE (AC) SPENDING- COUNTY]:[TOTAL NON-WAIVER MEDICAL ASSISTANCE (MA) SPENDING- COUNTY]])</f>
        <v>642301.80000000005</v>
      </c>
      <c r="J253" s="77">
        <v>0.84977492016885514</v>
      </c>
      <c r="K253" s="77">
        <v>0.56521968268581357</v>
      </c>
      <c r="L253" s="77">
        <v>0.15022507983114486</v>
      </c>
      <c r="M253" s="79">
        <v>0.43478031731418643</v>
      </c>
      <c r="N253" s="80"/>
    </row>
    <row r="254" spans="1:14" x14ac:dyDescent="0.25">
      <c r="A254" s="81">
        <v>40179</v>
      </c>
      <c r="B254" s="75" t="s">
        <v>107</v>
      </c>
      <c r="C254" s="78">
        <v>138625.70000000001</v>
      </c>
      <c r="D254" s="72">
        <v>104639.73</v>
      </c>
      <c r="E254" s="72">
        <v>667060.29</v>
      </c>
      <c r="F254" s="72">
        <v>621545.96</v>
      </c>
      <c r="G254" s="78">
        <v>4582924.8999999994</v>
      </c>
      <c r="H254" s="78">
        <f>SUM(LONG_TERM_SERVICES_AND_SUPPORTS_EXPENDITURES_COUNTIES[[#This Row],[TOTAL ALTERNATIVE CARE (AC) SPENDING- COUNTY]:[TOTAL MA NURSING HOME SPENDING- COUNTY]])</f>
        <v>6114796.5799999991</v>
      </c>
      <c r="I254" s="78">
        <f>SUM(LONG_TERM_SERVICES_AND_SUPPORTS_EXPENDITURES_COUNTIES[[#This Row],[TOTAL ALTERNATIVE CARE (AC) SPENDING- COUNTY]:[TOTAL NON-WAIVER MEDICAL ASSISTANCE (MA) SPENDING- COUNTY]])</f>
        <v>1531871.68</v>
      </c>
      <c r="J254" s="77">
        <v>0.74948117080290511</v>
      </c>
      <c r="K254" s="77">
        <v>0.56521968268581357</v>
      </c>
      <c r="L254" s="77">
        <v>0.25051882919709489</v>
      </c>
      <c r="M254" s="79">
        <v>0.43478031731418643</v>
      </c>
      <c r="N254" s="80"/>
    </row>
    <row r="255" spans="1:14" x14ac:dyDescent="0.25">
      <c r="A255" s="81">
        <v>40179</v>
      </c>
      <c r="B255" s="75" t="s">
        <v>108</v>
      </c>
      <c r="C255" s="78">
        <v>269882.09000000003</v>
      </c>
      <c r="D255" s="72">
        <v>69913.8</v>
      </c>
      <c r="E255" s="72">
        <v>1473909</v>
      </c>
      <c r="F255" s="72">
        <v>1263865.05</v>
      </c>
      <c r="G255" s="78">
        <v>8710265.5899999999</v>
      </c>
      <c r="H255" s="78">
        <f>SUM(LONG_TERM_SERVICES_AND_SUPPORTS_EXPENDITURES_COUNTIES[[#This Row],[TOTAL ALTERNATIVE CARE (AC) SPENDING- COUNTY]:[TOTAL MA NURSING HOME SPENDING- COUNTY]])</f>
        <v>11787835.530000001</v>
      </c>
      <c r="I255" s="78">
        <f>SUM(LONG_TERM_SERVICES_AND_SUPPORTS_EXPENDITURES_COUNTIES[[#This Row],[TOTAL ALTERNATIVE CARE (AC) SPENDING- COUNTY]:[TOTAL NON-WAIVER MEDICAL ASSISTANCE (MA) SPENDING- COUNTY]])</f>
        <v>3077569.9400000004</v>
      </c>
      <c r="J255" s="77">
        <v>0.73891984392150745</v>
      </c>
      <c r="K255" s="77">
        <v>0.56521968268581357</v>
      </c>
      <c r="L255" s="77">
        <v>0.26108015607849255</v>
      </c>
      <c r="M255" s="79">
        <v>0.43478031731418643</v>
      </c>
      <c r="N255" s="80"/>
    </row>
    <row r="256" spans="1:14" x14ac:dyDescent="0.25">
      <c r="A256" s="81">
        <v>40179</v>
      </c>
      <c r="B256" s="75" t="s">
        <v>109</v>
      </c>
      <c r="C256" s="78">
        <v>56420.959999999999</v>
      </c>
      <c r="D256" s="72">
        <v>12153.79</v>
      </c>
      <c r="E256" s="72">
        <v>895579.38</v>
      </c>
      <c r="F256" s="72">
        <v>722241.36</v>
      </c>
      <c r="G256" s="78">
        <v>3740306.67</v>
      </c>
      <c r="H256" s="78">
        <f>SUM(LONG_TERM_SERVICES_AND_SUPPORTS_EXPENDITURES_COUNTIES[[#This Row],[TOTAL ALTERNATIVE CARE (AC) SPENDING- COUNTY]:[TOTAL MA NURSING HOME SPENDING- COUNTY]])</f>
        <v>5426702.1600000001</v>
      </c>
      <c r="I256" s="78">
        <f>SUM(LONG_TERM_SERVICES_AND_SUPPORTS_EXPENDITURES_COUNTIES[[#This Row],[TOTAL ALTERNATIVE CARE (AC) SPENDING- COUNTY]:[TOTAL NON-WAIVER MEDICAL ASSISTANCE (MA) SPENDING- COUNTY]])</f>
        <v>1686395.49</v>
      </c>
      <c r="J256" s="77">
        <v>0.68924119284998675</v>
      </c>
      <c r="K256" s="77">
        <v>0.56521968268581357</v>
      </c>
      <c r="L256" s="77">
        <v>0.31075880715001319</v>
      </c>
      <c r="M256" s="79">
        <v>0.43478031731418643</v>
      </c>
      <c r="N256" s="80"/>
    </row>
    <row r="257" spans="1:14" ht="30" x14ac:dyDescent="0.25">
      <c r="A257" s="81">
        <v>40179</v>
      </c>
      <c r="B257" s="75" t="s">
        <v>110</v>
      </c>
      <c r="C257" s="78">
        <v>1111420.8500000001</v>
      </c>
      <c r="D257" s="72">
        <v>1054319.8799999999</v>
      </c>
      <c r="E257" s="72">
        <v>4033823.95</v>
      </c>
      <c r="F257" s="72">
        <v>21170295.239999998</v>
      </c>
      <c r="G257" s="78">
        <v>16732243.629999999</v>
      </c>
      <c r="H257" s="78">
        <f>SUM(LONG_TERM_SERVICES_AND_SUPPORTS_EXPENDITURES_COUNTIES[[#This Row],[TOTAL ALTERNATIVE CARE (AC) SPENDING- COUNTY]:[TOTAL MA NURSING HOME SPENDING- COUNTY]])</f>
        <v>44102103.549999997</v>
      </c>
      <c r="I257" s="78">
        <f>SUM(LONG_TERM_SERVICES_AND_SUPPORTS_EXPENDITURES_COUNTIES[[#This Row],[TOTAL ALTERNATIVE CARE (AC) SPENDING- COUNTY]:[TOTAL NON-WAIVER MEDICAL ASSISTANCE (MA) SPENDING- COUNTY]])</f>
        <v>27369859.919999998</v>
      </c>
      <c r="J257" s="77">
        <v>0.37939785822302347</v>
      </c>
      <c r="K257" s="77">
        <v>0.56521968268581357</v>
      </c>
      <c r="L257" s="77">
        <v>0.62060214177697659</v>
      </c>
      <c r="M257" s="79">
        <v>0.43478031731418643</v>
      </c>
      <c r="N257" s="80"/>
    </row>
    <row r="258" spans="1:14" x14ac:dyDescent="0.25">
      <c r="A258" s="81">
        <v>40179</v>
      </c>
      <c r="B258" s="75" t="s">
        <v>111</v>
      </c>
      <c r="C258" s="78">
        <v>71513.78</v>
      </c>
      <c r="D258" s="72">
        <v>10960.55</v>
      </c>
      <c r="E258" s="72">
        <v>783280.68</v>
      </c>
      <c r="F258" s="72">
        <v>488119.88</v>
      </c>
      <c r="G258" s="78">
        <v>2606154.85</v>
      </c>
      <c r="H258" s="78">
        <f>SUM(LONG_TERM_SERVICES_AND_SUPPORTS_EXPENDITURES_COUNTIES[[#This Row],[TOTAL ALTERNATIVE CARE (AC) SPENDING- COUNTY]:[TOTAL MA NURSING HOME SPENDING- COUNTY]])</f>
        <v>3960029.74</v>
      </c>
      <c r="I258" s="78">
        <f>SUM(LONG_TERM_SERVICES_AND_SUPPORTS_EXPENDITURES_COUNTIES[[#This Row],[TOTAL ALTERNATIVE CARE (AC) SPENDING- COUNTY]:[TOTAL NON-WAIVER MEDICAL ASSISTANCE (MA) SPENDING- COUNTY]])</f>
        <v>1353874.8900000001</v>
      </c>
      <c r="J258" s="77">
        <v>0.65811496910626732</v>
      </c>
      <c r="K258" s="77">
        <v>0.56521968268581357</v>
      </c>
      <c r="L258" s="77">
        <v>0.34188503089373262</v>
      </c>
      <c r="M258" s="79">
        <v>0.43478031731418643</v>
      </c>
      <c r="N258" s="80"/>
    </row>
    <row r="259" spans="1:14" x14ac:dyDescent="0.25">
      <c r="A259" s="81">
        <v>40179</v>
      </c>
      <c r="B259" s="75" t="s">
        <v>112</v>
      </c>
      <c r="C259" s="78">
        <v>11669.8</v>
      </c>
      <c r="D259" s="73">
        <v>12427.45</v>
      </c>
      <c r="E259" s="73">
        <v>465187.13</v>
      </c>
      <c r="F259" s="73">
        <v>988318.89</v>
      </c>
      <c r="G259" s="78">
        <v>3289698.26</v>
      </c>
      <c r="H259" s="78">
        <f>SUM(LONG_TERM_SERVICES_AND_SUPPORTS_EXPENDITURES_COUNTIES[[#This Row],[TOTAL ALTERNATIVE CARE (AC) SPENDING- COUNTY]:[TOTAL MA NURSING HOME SPENDING- COUNTY]])</f>
        <v>4767301.5299999993</v>
      </c>
      <c r="I259" s="78">
        <f>SUM(LONG_TERM_SERVICES_AND_SUPPORTS_EXPENDITURES_COUNTIES[[#This Row],[TOTAL ALTERNATIVE CARE (AC) SPENDING- COUNTY]:[TOTAL NON-WAIVER MEDICAL ASSISTANCE (MA) SPENDING- COUNTY]])</f>
        <v>1477603.27</v>
      </c>
      <c r="J259" s="77">
        <v>0.69005458104513906</v>
      </c>
      <c r="K259" s="77">
        <v>0.56521968268581357</v>
      </c>
      <c r="L259" s="77">
        <v>0.30994541895486111</v>
      </c>
      <c r="M259" s="79">
        <v>0.43478031731418643</v>
      </c>
      <c r="N259" s="80"/>
    </row>
    <row r="260" spans="1:14" x14ac:dyDescent="0.25">
      <c r="A260" s="81">
        <v>40179</v>
      </c>
      <c r="B260" s="75" t="s">
        <v>113</v>
      </c>
      <c r="C260" s="78">
        <v>252852.7</v>
      </c>
      <c r="D260" s="72">
        <v>413277.37</v>
      </c>
      <c r="E260" s="72">
        <v>2088877.3</v>
      </c>
      <c r="F260" s="72">
        <v>1211817.19</v>
      </c>
      <c r="G260" s="78">
        <v>11985991.379999999</v>
      </c>
      <c r="H260" s="78">
        <f>SUM(LONG_TERM_SERVICES_AND_SUPPORTS_EXPENDITURES_COUNTIES[[#This Row],[TOTAL ALTERNATIVE CARE (AC) SPENDING- COUNTY]:[TOTAL MA NURSING HOME SPENDING- COUNTY]])</f>
        <v>15952815.939999999</v>
      </c>
      <c r="I260" s="78">
        <f>SUM(LONG_TERM_SERVICES_AND_SUPPORTS_EXPENDITURES_COUNTIES[[#This Row],[TOTAL ALTERNATIVE CARE (AC) SPENDING- COUNTY]:[TOTAL NON-WAIVER MEDICAL ASSISTANCE (MA) SPENDING- COUNTY]])</f>
        <v>3966824.56</v>
      </c>
      <c r="J260" s="77">
        <v>0.75134016621770161</v>
      </c>
      <c r="K260" s="77">
        <v>0.56521968268581357</v>
      </c>
      <c r="L260" s="77">
        <v>0.24865983378229839</v>
      </c>
      <c r="M260" s="79">
        <v>0.43478031731418643</v>
      </c>
      <c r="N260" s="80"/>
    </row>
    <row r="261" spans="1:14" x14ac:dyDescent="0.25">
      <c r="A261" s="81">
        <v>40179</v>
      </c>
      <c r="B261" s="75" t="s">
        <v>114</v>
      </c>
      <c r="C261" s="78">
        <v>467244.14</v>
      </c>
      <c r="D261" s="72">
        <v>794425.65</v>
      </c>
      <c r="E261" s="72">
        <v>3303812.82</v>
      </c>
      <c r="F261" s="72">
        <v>5900204.0199999996</v>
      </c>
      <c r="G261" s="78">
        <v>16300460.880000001</v>
      </c>
      <c r="H261" s="78">
        <f>SUM(LONG_TERM_SERVICES_AND_SUPPORTS_EXPENDITURES_COUNTIES[[#This Row],[TOTAL ALTERNATIVE CARE (AC) SPENDING- COUNTY]:[TOTAL MA NURSING HOME SPENDING- COUNTY]])</f>
        <v>26766147.509999998</v>
      </c>
      <c r="I261" s="78">
        <f>SUM(LONG_TERM_SERVICES_AND_SUPPORTS_EXPENDITURES_COUNTIES[[#This Row],[TOTAL ALTERNATIVE CARE (AC) SPENDING- COUNTY]:[TOTAL NON-WAIVER MEDICAL ASSISTANCE (MA) SPENDING- COUNTY]])</f>
        <v>10465686.629999999</v>
      </c>
      <c r="J261" s="77">
        <v>0.60899540637703087</v>
      </c>
      <c r="K261" s="77">
        <v>0.56521968268581357</v>
      </c>
      <c r="L261" s="77">
        <v>0.39100459362296924</v>
      </c>
      <c r="M261" s="79">
        <v>0.43478031731418643</v>
      </c>
      <c r="N261" s="80"/>
    </row>
    <row r="262" spans="1:14" ht="30" x14ac:dyDescent="0.25">
      <c r="A262" s="81">
        <v>40179</v>
      </c>
      <c r="B262" s="75" t="s">
        <v>115</v>
      </c>
      <c r="C262" s="78">
        <v>83938.43</v>
      </c>
      <c r="D262" s="72">
        <v>61103.17</v>
      </c>
      <c r="E262" s="72">
        <v>889343.98</v>
      </c>
      <c r="F262" s="72">
        <v>312284.69</v>
      </c>
      <c r="G262" s="78">
        <v>5893052.6000000006</v>
      </c>
      <c r="H262" s="78">
        <f>SUM(LONG_TERM_SERVICES_AND_SUPPORTS_EXPENDITURES_COUNTIES[[#This Row],[TOTAL ALTERNATIVE CARE (AC) SPENDING- COUNTY]:[TOTAL MA NURSING HOME SPENDING- COUNTY]])</f>
        <v>7239722.870000001</v>
      </c>
      <c r="I262" s="78">
        <f>SUM(LONG_TERM_SERVICES_AND_SUPPORTS_EXPENDITURES_COUNTIES[[#This Row],[TOTAL ALTERNATIVE CARE (AC) SPENDING- COUNTY]:[TOTAL NON-WAIVER MEDICAL ASSISTANCE (MA) SPENDING- COUNTY]])</f>
        <v>1346670.27</v>
      </c>
      <c r="J262" s="77">
        <v>0.81398869899007609</v>
      </c>
      <c r="K262" s="77">
        <v>0.56521968268581357</v>
      </c>
      <c r="L262" s="77">
        <v>0.18601130100992386</v>
      </c>
      <c r="M262" s="79">
        <v>0.43478031731418643</v>
      </c>
      <c r="N262" s="80"/>
    </row>
    <row r="263" spans="1:14" x14ac:dyDescent="0.25">
      <c r="A263" s="81">
        <v>42005</v>
      </c>
      <c r="B263" s="75" t="s">
        <v>19</v>
      </c>
      <c r="C263" s="76">
        <v>61818.37</v>
      </c>
      <c r="D263" s="76">
        <v>163038.32999999999</v>
      </c>
      <c r="E263" s="76">
        <v>1496823.82</v>
      </c>
      <c r="F263" s="76">
        <v>553675.71</v>
      </c>
      <c r="G263" s="76">
        <v>4792695.5199999996</v>
      </c>
      <c r="H263" s="76">
        <f>SUM(LONG_TERM_SERVICES_AND_SUPPORTS_EXPENDITURES_COUNTIES[[#This Row],[TOTAL ALTERNATIVE CARE (AC) SPENDING- COUNTY]:[TOTAL MA NURSING HOME SPENDING- COUNTY]])</f>
        <v>7068051.75</v>
      </c>
      <c r="I263" s="76">
        <f>SUM(LONG_TERM_SERVICES_AND_SUPPORTS_EXPENDITURES_COUNTIES[[#This Row],[TOTAL ALTERNATIVE CARE (AC) SPENDING- COUNTY]:[TOTAL NON-WAIVER MEDICAL ASSISTANCE (MA) SPENDING- COUNTY]])</f>
        <v>2275356.23</v>
      </c>
      <c r="J263" s="77">
        <v>0.67807872515930567</v>
      </c>
      <c r="K263" s="77">
        <v>0.5836800964150326</v>
      </c>
      <c r="L263" s="77">
        <v>0.32192127484069433</v>
      </c>
      <c r="M263" s="79">
        <v>0.41631990358496745</v>
      </c>
      <c r="N263" s="80"/>
    </row>
    <row r="264" spans="1:14" x14ac:dyDescent="0.25">
      <c r="A264" s="81">
        <v>42005</v>
      </c>
      <c r="B264" s="75" t="s">
        <v>21</v>
      </c>
      <c r="C264" s="76">
        <v>2154797.91</v>
      </c>
      <c r="D264" s="76">
        <v>1859770.07</v>
      </c>
      <c r="E264" s="76">
        <v>11466783.41</v>
      </c>
      <c r="F264" s="76">
        <v>12293507.699999999</v>
      </c>
      <c r="G264" s="76">
        <v>18050887.579999998</v>
      </c>
      <c r="H264" s="76">
        <f>SUM(LONG_TERM_SERVICES_AND_SUPPORTS_EXPENDITURES_COUNTIES[[#This Row],[TOTAL ALTERNATIVE CARE (AC) SPENDING- COUNTY]:[TOTAL MA NURSING HOME SPENDING- COUNTY]])</f>
        <v>45825746.670000002</v>
      </c>
      <c r="I264" s="76">
        <f>SUM(LONG_TERM_SERVICES_AND_SUPPORTS_EXPENDITURES_COUNTIES[[#This Row],[TOTAL ALTERNATIVE CARE (AC) SPENDING- COUNTY]:[TOTAL NON-WAIVER MEDICAL ASSISTANCE (MA) SPENDING- COUNTY]])</f>
        <v>27774859.09</v>
      </c>
      <c r="J264" s="77">
        <v>0.39390274881908427</v>
      </c>
      <c r="K264" s="77">
        <v>0.5836800964150326</v>
      </c>
      <c r="L264" s="77">
        <v>0.60609725118091562</v>
      </c>
      <c r="M264" s="79">
        <v>0.41631990358496745</v>
      </c>
      <c r="N264" s="80"/>
    </row>
    <row r="265" spans="1:14" x14ac:dyDescent="0.25">
      <c r="A265" s="81">
        <v>42005</v>
      </c>
      <c r="B265" s="75" t="s">
        <v>23</v>
      </c>
      <c r="C265" s="76">
        <v>83647.03</v>
      </c>
      <c r="D265" s="76">
        <v>120665.47</v>
      </c>
      <c r="E265" s="76">
        <v>2790267.77</v>
      </c>
      <c r="F265" s="76">
        <v>920690.11</v>
      </c>
      <c r="G265" s="76">
        <v>9477070.3999999985</v>
      </c>
      <c r="H265" s="76">
        <f>SUM(LONG_TERM_SERVICES_AND_SUPPORTS_EXPENDITURES_COUNTIES[[#This Row],[TOTAL ALTERNATIVE CARE (AC) SPENDING- COUNTY]:[TOTAL MA NURSING HOME SPENDING- COUNTY]])</f>
        <v>13392340.779999997</v>
      </c>
      <c r="I265" s="76">
        <f>SUM(LONG_TERM_SERVICES_AND_SUPPORTS_EXPENDITURES_COUNTIES[[#This Row],[TOTAL ALTERNATIVE CARE (AC) SPENDING- COUNTY]:[TOTAL NON-WAIVER MEDICAL ASSISTANCE (MA) SPENDING- COUNTY]])</f>
        <v>3915270.38</v>
      </c>
      <c r="J265" s="77">
        <v>0.70764853998883981</v>
      </c>
      <c r="K265" s="77">
        <v>0.5836800964150326</v>
      </c>
      <c r="L265" s="77">
        <v>0.29235146001116025</v>
      </c>
      <c r="M265" s="79">
        <v>0.41631990358496745</v>
      </c>
      <c r="N265" s="80"/>
    </row>
    <row r="266" spans="1:14" x14ac:dyDescent="0.25">
      <c r="A266" s="81">
        <v>42005</v>
      </c>
      <c r="B266" s="75" t="s">
        <v>25</v>
      </c>
      <c r="C266" s="76">
        <v>299884.73</v>
      </c>
      <c r="D266" s="76">
        <v>422102.39</v>
      </c>
      <c r="E266" s="76">
        <v>3379354.64</v>
      </c>
      <c r="F266" s="76">
        <v>2773192.14</v>
      </c>
      <c r="G266" s="76">
        <v>7404381.5299999993</v>
      </c>
      <c r="H266" s="76">
        <f>SUM(LONG_TERM_SERVICES_AND_SUPPORTS_EXPENDITURES_COUNTIES[[#This Row],[TOTAL ALTERNATIVE CARE (AC) SPENDING- COUNTY]:[TOTAL MA NURSING HOME SPENDING- COUNTY]])</f>
        <v>14278915.43</v>
      </c>
      <c r="I266" s="76">
        <f>SUM(LONG_TERM_SERVICES_AND_SUPPORTS_EXPENDITURES_COUNTIES[[#This Row],[TOTAL ALTERNATIVE CARE (AC) SPENDING- COUNTY]:[TOTAL NON-WAIVER MEDICAL ASSISTANCE (MA) SPENDING- COUNTY]])</f>
        <v>6874533.9000000004</v>
      </c>
      <c r="J266" s="77">
        <v>0.51855349702845044</v>
      </c>
      <c r="K266" s="77">
        <v>0.5836800964150326</v>
      </c>
      <c r="L266" s="77">
        <v>0.48144650297154962</v>
      </c>
      <c r="M266" s="79">
        <v>0.41631990358496745</v>
      </c>
      <c r="N266" s="80"/>
    </row>
    <row r="267" spans="1:14" x14ac:dyDescent="0.25">
      <c r="A267" s="81">
        <v>42005</v>
      </c>
      <c r="B267" s="75" t="s">
        <v>26</v>
      </c>
      <c r="C267" s="76">
        <v>86899.28</v>
      </c>
      <c r="D267" s="76">
        <v>359909.26</v>
      </c>
      <c r="E267" s="76">
        <v>2059616.56</v>
      </c>
      <c r="F267" s="76">
        <v>579549.53</v>
      </c>
      <c r="G267" s="76">
        <v>14019069.140000001</v>
      </c>
      <c r="H267" s="76">
        <f>SUM(LONG_TERM_SERVICES_AND_SUPPORTS_EXPENDITURES_COUNTIES[[#This Row],[TOTAL ALTERNATIVE CARE (AC) SPENDING- COUNTY]:[TOTAL MA NURSING HOME SPENDING- COUNTY]])</f>
        <v>17105043.77</v>
      </c>
      <c r="I267" s="76">
        <f>SUM(LONG_TERM_SERVICES_AND_SUPPORTS_EXPENDITURES_COUNTIES[[#This Row],[TOTAL ALTERNATIVE CARE (AC) SPENDING- COUNTY]:[TOTAL NON-WAIVER MEDICAL ASSISTANCE (MA) SPENDING- COUNTY]])</f>
        <v>3085974.63</v>
      </c>
      <c r="J267" s="77">
        <v>0.81958686154241867</v>
      </c>
      <c r="K267" s="77">
        <v>0.5836800964150326</v>
      </c>
      <c r="L267" s="77">
        <v>0.18041313845758142</v>
      </c>
      <c r="M267" s="79">
        <v>0.41631990358496745</v>
      </c>
      <c r="N267" s="80"/>
    </row>
    <row r="268" spans="1:14" x14ac:dyDescent="0.25">
      <c r="A268" s="81">
        <v>42005</v>
      </c>
      <c r="B268" s="75" t="s">
        <v>29</v>
      </c>
      <c r="C268" s="76">
        <v>98045.73</v>
      </c>
      <c r="D268" s="76">
        <v>67347.350000000006</v>
      </c>
      <c r="E268" s="76">
        <v>663098.23</v>
      </c>
      <c r="F268" s="76">
        <v>161645.13</v>
      </c>
      <c r="G268" s="76">
        <v>2976677.87</v>
      </c>
      <c r="H268" s="76">
        <f>SUM(LONG_TERM_SERVICES_AND_SUPPORTS_EXPENDITURES_COUNTIES[[#This Row],[TOTAL ALTERNATIVE CARE (AC) SPENDING- COUNTY]:[TOTAL MA NURSING HOME SPENDING- COUNTY]])</f>
        <v>3966814.31</v>
      </c>
      <c r="I268" s="76">
        <f>SUM(LONG_TERM_SERVICES_AND_SUPPORTS_EXPENDITURES_COUNTIES[[#This Row],[TOTAL ALTERNATIVE CARE (AC) SPENDING- COUNTY]:[TOTAL NON-WAIVER MEDICAL ASSISTANCE (MA) SPENDING- COUNTY]])</f>
        <v>990136.44000000006</v>
      </c>
      <c r="J268" s="77">
        <v>0.7503950619760672</v>
      </c>
      <c r="K268" s="77">
        <v>0.5836800964150326</v>
      </c>
      <c r="L268" s="77">
        <v>0.24960493802393285</v>
      </c>
      <c r="M268" s="79">
        <v>0.41631990358496745</v>
      </c>
      <c r="N268" s="80"/>
    </row>
    <row r="269" spans="1:14" x14ac:dyDescent="0.25">
      <c r="A269" s="81">
        <v>42005</v>
      </c>
      <c r="B269" s="75" t="s">
        <v>32</v>
      </c>
      <c r="C269" s="76">
        <v>88803.47</v>
      </c>
      <c r="D269" s="76">
        <v>738191.49</v>
      </c>
      <c r="E269" s="76">
        <v>3107356.79</v>
      </c>
      <c r="F269" s="76">
        <v>674830.79</v>
      </c>
      <c r="G269" s="76">
        <v>8592735.9099999983</v>
      </c>
      <c r="H269" s="76">
        <f>SUM(LONG_TERM_SERVICES_AND_SUPPORTS_EXPENDITURES_COUNTIES[[#This Row],[TOTAL ALTERNATIVE CARE (AC) SPENDING- COUNTY]:[TOTAL MA NURSING HOME SPENDING- COUNTY]])</f>
        <v>13201918.449999999</v>
      </c>
      <c r="I269" s="76">
        <f>SUM(LONG_TERM_SERVICES_AND_SUPPORTS_EXPENDITURES_COUNTIES[[#This Row],[TOTAL ALTERNATIVE CARE (AC) SPENDING- COUNTY]:[TOTAL NON-WAIVER MEDICAL ASSISTANCE (MA) SPENDING- COUNTY]])</f>
        <v>4609182.54</v>
      </c>
      <c r="J269" s="77">
        <v>0.65087024605882171</v>
      </c>
      <c r="K269" s="77">
        <v>0.5836800964150326</v>
      </c>
      <c r="L269" s="77">
        <v>0.34912975394117818</v>
      </c>
      <c r="M269" s="79">
        <v>0.41631990358496745</v>
      </c>
      <c r="N269" s="80"/>
    </row>
    <row r="270" spans="1:14" x14ac:dyDescent="0.25">
      <c r="A270" s="81">
        <v>42005</v>
      </c>
      <c r="B270" s="75" t="s">
        <v>33</v>
      </c>
      <c r="C270" s="76">
        <v>50124.2</v>
      </c>
      <c r="D270" s="76">
        <v>98586.63</v>
      </c>
      <c r="E270" s="76">
        <v>1563362.97</v>
      </c>
      <c r="F270" s="76">
        <v>176692.02</v>
      </c>
      <c r="G270" s="76">
        <v>5667394.6299999999</v>
      </c>
      <c r="H270" s="76">
        <f>SUM(LONG_TERM_SERVICES_AND_SUPPORTS_EXPENDITURES_COUNTIES[[#This Row],[TOTAL ALTERNATIVE CARE (AC) SPENDING- COUNTY]:[TOTAL MA NURSING HOME SPENDING- COUNTY]])</f>
        <v>7556160.4500000002</v>
      </c>
      <c r="I270" s="76">
        <f>SUM(LONG_TERM_SERVICES_AND_SUPPORTS_EXPENDITURES_COUNTIES[[#This Row],[TOTAL ALTERNATIVE CARE (AC) SPENDING- COUNTY]:[TOTAL NON-WAIVER MEDICAL ASSISTANCE (MA) SPENDING- COUNTY]])</f>
        <v>1888765.82</v>
      </c>
      <c r="J270" s="77">
        <v>0.75003630051291459</v>
      </c>
      <c r="K270" s="77">
        <v>0.5836800964150326</v>
      </c>
      <c r="L270" s="77">
        <v>0.24996369948708541</v>
      </c>
      <c r="M270" s="79">
        <v>0.41631990358496745</v>
      </c>
      <c r="N270" s="80"/>
    </row>
    <row r="271" spans="1:14" x14ac:dyDescent="0.25">
      <c r="A271" s="81">
        <v>42005</v>
      </c>
      <c r="B271" s="75" t="s">
        <v>34</v>
      </c>
      <c r="C271" s="76">
        <v>198982.57</v>
      </c>
      <c r="D271" s="76">
        <v>507328.3</v>
      </c>
      <c r="E271" s="76">
        <v>3847418.83</v>
      </c>
      <c r="F271" s="76">
        <v>446939.26</v>
      </c>
      <c r="G271" s="76">
        <v>7997212.8099999996</v>
      </c>
      <c r="H271" s="76">
        <f>SUM(LONG_TERM_SERVICES_AND_SUPPORTS_EXPENDITURES_COUNTIES[[#This Row],[TOTAL ALTERNATIVE CARE (AC) SPENDING- COUNTY]:[TOTAL MA NURSING HOME SPENDING- COUNTY]])</f>
        <v>12997881.77</v>
      </c>
      <c r="I271" s="76">
        <f>SUM(LONG_TERM_SERVICES_AND_SUPPORTS_EXPENDITURES_COUNTIES[[#This Row],[TOTAL ALTERNATIVE CARE (AC) SPENDING- COUNTY]:[TOTAL NON-WAIVER MEDICAL ASSISTANCE (MA) SPENDING- COUNTY]])</f>
        <v>5000668.96</v>
      </c>
      <c r="J271" s="77">
        <v>0.61527046879731695</v>
      </c>
      <c r="K271" s="77">
        <v>0.5836800964150326</v>
      </c>
      <c r="L271" s="77">
        <v>0.38472953120268305</v>
      </c>
      <c r="M271" s="79">
        <v>0.41631990358496745</v>
      </c>
      <c r="N271" s="80"/>
    </row>
    <row r="272" spans="1:14" x14ac:dyDescent="0.25">
      <c r="A272" s="81">
        <v>42005</v>
      </c>
      <c r="B272" s="75" t="s">
        <v>35</v>
      </c>
      <c r="C272" s="76">
        <v>399664.31</v>
      </c>
      <c r="D272" s="76">
        <v>554166.73</v>
      </c>
      <c r="E272" s="76">
        <v>2595479.0499999998</v>
      </c>
      <c r="F272" s="76">
        <v>916145.38</v>
      </c>
      <c r="G272" s="76">
        <v>6469856.4900000002</v>
      </c>
      <c r="H272" s="76">
        <f>SUM(LONG_TERM_SERVICES_AND_SUPPORTS_EXPENDITURES_COUNTIES[[#This Row],[TOTAL ALTERNATIVE CARE (AC) SPENDING- COUNTY]:[TOTAL MA NURSING HOME SPENDING- COUNTY]])</f>
        <v>10935311.960000001</v>
      </c>
      <c r="I272" s="76">
        <f>SUM(LONG_TERM_SERVICES_AND_SUPPORTS_EXPENDITURES_COUNTIES[[#This Row],[TOTAL ALTERNATIVE CARE (AC) SPENDING- COUNTY]:[TOTAL NON-WAIVER MEDICAL ASSISTANCE (MA) SPENDING- COUNTY]])</f>
        <v>4465455.47</v>
      </c>
      <c r="J272" s="77">
        <v>0.59164809505809468</v>
      </c>
      <c r="K272" s="77">
        <v>0.5836800964150326</v>
      </c>
      <c r="L272" s="77">
        <v>0.40835190494190521</v>
      </c>
      <c r="M272" s="79">
        <v>0.41631990358496745</v>
      </c>
      <c r="N272" s="80"/>
    </row>
    <row r="273" spans="1:14" x14ac:dyDescent="0.25">
      <c r="A273" s="81">
        <v>42005</v>
      </c>
      <c r="B273" s="75" t="s">
        <v>36</v>
      </c>
      <c r="C273" s="76">
        <v>172315.05</v>
      </c>
      <c r="D273" s="76">
        <v>594340.71</v>
      </c>
      <c r="E273" s="76">
        <v>1470289.36</v>
      </c>
      <c r="F273" s="76">
        <v>1564033.48</v>
      </c>
      <c r="G273" s="76">
        <v>3330063.8200000003</v>
      </c>
      <c r="H273" s="76">
        <f>SUM(LONG_TERM_SERVICES_AND_SUPPORTS_EXPENDITURES_COUNTIES[[#This Row],[TOTAL ALTERNATIVE CARE (AC) SPENDING- COUNTY]:[TOTAL MA NURSING HOME SPENDING- COUNTY]])</f>
        <v>7131042.4199999999</v>
      </c>
      <c r="I273" s="76">
        <f>SUM(LONG_TERM_SERVICES_AND_SUPPORTS_EXPENDITURES_COUNTIES[[#This Row],[TOTAL ALTERNATIVE CARE (AC) SPENDING- COUNTY]:[TOTAL NON-WAIVER MEDICAL ASSISTANCE (MA) SPENDING- COUNTY]])</f>
        <v>3800978.6</v>
      </c>
      <c r="J273" s="77">
        <v>0.46698135053304035</v>
      </c>
      <c r="K273" s="77">
        <v>0.5836800964150326</v>
      </c>
      <c r="L273" s="77">
        <v>0.53301864946695965</v>
      </c>
      <c r="M273" s="79">
        <v>0.41631990358496745</v>
      </c>
      <c r="N273" s="80"/>
    </row>
    <row r="274" spans="1:14" x14ac:dyDescent="0.25">
      <c r="A274" s="81">
        <v>42005</v>
      </c>
      <c r="B274" s="75" t="s">
        <v>37</v>
      </c>
      <c r="C274" s="76">
        <v>157750.26</v>
      </c>
      <c r="D274" s="76">
        <v>87319.33</v>
      </c>
      <c r="E274" s="76">
        <v>1039169.37</v>
      </c>
      <c r="F274" s="76">
        <v>274333.8</v>
      </c>
      <c r="G274" s="76">
        <v>4836424.3500000006</v>
      </c>
      <c r="H274" s="76">
        <f>SUM(LONG_TERM_SERVICES_AND_SUPPORTS_EXPENDITURES_COUNTIES[[#This Row],[TOTAL ALTERNATIVE CARE (AC) SPENDING- COUNTY]:[TOTAL MA NURSING HOME SPENDING- COUNTY]])</f>
        <v>6394997.1100000003</v>
      </c>
      <c r="I274" s="76">
        <f>SUM(LONG_TERM_SERVICES_AND_SUPPORTS_EXPENDITURES_COUNTIES[[#This Row],[TOTAL ALTERNATIVE CARE (AC) SPENDING- COUNTY]:[TOTAL NON-WAIVER MEDICAL ASSISTANCE (MA) SPENDING- COUNTY]])</f>
        <v>1558572.76</v>
      </c>
      <c r="J274" s="77">
        <v>0.75628249189310426</v>
      </c>
      <c r="K274" s="77">
        <v>0.5836800964150326</v>
      </c>
      <c r="L274" s="77">
        <v>0.24371750810689577</v>
      </c>
      <c r="M274" s="79">
        <v>0.41631990358496745</v>
      </c>
      <c r="N274" s="80"/>
    </row>
    <row r="275" spans="1:14" x14ac:dyDescent="0.25">
      <c r="A275" s="81">
        <v>42005</v>
      </c>
      <c r="B275" s="75" t="s">
        <v>38</v>
      </c>
      <c r="C275" s="76">
        <v>294135.69</v>
      </c>
      <c r="D275" s="76">
        <v>275286.24</v>
      </c>
      <c r="E275" s="76">
        <v>2042209.83</v>
      </c>
      <c r="F275" s="76">
        <v>791451.38</v>
      </c>
      <c r="G275" s="76">
        <v>5247102.53</v>
      </c>
      <c r="H275" s="76">
        <f>SUM(LONG_TERM_SERVICES_AND_SUPPORTS_EXPENDITURES_COUNTIES[[#This Row],[TOTAL ALTERNATIVE CARE (AC) SPENDING- COUNTY]:[TOTAL MA NURSING HOME SPENDING- COUNTY]])</f>
        <v>8650185.6699999999</v>
      </c>
      <c r="I275" s="76">
        <f>SUM(LONG_TERM_SERVICES_AND_SUPPORTS_EXPENDITURES_COUNTIES[[#This Row],[TOTAL ALTERNATIVE CARE (AC) SPENDING- COUNTY]:[TOTAL NON-WAIVER MEDICAL ASSISTANCE (MA) SPENDING- COUNTY]])</f>
        <v>3403083.1399999997</v>
      </c>
      <c r="J275" s="77">
        <v>0.60658842829208315</v>
      </c>
      <c r="K275" s="77">
        <v>0.5836800964150326</v>
      </c>
      <c r="L275" s="77">
        <v>0.39341157170791691</v>
      </c>
      <c r="M275" s="79">
        <v>0.41631990358496745</v>
      </c>
      <c r="N275" s="80"/>
    </row>
    <row r="276" spans="1:14" x14ac:dyDescent="0.25">
      <c r="A276" s="81">
        <v>42005</v>
      </c>
      <c r="B276" s="75" t="s">
        <v>40</v>
      </c>
      <c r="C276" s="76">
        <v>176880.21</v>
      </c>
      <c r="D276" s="76">
        <v>240180.66</v>
      </c>
      <c r="E276" s="76">
        <v>4351990.43</v>
      </c>
      <c r="F276" s="76">
        <v>870009.87</v>
      </c>
      <c r="G276" s="76">
        <v>10338329.040000001</v>
      </c>
      <c r="H276" s="76">
        <f>SUM(LONG_TERM_SERVICES_AND_SUPPORTS_EXPENDITURES_COUNTIES[[#This Row],[TOTAL ALTERNATIVE CARE (AC) SPENDING- COUNTY]:[TOTAL MA NURSING HOME SPENDING- COUNTY]])</f>
        <v>15977390.210000001</v>
      </c>
      <c r="I276" s="76">
        <f>SUM(LONG_TERM_SERVICES_AND_SUPPORTS_EXPENDITURES_COUNTIES[[#This Row],[TOTAL ALTERNATIVE CARE (AC) SPENDING- COUNTY]:[TOTAL NON-WAIVER MEDICAL ASSISTANCE (MA) SPENDING- COUNTY]])</f>
        <v>5639061.1699999999</v>
      </c>
      <c r="J276" s="77">
        <v>0.64705993307526544</v>
      </c>
      <c r="K276" s="77">
        <v>0.5836800964150326</v>
      </c>
      <c r="L276" s="77">
        <v>0.35294006692473462</v>
      </c>
      <c r="M276" s="79">
        <v>0.41631990358496745</v>
      </c>
      <c r="N276" s="80"/>
    </row>
    <row r="277" spans="1:14" x14ac:dyDescent="0.25">
      <c r="A277" s="81">
        <v>42005</v>
      </c>
      <c r="B277" s="75" t="s">
        <v>41</v>
      </c>
      <c r="C277" s="76">
        <v>26466.080000000002</v>
      </c>
      <c r="D277" s="76">
        <v>66214.039999999994</v>
      </c>
      <c r="E277" s="76">
        <v>917370.12</v>
      </c>
      <c r="F277" s="76">
        <v>502474.18</v>
      </c>
      <c r="G277" s="76">
        <v>3256217.12</v>
      </c>
      <c r="H277" s="76">
        <f>SUM(LONG_TERM_SERVICES_AND_SUPPORTS_EXPENDITURES_COUNTIES[[#This Row],[TOTAL ALTERNATIVE CARE (AC) SPENDING- COUNTY]:[TOTAL MA NURSING HOME SPENDING- COUNTY]])</f>
        <v>4768741.54</v>
      </c>
      <c r="I277" s="76">
        <f>SUM(LONG_TERM_SERVICES_AND_SUPPORTS_EXPENDITURES_COUNTIES[[#This Row],[TOTAL ALTERNATIVE CARE (AC) SPENDING- COUNTY]:[TOTAL NON-WAIVER MEDICAL ASSISTANCE (MA) SPENDING- COUNTY]])</f>
        <v>1512524.42</v>
      </c>
      <c r="J277" s="77">
        <v>0.68282524701475011</v>
      </c>
      <c r="K277" s="77">
        <v>0.5836800964150326</v>
      </c>
      <c r="L277" s="77">
        <v>0.31717475298524989</v>
      </c>
      <c r="M277" s="79">
        <v>0.41631990358496745</v>
      </c>
      <c r="N277" s="80"/>
    </row>
    <row r="278" spans="1:14" x14ac:dyDescent="0.25">
      <c r="A278" s="81">
        <v>42005</v>
      </c>
      <c r="B278" s="75" t="s">
        <v>42</v>
      </c>
      <c r="C278" s="76">
        <v>9279.42</v>
      </c>
      <c r="D278" s="76">
        <v>4119.3599999999997</v>
      </c>
      <c r="E278" s="76">
        <v>198374.13</v>
      </c>
      <c r="F278" s="76">
        <v>58915.519999999997</v>
      </c>
      <c r="G278" s="76">
        <v>1567126.15</v>
      </c>
      <c r="H278" s="76">
        <f>SUM(LONG_TERM_SERVICES_AND_SUPPORTS_EXPENDITURES_COUNTIES[[#This Row],[TOTAL ALTERNATIVE CARE (AC) SPENDING- COUNTY]:[TOTAL MA NURSING HOME SPENDING- COUNTY]])</f>
        <v>1837814.5799999998</v>
      </c>
      <c r="I278" s="76">
        <f>SUM(LONG_TERM_SERVICES_AND_SUPPORTS_EXPENDITURES_COUNTIES[[#This Row],[TOTAL ALTERNATIVE CARE (AC) SPENDING- COUNTY]:[TOTAL NON-WAIVER MEDICAL ASSISTANCE (MA) SPENDING- COUNTY]])</f>
        <v>270688.43</v>
      </c>
      <c r="J278" s="77">
        <v>0.85271178444998519</v>
      </c>
      <c r="K278" s="77">
        <v>0.5836800964150326</v>
      </c>
      <c r="L278" s="77">
        <v>0.14728821555001484</v>
      </c>
      <c r="M278" s="79">
        <v>0.41631990358496745</v>
      </c>
      <c r="N278" s="80"/>
    </row>
    <row r="279" spans="1:14" ht="30" x14ac:dyDescent="0.25">
      <c r="A279" s="81">
        <v>42005</v>
      </c>
      <c r="B279" s="75" t="s">
        <v>43</v>
      </c>
      <c r="C279" s="76">
        <v>22935.41</v>
      </c>
      <c r="D279" s="76">
        <v>17445.5</v>
      </c>
      <c r="E279" s="76">
        <v>935340.97</v>
      </c>
      <c r="F279" s="76">
        <v>314598.53000000003</v>
      </c>
      <c r="G279" s="76">
        <v>4471076.1499999994</v>
      </c>
      <c r="H279" s="76">
        <f>SUM(LONG_TERM_SERVICES_AND_SUPPORTS_EXPENDITURES_COUNTIES[[#This Row],[TOTAL ALTERNATIVE CARE (AC) SPENDING- COUNTY]:[TOTAL MA NURSING HOME SPENDING- COUNTY]])</f>
        <v>5761396.5599999996</v>
      </c>
      <c r="I279" s="76">
        <f>SUM(LONG_TERM_SERVICES_AND_SUPPORTS_EXPENDITURES_COUNTIES[[#This Row],[TOTAL ALTERNATIVE CARE (AC) SPENDING- COUNTY]:[TOTAL NON-WAIVER MEDICAL ASSISTANCE (MA) SPENDING- COUNTY]])</f>
        <v>1290320.4100000001</v>
      </c>
      <c r="J279" s="77">
        <v>0.77604034081625506</v>
      </c>
      <c r="K279" s="77">
        <v>0.5836800964150326</v>
      </c>
      <c r="L279" s="77">
        <v>0.22395965918374486</v>
      </c>
      <c r="M279" s="79">
        <v>0.41631990358496745</v>
      </c>
      <c r="N279" s="80"/>
    </row>
    <row r="280" spans="1:14" x14ac:dyDescent="0.25">
      <c r="A280" s="81">
        <v>42005</v>
      </c>
      <c r="B280" s="75" t="s">
        <v>44</v>
      </c>
      <c r="C280" s="76">
        <v>261186.16</v>
      </c>
      <c r="D280" s="76">
        <v>518030.96</v>
      </c>
      <c r="E280" s="76">
        <v>4495570.82</v>
      </c>
      <c r="F280" s="76">
        <v>1961133.46</v>
      </c>
      <c r="G280" s="76">
        <v>10534671.890000001</v>
      </c>
      <c r="H280" s="76">
        <f>SUM(LONG_TERM_SERVICES_AND_SUPPORTS_EXPENDITURES_COUNTIES[[#This Row],[TOTAL ALTERNATIVE CARE (AC) SPENDING- COUNTY]:[TOTAL MA NURSING HOME SPENDING- COUNTY]])</f>
        <v>17770593.289999999</v>
      </c>
      <c r="I280" s="76">
        <f>SUM(LONG_TERM_SERVICES_AND_SUPPORTS_EXPENDITURES_COUNTIES[[#This Row],[TOTAL ALTERNATIVE CARE (AC) SPENDING- COUNTY]:[TOTAL NON-WAIVER MEDICAL ASSISTANCE (MA) SPENDING- COUNTY]])</f>
        <v>7235921.4000000004</v>
      </c>
      <c r="J280" s="77">
        <v>0.59281486656543703</v>
      </c>
      <c r="K280" s="77">
        <v>0.5836800964150326</v>
      </c>
      <c r="L280" s="77">
        <v>0.40718513343456303</v>
      </c>
      <c r="M280" s="79">
        <v>0.41631990358496745</v>
      </c>
      <c r="N280" s="80"/>
    </row>
    <row r="281" spans="1:14" x14ac:dyDescent="0.25">
      <c r="A281" s="81">
        <v>42005</v>
      </c>
      <c r="B281" s="75" t="s">
        <v>45</v>
      </c>
      <c r="C281" s="76">
        <v>2927644.54</v>
      </c>
      <c r="D281" s="76">
        <v>4995539.4800000004</v>
      </c>
      <c r="E281" s="76">
        <v>13947174.42</v>
      </c>
      <c r="F281" s="76">
        <v>12307623.51</v>
      </c>
      <c r="G281" s="76">
        <v>28066921.640000004</v>
      </c>
      <c r="H281" s="76">
        <f>SUM(LONG_TERM_SERVICES_AND_SUPPORTS_EXPENDITURES_COUNTIES[[#This Row],[TOTAL ALTERNATIVE CARE (AC) SPENDING- COUNTY]:[TOTAL MA NURSING HOME SPENDING- COUNTY]])</f>
        <v>62244903.590000004</v>
      </c>
      <c r="I281" s="76">
        <f>SUM(LONG_TERM_SERVICES_AND_SUPPORTS_EXPENDITURES_COUNTIES[[#This Row],[TOTAL ALTERNATIVE CARE (AC) SPENDING- COUNTY]:[TOTAL NON-WAIVER MEDICAL ASSISTANCE (MA) SPENDING- COUNTY]])</f>
        <v>34177981.950000003</v>
      </c>
      <c r="J281" s="77">
        <v>0.45091115932757447</v>
      </c>
      <c r="K281" s="77">
        <v>0.5836800964150326</v>
      </c>
      <c r="L281" s="77">
        <v>0.54908884067242547</v>
      </c>
      <c r="M281" s="79">
        <v>0.41631990358496745</v>
      </c>
      <c r="N281" s="80"/>
    </row>
    <row r="282" spans="1:14" x14ac:dyDescent="0.25">
      <c r="A282" s="81">
        <v>42005</v>
      </c>
      <c r="B282" s="75" t="s">
        <v>46</v>
      </c>
      <c r="C282" s="76">
        <v>49483.32</v>
      </c>
      <c r="D282" s="76">
        <v>48595.15</v>
      </c>
      <c r="E282" s="76">
        <v>755972.36</v>
      </c>
      <c r="F282" s="76">
        <v>116732.28</v>
      </c>
      <c r="G282" s="76">
        <v>2436751.66</v>
      </c>
      <c r="H282" s="76">
        <f>SUM(LONG_TERM_SERVICES_AND_SUPPORTS_EXPENDITURES_COUNTIES[[#This Row],[TOTAL ALTERNATIVE CARE (AC) SPENDING- COUNTY]:[TOTAL MA NURSING HOME SPENDING- COUNTY]])</f>
        <v>3407534.77</v>
      </c>
      <c r="I282" s="76">
        <f>SUM(LONG_TERM_SERVICES_AND_SUPPORTS_EXPENDITURES_COUNTIES[[#This Row],[TOTAL ALTERNATIVE CARE (AC) SPENDING- COUNTY]:[TOTAL NON-WAIVER MEDICAL ASSISTANCE (MA) SPENDING- COUNTY]])</f>
        <v>970783.11</v>
      </c>
      <c r="J282" s="77">
        <v>0.71510690997292459</v>
      </c>
      <c r="K282" s="77">
        <v>0.5836800964150326</v>
      </c>
      <c r="L282" s="77">
        <v>0.28489309002707547</v>
      </c>
      <c r="M282" s="79">
        <v>0.41631990358496745</v>
      </c>
      <c r="N282" s="80"/>
    </row>
    <row r="283" spans="1:14" x14ac:dyDescent="0.25">
      <c r="A283" s="81">
        <v>42005</v>
      </c>
      <c r="B283" s="75" t="s">
        <v>48</v>
      </c>
      <c r="C283" s="76">
        <v>94132.07</v>
      </c>
      <c r="D283" s="76">
        <v>280798.07</v>
      </c>
      <c r="E283" s="76">
        <v>2850053.6</v>
      </c>
      <c r="F283" s="76">
        <v>365449.65</v>
      </c>
      <c r="G283" s="76">
        <v>6736280.2299999995</v>
      </c>
      <c r="H283" s="76">
        <f>SUM(LONG_TERM_SERVICES_AND_SUPPORTS_EXPENDITURES_COUNTIES[[#This Row],[TOTAL ALTERNATIVE CARE (AC) SPENDING- COUNTY]:[TOTAL MA NURSING HOME SPENDING- COUNTY]])</f>
        <v>10326713.619999999</v>
      </c>
      <c r="I283" s="76">
        <f>SUM(LONG_TERM_SERVICES_AND_SUPPORTS_EXPENDITURES_COUNTIES[[#This Row],[TOTAL ALTERNATIVE CARE (AC) SPENDING- COUNTY]:[TOTAL NON-WAIVER MEDICAL ASSISTANCE (MA) SPENDING- COUNTY]])</f>
        <v>3590433.39</v>
      </c>
      <c r="J283" s="77">
        <v>0.65231597174861911</v>
      </c>
      <c r="K283" s="77">
        <v>0.5836800964150326</v>
      </c>
      <c r="L283" s="77">
        <v>0.34768402825138089</v>
      </c>
      <c r="M283" s="79">
        <v>0.41631990358496745</v>
      </c>
      <c r="N283" s="80"/>
    </row>
    <row r="284" spans="1:14" x14ac:dyDescent="0.25">
      <c r="A284" s="81">
        <v>42005</v>
      </c>
      <c r="B284" s="75" t="s">
        <v>49</v>
      </c>
      <c r="C284" s="76">
        <v>10272.26</v>
      </c>
      <c r="D284" s="76">
        <v>93319.72</v>
      </c>
      <c r="E284" s="76">
        <v>835323.21</v>
      </c>
      <c r="F284" s="76">
        <v>95747.44</v>
      </c>
      <c r="G284" s="76">
        <v>3164812.42</v>
      </c>
      <c r="H284" s="76">
        <f>SUM(LONG_TERM_SERVICES_AND_SUPPORTS_EXPENDITURES_COUNTIES[[#This Row],[TOTAL ALTERNATIVE CARE (AC) SPENDING- COUNTY]:[TOTAL MA NURSING HOME SPENDING- COUNTY]])</f>
        <v>4199475.05</v>
      </c>
      <c r="I284" s="76">
        <f>SUM(LONG_TERM_SERVICES_AND_SUPPORTS_EXPENDITURES_COUNTIES[[#This Row],[TOTAL ALTERNATIVE CARE (AC) SPENDING- COUNTY]:[TOTAL NON-WAIVER MEDICAL ASSISTANCE (MA) SPENDING- COUNTY]])</f>
        <v>1034662.6299999999</v>
      </c>
      <c r="J284" s="77">
        <v>0.75362096031502801</v>
      </c>
      <c r="K284" s="77">
        <v>0.5836800964150326</v>
      </c>
      <c r="L284" s="77">
        <v>0.24637903968497205</v>
      </c>
      <c r="M284" s="79">
        <v>0.41631990358496745</v>
      </c>
      <c r="N284" s="80"/>
    </row>
    <row r="285" spans="1:14" x14ac:dyDescent="0.25">
      <c r="A285" s="81">
        <v>42005</v>
      </c>
      <c r="B285" s="75" t="s">
        <v>50</v>
      </c>
      <c r="C285" s="76">
        <v>61860.7</v>
      </c>
      <c r="D285" s="76">
        <v>111356.3</v>
      </c>
      <c r="E285" s="76">
        <v>2071952.41</v>
      </c>
      <c r="F285" s="76">
        <v>263982.98</v>
      </c>
      <c r="G285" s="76">
        <v>7588202.4299999997</v>
      </c>
      <c r="H285" s="76">
        <f>SUM(LONG_TERM_SERVICES_AND_SUPPORTS_EXPENDITURES_COUNTIES[[#This Row],[TOTAL ALTERNATIVE CARE (AC) SPENDING- COUNTY]:[TOTAL MA NURSING HOME SPENDING- COUNTY]])</f>
        <v>10097354.82</v>
      </c>
      <c r="I285" s="76">
        <f>SUM(LONG_TERM_SERVICES_AND_SUPPORTS_EXPENDITURES_COUNTIES[[#This Row],[TOTAL ALTERNATIVE CARE (AC) SPENDING- COUNTY]:[TOTAL NON-WAIVER MEDICAL ASSISTANCE (MA) SPENDING- COUNTY]])</f>
        <v>2509152.39</v>
      </c>
      <c r="J285" s="77">
        <v>0.75150398943789909</v>
      </c>
      <c r="K285" s="77">
        <v>0.5836800964150326</v>
      </c>
      <c r="L285" s="77">
        <v>0.24849601056210086</v>
      </c>
      <c r="M285" s="79">
        <v>0.41631990358496745</v>
      </c>
      <c r="N285" s="80"/>
    </row>
    <row r="286" spans="1:14" x14ac:dyDescent="0.25">
      <c r="A286" s="81">
        <v>42005</v>
      </c>
      <c r="B286" s="75" t="s">
        <v>51</v>
      </c>
      <c r="C286" s="76">
        <v>347868.72</v>
      </c>
      <c r="D286" s="76">
        <v>201628.7</v>
      </c>
      <c r="E286" s="76">
        <v>1727552.21</v>
      </c>
      <c r="F286" s="76">
        <v>541672.47</v>
      </c>
      <c r="G286" s="76">
        <v>8593504.7400000002</v>
      </c>
      <c r="H286" s="76">
        <f>SUM(LONG_TERM_SERVICES_AND_SUPPORTS_EXPENDITURES_COUNTIES[[#This Row],[TOTAL ALTERNATIVE CARE (AC) SPENDING- COUNTY]:[TOTAL MA NURSING HOME SPENDING- COUNTY]])</f>
        <v>11412226.84</v>
      </c>
      <c r="I286" s="76">
        <f>SUM(LONG_TERM_SERVICES_AND_SUPPORTS_EXPENDITURES_COUNTIES[[#This Row],[TOTAL ALTERNATIVE CARE (AC) SPENDING- COUNTY]:[TOTAL NON-WAIVER MEDICAL ASSISTANCE (MA) SPENDING- COUNTY]])</f>
        <v>2818722.0999999996</v>
      </c>
      <c r="J286" s="77">
        <v>0.7530085811017756</v>
      </c>
      <c r="K286" s="77">
        <v>0.5836800964150326</v>
      </c>
      <c r="L286" s="77">
        <v>0.2469914188982244</v>
      </c>
      <c r="M286" s="79">
        <v>0.41631990358496745</v>
      </c>
      <c r="N286" s="80"/>
    </row>
    <row r="287" spans="1:14" x14ac:dyDescent="0.25">
      <c r="A287" s="81">
        <v>42005</v>
      </c>
      <c r="B287" s="75" t="s">
        <v>52</v>
      </c>
      <c r="C287" s="76">
        <v>297536.40000000002</v>
      </c>
      <c r="D287" s="76">
        <v>185742.33</v>
      </c>
      <c r="E287" s="76">
        <v>2422358.77</v>
      </c>
      <c r="F287" s="76">
        <v>398033.64</v>
      </c>
      <c r="G287" s="76">
        <v>14240502.809999999</v>
      </c>
      <c r="H287" s="76">
        <f>SUM(LONG_TERM_SERVICES_AND_SUPPORTS_EXPENDITURES_COUNTIES[[#This Row],[TOTAL ALTERNATIVE CARE (AC) SPENDING- COUNTY]:[TOTAL MA NURSING HOME SPENDING- COUNTY]])</f>
        <v>17544173.949999999</v>
      </c>
      <c r="I287" s="76">
        <f>SUM(LONG_TERM_SERVICES_AND_SUPPORTS_EXPENDITURES_COUNTIES[[#This Row],[TOTAL ALTERNATIVE CARE (AC) SPENDING- COUNTY]:[TOTAL NON-WAIVER MEDICAL ASSISTANCE (MA) SPENDING- COUNTY]])</f>
        <v>3303671.14</v>
      </c>
      <c r="J287" s="77">
        <v>0.81169411854811202</v>
      </c>
      <c r="K287" s="77">
        <v>0.5836800964150326</v>
      </c>
      <c r="L287" s="77">
        <v>0.18830588145188792</v>
      </c>
      <c r="M287" s="79">
        <v>0.41631990358496745</v>
      </c>
      <c r="N287" s="80"/>
    </row>
    <row r="288" spans="1:14" x14ac:dyDescent="0.25">
      <c r="A288" s="81">
        <v>42005</v>
      </c>
      <c r="B288" s="75" t="s">
        <v>53</v>
      </c>
      <c r="C288" s="76">
        <v>22190</v>
      </c>
      <c r="D288" s="76">
        <v>55523.73</v>
      </c>
      <c r="E288" s="76">
        <v>482193.94</v>
      </c>
      <c r="F288" s="76">
        <v>45155.4</v>
      </c>
      <c r="G288" s="76">
        <v>1145775.6499999999</v>
      </c>
      <c r="H288" s="76">
        <f>SUM(LONG_TERM_SERVICES_AND_SUPPORTS_EXPENDITURES_COUNTIES[[#This Row],[TOTAL ALTERNATIVE CARE (AC) SPENDING- COUNTY]:[TOTAL MA NURSING HOME SPENDING- COUNTY]])</f>
        <v>1750838.72</v>
      </c>
      <c r="I288" s="76">
        <f>SUM(LONG_TERM_SERVICES_AND_SUPPORTS_EXPENDITURES_COUNTIES[[#This Row],[TOTAL ALTERNATIVE CARE (AC) SPENDING- COUNTY]:[TOTAL NON-WAIVER MEDICAL ASSISTANCE (MA) SPENDING- COUNTY]])</f>
        <v>605063.07000000007</v>
      </c>
      <c r="J288" s="77">
        <v>0.65441530217015076</v>
      </c>
      <c r="K288" s="77">
        <v>0.5836800964150326</v>
      </c>
      <c r="L288" s="77">
        <v>0.3455846978298493</v>
      </c>
      <c r="M288" s="79">
        <v>0.41631990358496745</v>
      </c>
      <c r="N288" s="80"/>
    </row>
    <row r="289" spans="1:14" x14ac:dyDescent="0.25">
      <c r="A289" s="81">
        <v>42005</v>
      </c>
      <c r="B289" s="75" t="s">
        <v>54</v>
      </c>
      <c r="C289" s="76">
        <v>5212742.03</v>
      </c>
      <c r="D289" s="76">
        <v>9289046.7599999998</v>
      </c>
      <c r="E289" s="76">
        <v>82412565.269999996</v>
      </c>
      <c r="F289" s="76">
        <v>96897238.769999996</v>
      </c>
      <c r="G289" s="76">
        <v>209150705.84999996</v>
      </c>
      <c r="H289" s="76">
        <f>SUM(LONG_TERM_SERVICES_AND_SUPPORTS_EXPENDITURES_COUNTIES[[#This Row],[TOTAL ALTERNATIVE CARE (AC) SPENDING- COUNTY]:[TOTAL MA NURSING HOME SPENDING- COUNTY]])</f>
        <v>402962298.67999995</v>
      </c>
      <c r="I289" s="76">
        <f>SUM(LONG_TERM_SERVICES_AND_SUPPORTS_EXPENDITURES_COUNTIES[[#This Row],[TOTAL ALTERNATIVE CARE (AC) SPENDING- COUNTY]:[TOTAL NON-WAIVER MEDICAL ASSISTANCE (MA) SPENDING- COUNTY]])</f>
        <v>193811592.82999998</v>
      </c>
      <c r="J289" s="77">
        <v>0.51903293815605944</v>
      </c>
      <c r="K289" s="77">
        <v>0.5836800964150326</v>
      </c>
      <c r="L289" s="77">
        <v>0.48096706184394061</v>
      </c>
      <c r="M289" s="79">
        <v>0.41631990358496745</v>
      </c>
      <c r="N289" s="80"/>
    </row>
    <row r="290" spans="1:14" x14ac:dyDescent="0.25">
      <c r="A290" s="81">
        <v>42005</v>
      </c>
      <c r="B290" s="75" t="s">
        <v>55</v>
      </c>
      <c r="C290" s="76">
        <v>63908.85</v>
      </c>
      <c r="D290" s="76">
        <v>32320</v>
      </c>
      <c r="E290" s="76">
        <v>1136955.22</v>
      </c>
      <c r="F290" s="76">
        <v>304869.75</v>
      </c>
      <c r="G290" s="76">
        <v>4565112.09</v>
      </c>
      <c r="H290" s="76">
        <f>SUM(LONG_TERM_SERVICES_AND_SUPPORTS_EXPENDITURES_COUNTIES[[#This Row],[TOTAL ALTERNATIVE CARE (AC) SPENDING- COUNTY]:[TOTAL MA NURSING HOME SPENDING- COUNTY]])</f>
        <v>6103165.9100000001</v>
      </c>
      <c r="I290" s="76">
        <f>SUM(LONG_TERM_SERVICES_AND_SUPPORTS_EXPENDITURES_COUNTIES[[#This Row],[TOTAL ALTERNATIVE CARE (AC) SPENDING- COUNTY]:[TOTAL NON-WAIVER MEDICAL ASSISTANCE (MA) SPENDING- COUNTY]])</f>
        <v>1538053.82</v>
      </c>
      <c r="J290" s="77">
        <v>0.74799082268435335</v>
      </c>
      <c r="K290" s="77">
        <v>0.5836800964150326</v>
      </c>
      <c r="L290" s="77">
        <v>0.25200917731564665</v>
      </c>
      <c r="M290" s="79">
        <v>0.41631990358496745</v>
      </c>
      <c r="N290" s="80"/>
    </row>
    <row r="291" spans="1:14" x14ac:dyDescent="0.25">
      <c r="A291" s="81">
        <v>42005</v>
      </c>
      <c r="B291" s="75" t="s">
        <v>56</v>
      </c>
      <c r="C291" s="76">
        <v>211331.84</v>
      </c>
      <c r="D291" s="76">
        <v>293909.12</v>
      </c>
      <c r="E291" s="76">
        <v>1469958.74</v>
      </c>
      <c r="F291" s="76">
        <v>662353.05000000005</v>
      </c>
      <c r="G291" s="76">
        <v>1971528.0300000003</v>
      </c>
      <c r="H291" s="76">
        <f>SUM(LONG_TERM_SERVICES_AND_SUPPORTS_EXPENDITURES_COUNTIES[[#This Row],[TOTAL ALTERNATIVE CARE (AC) SPENDING- COUNTY]:[TOTAL MA NURSING HOME SPENDING- COUNTY]])</f>
        <v>4609080.78</v>
      </c>
      <c r="I291" s="76">
        <f>SUM(LONG_TERM_SERVICES_AND_SUPPORTS_EXPENDITURES_COUNTIES[[#This Row],[TOTAL ALTERNATIVE CARE (AC) SPENDING- COUNTY]:[TOTAL NON-WAIVER MEDICAL ASSISTANCE (MA) SPENDING- COUNTY]])</f>
        <v>2637552.75</v>
      </c>
      <c r="J291" s="77">
        <v>0.42774863885115072</v>
      </c>
      <c r="K291" s="77">
        <v>0.5836800964150326</v>
      </c>
      <c r="L291" s="77">
        <v>0.57225136114884922</v>
      </c>
      <c r="M291" s="79">
        <v>0.41631990358496745</v>
      </c>
      <c r="N291" s="80"/>
    </row>
    <row r="292" spans="1:14" x14ac:dyDescent="0.25">
      <c r="A292" s="81">
        <v>42005</v>
      </c>
      <c r="B292" s="75" t="s">
        <v>57</v>
      </c>
      <c r="C292" s="76">
        <v>111765.16</v>
      </c>
      <c r="D292" s="76">
        <v>192046.5</v>
      </c>
      <c r="E292" s="76">
        <v>1694792.66</v>
      </c>
      <c r="F292" s="76">
        <v>438711.4</v>
      </c>
      <c r="G292" s="76">
        <v>7079789.8300000001</v>
      </c>
      <c r="H292" s="76">
        <f>SUM(LONG_TERM_SERVICES_AND_SUPPORTS_EXPENDITURES_COUNTIES[[#This Row],[TOTAL ALTERNATIVE CARE (AC) SPENDING- COUNTY]:[TOTAL MA NURSING HOME SPENDING- COUNTY]])</f>
        <v>9517105.5500000007</v>
      </c>
      <c r="I292" s="76">
        <f>SUM(LONG_TERM_SERVICES_AND_SUPPORTS_EXPENDITURES_COUNTIES[[#This Row],[TOTAL ALTERNATIVE CARE (AC) SPENDING- COUNTY]:[TOTAL NON-WAIVER MEDICAL ASSISTANCE (MA) SPENDING- COUNTY]])</f>
        <v>2437315.7199999997</v>
      </c>
      <c r="J292" s="77">
        <v>0.74390157730256545</v>
      </c>
      <c r="K292" s="77">
        <v>0.5836800964150326</v>
      </c>
      <c r="L292" s="77">
        <v>0.25609842269743449</v>
      </c>
      <c r="M292" s="79">
        <v>0.41631990358496745</v>
      </c>
      <c r="N292" s="80"/>
    </row>
    <row r="293" spans="1:14" x14ac:dyDescent="0.25">
      <c r="A293" s="81">
        <v>42005</v>
      </c>
      <c r="B293" s="75" t="s">
        <v>58</v>
      </c>
      <c r="C293" s="76">
        <v>289408.19</v>
      </c>
      <c r="D293" s="76">
        <v>613985.88</v>
      </c>
      <c r="E293" s="76">
        <v>5199547.34</v>
      </c>
      <c r="F293" s="76">
        <v>1246811.6599999999</v>
      </c>
      <c r="G293" s="76">
        <v>13144065.619999997</v>
      </c>
      <c r="H293" s="76">
        <f>SUM(LONG_TERM_SERVICES_AND_SUPPORTS_EXPENDITURES_COUNTIES[[#This Row],[TOTAL ALTERNATIVE CARE (AC) SPENDING- COUNTY]:[TOTAL MA NURSING HOME SPENDING- COUNTY]])</f>
        <v>20493818.689999998</v>
      </c>
      <c r="I293" s="76">
        <f>SUM(LONG_TERM_SERVICES_AND_SUPPORTS_EXPENDITURES_COUNTIES[[#This Row],[TOTAL ALTERNATIVE CARE (AC) SPENDING- COUNTY]:[TOTAL NON-WAIVER MEDICAL ASSISTANCE (MA) SPENDING- COUNTY]])</f>
        <v>7349753.0700000003</v>
      </c>
      <c r="J293" s="77">
        <v>0.64136732245092376</v>
      </c>
      <c r="K293" s="77">
        <v>0.5836800964150326</v>
      </c>
      <c r="L293" s="77">
        <v>0.35863267754907618</v>
      </c>
      <c r="M293" s="79">
        <v>0.41631990358496745</v>
      </c>
      <c r="N293" s="80"/>
    </row>
    <row r="294" spans="1:14" x14ac:dyDescent="0.25">
      <c r="A294" s="81">
        <v>42005</v>
      </c>
      <c r="B294" s="75" t="s">
        <v>59</v>
      </c>
      <c r="C294" s="76">
        <v>30435.56</v>
      </c>
      <c r="D294" s="76">
        <v>38151.57</v>
      </c>
      <c r="E294" s="76">
        <v>560075.27</v>
      </c>
      <c r="F294" s="76">
        <v>459490.73</v>
      </c>
      <c r="G294" s="76">
        <v>2326298.29</v>
      </c>
      <c r="H294" s="76">
        <f>SUM(LONG_TERM_SERVICES_AND_SUPPORTS_EXPENDITURES_COUNTIES[[#This Row],[TOTAL ALTERNATIVE CARE (AC) SPENDING- COUNTY]:[TOTAL MA NURSING HOME SPENDING- COUNTY]])</f>
        <v>3414451.42</v>
      </c>
      <c r="I294" s="76">
        <f>SUM(LONG_TERM_SERVICES_AND_SUPPORTS_EXPENDITURES_COUNTIES[[#This Row],[TOTAL ALTERNATIVE CARE (AC) SPENDING- COUNTY]:[TOTAL NON-WAIVER MEDICAL ASSISTANCE (MA) SPENDING- COUNTY]])</f>
        <v>1088153.1299999999</v>
      </c>
      <c r="J294" s="77">
        <v>0.68130952936504219</v>
      </c>
      <c r="K294" s="77">
        <v>0.5836800964150326</v>
      </c>
      <c r="L294" s="77">
        <v>0.31869047063495781</v>
      </c>
      <c r="M294" s="79">
        <v>0.41631990358496745</v>
      </c>
      <c r="N294" s="80"/>
    </row>
    <row r="295" spans="1:14" x14ac:dyDescent="0.25">
      <c r="A295" s="81">
        <v>42005</v>
      </c>
      <c r="B295" s="75" t="s">
        <v>60</v>
      </c>
      <c r="C295" s="76">
        <v>68243.58</v>
      </c>
      <c r="D295" s="76">
        <v>138453.04999999999</v>
      </c>
      <c r="E295" s="76">
        <v>1062041.07</v>
      </c>
      <c r="F295" s="76">
        <v>404377.89</v>
      </c>
      <c r="G295" s="76">
        <v>2084686.1099999999</v>
      </c>
      <c r="H295" s="76">
        <f>SUM(LONG_TERM_SERVICES_AND_SUPPORTS_EXPENDITURES_COUNTIES[[#This Row],[TOTAL ALTERNATIVE CARE (AC) SPENDING- COUNTY]:[TOTAL MA NURSING HOME SPENDING- COUNTY]])</f>
        <v>3757801.7</v>
      </c>
      <c r="I295" s="76">
        <f>SUM(LONG_TERM_SERVICES_AND_SUPPORTS_EXPENDITURES_COUNTIES[[#This Row],[TOTAL ALTERNATIVE CARE (AC) SPENDING- COUNTY]:[TOTAL NON-WAIVER MEDICAL ASSISTANCE (MA) SPENDING- COUNTY]])</f>
        <v>1673115.5900000003</v>
      </c>
      <c r="J295" s="77">
        <v>0.55476213925817319</v>
      </c>
      <c r="K295" s="77">
        <v>0.5836800964150326</v>
      </c>
      <c r="L295" s="77">
        <v>0.44523786074182686</v>
      </c>
      <c r="M295" s="79">
        <v>0.41631990358496745</v>
      </c>
      <c r="N295" s="80"/>
    </row>
    <row r="296" spans="1:14" x14ac:dyDescent="0.25">
      <c r="A296" s="81">
        <v>42005</v>
      </c>
      <c r="B296" s="75" t="s">
        <v>61</v>
      </c>
      <c r="C296" s="76">
        <v>84234.36</v>
      </c>
      <c r="D296" s="76">
        <v>260055.39</v>
      </c>
      <c r="E296" s="76">
        <v>2157131.84</v>
      </c>
      <c r="F296" s="76">
        <v>1616244.76</v>
      </c>
      <c r="G296" s="76">
        <v>9720461.6799999997</v>
      </c>
      <c r="H296" s="76">
        <f>SUM(LONG_TERM_SERVICES_AND_SUPPORTS_EXPENDITURES_COUNTIES[[#This Row],[TOTAL ALTERNATIVE CARE (AC) SPENDING- COUNTY]:[TOTAL MA NURSING HOME SPENDING- COUNTY]])</f>
        <v>13838128.029999999</v>
      </c>
      <c r="I296" s="76">
        <f>SUM(LONG_TERM_SERVICES_AND_SUPPORTS_EXPENDITURES_COUNTIES[[#This Row],[TOTAL ALTERNATIVE CARE (AC) SPENDING- COUNTY]:[TOTAL NON-WAIVER MEDICAL ASSISTANCE (MA) SPENDING- COUNTY]])</f>
        <v>4117666.3499999996</v>
      </c>
      <c r="J296" s="77">
        <v>0.70244050777148359</v>
      </c>
      <c r="K296" s="77">
        <v>0.5836800964150326</v>
      </c>
      <c r="L296" s="77">
        <v>0.29755949222851641</v>
      </c>
      <c r="M296" s="79">
        <v>0.41631990358496745</v>
      </c>
      <c r="N296" s="80"/>
    </row>
    <row r="297" spans="1:14" x14ac:dyDescent="0.25">
      <c r="A297" s="81">
        <v>42005</v>
      </c>
      <c r="B297" s="75" t="s">
        <v>63</v>
      </c>
      <c r="C297" s="76">
        <v>16357.03</v>
      </c>
      <c r="D297" s="76">
        <v>29552.9</v>
      </c>
      <c r="E297" s="76">
        <v>410435.92</v>
      </c>
      <c r="F297" s="76">
        <v>57759.26</v>
      </c>
      <c r="G297" s="76">
        <v>2695884.83</v>
      </c>
      <c r="H297" s="76">
        <f>SUM(LONG_TERM_SERVICES_AND_SUPPORTS_EXPENDITURES_COUNTIES[[#This Row],[TOTAL ALTERNATIVE CARE (AC) SPENDING- COUNTY]:[TOTAL MA NURSING HOME SPENDING- COUNTY]])</f>
        <v>3209989.94</v>
      </c>
      <c r="I297" s="76">
        <f>SUM(LONG_TERM_SERVICES_AND_SUPPORTS_EXPENDITURES_COUNTIES[[#This Row],[TOTAL ALTERNATIVE CARE (AC) SPENDING- COUNTY]:[TOTAL NON-WAIVER MEDICAL ASSISTANCE (MA) SPENDING- COUNTY]])</f>
        <v>514105.11</v>
      </c>
      <c r="J297" s="77">
        <v>0.83984214293207415</v>
      </c>
      <c r="K297" s="77">
        <v>0.5836800964150326</v>
      </c>
      <c r="L297" s="77">
        <v>0.1601578570679259</v>
      </c>
      <c r="M297" s="79">
        <v>0.41631990358496745</v>
      </c>
      <c r="N297" s="80"/>
    </row>
    <row r="298" spans="1:14" ht="30" x14ac:dyDescent="0.25">
      <c r="A298" s="81">
        <v>42005</v>
      </c>
      <c r="B298" s="75" t="s">
        <v>64</v>
      </c>
      <c r="C298" s="76">
        <v>9445.7000000000007</v>
      </c>
      <c r="D298" s="76">
        <v>58252.3</v>
      </c>
      <c r="E298" s="76">
        <v>584096.56000000006</v>
      </c>
      <c r="F298" s="76">
        <v>120478.45</v>
      </c>
      <c r="G298" s="76">
        <v>3675028.4299999997</v>
      </c>
      <c r="H298" s="76">
        <f>SUM(LONG_TERM_SERVICES_AND_SUPPORTS_EXPENDITURES_COUNTIES[[#This Row],[TOTAL ALTERNATIVE CARE (AC) SPENDING- COUNTY]:[TOTAL MA NURSING HOME SPENDING- COUNTY]])</f>
        <v>4447301.4399999995</v>
      </c>
      <c r="I298" s="76">
        <f>SUM(LONG_TERM_SERVICES_AND_SUPPORTS_EXPENDITURES_COUNTIES[[#This Row],[TOTAL ALTERNATIVE CARE (AC) SPENDING- COUNTY]:[TOTAL NON-WAIVER MEDICAL ASSISTANCE (MA) SPENDING- COUNTY]])</f>
        <v>772273.01</v>
      </c>
      <c r="J298" s="77">
        <v>0.82635019900967188</v>
      </c>
      <c r="K298" s="77">
        <v>0.5836800964150326</v>
      </c>
      <c r="L298" s="77">
        <v>0.17364980099032823</v>
      </c>
      <c r="M298" s="79">
        <v>0.41631990358496745</v>
      </c>
      <c r="N298" s="80"/>
    </row>
    <row r="299" spans="1:14" ht="30" x14ac:dyDescent="0.25">
      <c r="A299" s="81">
        <v>42005</v>
      </c>
      <c r="B299" s="75" t="s">
        <v>65</v>
      </c>
      <c r="C299" s="76">
        <v>54523.64</v>
      </c>
      <c r="D299" s="76">
        <v>37242.879999999997</v>
      </c>
      <c r="E299" s="76">
        <v>848900.37</v>
      </c>
      <c r="F299" s="76">
        <v>264632.15999999997</v>
      </c>
      <c r="G299" s="76">
        <v>4885714.4800000004</v>
      </c>
      <c r="H299" s="76">
        <f>SUM(LONG_TERM_SERVICES_AND_SUPPORTS_EXPENDITURES_COUNTIES[[#This Row],[TOTAL ALTERNATIVE CARE (AC) SPENDING- COUNTY]:[TOTAL MA NURSING HOME SPENDING- COUNTY]])</f>
        <v>6091013.5300000003</v>
      </c>
      <c r="I299" s="76">
        <f>SUM(LONG_TERM_SERVICES_AND_SUPPORTS_EXPENDITURES_COUNTIES[[#This Row],[TOTAL ALTERNATIVE CARE (AC) SPENDING- COUNTY]:[TOTAL NON-WAIVER MEDICAL ASSISTANCE (MA) SPENDING- COUNTY]])</f>
        <v>1205299.05</v>
      </c>
      <c r="J299" s="77">
        <v>0.80211847436168804</v>
      </c>
      <c r="K299" s="77">
        <v>0.5836800964150326</v>
      </c>
      <c r="L299" s="77">
        <v>0.19788152563831191</v>
      </c>
      <c r="M299" s="79">
        <v>0.41631990358496745</v>
      </c>
      <c r="N299" s="80"/>
    </row>
    <row r="300" spans="1:14" x14ac:dyDescent="0.25">
      <c r="A300" s="81">
        <v>42005</v>
      </c>
      <c r="B300" s="75" t="s">
        <v>66</v>
      </c>
      <c r="C300" s="76">
        <v>138647.34</v>
      </c>
      <c r="D300" s="76">
        <v>160537.26</v>
      </c>
      <c r="E300" s="76">
        <v>875192.87</v>
      </c>
      <c r="F300" s="76">
        <v>89148.91</v>
      </c>
      <c r="G300" s="76">
        <v>1592564.4700000002</v>
      </c>
      <c r="H300" s="76">
        <f>SUM(LONG_TERM_SERVICES_AND_SUPPORTS_EXPENDITURES_COUNTIES[[#This Row],[TOTAL ALTERNATIVE CARE (AC) SPENDING- COUNTY]:[TOTAL MA NURSING HOME SPENDING- COUNTY]])</f>
        <v>2856090.85</v>
      </c>
      <c r="I300" s="76">
        <f>SUM(LONG_TERM_SERVICES_AND_SUPPORTS_EXPENDITURES_COUNTIES[[#This Row],[TOTAL ALTERNATIVE CARE (AC) SPENDING- COUNTY]:[TOTAL NON-WAIVER MEDICAL ASSISTANCE (MA) SPENDING- COUNTY]])</f>
        <v>1263526.3799999999</v>
      </c>
      <c r="J300" s="77">
        <v>0.5576028752726826</v>
      </c>
      <c r="K300" s="77">
        <v>0.5836800964150326</v>
      </c>
      <c r="L300" s="77">
        <v>0.44239712472731735</v>
      </c>
      <c r="M300" s="79">
        <v>0.41631990358496745</v>
      </c>
      <c r="N300" s="80"/>
    </row>
    <row r="301" spans="1:14" ht="30" x14ac:dyDescent="0.25">
      <c r="A301" s="81">
        <v>42005</v>
      </c>
      <c r="B301" s="75" t="s">
        <v>67</v>
      </c>
      <c r="C301" s="76">
        <v>23068.560000000001</v>
      </c>
      <c r="D301" s="76">
        <v>13512.82</v>
      </c>
      <c r="E301" s="76">
        <v>200489.29</v>
      </c>
      <c r="F301" s="76">
        <v>43108.21</v>
      </c>
      <c r="G301" s="76">
        <v>1773165.8099999998</v>
      </c>
      <c r="H301" s="76">
        <f>SUM(LONG_TERM_SERVICES_AND_SUPPORTS_EXPENDITURES_COUNTIES[[#This Row],[TOTAL ALTERNATIVE CARE (AC) SPENDING- COUNTY]:[TOTAL MA NURSING HOME SPENDING- COUNTY]])</f>
        <v>2053344.69</v>
      </c>
      <c r="I301" s="76">
        <f>SUM(LONG_TERM_SERVICES_AND_SUPPORTS_EXPENDITURES_COUNTIES[[#This Row],[TOTAL ALTERNATIVE CARE (AC) SPENDING- COUNTY]:[TOTAL NON-WAIVER MEDICAL ASSISTANCE (MA) SPENDING- COUNTY]])</f>
        <v>280178.88</v>
      </c>
      <c r="J301" s="77">
        <v>0.86355000143692384</v>
      </c>
      <c r="K301" s="77">
        <v>0.5836800964150326</v>
      </c>
      <c r="L301" s="77">
        <v>0.13644999856307613</v>
      </c>
      <c r="M301" s="79">
        <v>0.41631990358496745</v>
      </c>
      <c r="N301" s="80"/>
    </row>
    <row r="302" spans="1:14" x14ac:dyDescent="0.25">
      <c r="A302" s="81">
        <v>42005</v>
      </c>
      <c r="B302" s="75" t="s">
        <v>68</v>
      </c>
      <c r="C302" s="76">
        <v>78093.539999999994</v>
      </c>
      <c r="D302" s="76">
        <v>230890.97</v>
      </c>
      <c r="E302" s="76">
        <v>1828769.6</v>
      </c>
      <c r="F302" s="76">
        <v>469395.28</v>
      </c>
      <c r="G302" s="76">
        <v>2638916.8899999997</v>
      </c>
      <c r="H302" s="76">
        <f>SUM(LONG_TERM_SERVICES_AND_SUPPORTS_EXPENDITURES_COUNTIES[[#This Row],[TOTAL ALTERNATIVE CARE (AC) SPENDING- COUNTY]:[TOTAL MA NURSING HOME SPENDING- COUNTY]])</f>
        <v>5246066.28</v>
      </c>
      <c r="I302" s="76">
        <f>SUM(LONG_TERM_SERVICES_AND_SUPPORTS_EXPENDITURES_COUNTIES[[#This Row],[TOTAL ALTERNATIVE CARE (AC) SPENDING- COUNTY]:[TOTAL NON-WAIVER MEDICAL ASSISTANCE (MA) SPENDING- COUNTY]])</f>
        <v>2607149.3900000006</v>
      </c>
      <c r="J302" s="77">
        <v>0.50302774481911428</v>
      </c>
      <c r="K302" s="77">
        <v>0.5836800964150326</v>
      </c>
      <c r="L302" s="77">
        <v>0.49697225518088584</v>
      </c>
      <c r="M302" s="79">
        <v>0.41631990358496745</v>
      </c>
      <c r="N302" s="80"/>
    </row>
    <row r="303" spans="1:14" x14ac:dyDescent="0.25">
      <c r="A303" s="81">
        <v>42005</v>
      </c>
      <c r="B303" s="75" t="s">
        <v>69</v>
      </c>
      <c r="C303" s="76">
        <v>56002.93</v>
      </c>
      <c r="D303" s="76">
        <v>4147.72</v>
      </c>
      <c r="E303" s="76">
        <v>500047.01</v>
      </c>
      <c r="F303" s="76">
        <v>228468.94</v>
      </c>
      <c r="G303" s="76">
        <v>3565234.3</v>
      </c>
      <c r="H303" s="76">
        <f>SUM(LONG_TERM_SERVICES_AND_SUPPORTS_EXPENDITURES_COUNTIES[[#This Row],[TOTAL ALTERNATIVE CARE (AC) SPENDING- COUNTY]:[TOTAL MA NURSING HOME SPENDING- COUNTY]])</f>
        <v>4353900.9000000004</v>
      </c>
      <c r="I303" s="76">
        <f>SUM(LONG_TERM_SERVICES_AND_SUPPORTS_EXPENDITURES_COUNTIES[[#This Row],[TOTAL ALTERNATIVE CARE (AC) SPENDING- COUNTY]:[TOTAL NON-WAIVER MEDICAL ASSISTANCE (MA) SPENDING- COUNTY]])</f>
        <v>788666.60000000009</v>
      </c>
      <c r="J303" s="77">
        <v>0.81885977239399277</v>
      </c>
      <c r="K303" s="77">
        <v>0.5836800964150326</v>
      </c>
      <c r="L303" s="77">
        <v>0.18114022760600731</v>
      </c>
      <c r="M303" s="79">
        <v>0.41631990358496745</v>
      </c>
      <c r="N303" s="80"/>
    </row>
    <row r="304" spans="1:14" x14ac:dyDescent="0.25">
      <c r="A304" s="81">
        <v>42005</v>
      </c>
      <c r="B304" s="75" t="s">
        <v>70</v>
      </c>
      <c r="C304" s="76">
        <v>44274.25</v>
      </c>
      <c r="D304" s="76">
        <v>107419.9</v>
      </c>
      <c r="E304" s="76">
        <v>2032582.68</v>
      </c>
      <c r="F304" s="76">
        <v>690831.41</v>
      </c>
      <c r="G304" s="76">
        <v>6810453.7800000003</v>
      </c>
      <c r="H304" s="76">
        <f>SUM(LONG_TERM_SERVICES_AND_SUPPORTS_EXPENDITURES_COUNTIES[[#This Row],[TOTAL ALTERNATIVE CARE (AC) SPENDING- COUNTY]:[TOTAL MA NURSING HOME SPENDING- COUNTY]])</f>
        <v>9685562.0199999996</v>
      </c>
      <c r="I304" s="76">
        <f>SUM(LONG_TERM_SERVICES_AND_SUPPORTS_EXPENDITURES_COUNTIES[[#This Row],[TOTAL ALTERNATIVE CARE (AC) SPENDING- COUNTY]:[TOTAL NON-WAIVER MEDICAL ASSISTANCE (MA) SPENDING- COUNTY]])</f>
        <v>2875108.24</v>
      </c>
      <c r="J304" s="77">
        <v>0.70315524963207043</v>
      </c>
      <c r="K304" s="77">
        <v>0.5836800964150326</v>
      </c>
      <c r="L304" s="77">
        <v>0.29684475036792962</v>
      </c>
      <c r="M304" s="79">
        <v>0.41631990358496745</v>
      </c>
      <c r="N304" s="80"/>
    </row>
    <row r="305" spans="1:14" x14ac:dyDescent="0.25">
      <c r="A305" s="81">
        <v>42005</v>
      </c>
      <c r="B305" s="75" t="s">
        <v>71</v>
      </c>
      <c r="C305" s="76">
        <v>16974.07</v>
      </c>
      <c r="D305" s="76">
        <v>44564.25</v>
      </c>
      <c r="E305" s="76">
        <v>480323.29</v>
      </c>
      <c r="F305" s="76">
        <v>145306.85999999999</v>
      </c>
      <c r="G305" s="76">
        <v>1567403.6800000002</v>
      </c>
      <c r="H305" s="76">
        <f>SUM(LONG_TERM_SERVICES_AND_SUPPORTS_EXPENDITURES_COUNTIES[[#This Row],[TOTAL ALTERNATIVE CARE (AC) SPENDING- COUNTY]:[TOTAL MA NURSING HOME SPENDING- COUNTY]])</f>
        <v>2254572.1500000004</v>
      </c>
      <c r="I305" s="76">
        <f>SUM(LONG_TERM_SERVICES_AND_SUPPORTS_EXPENDITURES_COUNTIES[[#This Row],[TOTAL ALTERNATIVE CARE (AC) SPENDING- COUNTY]:[TOTAL NON-WAIVER MEDICAL ASSISTANCE (MA) SPENDING- COUNTY]])</f>
        <v>687168.47</v>
      </c>
      <c r="J305" s="77">
        <v>0.6952111423890337</v>
      </c>
      <c r="K305" s="77">
        <v>0.5836800964150326</v>
      </c>
      <c r="L305" s="77">
        <v>0.30478885761096619</v>
      </c>
      <c r="M305" s="79">
        <v>0.41631990358496745</v>
      </c>
      <c r="N305" s="80"/>
    </row>
    <row r="306" spans="1:14" x14ac:dyDescent="0.25">
      <c r="A306" s="81">
        <v>42005</v>
      </c>
      <c r="B306" s="75" t="s">
        <v>72</v>
      </c>
      <c r="C306" s="76">
        <v>23693.61</v>
      </c>
      <c r="D306" s="76">
        <v>31371.62</v>
      </c>
      <c r="E306" s="76">
        <v>1096600.8500000001</v>
      </c>
      <c r="F306" s="76">
        <v>223508.23</v>
      </c>
      <c r="G306" s="76">
        <v>1479917.46</v>
      </c>
      <c r="H306" s="76">
        <f>SUM(LONG_TERM_SERVICES_AND_SUPPORTS_EXPENDITURES_COUNTIES[[#This Row],[TOTAL ALTERNATIVE CARE (AC) SPENDING- COUNTY]:[TOTAL MA NURSING HOME SPENDING- COUNTY]])</f>
        <v>2855091.77</v>
      </c>
      <c r="I306" s="76">
        <f>SUM(LONG_TERM_SERVICES_AND_SUPPORTS_EXPENDITURES_COUNTIES[[#This Row],[TOTAL ALTERNATIVE CARE (AC) SPENDING- COUNTY]:[TOTAL NON-WAIVER MEDICAL ASSISTANCE (MA) SPENDING- COUNTY]])</f>
        <v>1375174.31</v>
      </c>
      <c r="J306" s="77">
        <v>0.51834321948957873</v>
      </c>
      <c r="K306" s="77">
        <v>0.5836800964150326</v>
      </c>
      <c r="L306" s="77">
        <v>0.48165678051042121</v>
      </c>
      <c r="M306" s="79">
        <v>0.41631990358496745</v>
      </c>
      <c r="N306" s="80"/>
    </row>
    <row r="307" spans="1:14" x14ac:dyDescent="0.25">
      <c r="A307" s="81">
        <v>42005</v>
      </c>
      <c r="B307" s="75" t="s">
        <v>73</v>
      </c>
      <c r="C307" s="76">
        <v>8404.5</v>
      </c>
      <c r="D307" s="76">
        <v>147178.06</v>
      </c>
      <c r="E307" s="76">
        <v>1818828.34</v>
      </c>
      <c r="F307" s="76">
        <v>308967.12</v>
      </c>
      <c r="G307" s="76">
        <v>5002823.42</v>
      </c>
      <c r="H307" s="76">
        <f>SUM(LONG_TERM_SERVICES_AND_SUPPORTS_EXPENDITURES_COUNTIES[[#This Row],[TOTAL ALTERNATIVE CARE (AC) SPENDING- COUNTY]:[TOTAL MA NURSING HOME SPENDING- COUNTY]])</f>
        <v>7286201.4399999995</v>
      </c>
      <c r="I307" s="76">
        <f>SUM(LONG_TERM_SERVICES_AND_SUPPORTS_EXPENDITURES_COUNTIES[[#This Row],[TOTAL ALTERNATIVE CARE (AC) SPENDING- COUNTY]:[TOTAL NON-WAIVER MEDICAL ASSISTANCE (MA) SPENDING- COUNTY]])</f>
        <v>2283378.02</v>
      </c>
      <c r="J307" s="77">
        <v>0.68661612792302928</v>
      </c>
      <c r="K307" s="77">
        <v>0.5836800964150326</v>
      </c>
      <c r="L307" s="77">
        <v>0.31338387207697077</v>
      </c>
      <c r="M307" s="79">
        <v>0.41631990358496745</v>
      </c>
      <c r="N307" s="80"/>
    </row>
    <row r="308" spans="1:14" x14ac:dyDescent="0.25">
      <c r="A308" s="81">
        <v>42005</v>
      </c>
      <c r="B308" s="75" t="s">
        <v>74</v>
      </c>
      <c r="C308" s="76">
        <v>150340.44</v>
      </c>
      <c r="D308" s="76">
        <v>171402.81</v>
      </c>
      <c r="E308" s="76">
        <v>2418435.1800000002</v>
      </c>
      <c r="F308" s="76">
        <v>468793.74</v>
      </c>
      <c r="G308" s="76">
        <v>9370073.3499999996</v>
      </c>
      <c r="H308" s="76">
        <f>SUM(LONG_TERM_SERVICES_AND_SUPPORTS_EXPENDITURES_COUNTIES[[#This Row],[TOTAL ALTERNATIVE CARE (AC) SPENDING- COUNTY]:[TOTAL MA NURSING HOME SPENDING- COUNTY]])</f>
        <v>12579045.52</v>
      </c>
      <c r="I308" s="76">
        <f>SUM(LONG_TERM_SERVICES_AND_SUPPORTS_EXPENDITURES_COUNTIES[[#This Row],[TOTAL ALTERNATIVE CARE (AC) SPENDING- COUNTY]:[TOTAL NON-WAIVER MEDICAL ASSISTANCE (MA) SPENDING- COUNTY]])</f>
        <v>3208972.17</v>
      </c>
      <c r="J308" s="77">
        <v>0.74489541635747258</v>
      </c>
      <c r="K308" s="77">
        <v>0.5836800964150326</v>
      </c>
      <c r="L308" s="77">
        <v>0.25510458364252747</v>
      </c>
      <c r="M308" s="79">
        <v>0.41631990358496745</v>
      </c>
      <c r="N308" s="80"/>
    </row>
    <row r="309" spans="1:14" x14ac:dyDescent="0.25">
      <c r="A309" s="81">
        <v>42005</v>
      </c>
      <c r="B309" s="75" t="s">
        <v>75</v>
      </c>
      <c r="C309" s="76">
        <v>169728.29</v>
      </c>
      <c r="D309" s="76">
        <v>110874.79</v>
      </c>
      <c r="E309" s="76">
        <v>1823367.14</v>
      </c>
      <c r="F309" s="76">
        <v>366762.4</v>
      </c>
      <c r="G309" s="76">
        <v>5656508.71</v>
      </c>
      <c r="H309" s="76">
        <f>SUM(LONG_TERM_SERVICES_AND_SUPPORTS_EXPENDITURES_COUNTIES[[#This Row],[TOTAL ALTERNATIVE CARE (AC) SPENDING- COUNTY]:[TOTAL MA NURSING HOME SPENDING- COUNTY]])</f>
        <v>8127241.3300000001</v>
      </c>
      <c r="I309" s="76">
        <f>SUM(LONG_TERM_SERVICES_AND_SUPPORTS_EXPENDITURES_COUNTIES[[#This Row],[TOTAL ALTERNATIVE CARE (AC) SPENDING- COUNTY]:[TOTAL NON-WAIVER MEDICAL ASSISTANCE (MA) SPENDING- COUNTY]])</f>
        <v>2470732.6199999996</v>
      </c>
      <c r="J309" s="77">
        <v>0.69599369334834305</v>
      </c>
      <c r="K309" s="77">
        <v>0.5836800964150326</v>
      </c>
      <c r="L309" s="77">
        <v>0.30400630665165695</v>
      </c>
      <c r="M309" s="79">
        <v>0.41631990358496745</v>
      </c>
      <c r="N309" s="80"/>
    </row>
    <row r="310" spans="1:14" x14ac:dyDescent="0.25">
      <c r="A310" s="81">
        <v>42005</v>
      </c>
      <c r="B310" s="82" t="s">
        <v>76</v>
      </c>
      <c r="C310" s="76">
        <v>173150.28</v>
      </c>
      <c r="D310" s="76">
        <v>247042.75</v>
      </c>
      <c r="E310" s="76">
        <v>1466061.02</v>
      </c>
      <c r="F310" s="76">
        <v>737729.94</v>
      </c>
      <c r="G310" s="76">
        <v>7010443.7599999998</v>
      </c>
      <c r="H310" s="76">
        <f>SUM(LONG_TERM_SERVICES_AND_SUPPORTS_EXPENDITURES_COUNTIES[[#This Row],[TOTAL ALTERNATIVE CARE (AC) SPENDING- COUNTY]:[TOTAL MA NURSING HOME SPENDING- COUNTY]])</f>
        <v>9634427.75</v>
      </c>
      <c r="I310" s="76">
        <f>SUM(LONG_TERM_SERVICES_AND_SUPPORTS_EXPENDITURES_COUNTIES[[#This Row],[TOTAL ALTERNATIVE CARE (AC) SPENDING- COUNTY]:[TOTAL NON-WAIVER MEDICAL ASSISTANCE (MA) SPENDING- COUNTY]])</f>
        <v>2623983.9900000002</v>
      </c>
      <c r="J310" s="77">
        <v>0.72764506018533381</v>
      </c>
      <c r="K310" s="77">
        <v>0.5836800964150326</v>
      </c>
      <c r="L310" s="77">
        <v>0.27235493981466619</v>
      </c>
      <c r="M310" s="79">
        <v>0.41631990358496745</v>
      </c>
      <c r="N310" s="80"/>
    </row>
    <row r="311" spans="1:14" x14ac:dyDescent="0.25">
      <c r="A311" s="81">
        <v>42005</v>
      </c>
      <c r="B311" s="75" t="s">
        <v>77</v>
      </c>
      <c r="C311" s="76">
        <v>188133.82</v>
      </c>
      <c r="D311" s="76">
        <v>200441.73</v>
      </c>
      <c r="E311" s="76">
        <v>2860013.16</v>
      </c>
      <c r="F311" s="76">
        <v>577302.18999999994</v>
      </c>
      <c r="G311" s="76">
        <v>6332846.5899999999</v>
      </c>
      <c r="H311" s="76">
        <f>SUM(LONG_TERM_SERVICES_AND_SUPPORTS_EXPENDITURES_COUNTIES[[#This Row],[TOTAL ALTERNATIVE CARE (AC) SPENDING- COUNTY]:[TOTAL MA NURSING HOME SPENDING- COUNTY]])</f>
        <v>10158737.49</v>
      </c>
      <c r="I311" s="76">
        <f>SUM(LONG_TERM_SERVICES_AND_SUPPORTS_EXPENDITURES_COUNTIES[[#This Row],[TOTAL ALTERNATIVE CARE (AC) SPENDING- COUNTY]:[TOTAL NON-WAIVER MEDICAL ASSISTANCE (MA) SPENDING- COUNTY]])</f>
        <v>3825890.9</v>
      </c>
      <c r="J311" s="77">
        <v>0.62338913632071813</v>
      </c>
      <c r="K311" s="77">
        <v>0.5836800964150326</v>
      </c>
      <c r="L311" s="77">
        <v>0.37661086367928187</v>
      </c>
      <c r="M311" s="79">
        <v>0.41631990358496745</v>
      </c>
      <c r="N311" s="80"/>
    </row>
    <row r="312" spans="1:14" x14ac:dyDescent="0.25">
      <c r="A312" s="81">
        <v>42005</v>
      </c>
      <c r="B312" s="75" t="s">
        <v>78</v>
      </c>
      <c r="C312" s="76">
        <v>306142.7</v>
      </c>
      <c r="D312" s="76">
        <v>974336.31</v>
      </c>
      <c r="E312" s="76">
        <v>3914394.33</v>
      </c>
      <c r="F312" s="76">
        <v>590977.29</v>
      </c>
      <c r="G312" s="76">
        <v>5659791.4100000001</v>
      </c>
      <c r="H312" s="76">
        <f>SUM(LONG_TERM_SERVICES_AND_SUPPORTS_EXPENDITURES_COUNTIES[[#This Row],[TOTAL ALTERNATIVE CARE (AC) SPENDING- COUNTY]:[TOTAL MA NURSING HOME SPENDING- COUNTY]])</f>
        <v>11445642.039999999</v>
      </c>
      <c r="I312" s="76">
        <f>SUM(LONG_TERM_SERVICES_AND_SUPPORTS_EXPENDITURES_COUNTIES[[#This Row],[TOTAL ALTERNATIVE CARE (AC) SPENDING- COUNTY]:[TOTAL NON-WAIVER MEDICAL ASSISTANCE (MA) SPENDING- COUNTY]])</f>
        <v>5785850.6299999999</v>
      </c>
      <c r="J312" s="77">
        <v>0.49449313461143329</v>
      </c>
      <c r="K312" s="77">
        <v>0.5836800964150326</v>
      </c>
      <c r="L312" s="77">
        <v>0.50550686538856671</v>
      </c>
      <c r="M312" s="79">
        <v>0.41631990358496745</v>
      </c>
      <c r="N312" s="80"/>
    </row>
    <row r="313" spans="1:14" x14ac:dyDescent="0.25">
      <c r="A313" s="81">
        <v>42005</v>
      </c>
      <c r="B313" s="75" t="s">
        <v>79</v>
      </c>
      <c r="C313" s="76">
        <v>22133.040000000001</v>
      </c>
      <c r="D313" s="76">
        <v>6584.49</v>
      </c>
      <c r="E313" s="76">
        <v>776396.46</v>
      </c>
      <c r="F313" s="76">
        <v>139262.34</v>
      </c>
      <c r="G313" s="76">
        <v>1755447.1800000002</v>
      </c>
      <c r="H313" s="76">
        <f>SUM(LONG_TERM_SERVICES_AND_SUPPORTS_EXPENDITURES_COUNTIES[[#This Row],[TOTAL ALTERNATIVE CARE (AC) SPENDING- COUNTY]:[TOTAL MA NURSING HOME SPENDING- COUNTY]])</f>
        <v>2699823.5100000002</v>
      </c>
      <c r="I313" s="76">
        <f>SUM(LONG_TERM_SERVICES_AND_SUPPORTS_EXPENDITURES_COUNTIES[[#This Row],[TOTAL ALTERNATIVE CARE (AC) SPENDING- COUNTY]:[TOTAL NON-WAIVER MEDICAL ASSISTANCE (MA) SPENDING- COUNTY]])</f>
        <v>944376.33</v>
      </c>
      <c r="J313" s="77">
        <v>0.65020812415993812</v>
      </c>
      <c r="K313" s="77">
        <v>0.5836800964150326</v>
      </c>
      <c r="L313" s="77">
        <v>0.34979187584006183</v>
      </c>
      <c r="M313" s="79">
        <v>0.41631990358496745</v>
      </c>
      <c r="N313" s="80"/>
    </row>
    <row r="314" spans="1:14" x14ac:dyDescent="0.25">
      <c r="A314" s="81">
        <v>42005</v>
      </c>
      <c r="B314" s="75" t="s">
        <v>80</v>
      </c>
      <c r="C314" s="76">
        <v>42061.54</v>
      </c>
      <c r="D314" s="76">
        <v>245262.38</v>
      </c>
      <c r="E314" s="76">
        <v>1816015.57</v>
      </c>
      <c r="F314" s="76">
        <v>679761.68</v>
      </c>
      <c r="G314" s="76">
        <v>2081076.6</v>
      </c>
      <c r="H314" s="76">
        <f>SUM(LONG_TERM_SERVICES_AND_SUPPORTS_EXPENDITURES_COUNTIES[[#This Row],[TOTAL ALTERNATIVE CARE (AC) SPENDING- COUNTY]:[TOTAL MA NURSING HOME SPENDING- COUNTY]])</f>
        <v>4864177.7700000005</v>
      </c>
      <c r="I314" s="76">
        <f>SUM(LONG_TERM_SERVICES_AND_SUPPORTS_EXPENDITURES_COUNTIES[[#This Row],[TOTAL ALTERNATIVE CARE (AC) SPENDING- COUNTY]:[TOTAL NON-WAIVER MEDICAL ASSISTANCE (MA) SPENDING- COUNTY]])</f>
        <v>2783101.1700000004</v>
      </c>
      <c r="J314" s="77">
        <v>0.42783728276444138</v>
      </c>
      <c r="K314" s="77">
        <v>0.5836800964150326</v>
      </c>
      <c r="L314" s="77">
        <v>0.57216271723555867</v>
      </c>
      <c r="M314" s="79">
        <v>0.41631990358496745</v>
      </c>
      <c r="N314" s="80"/>
    </row>
    <row r="315" spans="1:14" x14ac:dyDescent="0.25">
      <c r="A315" s="81">
        <v>42005</v>
      </c>
      <c r="B315" s="75" t="s">
        <v>81</v>
      </c>
      <c r="C315" s="76">
        <v>32538.94</v>
      </c>
      <c r="D315" s="76">
        <v>13998.82</v>
      </c>
      <c r="E315" s="76">
        <v>1299391.8899999999</v>
      </c>
      <c r="F315" s="76">
        <v>1247053.6399999999</v>
      </c>
      <c r="G315" s="76">
        <v>3261889.95</v>
      </c>
      <c r="H315" s="76">
        <f>SUM(LONG_TERM_SERVICES_AND_SUPPORTS_EXPENDITURES_COUNTIES[[#This Row],[TOTAL ALTERNATIVE CARE (AC) SPENDING- COUNTY]:[TOTAL MA NURSING HOME SPENDING- COUNTY]])</f>
        <v>5854873.2400000002</v>
      </c>
      <c r="I315" s="76">
        <f>SUM(LONG_TERM_SERVICES_AND_SUPPORTS_EXPENDITURES_COUNTIES[[#This Row],[TOTAL ALTERNATIVE CARE (AC) SPENDING- COUNTY]:[TOTAL NON-WAIVER MEDICAL ASSISTANCE (MA) SPENDING- COUNTY]])</f>
        <v>2592983.29</v>
      </c>
      <c r="J315" s="77">
        <v>0.55712392331827842</v>
      </c>
      <c r="K315" s="77">
        <v>0.5836800964150326</v>
      </c>
      <c r="L315" s="77">
        <v>0.44287607668172152</v>
      </c>
      <c r="M315" s="79">
        <v>0.41631990358496745</v>
      </c>
      <c r="N315" s="80"/>
    </row>
    <row r="316" spans="1:14" x14ac:dyDescent="0.25">
      <c r="A316" s="81">
        <v>42005</v>
      </c>
      <c r="B316" s="75" t="s">
        <v>82</v>
      </c>
      <c r="C316" s="76">
        <v>12479.36</v>
      </c>
      <c r="D316" s="76">
        <v>1878.95</v>
      </c>
      <c r="E316" s="76">
        <v>606486.63</v>
      </c>
      <c r="F316" s="76">
        <v>109790.94</v>
      </c>
      <c r="G316" s="76">
        <v>4384499.26</v>
      </c>
      <c r="H316" s="76">
        <f>SUM(LONG_TERM_SERVICES_AND_SUPPORTS_EXPENDITURES_COUNTIES[[#This Row],[TOTAL ALTERNATIVE CARE (AC) SPENDING- COUNTY]:[TOTAL MA NURSING HOME SPENDING- COUNTY]])</f>
        <v>5115135.1399999997</v>
      </c>
      <c r="I316" s="76">
        <f>SUM(LONG_TERM_SERVICES_AND_SUPPORTS_EXPENDITURES_COUNTIES[[#This Row],[TOTAL ALTERNATIVE CARE (AC) SPENDING- COUNTY]:[TOTAL NON-WAIVER MEDICAL ASSISTANCE (MA) SPENDING- COUNTY]])</f>
        <v>730635.88000000012</v>
      </c>
      <c r="J316" s="77">
        <v>0.85716195955675178</v>
      </c>
      <c r="K316" s="77">
        <v>0.5836800964150326</v>
      </c>
      <c r="L316" s="77">
        <v>0.14283804044324822</v>
      </c>
      <c r="M316" s="79">
        <v>0.41631990358496745</v>
      </c>
      <c r="N316" s="80"/>
    </row>
    <row r="317" spans="1:14" x14ac:dyDescent="0.25">
      <c r="A317" s="81">
        <v>42005</v>
      </c>
      <c r="B317" s="75" t="s">
        <v>83</v>
      </c>
      <c r="C317" s="76">
        <v>470100.36</v>
      </c>
      <c r="D317" s="76">
        <v>1235956.02</v>
      </c>
      <c r="E317" s="76">
        <v>6220464.4699999997</v>
      </c>
      <c r="F317" s="76">
        <v>4463544.6399999997</v>
      </c>
      <c r="G317" s="76">
        <v>14236814.51</v>
      </c>
      <c r="H317" s="76">
        <f>SUM(LONG_TERM_SERVICES_AND_SUPPORTS_EXPENDITURES_COUNTIES[[#This Row],[TOTAL ALTERNATIVE CARE (AC) SPENDING- COUNTY]:[TOTAL MA NURSING HOME SPENDING- COUNTY]])</f>
        <v>26626880</v>
      </c>
      <c r="I317" s="76">
        <f>SUM(LONG_TERM_SERVICES_AND_SUPPORTS_EXPENDITURES_COUNTIES[[#This Row],[TOTAL ALTERNATIVE CARE (AC) SPENDING- COUNTY]:[TOTAL NON-WAIVER MEDICAL ASSISTANCE (MA) SPENDING- COUNTY]])</f>
        <v>12390065.489999998</v>
      </c>
      <c r="J317" s="77">
        <v>0.53467828412491436</v>
      </c>
      <c r="K317" s="77">
        <v>0.5836800964150326</v>
      </c>
      <c r="L317" s="77">
        <v>0.46532171587508558</v>
      </c>
      <c r="M317" s="79">
        <v>0.41631990358496745</v>
      </c>
      <c r="N317" s="80"/>
    </row>
    <row r="318" spans="1:14" x14ac:dyDescent="0.25">
      <c r="A318" s="81">
        <v>42005</v>
      </c>
      <c r="B318" s="75" t="s">
        <v>84</v>
      </c>
      <c r="C318" s="76">
        <v>44516.33</v>
      </c>
      <c r="D318" s="76">
        <v>378886.66</v>
      </c>
      <c r="E318" s="76">
        <v>5023485.17</v>
      </c>
      <c r="F318" s="76">
        <v>938083.3</v>
      </c>
      <c r="G318" s="76">
        <v>16952461.379999999</v>
      </c>
      <c r="H318" s="76">
        <f>SUM(LONG_TERM_SERVICES_AND_SUPPORTS_EXPENDITURES_COUNTIES[[#This Row],[TOTAL ALTERNATIVE CARE (AC) SPENDING- COUNTY]:[TOTAL MA NURSING HOME SPENDING- COUNTY]])</f>
        <v>23337432.84</v>
      </c>
      <c r="I318" s="76">
        <f>SUM(LONG_TERM_SERVICES_AND_SUPPORTS_EXPENDITURES_COUNTIES[[#This Row],[TOTAL ALTERNATIVE CARE (AC) SPENDING- COUNTY]:[TOTAL NON-WAIVER MEDICAL ASSISTANCE (MA) SPENDING- COUNTY]])</f>
        <v>6384971.46</v>
      </c>
      <c r="J318" s="77">
        <v>0.72640643451338582</v>
      </c>
      <c r="K318" s="77">
        <v>0.5836800964150326</v>
      </c>
      <c r="L318" s="77">
        <v>0.27359356548661418</v>
      </c>
      <c r="M318" s="79">
        <v>0.41631990358496745</v>
      </c>
      <c r="N318" s="80"/>
    </row>
    <row r="319" spans="1:14" ht="30" x14ac:dyDescent="0.25">
      <c r="A319" s="81">
        <v>42005</v>
      </c>
      <c r="B319" s="75" t="s">
        <v>85</v>
      </c>
      <c r="C319" s="76">
        <v>46257.8</v>
      </c>
      <c r="D319" s="76">
        <v>11733.15</v>
      </c>
      <c r="E319" s="76">
        <v>1260623.17</v>
      </c>
      <c r="F319" s="76">
        <v>129460.68</v>
      </c>
      <c r="G319" s="76">
        <v>4152249.6000000006</v>
      </c>
      <c r="H319" s="76">
        <f>SUM(LONG_TERM_SERVICES_AND_SUPPORTS_EXPENDITURES_COUNTIES[[#This Row],[TOTAL ALTERNATIVE CARE (AC) SPENDING- COUNTY]:[TOTAL MA NURSING HOME SPENDING- COUNTY]])</f>
        <v>5600324.4000000004</v>
      </c>
      <c r="I319" s="76">
        <f>SUM(LONG_TERM_SERVICES_AND_SUPPORTS_EXPENDITURES_COUNTIES[[#This Row],[TOTAL ALTERNATIVE CARE (AC) SPENDING- COUNTY]:[TOTAL NON-WAIVER MEDICAL ASSISTANCE (MA) SPENDING- COUNTY]])</f>
        <v>1448074.7999999998</v>
      </c>
      <c r="J319" s="77">
        <v>0.74143019286525624</v>
      </c>
      <c r="K319" s="77">
        <v>0.5836800964150326</v>
      </c>
      <c r="L319" s="77">
        <v>0.25856980713474381</v>
      </c>
      <c r="M319" s="79">
        <v>0.41631990358496745</v>
      </c>
      <c r="N319" s="80"/>
    </row>
    <row r="320" spans="1:14" x14ac:dyDescent="0.25">
      <c r="A320" s="81">
        <v>42005</v>
      </c>
      <c r="B320" s="75" t="s">
        <v>86</v>
      </c>
      <c r="C320" s="76">
        <v>413722.47</v>
      </c>
      <c r="D320" s="76">
        <v>246422.67</v>
      </c>
      <c r="E320" s="76">
        <v>2581052.4700000002</v>
      </c>
      <c r="F320" s="76">
        <v>637783.68000000005</v>
      </c>
      <c r="G320" s="76">
        <v>2742359.51</v>
      </c>
      <c r="H320" s="76">
        <f>SUM(LONG_TERM_SERVICES_AND_SUPPORTS_EXPENDITURES_COUNTIES[[#This Row],[TOTAL ALTERNATIVE CARE (AC) SPENDING- COUNTY]:[TOTAL MA NURSING HOME SPENDING- COUNTY]])</f>
        <v>6621340.8000000007</v>
      </c>
      <c r="I320" s="76">
        <f>SUM(LONG_TERM_SERVICES_AND_SUPPORTS_EXPENDITURES_COUNTIES[[#This Row],[TOTAL ALTERNATIVE CARE (AC) SPENDING- COUNTY]:[TOTAL NON-WAIVER MEDICAL ASSISTANCE (MA) SPENDING- COUNTY]])</f>
        <v>3878981.2900000005</v>
      </c>
      <c r="J320" s="77">
        <v>0.4141698173880432</v>
      </c>
      <c r="K320" s="77">
        <v>0.5836800964150326</v>
      </c>
      <c r="L320" s="77">
        <v>0.58583018261195685</v>
      </c>
      <c r="M320" s="79">
        <v>0.41631990358496745</v>
      </c>
      <c r="N320" s="80"/>
    </row>
    <row r="321" spans="1:14" x14ac:dyDescent="0.25">
      <c r="A321" s="81">
        <v>42005</v>
      </c>
      <c r="B321" s="75" t="s">
        <v>87</v>
      </c>
      <c r="C321" s="76">
        <v>28053.07</v>
      </c>
      <c r="D321" s="76">
        <v>14320.33</v>
      </c>
      <c r="E321" s="76">
        <v>666669.41</v>
      </c>
      <c r="F321" s="76">
        <v>105179.42</v>
      </c>
      <c r="G321" s="76">
        <v>3709001.23</v>
      </c>
      <c r="H321" s="76">
        <f>SUM(LONG_TERM_SERVICES_AND_SUPPORTS_EXPENDITURES_COUNTIES[[#This Row],[TOTAL ALTERNATIVE CARE (AC) SPENDING- COUNTY]:[TOTAL MA NURSING HOME SPENDING- COUNTY]])</f>
        <v>4523223.46</v>
      </c>
      <c r="I321" s="76">
        <f>SUM(LONG_TERM_SERVICES_AND_SUPPORTS_EXPENDITURES_COUNTIES[[#This Row],[TOTAL ALTERNATIVE CARE (AC) SPENDING- COUNTY]:[TOTAL NON-WAIVER MEDICAL ASSISTANCE (MA) SPENDING- COUNTY]])</f>
        <v>814222.2300000001</v>
      </c>
      <c r="J321" s="77">
        <v>0.81999071299475446</v>
      </c>
      <c r="K321" s="77">
        <v>0.5836800964150326</v>
      </c>
      <c r="L321" s="77">
        <v>0.1800092870052456</v>
      </c>
      <c r="M321" s="79">
        <v>0.41631990358496745</v>
      </c>
      <c r="N321" s="80"/>
    </row>
    <row r="322" spans="1:14" x14ac:dyDescent="0.25">
      <c r="A322" s="81">
        <v>42005</v>
      </c>
      <c r="B322" s="75" t="s">
        <v>88</v>
      </c>
      <c r="C322" s="76">
        <v>344388.76</v>
      </c>
      <c r="D322" s="76">
        <v>153776.46</v>
      </c>
      <c r="E322" s="76">
        <v>3519579.76</v>
      </c>
      <c r="F322" s="76">
        <v>803716.64</v>
      </c>
      <c r="G322" s="76">
        <v>12334477.560000001</v>
      </c>
      <c r="H322" s="76">
        <f>SUM(LONG_TERM_SERVICES_AND_SUPPORTS_EXPENDITURES_COUNTIES[[#This Row],[TOTAL ALTERNATIVE CARE (AC) SPENDING- COUNTY]:[TOTAL MA NURSING HOME SPENDING- COUNTY]])</f>
        <v>17155939.18</v>
      </c>
      <c r="I322" s="76">
        <f>SUM(LONG_TERM_SERVICES_AND_SUPPORTS_EXPENDITURES_COUNTIES[[#This Row],[TOTAL ALTERNATIVE CARE (AC) SPENDING- COUNTY]:[TOTAL NON-WAIVER MEDICAL ASSISTANCE (MA) SPENDING- COUNTY]])</f>
        <v>4821461.6199999992</v>
      </c>
      <c r="J322" s="77">
        <v>0.71896253714744174</v>
      </c>
      <c r="K322" s="77">
        <v>0.5836800964150326</v>
      </c>
      <c r="L322" s="77">
        <v>0.28103746285255826</v>
      </c>
      <c r="M322" s="79">
        <v>0.41631990358496745</v>
      </c>
      <c r="N322" s="80"/>
    </row>
    <row r="323" spans="1:14" x14ac:dyDescent="0.25">
      <c r="A323" s="81">
        <v>42005</v>
      </c>
      <c r="B323" s="75" t="s">
        <v>89</v>
      </c>
      <c r="C323" s="76">
        <v>34498.89</v>
      </c>
      <c r="D323" s="76">
        <v>36133.620000000003</v>
      </c>
      <c r="E323" s="76">
        <v>1184873.68</v>
      </c>
      <c r="F323" s="76">
        <v>767264.69</v>
      </c>
      <c r="G323" s="76">
        <v>3848512.47</v>
      </c>
      <c r="H323" s="76">
        <f>SUM(LONG_TERM_SERVICES_AND_SUPPORTS_EXPENDITURES_COUNTIES[[#This Row],[TOTAL ALTERNATIVE CARE (AC) SPENDING- COUNTY]:[TOTAL MA NURSING HOME SPENDING- COUNTY]])</f>
        <v>5871283.3499999996</v>
      </c>
      <c r="I323" s="76">
        <f>SUM(LONG_TERM_SERVICES_AND_SUPPORTS_EXPENDITURES_COUNTIES[[#This Row],[TOTAL ALTERNATIVE CARE (AC) SPENDING- COUNTY]:[TOTAL NON-WAIVER MEDICAL ASSISTANCE (MA) SPENDING- COUNTY]])</f>
        <v>2022770.88</v>
      </c>
      <c r="J323" s="77">
        <v>0.65548062332913981</v>
      </c>
      <c r="K323" s="77">
        <v>0.5836800964150326</v>
      </c>
      <c r="L323" s="77">
        <v>0.34451937667086019</v>
      </c>
      <c r="M323" s="79">
        <v>0.41631990358496745</v>
      </c>
      <c r="N323" s="80"/>
    </row>
    <row r="324" spans="1:14" x14ac:dyDescent="0.25">
      <c r="A324" s="81">
        <v>42005</v>
      </c>
      <c r="B324" s="75" t="s">
        <v>90</v>
      </c>
      <c r="C324" s="76">
        <v>3688392.32</v>
      </c>
      <c r="D324" s="76">
        <v>4877215.7300000004</v>
      </c>
      <c r="E324" s="76">
        <v>41421904.159999996</v>
      </c>
      <c r="F324" s="76">
        <v>59747364.939999998</v>
      </c>
      <c r="G324" s="76">
        <v>101748954.20999999</v>
      </c>
      <c r="H324" s="76">
        <f>SUM(LONG_TERM_SERVICES_AND_SUPPORTS_EXPENDITURES_COUNTIES[[#This Row],[TOTAL ALTERNATIVE CARE (AC) SPENDING- COUNTY]:[TOTAL MA NURSING HOME SPENDING- COUNTY]])</f>
        <v>211483831.35999998</v>
      </c>
      <c r="I324" s="76">
        <f>SUM(LONG_TERM_SERVICES_AND_SUPPORTS_EXPENDITURES_COUNTIES[[#This Row],[TOTAL ALTERNATIVE CARE (AC) SPENDING- COUNTY]:[TOTAL NON-WAIVER MEDICAL ASSISTANCE (MA) SPENDING- COUNTY]])</f>
        <v>109734877.14999999</v>
      </c>
      <c r="J324" s="77">
        <v>0.48111930616954374</v>
      </c>
      <c r="K324" s="77">
        <v>0.5836800964150326</v>
      </c>
      <c r="L324" s="77">
        <v>0.51888069383045621</v>
      </c>
      <c r="M324" s="79">
        <v>0.41631990358496745</v>
      </c>
      <c r="N324" s="80"/>
    </row>
    <row r="325" spans="1:14" x14ac:dyDescent="0.25">
      <c r="A325" s="81">
        <v>42005</v>
      </c>
      <c r="B325" s="75" t="s">
        <v>91</v>
      </c>
      <c r="C325" s="76">
        <v>11635.62</v>
      </c>
      <c r="D325" s="76">
        <v>3646.11</v>
      </c>
      <c r="E325" s="76">
        <v>497721.34</v>
      </c>
      <c r="F325" s="76">
        <v>66659.25</v>
      </c>
      <c r="G325" s="76">
        <v>0</v>
      </c>
      <c r="H325" s="76">
        <f>SUM(LONG_TERM_SERVICES_AND_SUPPORTS_EXPENDITURES_COUNTIES[[#This Row],[TOTAL ALTERNATIVE CARE (AC) SPENDING- COUNTY]:[TOTAL MA NURSING HOME SPENDING- COUNTY]])</f>
        <v>579662.32000000007</v>
      </c>
      <c r="I325" s="76">
        <f>SUM(LONG_TERM_SERVICES_AND_SUPPORTS_EXPENDITURES_COUNTIES[[#This Row],[TOTAL ALTERNATIVE CARE (AC) SPENDING- COUNTY]:[TOTAL NON-WAIVER MEDICAL ASSISTANCE (MA) SPENDING- COUNTY]])</f>
        <v>579662.32000000007</v>
      </c>
      <c r="J325" s="77">
        <v>0</v>
      </c>
      <c r="K325" s="77">
        <v>0.5836800964150326</v>
      </c>
      <c r="L325" s="77">
        <v>1</v>
      </c>
      <c r="M325" s="79">
        <v>0.41631990358496745</v>
      </c>
      <c r="N325" s="80"/>
    </row>
    <row r="326" spans="1:14" x14ac:dyDescent="0.25">
      <c r="A326" s="81">
        <v>42005</v>
      </c>
      <c r="B326" s="75" t="s">
        <v>92</v>
      </c>
      <c r="C326" s="76">
        <v>828.06</v>
      </c>
      <c r="D326" s="76">
        <v>98895.29</v>
      </c>
      <c r="E326" s="76">
        <v>722327.53</v>
      </c>
      <c r="F326" s="76">
        <v>538599.81000000006</v>
      </c>
      <c r="G326" s="76">
        <v>4759942.76</v>
      </c>
      <c r="H326" s="76">
        <f>SUM(LONG_TERM_SERVICES_AND_SUPPORTS_EXPENDITURES_COUNTIES[[#This Row],[TOTAL ALTERNATIVE CARE (AC) SPENDING- COUNTY]:[TOTAL MA NURSING HOME SPENDING- COUNTY]])</f>
        <v>6120593.4499999993</v>
      </c>
      <c r="I326" s="76">
        <f>SUM(LONG_TERM_SERVICES_AND_SUPPORTS_EXPENDITURES_COUNTIES[[#This Row],[TOTAL ALTERNATIVE CARE (AC) SPENDING- COUNTY]:[TOTAL NON-WAIVER MEDICAL ASSISTANCE (MA) SPENDING- COUNTY]])</f>
        <v>1360650.69</v>
      </c>
      <c r="J326" s="77">
        <v>0.77769301275842784</v>
      </c>
      <c r="K326" s="77">
        <v>0.5836800964150326</v>
      </c>
      <c r="L326" s="77">
        <v>0.22230698724157216</v>
      </c>
      <c r="M326" s="79">
        <v>0.41631990358496745</v>
      </c>
      <c r="N326" s="80"/>
    </row>
    <row r="327" spans="1:14" x14ac:dyDescent="0.25">
      <c r="A327" s="81">
        <v>42005</v>
      </c>
      <c r="B327" s="75" t="s">
        <v>93</v>
      </c>
      <c r="C327" s="76">
        <v>131143.07999999999</v>
      </c>
      <c r="D327" s="76">
        <v>100893.14</v>
      </c>
      <c r="E327" s="76">
        <v>554694.47</v>
      </c>
      <c r="F327" s="76">
        <v>178123.54</v>
      </c>
      <c r="G327" s="76">
        <v>6274674.4999999991</v>
      </c>
      <c r="H327" s="76">
        <f>SUM(LONG_TERM_SERVICES_AND_SUPPORTS_EXPENDITURES_COUNTIES[[#This Row],[TOTAL ALTERNATIVE CARE (AC) SPENDING- COUNTY]:[TOTAL MA NURSING HOME SPENDING- COUNTY]])</f>
        <v>7239528.7299999986</v>
      </c>
      <c r="I327" s="76">
        <f>SUM(LONG_TERM_SERVICES_AND_SUPPORTS_EXPENDITURES_COUNTIES[[#This Row],[TOTAL ALTERNATIVE CARE (AC) SPENDING- COUNTY]:[TOTAL NON-WAIVER MEDICAL ASSISTANCE (MA) SPENDING- COUNTY]])</f>
        <v>964854.23</v>
      </c>
      <c r="J327" s="77">
        <v>0.86672416589746726</v>
      </c>
      <c r="K327" s="77">
        <v>0.5836800964150326</v>
      </c>
      <c r="L327" s="77">
        <v>0.13327583410253283</v>
      </c>
      <c r="M327" s="79">
        <v>0.41631990358496745</v>
      </c>
      <c r="N327" s="80"/>
    </row>
    <row r="328" spans="1:14" x14ac:dyDescent="0.25">
      <c r="A328" s="81">
        <v>42005</v>
      </c>
      <c r="B328" s="75" t="s">
        <v>94</v>
      </c>
      <c r="C328" s="76">
        <v>417935.23</v>
      </c>
      <c r="D328" s="76">
        <v>578925.26</v>
      </c>
      <c r="E328" s="76">
        <v>3670455.34</v>
      </c>
      <c r="F328" s="76">
        <v>1174759.95</v>
      </c>
      <c r="G328" s="76">
        <v>7528315.669999999</v>
      </c>
      <c r="H328" s="76">
        <f>SUM(LONG_TERM_SERVICES_AND_SUPPORTS_EXPENDITURES_COUNTIES[[#This Row],[TOTAL ALTERNATIVE CARE (AC) SPENDING- COUNTY]:[TOTAL MA NURSING HOME SPENDING- COUNTY]])</f>
        <v>13370391.449999999</v>
      </c>
      <c r="I328" s="76">
        <f>SUM(LONG_TERM_SERVICES_AND_SUPPORTS_EXPENDITURES_COUNTIES[[#This Row],[TOTAL ALTERNATIVE CARE (AC) SPENDING- COUNTY]:[TOTAL NON-WAIVER MEDICAL ASSISTANCE (MA) SPENDING- COUNTY]])</f>
        <v>5842075.7800000003</v>
      </c>
      <c r="J328" s="77">
        <v>0.56305873303357912</v>
      </c>
      <c r="K328" s="77">
        <v>0.5836800964150326</v>
      </c>
      <c r="L328" s="77">
        <v>0.43694126696642077</v>
      </c>
      <c r="M328" s="79">
        <v>0.41631990358496745</v>
      </c>
      <c r="N328" s="80"/>
    </row>
    <row r="329" spans="1:14" x14ac:dyDescent="0.25">
      <c r="A329" s="81">
        <v>42005</v>
      </c>
      <c r="B329" s="75" t="s">
        <v>95</v>
      </c>
      <c r="C329" s="76">
        <v>36381.07</v>
      </c>
      <c r="D329" s="76">
        <v>12190.1</v>
      </c>
      <c r="E329" s="76">
        <v>632833.77</v>
      </c>
      <c r="F329" s="76">
        <v>155781.45000000001</v>
      </c>
      <c r="G329" s="76">
        <v>2159622.52</v>
      </c>
      <c r="H329" s="76">
        <f>SUM(LONG_TERM_SERVICES_AND_SUPPORTS_EXPENDITURES_COUNTIES[[#This Row],[TOTAL ALTERNATIVE CARE (AC) SPENDING- COUNTY]:[TOTAL MA NURSING HOME SPENDING- COUNTY]])</f>
        <v>2996808.91</v>
      </c>
      <c r="I329" s="76">
        <f>SUM(LONG_TERM_SERVICES_AND_SUPPORTS_EXPENDITURES_COUNTIES[[#This Row],[TOTAL ALTERNATIVE CARE (AC) SPENDING- COUNTY]:[TOTAL NON-WAIVER MEDICAL ASSISTANCE (MA) SPENDING- COUNTY]])</f>
        <v>837186.39000000013</v>
      </c>
      <c r="J329" s="77">
        <v>0.72064071646129746</v>
      </c>
      <c r="K329" s="77">
        <v>0.5836800964150326</v>
      </c>
      <c r="L329" s="77">
        <v>0.27935928353870249</v>
      </c>
      <c r="M329" s="79">
        <v>0.41631990358496745</v>
      </c>
      <c r="N329" s="80"/>
    </row>
    <row r="330" spans="1:14" x14ac:dyDescent="0.25">
      <c r="A330" s="81">
        <v>42005</v>
      </c>
      <c r="B330" s="75" t="s">
        <v>96</v>
      </c>
      <c r="C330" s="76">
        <v>26663.38</v>
      </c>
      <c r="D330" s="76">
        <v>9153.18</v>
      </c>
      <c r="E330" s="76">
        <v>1303410.8</v>
      </c>
      <c r="F330" s="76">
        <v>173285.04</v>
      </c>
      <c r="G330" s="76">
        <v>5733732.6199999992</v>
      </c>
      <c r="H330" s="76">
        <f>SUM(LONG_TERM_SERVICES_AND_SUPPORTS_EXPENDITURES_COUNTIES[[#This Row],[TOTAL ALTERNATIVE CARE (AC) SPENDING- COUNTY]:[TOTAL MA NURSING HOME SPENDING- COUNTY]])</f>
        <v>7246245.0199999996</v>
      </c>
      <c r="I330" s="76">
        <f>SUM(LONG_TERM_SERVICES_AND_SUPPORTS_EXPENDITURES_COUNTIES[[#This Row],[TOTAL ALTERNATIVE CARE (AC) SPENDING- COUNTY]:[TOTAL NON-WAIVER MEDICAL ASSISTANCE (MA) SPENDING- COUNTY]])</f>
        <v>1512512.4000000001</v>
      </c>
      <c r="J330" s="77">
        <v>0.79126949256816592</v>
      </c>
      <c r="K330" s="77">
        <v>0.5836800964150326</v>
      </c>
      <c r="L330" s="77">
        <v>0.20873050743183399</v>
      </c>
      <c r="M330" s="79">
        <v>0.41631990358496745</v>
      </c>
      <c r="N330" s="80"/>
    </row>
    <row r="331" spans="1:14" x14ac:dyDescent="0.25">
      <c r="A331" s="81">
        <v>42005</v>
      </c>
      <c r="B331" s="75" t="s">
        <v>97</v>
      </c>
      <c r="C331" s="76">
        <v>1701498.65</v>
      </c>
      <c r="D331" s="76">
        <v>2222754.14</v>
      </c>
      <c r="E331" s="76">
        <v>17577567.129999999</v>
      </c>
      <c r="F331" s="76">
        <v>2763912.45</v>
      </c>
      <c r="G331" s="76">
        <v>47285389.120000012</v>
      </c>
      <c r="H331" s="76">
        <f>SUM(LONG_TERM_SERVICES_AND_SUPPORTS_EXPENDITURES_COUNTIES[[#This Row],[TOTAL ALTERNATIVE CARE (AC) SPENDING- COUNTY]:[TOTAL MA NURSING HOME SPENDING- COUNTY]])</f>
        <v>71551121.49000001</v>
      </c>
      <c r="I331" s="76">
        <f>SUM(LONG_TERM_SERVICES_AND_SUPPORTS_EXPENDITURES_COUNTIES[[#This Row],[TOTAL ALTERNATIVE CARE (AC) SPENDING- COUNTY]:[TOTAL NON-WAIVER MEDICAL ASSISTANCE (MA) SPENDING- COUNTY]])</f>
        <v>24265732.369999997</v>
      </c>
      <c r="J331" s="77">
        <v>0.66086160685278184</v>
      </c>
      <c r="K331" s="77">
        <v>0.5836800964150326</v>
      </c>
      <c r="L331" s="77">
        <v>0.33913839314721822</v>
      </c>
      <c r="M331" s="79">
        <v>0.41631990358496745</v>
      </c>
      <c r="N331" s="80"/>
    </row>
    <row r="332" spans="1:14" x14ac:dyDescent="0.25">
      <c r="A332" s="81">
        <v>42005</v>
      </c>
      <c r="B332" s="75" t="s">
        <v>98</v>
      </c>
      <c r="C332" s="76">
        <v>360218.77</v>
      </c>
      <c r="D332" s="76">
        <v>693583.97</v>
      </c>
      <c r="E332" s="76">
        <v>3938077.19</v>
      </c>
      <c r="F332" s="76">
        <v>4811515.45</v>
      </c>
      <c r="G332" s="76">
        <v>11984551.18</v>
      </c>
      <c r="H332" s="76">
        <f>SUM(LONG_TERM_SERVICES_AND_SUPPORTS_EXPENDITURES_COUNTIES[[#This Row],[TOTAL ALTERNATIVE CARE (AC) SPENDING- COUNTY]:[TOTAL MA NURSING HOME SPENDING- COUNTY]])</f>
        <v>21787946.559999999</v>
      </c>
      <c r="I332" s="76">
        <f>SUM(LONG_TERM_SERVICES_AND_SUPPORTS_EXPENDITURES_COUNTIES[[#This Row],[TOTAL ALTERNATIVE CARE (AC) SPENDING- COUNTY]:[TOTAL NON-WAIVER MEDICAL ASSISTANCE (MA) SPENDING- COUNTY]])</f>
        <v>9803395.379999999</v>
      </c>
      <c r="J332" s="77">
        <v>0.55005418463813238</v>
      </c>
      <c r="K332" s="77">
        <v>0.5836800964150326</v>
      </c>
      <c r="L332" s="77">
        <v>0.44994581536186767</v>
      </c>
      <c r="M332" s="79">
        <v>0.41631990358496745</v>
      </c>
      <c r="N332" s="80"/>
    </row>
    <row r="333" spans="1:14" x14ac:dyDescent="0.25">
      <c r="A333" s="81">
        <v>42005</v>
      </c>
      <c r="B333" s="75" t="s">
        <v>99</v>
      </c>
      <c r="C333" s="76">
        <v>412106.39</v>
      </c>
      <c r="D333" s="76">
        <v>337484.98</v>
      </c>
      <c r="E333" s="76">
        <v>2753446.96</v>
      </c>
      <c r="F333" s="76">
        <v>912195.56</v>
      </c>
      <c r="G333" s="76">
        <v>13340740.540000001</v>
      </c>
      <c r="H333" s="76">
        <f>SUM(LONG_TERM_SERVICES_AND_SUPPORTS_EXPENDITURES_COUNTIES[[#This Row],[TOTAL ALTERNATIVE CARE (AC) SPENDING- COUNTY]:[TOTAL MA NURSING HOME SPENDING- COUNTY]])</f>
        <v>17755974.43</v>
      </c>
      <c r="I333" s="76">
        <f>SUM(LONG_TERM_SERVICES_AND_SUPPORTS_EXPENDITURES_COUNTIES[[#This Row],[TOTAL ALTERNATIVE CARE (AC) SPENDING- COUNTY]:[TOTAL NON-WAIVER MEDICAL ASSISTANCE (MA) SPENDING- COUNTY]])</f>
        <v>4415233.8900000006</v>
      </c>
      <c r="J333" s="77">
        <v>0.75133812523743315</v>
      </c>
      <c r="K333" s="77">
        <v>0.5836800964150326</v>
      </c>
      <c r="L333" s="77">
        <v>0.24866187476256688</v>
      </c>
      <c r="M333" s="79">
        <v>0.41631990358496745</v>
      </c>
      <c r="N333" s="80"/>
    </row>
    <row r="334" spans="1:14" x14ac:dyDescent="0.25">
      <c r="A334" s="81">
        <v>42005</v>
      </c>
      <c r="B334" s="75" t="s">
        <v>100</v>
      </c>
      <c r="C334" s="76">
        <v>71645.490000000005</v>
      </c>
      <c r="D334" s="76">
        <v>127184.29</v>
      </c>
      <c r="E334" s="76">
        <v>1456293.34</v>
      </c>
      <c r="F334" s="76">
        <v>285943.03999999998</v>
      </c>
      <c r="G334" s="76">
        <v>2901240.0300000003</v>
      </c>
      <c r="H334" s="76">
        <f>SUM(LONG_TERM_SERVICES_AND_SUPPORTS_EXPENDITURES_COUNTIES[[#This Row],[TOTAL ALTERNATIVE CARE (AC) SPENDING- COUNTY]:[TOTAL MA NURSING HOME SPENDING- COUNTY]])</f>
        <v>4842306.1900000004</v>
      </c>
      <c r="I334" s="76">
        <f>SUM(LONG_TERM_SERVICES_AND_SUPPORTS_EXPENDITURES_COUNTIES[[#This Row],[TOTAL ALTERNATIVE CARE (AC) SPENDING- COUNTY]:[TOTAL NON-WAIVER MEDICAL ASSISTANCE (MA) SPENDING- COUNTY]])</f>
        <v>1941066.1600000001</v>
      </c>
      <c r="J334" s="77">
        <v>0.59914427468288622</v>
      </c>
      <c r="K334" s="77">
        <v>0.5836800964150326</v>
      </c>
      <c r="L334" s="77">
        <v>0.40085572531711383</v>
      </c>
      <c r="M334" s="79">
        <v>0.41631990358496745</v>
      </c>
      <c r="N334" s="80"/>
    </row>
    <row r="335" spans="1:14" x14ac:dyDescent="0.25">
      <c r="A335" s="81">
        <v>42005</v>
      </c>
      <c r="B335" s="75" t="s">
        <v>101</v>
      </c>
      <c r="C335" s="76">
        <v>424123.21</v>
      </c>
      <c r="D335" s="76">
        <v>567379.57999999996</v>
      </c>
      <c r="E335" s="76">
        <v>7271384.1500000004</v>
      </c>
      <c r="F335" s="76">
        <v>3029564.48</v>
      </c>
      <c r="G335" s="76">
        <v>17221740.48</v>
      </c>
      <c r="H335" s="76">
        <f>SUM(LONG_TERM_SERVICES_AND_SUPPORTS_EXPENDITURES_COUNTIES[[#This Row],[TOTAL ALTERNATIVE CARE (AC) SPENDING- COUNTY]:[TOTAL MA NURSING HOME SPENDING- COUNTY]])</f>
        <v>28514191.899999999</v>
      </c>
      <c r="I335" s="76">
        <f>SUM(LONG_TERM_SERVICES_AND_SUPPORTS_EXPENDITURES_COUNTIES[[#This Row],[TOTAL ALTERNATIVE CARE (AC) SPENDING- COUNTY]:[TOTAL NON-WAIVER MEDICAL ASSISTANCE (MA) SPENDING- COUNTY]])</f>
        <v>11292451.42</v>
      </c>
      <c r="J335" s="77">
        <v>0.60397084162150139</v>
      </c>
      <c r="K335" s="77">
        <v>0.5836800964150326</v>
      </c>
      <c r="L335" s="77">
        <v>0.39602915837849856</v>
      </c>
      <c r="M335" s="79">
        <v>0.41631990358496745</v>
      </c>
      <c r="N335" s="80"/>
    </row>
    <row r="336" spans="1:14" x14ac:dyDescent="0.25">
      <c r="A336" s="81">
        <v>42005</v>
      </c>
      <c r="B336" s="75" t="s">
        <v>102</v>
      </c>
      <c r="C336" s="76">
        <v>73512.02</v>
      </c>
      <c r="D336" s="76">
        <v>413711.14</v>
      </c>
      <c r="E336" s="76">
        <v>3916286.99</v>
      </c>
      <c r="F336" s="76">
        <v>1023699.74</v>
      </c>
      <c r="G336" s="76">
        <v>3198602.8499999996</v>
      </c>
      <c r="H336" s="76">
        <f>SUM(LONG_TERM_SERVICES_AND_SUPPORTS_EXPENDITURES_COUNTIES[[#This Row],[TOTAL ALTERNATIVE CARE (AC) SPENDING- COUNTY]:[TOTAL MA NURSING HOME SPENDING- COUNTY]])</f>
        <v>8625812.7400000002</v>
      </c>
      <c r="I336" s="76">
        <f>SUM(LONG_TERM_SERVICES_AND_SUPPORTS_EXPENDITURES_COUNTIES[[#This Row],[TOTAL ALTERNATIVE CARE (AC) SPENDING- COUNTY]:[TOTAL NON-WAIVER MEDICAL ASSISTANCE (MA) SPENDING- COUNTY]])</f>
        <v>5427209.8900000006</v>
      </c>
      <c r="J336" s="77">
        <v>0.37081756194025611</v>
      </c>
      <c r="K336" s="77">
        <v>0.5836800964150326</v>
      </c>
      <c r="L336" s="77">
        <v>0.62918243805974405</v>
      </c>
      <c r="M336" s="79">
        <v>0.41631990358496745</v>
      </c>
      <c r="N336" s="80"/>
    </row>
    <row r="337" spans="1:14" x14ac:dyDescent="0.25">
      <c r="A337" s="81">
        <v>42005</v>
      </c>
      <c r="B337" s="75" t="s">
        <v>103</v>
      </c>
      <c r="C337" s="76">
        <v>49470.12</v>
      </c>
      <c r="D337" s="76">
        <v>32386.720000000001</v>
      </c>
      <c r="E337" s="76">
        <v>770304.42</v>
      </c>
      <c r="F337" s="76">
        <v>462722.71</v>
      </c>
      <c r="G337" s="76">
        <v>1999659.6800000002</v>
      </c>
      <c r="H337" s="76">
        <f>SUM(LONG_TERM_SERVICES_AND_SUPPORTS_EXPENDITURES_COUNTIES[[#This Row],[TOTAL ALTERNATIVE CARE (AC) SPENDING- COUNTY]:[TOTAL MA NURSING HOME SPENDING- COUNTY]])</f>
        <v>3314543.6500000004</v>
      </c>
      <c r="I337" s="76">
        <f>SUM(LONG_TERM_SERVICES_AND_SUPPORTS_EXPENDITURES_COUNTIES[[#This Row],[TOTAL ALTERNATIVE CARE (AC) SPENDING- COUNTY]:[TOTAL NON-WAIVER MEDICAL ASSISTANCE (MA) SPENDING- COUNTY]])</f>
        <v>1314883.97</v>
      </c>
      <c r="J337" s="77">
        <v>0.6032986411266601</v>
      </c>
      <c r="K337" s="77">
        <v>0.5836800964150326</v>
      </c>
      <c r="L337" s="77">
        <v>0.39670135887333996</v>
      </c>
      <c r="M337" s="79">
        <v>0.41631990358496745</v>
      </c>
      <c r="N337" s="80"/>
    </row>
    <row r="338" spans="1:14" x14ac:dyDescent="0.25">
      <c r="A338" s="81">
        <v>42005</v>
      </c>
      <c r="B338" s="75" t="s">
        <v>104</v>
      </c>
      <c r="C338" s="76">
        <v>46663.82</v>
      </c>
      <c r="D338" s="76">
        <v>16720.87</v>
      </c>
      <c r="E338" s="76">
        <v>1367624.56</v>
      </c>
      <c r="F338" s="76">
        <v>259773.41</v>
      </c>
      <c r="G338" s="76">
        <v>3690380.04</v>
      </c>
      <c r="H338" s="76">
        <f>SUM(LONG_TERM_SERVICES_AND_SUPPORTS_EXPENDITURES_COUNTIES[[#This Row],[TOTAL ALTERNATIVE CARE (AC) SPENDING- COUNTY]:[TOTAL MA NURSING HOME SPENDING- COUNTY]])</f>
        <v>5381162.7000000002</v>
      </c>
      <c r="I338" s="76">
        <f>SUM(LONG_TERM_SERVICES_AND_SUPPORTS_EXPENDITURES_COUNTIES[[#This Row],[TOTAL ALTERNATIVE CARE (AC) SPENDING- COUNTY]:[TOTAL NON-WAIVER MEDICAL ASSISTANCE (MA) SPENDING- COUNTY]])</f>
        <v>1690782.66</v>
      </c>
      <c r="J338" s="77">
        <v>0.6857960343774776</v>
      </c>
      <c r="K338" s="77">
        <v>0.5836800964150326</v>
      </c>
      <c r="L338" s="77">
        <v>0.31420396562252245</v>
      </c>
      <c r="M338" s="79">
        <v>0.41631990358496745</v>
      </c>
      <c r="N338" s="80"/>
    </row>
    <row r="339" spans="1:14" x14ac:dyDescent="0.25">
      <c r="A339" s="81">
        <v>42005</v>
      </c>
      <c r="B339" s="75" t="s">
        <v>105</v>
      </c>
      <c r="C339" s="76">
        <v>162720.07</v>
      </c>
      <c r="D339" s="76">
        <v>152839.13</v>
      </c>
      <c r="E339" s="76">
        <v>2546509.4300000002</v>
      </c>
      <c r="F339" s="76">
        <v>673045.88</v>
      </c>
      <c r="G339" s="76">
        <v>5014065.5</v>
      </c>
      <c r="H339" s="76">
        <f>SUM(LONG_TERM_SERVICES_AND_SUPPORTS_EXPENDITURES_COUNTIES[[#This Row],[TOTAL ALTERNATIVE CARE (AC) SPENDING- COUNTY]:[TOTAL MA NURSING HOME SPENDING- COUNTY]])</f>
        <v>8549180.0099999998</v>
      </c>
      <c r="I339" s="76">
        <f>SUM(LONG_TERM_SERVICES_AND_SUPPORTS_EXPENDITURES_COUNTIES[[#This Row],[TOTAL ALTERNATIVE CARE (AC) SPENDING- COUNTY]:[TOTAL NON-WAIVER MEDICAL ASSISTANCE (MA) SPENDING- COUNTY]])</f>
        <v>3535114.5100000002</v>
      </c>
      <c r="J339" s="77">
        <v>0.58649665747300128</v>
      </c>
      <c r="K339" s="77">
        <v>0.5836800964150326</v>
      </c>
      <c r="L339" s="77">
        <v>0.41350334252699866</v>
      </c>
      <c r="M339" s="79">
        <v>0.41631990358496745</v>
      </c>
      <c r="N339" s="80"/>
    </row>
    <row r="340" spans="1:14" x14ac:dyDescent="0.25">
      <c r="A340" s="81">
        <v>42005</v>
      </c>
      <c r="B340" s="75" t="s">
        <v>106</v>
      </c>
      <c r="C340" s="76">
        <v>14256.28</v>
      </c>
      <c r="D340" s="76">
        <v>3118.33</v>
      </c>
      <c r="E340" s="76">
        <v>353535.79</v>
      </c>
      <c r="F340" s="76">
        <v>148948.23000000001</v>
      </c>
      <c r="G340" s="76">
        <v>2850046.2900000005</v>
      </c>
      <c r="H340" s="76">
        <f>SUM(LONG_TERM_SERVICES_AND_SUPPORTS_EXPENDITURES_COUNTIES[[#This Row],[TOTAL ALTERNATIVE CARE (AC) SPENDING- COUNTY]:[TOTAL MA NURSING HOME SPENDING- COUNTY]])</f>
        <v>3369904.9200000004</v>
      </c>
      <c r="I340" s="76">
        <f>SUM(LONG_TERM_SERVICES_AND_SUPPORTS_EXPENDITURES_COUNTIES[[#This Row],[TOTAL ALTERNATIVE CARE (AC) SPENDING- COUNTY]:[TOTAL NON-WAIVER MEDICAL ASSISTANCE (MA) SPENDING- COUNTY]])</f>
        <v>519858.63</v>
      </c>
      <c r="J340" s="77">
        <v>0.84573492655098415</v>
      </c>
      <c r="K340" s="77">
        <v>0.5836800964150326</v>
      </c>
      <c r="L340" s="77">
        <v>0.15426507344901585</v>
      </c>
      <c r="M340" s="79">
        <v>0.41631990358496745</v>
      </c>
      <c r="N340" s="80"/>
    </row>
    <row r="341" spans="1:14" x14ac:dyDescent="0.25">
      <c r="A341" s="81">
        <v>42005</v>
      </c>
      <c r="B341" s="75" t="s">
        <v>107</v>
      </c>
      <c r="C341" s="76">
        <v>84039.55</v>
      </c>
      <c r="D341" s="76">
        <v>102035.62</v>
      </c>
      <c r="E341" s="76">
        <v>1045683.54</v>
      </c>
      <c r="F341" s="76">
        <v>277070.46000000002</v>
      </c>
      <c r="G341" s="76">
        <v>3943045.8</v>
      </c>
      <c r="H341" s="76">
        <f>SUM(LONG_TERM_SERVICES_AND_SUPPORTS_EXPENDITURES_COUNTIES[[#This Row],[TOTAL ALTERNATIVE CARE (AC) SPENDING- COUNTY]:[TOTAL MA NURSING HOME SPENDING- COUNTY]])</f>
        <v>5451874.9699999997</v>
      </c>
      <c r="I341" s="76">
        <f>SUM(LONG_TERM_SERVICES_AND_SUPPORTS_EXPENDITURES_COUNTIES[[#This Row],[TOTAL ALTERNATIVE CARE (AC) SPENDING- COUNTY]:[TOTAL NON-WAIVER MEDICAL ASSISTANCE (MA) SPENDING- COUNTY]])</f>
        <v>1508829.17</v>
      </c>
      <c r="J341" s="77">
        <v>0.72324582307873431</v>
      </c>
      <c r="K341" s="77">
        <v>0.5836800964150326</v>
      </c>
      <c r="L341" s="77">
        <v>0.27675417692126569</v>
      </c>
      <c r="M341" s="79">
        <v>0.41631990358496745</v>
      </c>
      <c r="N341" s="80"/>
    </row>
    <row r="342" spans="1:14" x14ac:dyDescent="0.25">
      <c r="A342" s="81">
        <v>42005</v>
      </c>
      <c r="B342" s="75" t="s">
        <v>108</v>
      </c>
      <c r="C342" s="76">
        <v>175109.76000000001</v>
      </c>
      <c r="D342" s="76">
        <v>19805.990000000002</v>
      </c>
      <c r="E342" s="76">
        <v>1542554.83</v>
      </c>
      <c r="F342" s="76">
        <v>556755.59</v>
      </c>
      <c r="G342" s="76">
        <v>11696203.16</v>
      </c>
      <c r="H342" s="76">
        <f>SUM(LONG_TERM_SERVICES_AND_SUPPORTS_EXPENDITURES_COUNTIES[[#This Row],[TOTAL ALTERNATIVE CARE (AC) SPENDING- COUNTY]:[TOTAL MA NURSING HOME SPENDING- COUNTY]])</f>
        <v>13990429.33</v>
      </c>
      <c r="I342" s="76">
        <f>SUM(LONG_TERM_SERVICES_AND_SUPPORTS_EXPENDITURES_COUNTIES[[#This Row],[TOTAL ALTERNATIVE CARE (AC) SPENDING- COUNTY]:[TOTAL NON-WAIVER MEDICAL ASSISTANCE (MA) SPENDING- COUNTY]])</f>
        <v>2294226.17</v>
      </c>
      <c r="J342" s="77">
        <v>0.83601459855985705</v>
      </c>
      <c r="K342" s="77">
        <v>0.5836800964150326</v>
      </c>
      <c r="L342" s="77">
        <v>0.16398540144014292</v>
      </c>
      <c r="M342" s="79">
        <v>0.41631990358496745</v>
      </c>
      <c r="N342" s="80"/>
    </row>
    <row r="343" spans="1:14" x14ac:dyDescent="0.25">
      <c r="A343" s="81">
        <v>42005</v>
      </c>
      <c r="B343" s="75" t="s">
        <v>109</v>
      </c>
      <c r="C343" s="76">
        <v>82896.02</v>
      </c>
      <c r="D343" s="76">
        <v>32815</v>
      </c>
      <c r="E343" s="76">
        <v>469465.24</v>
      </c>
      <c r="F343" s="76">
        <v>57996.55</v>
      </c>
      <c r="G343" s="76">
        <v>3368351.9700000007</v>
      </c>
      <c r="H343" s="76">
        <f>SUM(LONG_TERM_SERVICES_AND_SUPPORTS_EXPENDITURES_COUNTIES[[#This Row],[TOTAL ALTERNATIVE CARE (AC) SPENDING- COUNTY]:[TOTAL MA NURSING HOME SPENDING- COUNTY]])</f>
        <v>4011524.7800000007</v>
      </c>
      <c r="I343" s="76">
        <f>SUM(LONG_TERM_SERVICES_AND_SUPPORTS_EXPENDITURES_COUNTIES[[#This Row],[TOTAL ALTERNATIVE CARE (AC) SPENDING- COUNTY]:[TOTAL NON-WAIVER MEDICAL ASSISTANCE (MA) SPENDING- COUNTY]])</f>
        <v>643172.81000000006</v>
      </c>
      <c r="J343" s="77">
        <v>0.83966874311567885</v>
      </c>
      <c r="K343" s="77">
        <v>0.5836800964150326</v>
      </c>
      <c r="L343" s="77">
        <v>0.16033125688432115</v>
      </c>
      <c r="M343" s="79">
        <v>0.41631990358496745</v>
      </c>
      <c r="N343" s="80"/>
    </row>
    <row r="344" spans="1:14" ht="30" x14ac:dyDescent="0.25">
      <c r="A344" s="81">
        <v>42005</v>
      </c>
      <c r="B344" s="75" t="s">
        <v>110</v>
      </c>
      <c r="C344" s="76">
        <v>1075683.17</v>
      </c>
      <c r="D344" s="76">
        <v>1514017.99</v>
      </c>
      <c r="E344" s="76">
        <v>6053920.1699999999</v>
      </c>
      <c r="F344" s="76">
        <v>6227740.9100000001</v>
      </c>
      <c r="G344" s="76">
        <v>16110403.08</v>
      </c>
      <c r="H344" s="76">
        <f>SUM(LONG_TERM_SERVICES_AND_SUPPORTS_EXPENDITURES_COUNTIES[[#This Row],[TOTAL ALTERNATIVE CARE (AC) SPENDING- COUNTY]:[TOTAL MA NURSING HOME SPENDING- COUNTY]])</f>
        <v>30981765.32</v>
      </c>
      <c r="I344" s="76">
        <f>SUM(LONG_TERM_SERVICES_AND_SUPPORTS_EXPENDITURES_COUNTIES[[#This Row],[TOTAL ALTERNATIVE CARE (AC) SPENDING- COUNTY]:[TOTAL NON-WAIVER MEDICAL ASSISTANCE (MA) SPENDING- COUNTY]])</f>
        <v>14871362.24</v>
      </c>
      <c r="J344" s="77">
        <v>0.51999629180587958</v>
      </c>
      <c r="K344" s="77">
        <v>0.5836800964150326</v>
      </c>
      <c r="L344" s="77">
        <v>0.48000370819412042</v>
      </c>
      <c r="M344" s="79">
        <v>0.41631990358496745</v>
      </c>
      <c r="N344" s="80"/>
    </row>
    <row r="345" spans="1:14" x14ac:dyDescent="0.25">
      <c r="A345" s="81">
        <v>42005</v>
      </c>
      <c r="B345" s="75" t="s">
        <v>111</v>
      </c>
      <c r="C345" s="76">
        <v>77648.45</v>
      </c>
      <c r="D345" s="76">
        <v>88856.11</v>
      </c>
      <c r="E345" s="76">
        <v>707032.18</v>
      </c>
      <c r="F345" s="76">
        <v>317289.28999999998</v>
      </c>
      <c r="G345" s="76">
        <v>2173923.41</v>
      </c>
      <c r="H345" s="76">
        <f>SUM(LONG_TERM_SERVICES_AND_SUPPORTS_EXPENDITURES_COUNTIES[[#This Row],[TOTAL ALTERNATIVE CARE (AC) SPENDING- COUNTY]:[TOTAL MA NURSING HOME SPENDING- COUNTY]])</f>
        <v>3364749.4400000004</v>
      </c>
      <c r="I345" s="76">
        <f>SUM(LONG_TERM_SERVICES_AND_SUPPORTS_EXPENDITURES_COUNTIES[[#This Row],[TOTAL ALTERNATIVE CARE (AC) SPENDING- COUNTY]:[TOTAL NON-WAIVER MEDICAL ASSISTANCE (MA) SPENDING- COUNTY]])</f>
        <v>1190826.03</v>
      </c>
      <c r="J345" s="77">
        <v>0.64608775445698563</v>
      </c>
      <c r="K345" s="77">
        <v>0.5836800964150326</v>
      </c>
      <c r="L345" s="77">
        <v>0.35391224554301431</v>
      </c>
      <c r="M345" s="79">
        <v>0.41631990358496745</v>
      </c>
      <c r="N345" s="80"/>
    </row>
    <row r="346" spans="1:14" x14ac:dyDescent="0.25">
      <c r="A346" s="81">
        <v>42005</v>
      </c>
      <c r="B346" s="75" t="s">
        <v>112</v>
      </c>
      <c r="C346" s="76">
        <v>1603.04</v>
      </c>
      <c r="D346" s="76">
        <v>17196.939999999999</v>
      </c>
      <c r="E346" s="76">
        <v>664886.76</v>
      </c>
      <c r="F346" s="76">
        <v>128932.8</v>
      </c>
      <c r="G346" s="76">
        <v>2433925.2999999998</v>
      </c>
      <c r="H346" s="76">
        <f>SUM(LONG_TERM_SERVICES_AND_SUPPORTS_EXPENDITURES_COUNTIES[[#This Row],[TOTAL ALTERNATIVE CARE (AC) SPENDING- COUNTY]:[TOTAL MA NURSING HOME SPENDING- COUNTY]])</f>
        <v>3246544.84</v>
      </c>
      <c r="I346" s="76">
        <f>SUM(LONG_TERM_SERVICES_AND_SUPPORTS_EXPENDITURES_COUNTIES[[#This Row],[TOTAL ALTERNATIVE CARE (AC) SPENDING- COUNTY]:[TOTAL NON-WAIVER MEDICAL ASSISTANCE (MA) SPENDING- COUNTY]])</f>
        <v>812619.54</v>
      </c>
      <c r="J346" s="77">
        <v>0.7496971149180246</v>
      </c>
      <c r="K346" s="77">
        <v>0.5836800964150326</v>
      </c>
      <c r="L346" s="77">
        <v>0.25030288508197535</v>
      </c>
      <c r="M346" s="79">
        <v>0.41631990358496745</v>
      </c>
      <c r="N346" s="80"/>
    </row>
    <row r="347" spans="1:14" x14ac:dyDescent="0.25">
      <c r="A347" s="81">
        <v>42005</v>
      </c>
      <c r="B347" s="75" t="s">
        <v>113</v>
      </c>
      <c r="C347" s="76">
        <v>143572.07999999999</v>
      </c>
      <c r="D347" s="76">
        <v>430356.99</v>
      </c>
      <c r="E347" s="76">
        <v>3459236.09</v>
      </c>
      <c r="F347" s="76">
        <v>1040481.48</v>
      </c>
      <c r="G347" s="76">
        <v>9792005.370000001</v>
      </c>
      <c r="H347" s="76">
        <f>SUM(LONG_TERM_SERVICES_AND_SUPPORTS_EXPENDITURES_COUNTIES[[#This Row],[TOTAL ALTERNATIVE CARE (AC) SPENDING- COUNTY]:[TOTAL MA NURSING HOME SPENDING- COUNTY]])</f>
        <v>14865652.010000002</v>
      </c>
      <c r="I347" s="76">
        <f>SUM(LONG_TERM_SERVICES_AND_SUPPORTS_EXPENDITURES_COUNTIES[[#This Row],[TOTAL ALTERNATIVE CARE (AC) SPENDING- COUNTY]:[TOTAL NON-WAIVER MEDICAL ASSISTANCE (MA) SPENDING- COUNTY]])</f>
        <v>5073646.6399999997</v>
      </c>
      <c r="J347" s="77">
        <v>0.65870002630311808</v>
      </c>
      <c r="K347" s="77">
        <v>0.5836800964150326</v>
      </c>
      <c r="L347" s="77">
        <v>0.34129997369688192</v>
      </c>
      <c r="M347" s="79">
        <v>0.41631990358496745</v>
      </c>
      <c r="N347" s="80"/>
    </row>
    <row r="348" spans="1:14" x14ac:dyDescent="0.25">
      <c r="A348" s="81">
        <v>42005</v>
      </c>
      <c r="B348" s="75" t="s">
        <v>114</v>
      </c>
      <c r="C348" s="76">
        <v>477039.58</v>
      </c>
      <c r="D348" s="76">
        <v>947898.75</v>
      </c>
      <c r="E348" s="76">
        <v>4440594.1399999997</v>
      </c>
      <c r="F348" s="76">
        <v>2119983.19</v>
      </c>
      <c r="G348" s="76">
        <v>15303430.58</v>
      </c>
      <c r="H348" s="76">
        <f>SUM(LONG_TERM_SERVICES_AND_SUPPORTS_EXPENDITURES_COUNTIES[[#This Row],[TOTAL ALTERNATIVE CARE (AC) SPENDING- COUNTY]:[TOTAL MA NURSING HOME SPENDING- COUNTY]])</f>
        <v>23288946.240000002</v>
      </c>
      <c r="I348" s="76">
        <f>SUM(LONG_TERM_SERVICES_AND_SUPPORTS_EXPENDITURES_COUNTIES[[#This Row],[TOTAL ALTERNATIVE CARE (AC) SPENDING- COUNTY]:[TOTAL NON-WAIVER MEDICAL ASSISTANCE (MA) SPENDING- COUNTY]])</f>
        <v>7985515.6600000001</v>
      </c>
      <c r="J348" s="77">
        <v>0.65711133609452643</v>
      </c>
      <c r="K348" s="77">
        <v>0.5836800964150326</v>
      </c>
      <c r="L348" s="77">
        <v>0.34288866390547346</v>
      </c>
      <c r="M348" s="79">
        <v>0.41631990358496745</v>
      </c>
      <c r="N348" s="80"/>
    </row>
    <row r="349" spans="1:14" ht="30" x14ac:dyDescent="0.25">
      <c r="A349" s="81">
        <v>42005</v>
      </c>
      <c r="B349" s="75" t="s">
        <v>115</v>
      </c>
      <c r="C349" s="76">
        <v>157738.47</v>
      </c>
      <c r="D349" s="76">
        <v>19638.580000000002</v>
      </c>
      <c r="E349" s="76">
        <v>885874.94</v>
      </c>
      <c r="F349" s="76">
        <v>270366.43</v>
      </c>
      <c r="G349" s="76">
        <v>6488933.4799999995</v>
      </c>
      <c r="H349" s="76">
        <f>SUM(LONG_TERM_SERVICES_AND_SUPPORTS_EXPENDITURES_COUNTIES[[#This Row],[TOTAL ALTERNATIVE CARE (AC) SPENDING- COUNTY]:[TOTAL MA NURSING HOME SPENDING- COUNTY]])</f>
        <v>7822551.8999999994</v>
      </c>
      <c r="I349" s="76">
        <f>SUM(LONG_TERM_SERVICES_AND_SUPPORTS_EXPENDITURES_COUNTIES[[#This Row],[TOTAL ALTERNATIVE CARE (AC) SPENDING- COUNTY]:[TOTAL NON-WAIVER MEDICAL ASSISTANCE (MA) SPENDING- COUNTY]])</f>
        <v>1333618.42</v>
      </c>
      <c r="J349" s="77">
        <v>0.82951619406961041</v>
      </c>
      <c r="K349" s="77">
        <v>0.5836800964150326</v>
      </c>
      <c r="L349" s="77">
        <v>0.17048380593038956</v>
      </c>
      <c r="M349" s="79">
        <v>0.41631990358496745</v>
      </c>
      <c r="N349" s="80"/>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9"/>
  <sheetViews>
    <sheetView topLeftCell="A2" workbookViewId="0">
      <selection activeCell="C2" sqref="C1:C1048576"/>
    </sheetView>
  </sheetViews>
  <sheetFormatPr defaultColWidth="12.7109375" defaultRowHeight="15" x14ac:dyDescent="0.25"/>
  <cols>
    <col min="1" max="5" width="12.7109375" style="80"/>
    <col min="6" max="7" width="12.7109375" style="79"/>
    <col min="8" max="16384" width="12.7109375" style="74"/>
  </cols>
  <sheetData>
    <row r="1" spans="1:7" ht="75" x14ac:dyDescent="0.25">
      <c r="A1" s="80" t="s">
        <v>154</v>
      </c>
      <c r="B1" s="80" t="s">
        <v>155</v>
      </c>
      <c r="C1" s="80" t="s">
        <v>150</v>
      </c>
      <c r="D1" s="80" t="s">
        <v>151</v>
      </c>
      <c r="E1" s="79" t="s">
        <v>152</v>
      </c>
      <c r="F1" s="79" t="s">
        <v>153</v>
      </c>
      <c r="G1" s="74"/>
    </row>
    <row r="2" spans="1:7" x14ac:dyDescent="0.25">
      <c r="A2" s="96">
        <v>36526</v>
      </c>
      <c r="B2" s="80" t="s">
        <v>19</v>
      </c>
      <c r="C2" s="80">
        <v>213</v>
      </c>
      <c r="D2" s="80">
        <v>82</v>
      </c>
      <c r="E2" s="79">
        <v>0.38497652582159625</v>
      </c>
      <c r="F2" s="79">
        <v>0.35499999999999998</v>
      </c>
      <c r="G2" s="74"/>
    </row>
    <row r="3" spans="1:7" x14ac:dyDescent="0.25">
      <c r="A3" s="96">
        <v>36526</v>
      </c>
      <c r="B3" s="80" t="s">
        <v>21</v>
      </c>
      <c r="C3" s="80">
        <v>751</v>
      </c>
      <c r="D3" s="80">
        <v>302</v>
      </c>
      <c r="E3" s="79">
        <v>0.40213049267643142</v>
      </c>
      <c r="F3" s="79">
        <v>0.35499999999999998</v>
      </c>
      <c r="G3" s="74"/>
    </row>
    <row r="4" spans="1:7" x14ac:dyDescent="0.25">
      <c r="A4" s="96">
        <v>36526</v>
      </c>
      <c r="B4" s="80" t="s">
        <v>23</v>
      </c>
      <c r="C4" s="80">
        <v>217</v>
      </c>
      <c r="D4" s="80">
        <v>60</v>
      </c>
      <c r="E4" s="79">
        <v>0.27649769585253459</v>
      </c>
      <c r="F4" s="79">
        <v>0.35499999999999998</v>
      </c>
      <c r="G4" s="74"/>
    </row>
    <row r="5" spans="1:7" x14ac:dyDescent="0.25">
      <c r="A5" s="96">
        <v>36526</v>
      </c>
      <c r="B5" s="80" t="s">
        <v>25</v>
      </c>
      <c r="C5" s="80">
        <v>440</v>
      </c>
      <c r="D5" s="80">
        <v>124</v>
      </c>
      <c r="E5" s="79">
        <v>0.2818181818181818</v>
      </c>
      <c r="F5" s="79">
        <v>0.35499999999999998</v>
      </c>
      <c r="G5" s="74"/>
    </row>
    <row r="6" spans="1:7" x14ac:dyDescent="0.25">
      <c r="A6" s="96">
        <v>36526</v>
      </c>
      <c r="B6" s="80" t="s">
        <v>26</v>
      </c>
      <c r="C6" s="80">
        <v>218</v>
      </c>
      <c r="D6" s="80">
        <v>82</v>
      </c>
      <c r="E6" s="79">
        <v>0.37614678899082571</v>
      </c>
      <c r="F6" s="79">
        <v>0.35499999999999998</v>
      </c>
      <c r="G6" s="74"/>
    </row>
    <row r="7" spans="1:7" x14ac:dyDescent="0.25">
      <c r="A7" s="96">
        <v>36526</v>
      </c>
      <c r="B7" s="80" t="s">
        <v>29</v>
      </c>
      <c r="C7" s="80">
        <v>116</v>
      </c>
      <c r="D7" s="80">
        <v>10</v>
      </c>
      <c r="E7" s="79">
        <v>8.6206896551724144E-2</v>
      </c>
      <c r="F7" s="79">
        <v>0.35499999999999998</v>
      </c>
      <c r="G7" s="74"/>
    </row>
    <row r="8" spans="1:7" x14ac:dyDescent="0.25">
      <c r="A8" s="96">
        <v>36526</v>
      </c>
      <c r="B8" s="80" t="s">
        <v>32</v>
      </c>
      <c r="C8" s="80">
        <v>194</v>
      </c>
      <c r="D8" s="80">
        <v>42</v>
      </c>
      <c r="E8" s="79">
        <v>0.21649484536082475</v>
      </c>
      <c r="F8" s="79">
        <v>0.35499999999999998</v>
      </c>
      <c r="G8" s="74"/>
    </row>
    <row r="9" spans="1:7" x14ac:dyDescent="0.25">
      <c r="A9" s="96">
        <v>36526</v>
      </c>
      <c r="B9" s="80" t="s">
        <v>33</v>
      </c>
      <c r="C9" s="80">
        <v>194</v>
      </c>
      <c r="D9" s="80">
        <v>37</v>
      </c>
      <c r="E9" s="79">
        <v>0.19072164948453607</v>
      </c>
      <c r="F9" s="79">
        <v>0.35499999999999998</v>
      </c>
      <c r="G9" s="74"/>
    </row>
    <row r="10" spans="1:7" x14ac:dyDescent="0.25">
      <c r="A10" s="96">
        <v>36526</v>
      </c>
      <c r="B10" s="80" t="s">
        <v>34</v>
      </c>
      <c r="C10" s="80">
        <v>260</v>
      </c>
      <c r="D10" s="80">
        <v>100</v>
      </c>
      <c r="E10" s="79">
        <v>0.38461538461538469</v>
      </c>
      <c r="F10" s="79">
        <v>0.35499999999999998</v>
      </c>
      <c r="G10" s="74"/>
    </row>
    <row r="11" spans="1:7" x14ac:dyDescent="0.25">
      <c r="A11" s="96">
        <v>36526</v>
      </c>
      <c r="B11" s="80" t="s">
        <v>35</v>
      </c>
      <c r="C11" s="80">
        <v>217</v>
      </c>
      <c r="D11" s="80">
        <v>66</v>
      </c>
      <c r="E11" s="79">
        <v>0.30414746543778803</v>
      </c>
      <c r="F11" s="79">
        <v>0.35499999999999998</v>
      </c>
      <c r="G11" s="74"/>
    </row>
    <row r="12" spans="1:7" x14ac:dyDescent="0.25">
      <c r="A12" s="96">
        <v>36526</v>
      </c>
      <c r="B12" s="80" t="s">
        <v>36</v>
      </c>
      <c r="C12" s="80">
        <v>195</v>
      </c>
      <c r="D12" s="80">
        <v>37</v>
      </c>
      <c r="E12" s="79">
        <v>0.18974358974358974</v>
      </c>
      <c r="F12" s="79">
        <v>0.35499999999999998</v>
      </c>
      <c r="G12" s="74"/>
    </row>
    <row r="13" spans="1:7" x14ac:dyDescent="0.25">
      <c r="A13" s="96">
        <v>36526</v>
      </c>
      <c r="B13" s="80" t="s">
        <v>37</v>
      </c>
      <c r="C13" s="80">
        <v>107</v>
      </c>
      <c r="D13" s="80">
        <v>15</v>
      </c>
      <c r="E13" s="79">
        <v>0.14018691588785046</v>
      </c>
      <c r="F13" s="79">
        <v>0.35499999999999998</v>
      </c>
      <c r="G13" s="74"/>
    </row>
    <row r="14" spans="1:7" x14ac:dyDescent="0.25">
      <c r="A14" s="96">
        <v>36526</v>
      </c>
      <c r="B14" s="80" t="s">
        <v>38</v>
      </c>
      <c r="C14" s="80">
        <v>204</v>
      </c>
      <c r="D14" s="80">
        <v>49</v>
      </c>
      <c r="E14" s="79">
        <v>0.24019607843137256</v>
      </c>
      <c r="F14" s="79">
        <v>0.35499999999999998</v>
      </c>
      <c r="G14" s="74"/>
    </row>
    <row r="15" spans="1:7" x14ac:dyDescent="0.25">
      <c r="A15" s="96">
        <v>36526</v>
      </c>
      <c r="B15" s="80" t="s">
        <v>40</v>
      </c>
      <c r="C15" s="80">
        <v>333</v>
      </c>
      <c r="D15" s="80">
        <v>58</v>
      </c>
      <c r="E15" s="79">
        <v>0.17417417417417413</v>
      </c>
      <c r="F15" s="79">
        <v>0.35499999999999998</v>
      </c>
      <c r="G15" s="74"/>
    </row>
    <row r="16" spans="1:7" x14ac:dyDescent="0.25">
      <c r="A16" s="96">
        <v>36526</v>
      </c>
      <c r="B16" s="80" t="s">
        <v>41</v>
      </c>
      <c r="C16" s="80">
        <v>152</v>
      </c>
      <c r="D16" s="80">
        <v>67</v>
      </c>
      <c r="E16" s="79">
        <v>0.44078947368421045</v>
      </c>
      <c r="F16" s="79">
        <v>0.35499999999999998</v>
      </c>
      <c r="G16" s="74"/>
    </row>
    <row r="17" spans="1:7" x14ac:dyDescent="0.25">
      <c r="A17" s="96">
        <v>36526</v>
      </c>
      <c r="B17" s="80" t="s">
        <v>42</v>
      </c>
      <c r="C17" s="80">
        <v>14</v>
      </c>
      <c r="D17" s="80">
        <v>5</v>
      </c>
      <c r="E17" s="79">
        <v>0.35714285714285715</v>
      </c>
      <c r="F17" s="79">
        <v>0.35499999999999998</v>
      </c>
      <c r="G17" s="74"/>
    </row>
    <row r="18" spans="1:7" ht="30" x14ac:dyDescent="0.25">
      <c r="A18" s="96">
        <v>36526</v>
      </c>
      <c r="B18" s="80" t="s">
        <v>43</v>
      </c>
      <c r="C18" s="80">
        <v>76</v>
      </c>
      <c r="D18" s="80">
        <v>20</v>
      </c>
      <c r="E18" s="79">
        <v>0.26315789473684209</v>
      </c>
      <c r="F18" s="79">
        <v>0.35499999999999998</v>
      </c>
      <c r="G18" s="74"/>
    </row>
    <row r="19" spans="1:7" x14ac:dyDescent="0.25">
      <c r="A19" s="96">
        <v>36526</v>
      </c>
      <c r="B19" s="80" t="s">
        <v>44</v>
      </c>
      <c r="C19" s="80">
        <v>545</v>
      </c>
      <c r="D19" s="80">
        <v>194</v>
      </c>
      <c r="E19" s="79">
        <v>0.35596330275229365</v>
      </c>
      <c r="F19" s="79">
        <v>0.35499999999999998</v>
      </c>
      <c r="G19" s="74"/>
    </row>
    <row r="20" spans="1:7" x14ac:dyDescent="0.25">
      <c r="A20" s="96">
        <v>36526</v>
      </c>
      <c r="B20" s="80" t="s">
        <v>45</v>
      </c>
      <c r="C20" s="80">
        <v>774</v>
      </c>
      <c r="D20" s="80">
        <v>472</v>
      </c>
      <c r="E20" s="79">
        <v>0.60981912144702843</v>
      </c>
      <c r="F20" s="79">
        <v>0.35499999999999998</v>
      </c>
      <c r="G20" s="74"/>
    </row>
    <row r="21" spans="1:7" x14ac:dyDescent="0.25">
      <c r="A21" s="96">
        <v>36526</v>
      </c>
      <c r="B21" s="80" t="s">
        <v>46</v>
      </c>
      <c r="C21" s="80">
        <v>97</v>
      </c>
      <c r="D21" s="80">
        <v>25</v>
      </c>
      <c r="E21" s="79">
        <v>0.25773195876288657</v>
      </c>
      <c r="F21" s="79">
        <v>0.35499999999999998</v>
      </c>
      <c r="G21" s="74"/>
    </row>
    <row r="22" spans="1:7" x14ac:dyDescent="0.25">
      <c r="A22" s="96">
        <v>36526</v>
      </c>
      <c r="B22" s="80" t="s">
        <v>48</v>
      </c>
      <c r="C22" s="80">
        <v>256</v>
      </c>
      <c r="D22" s="80">
        <v>33</v>
      </c>
      <c r="E22" s="79">
        <v>0.12890625</v>
      </c>
      <c r="F22" s="79">
        <v>0.35499999999999998</v>
      </c>
      <c r="G22" s="74"/>
    </row>
    <row r="23" spans="1:7" x14ac:dyDescent="0.25">
      <c r="A23" s="96">
        <v>36526</v>
      </c>
      <c r="B23" s="80" t="s">
        <v>49</v>
      </c>
      <c r="C23" s="80">
        <v>65</v>
      </c>
      <c r="D23" s="80">
        <v>6</v>
      </c>
      <c r="E23" s="79">
        <v>9.2307692307692313E-2</v>
      </c>
      <c r="F23" s="79">
        <v>0.35499999999999998</v>
      </c>
      <c r="G23" s="74"/>
    </row>
    <row r="24" spans="1:7" x14ac:dyDescent="0.25">
      <c r="A24" s="96">
        <v>36526</v>
      </c>
      <c r="B24" s="80" t="s">
        <v>50</v>
      </c>
      <c r="C24" s="80">
        <v>207</v>
      </c>
      <c r="D24" s="80">
        <v>21</v>
      </c>
      <c r="E24" s="79">
        <v>0.10144927536231885</v>
      </c>
      <c r="F24" s="79">
        <v>0.35499999999999998</v>
      </c>
      <c r="G24" s="74"/>
    </row>
    <row r="25" spans="1:7" x14ac:dyDescent="0.25">
      <c r="A25" s="96">
        <v>36526</v>
      </c>
      <c r="B25" s="80" t="s">
        <v>51</v>
      </c>
      <c r="C25" s="80">
        <v>208</v>
      </c>
      <c r="D25" s="80">
        <v>29</v>
      </c>
      <c r="E25" s="79">
        <v>0.13942307692307693</v>
      </c>
      <c r="F25" s="79">
        <v>0.35499999999999998</v>
      </c>
      <c r="G25" s="74"/>
    </row>
    <row r="26" spans="1:7" x14ac:dyDescent="0.25">
      <c r="A26" s="96">
        <v>36526</v>
      </c>
      <c r="B26" s="80" t="s">
        <v>52</v>
      </c>
      <c r="C26" s="80">
        <v>390</v>
      </c>
      <c r="D26" s="80">
        <v>102</v>
      </c>
      <c r="E26" s="79">
        <v>0.26153846153846155</v>
      </c>
      <c r="F26" s="79">
        <v>0.35499999999999998</v>
      </c>
      <c r="G26" s="74"/>
    </row>
    <row r="27" spans="1:7" x14ac:dyDescent="0.25">
      <c r="A27" s="96">
        <v>36526</v>
      </c>
      <c r="B27" s="80" t="s">
        <v>53</v>
      </c>
      <c r="C27" s="80">
        <v>59</v>
      </c>
      <c r="D27" s="80">
        <v>8</v>
      </c>
      <c r="E27" s="79">
        <v>0.13559322033898305</v>
      </c>
      <c r="F27" s="79">
        <v>0.35499999999999998</v>
      </c>
      <c r="G27" s="74"/>
    </row>
    <row r="28" spans="1:7" x14ac:dyDescent="0.25">
      <c r="A28" s="96">
        <v>36526</v>
      </c>
      <c r="B28" s="80" t="s">
        <v>54</v>
      </c>
      <c r="C28" s="80">
        <v>2817</v>
      </c>
      <c r="D28" s="80">
        <v>1877</v>
      </c>
      <c r="E28" s="79">
        <v>0.66631167909123179</v>
      </c>
      <c r="F28" s="79">
        <v>0.35499999999999998</v>
      </c>
      <c r="G28" s="74"/>
    </row>
    <row r="29" spans="1:7" x14ac:dyDescent="0.25">
      <c r="A29" s="96">
        <v>36526</v>
      </c>
      <c r="B29" s="80" t="s">
        <v>55</v>
      </c>
      <c r="C29" s="80">
        <v>180</v>
      </c>
      <c r="D29" s="80">
        <v>65</v>
      </c>
      <c r="E29" s="79">
        <v>0.36111111111111105</v>
      </c>
      <c r="F29" s="79">
        <v>0.35499999999999998</v>
      </c>
      <c r="G29" s="74"/>
    </row>
    <row r="30" spans="1:7" x14ac:dyDescent="0.25">
      <c r="A30" s="96">
        <v>36526</v>
      </c>
      <c r="B30" s="80" t="s">
        <v>56</v>
      </c>
      <c r="C30" s="80">
        <v>156</v>
      </c>
      <c r="D30" s="80">
        <v>33</v>
      </c>
      <c r="E30" s="79">
        <v>0.21153846153846154</v>
      </c>
      <c r="F30" s="79">
        <v>0.35499999999999998</v>
      </c>
      <c r="G30" s="74"/>
    </row>
    <row r="31" spans="1:7" x14ac:dyDescent="0.25">
      <c r="A31" s="96">
        <v>36526</v>
      </c>
      <c r="B31" s="80" t="s">
        <v>57</v>
      </c>
      <c r="C31" s="80">
        <v>127</v>
      </c>
      <c r="D31" s="80">
        <v>40</v>
      </c>
      <c r="E31" s="79">
        <v>0.31496062992125984</v>
      </c>
      <c r="F31" s="79">
        <v>0.35499999999999998</v>
      </c>
      <c r="G31" s="74"/>
    </row>
    <row r="32" spans="1:7" x14ac:dyDescent="0.25">
      <c r="A32" s="96">
        <v>36526</v>
      </c>
      <c r="B32" s="80" t="s">
        <v>58</v>
      </c>
      <c r="C32" s="80">
        <v>566</v>
      </c>
      <c r="D32" s="80">
        <v>218</v>
      </c>
      <c r="E32" s="79">
        <v>0.38515901060070673</v>
      </c>
      <c r="F32" s="79">
        <v>0.35499999999999998</v>
      </c>
      <c r="G32" s="74"/>
    </row>
    <row r="33" spans="1:7" x14ac:dyDescent="0.25">
      <c r="A33" s="96">
        <v>36526</v>
      </c>
      <c r="B33" s="80" t="s">
        <v>59</v>
      </c>
      <c r="C33" s="80">
        <v>38</v>
      </c>
      <c r="D33" s="80">
        <v>8</v>
      </c>
      <c r="E33" s="79">
        <v>0.21052631578947367</v>
      </c>
      <c r="F33" s="79">
        <v>0.35499999999999998</v>
      </c>
      <c r="G33" s="74"/>
    </row>
    <row r="34" spans="1:7" x14ac:dyDescent="0.25">
      <c r="A34" s="96">
        <v>36526</v>
      </c>
      <c r="B34" s="80" t="s">
        <v>60</v>
      </c>
      <c r="C34" s="80">
        <v>136</v>
      </c>
      <c r="D34" s="80">
        <v>27</v>
      </c>
      <c r="E34" s="79">
        <v>0.19852941176470587</v>
      </c>
      <c r="F34" s="79">
        <v>0.35499999999999998</v>
      </c>
      <c r="G34" s="74"/>
    </row>
    <row r="35" spans="1:7" x14ac:dyDescent="0.25">
      <c r="A35" s="96">
        <v>36526</v>
      </c>
      <c r="B35" s="80" t="s">
        <v>61</v>
      </c>
      <c r="C35" s="80">
        <v>334</v>
      </c>
      <c r="D35" s="80">
        <v>262</v>
      </c>
      <c r="E35" s="79">
        <v>0.78443113772455098</v>
      </c>
      <c r="F35" s="79">
        <v>0.35499999999999998</v>
      </c>
      <c r="G35" s="74"/>
    </row>
    <row r="36" spans="1:7" x14ac:dyDescent="0.25">
      <c r="A36" s="96">
        <v>36526</v>
      </c>
      <c r="B36" s="80" t="s">
        <v>63</v>
      </c>
      <c r="C36" s="80">
        <v>49</v>
      </c>
      <c r="D36" s="80">
        <v>3</v>
      </c>
      <c r="E36" s="79">
        <v>6.1224489795918366E-2</v>
      </c>
      <c r="F36" s="79">
        <v>0.35499999999999998</v>
      </c>
      <c r="G36" s="74"/>
    </row>
    <row r="37" spans="1:7" ht="30" x14ac:dyDescent="0.25">
      <c r="A37" s="96">
        <v>36526</v>
      </c>
      <c r="B37" s="80" t="s">
        <v>64</v>
      </c>
      <c r="C37" s="80">
        <v>50</v>
      </c>
      <c r="D37" s="80">
        <v>11</v>
      </c>
      <c r="E37" s="79">
        <v>0.22</v>
      </c>
      <c r="F37" s="79">
        <v>0.35499999999999998</v>
      </c>
      <c r="G37" s="74"/>
    </row>
    <row r="38" spans="1:7" ht="30" x14ac:dyDescent="0.25">
      <c r="A38" s="96">
        <v>36526</v>
      </c>
      <c r="B38" s="80" t="s">
        <v>65</v>
      </c>
      <c r="C38" s="80">
        <v>92</v>
      </c>
      <c r="D38" s="80">
        <v>9</v>
      </c>
      <c r="E38" s="79">
        <v>9.7826086956521743E-2</v>
      </c>
      <c r="F38" s="79">
        <v>0.35499999999999998</v>
      </c>
      <c r="G38" s="74"/>
    </row>
    <row r="39" spans="1:7" x14ac:dyDescent="0.25">
      <c r="A39" s="96">
        <v>36526</v>
      </c>
      <c r="B39" s="80" t="s">
        <v>66</v>
      </c>
      <c r="C39" s="80">
        <v>99</v>
      </c>
      <c r="D39" s="80">
        <v>27</v>
      </c>
      <c r="E39" s="79">
        <v>0.27272727272727271</v>
      </c>
      <c r="F39" s="79">
        <v>0.35499999999999998</v>
      </c>
      <c r="G39" s="74"/>
    </row>
    <row r="40" spans="1:7" ht="30" x14ac:dyDescent="0.25">
      <c r="A40" s="96">
        <v>36526</v>
      </c>
      <c r="B40" s="80" t="s">
        <v>67</v>
      </c>
      <c r="C40" s="80">
        <v>35</v>
      </c>
      <c r="D40" s="80">
        <v>8</v>
      </c>
      <c r="E40" s="79">
        <v>0.22857142857142856</v>
      </c>
      <c r="F40" s="79">
        <v>0.35499999999999998</v>
      </c>
      <c r="G40" s="74"/>
    </row>
    <row r="41" spans="1:7" x14ac:dyDescent="0.25">
      <c r="A41" s="96">
        <v>36526</v>
      </c>
      <c r="B41" s="80" t="s">
        <v>68</v>
      </c>
      <c r="C41" s="80">
        <v>187</v>
      </c>
      <c r="D41" s="80">
        <v>48</v>
      </c>
      <c r="E41" s="79">
        <v>0.25668449197860965</v>
      </c>
      <c r="F41" s="79">
        <v>0.35499999999999998</v>
      </c>
      <c r="G41" s="74"/>
    </row>
    <row r="42" spans="1:7" x14ac:dyDescent="0.25">
      <c r="A42" s="96">
        <v>36526</v>
      </c>
      <c r="B42" s="80" t="s">
        <v>69</v>
      </c>
      <c r="C42" s="80">
        <v>77</v>
      </c>
      <c r="D42" s="80">
        <v>8</v>
      </c>
      <c r="E42" s="79">
        <v>0.10389610389610389</v>
      </c>
      <c r="F42" s="79">
        <v>0.35499999999999998</v>
      </c>
      <c r="G42" s="74"/>
    </row>
    <row r="43" spans="1:7" x14ac:dyDescent="0.25">
      <c r="A43" s="96">
        <v>36526</v>
      </c>
      <c r="B43" s="80" t="s">
        <v>70</v>
      </c>
      <c r="C43" s="80">
        <v>140</v>
      </c>
      <c r="D43" s="80">
        <v>42</v>
      </c>
      <c r="E43" s="79">
        <v>0.3</v>
      </c>
      <c r="F43" s="79">
        <v>0.35499999999999998</v>
      </c>
      <c r="G43" s="74"/>
    </row>
    <row r="44" spans="1:7" x14ac:dyDescent="0.25">
      <c r="A44" s="96">
        <v>36526</v>
      </c>
      <c r="B44" s="80" t="s">
        <v>71</v>
      </c>
      <c r="C44" s="80">
        <v>65</v>
      </c>
      <c r="D44" s="80">
        <v>6</v>
      </c>
      <c r="E44" s="79">
        <v>9.2307692307692313E-2</v>
      </c>
      <c r="F44" s="79">
        <v>0.35499999999999998</v>
      </c>
      <c r="G44" s="74"/>
    </row>
    <row r="45" spans="1:7" x14ac:dyDescent="0.25">
      <c r="A45" s="96">
        <v>36526</v>
      </c>
      <c r="B45" s="80" t="s">
        <v>72</v>
      </c>
      <c r="C45" s="80">
        <v>87</v>
      </c>
      <c r="D45" s="80">
        <v>10</v>
      </c>
      <c r="E45" s="79">
        <v>0.11494252873563218</v>
      </c>
      <c r="F45" s="79">
        <v>0.35499999999999998</v>
      </c>
      <c r="G45" s="74"/>
    </row>
    <row r="46" spans="1:7" x14ac:dyDescent="0.25">
      <c r="A46" s="96">
        <v>36526</v>
      </c>
      <c r="B46" s="80" t="s">
        <v>73</v>
      </c>
      <c r="C46" s="80">
        <v>69</v>
      </c>
      <c r="D46" s="80">
        <v>15</v>
      </c>
      <c r="E46" s="79">
        <v>0.21739130434782608</v>
      </c>
      <c r="F46" s="79">
        <v>0.35499999999999998</v>
      </c>
      <c r="G46" s="74"/>
    </row>
    <row r="47" spans="1:7" x14ac:dyDescent="0.25">
      <c r="A47" s="96">
        <v>36526</v>
      </c>
      <c r="B47" s="80" t="s">
        <v>74</v>
      </c>
      <c r="C47" s="80">
        <v>134</v>
      </c>
      <c r="D47" s="80">
        <v>31</v>
      </c>
      <c r="E47" s="79">
        <v>0.23134328358208955</v>
      </c>
      <c r="F47" s="79">
        <v>0.35499999999999998</v>
      </c>
      <c r="G47" s="74"/>
    </row>
    <row r="48" spans="1:7" x14ac:dyDescent="0.25">
      <c r="A48" s="96">
        <v>36526</v>
      </c>
      <c r="B48" s="80" t="s">
        <v>75</v>
      </c>
      <c r="C48" s="80">
        <v>142</v>
      </c>
      <c r="D48" s="80">
        <v>37</v>
      </c>
      <c r="E48" s="79">
        <v>0.26056338028169013</v>
      </c>
      <c r="F48" s="79">
        <v>0.35499999999999998</v>
      </c>
      <c r="G48" s="74"/>
    </row>
    <row r="49" spans="1:7" x14ac:dyDescent="0.25">
      <c r="A49" s="96">
        <v>36526</v>
      </c>
      <c r="B49" s="80" t="s">
        <v>76</v>
      </c>
      <c r="C49" s="80">
        <v>118</v>
      </c>
      <c r="D49" s="80">
        <v>31</v>
      </c>
      <c r="E49" s="79">
        <v>0.26271186440677968</v>
      </c>
      <c r="F49" s="79">
        <v>0.35499999999999998</v>
      </c>
      <c r="G49" s="74"/>
    </row>
    <row r="50" spans="1:7" x14ac:dyDescent="0.25">
      <c r="A50" s="96">
        <v>36526</v>
      </c>
      <c r="B50" s="80" t="s">
        <v>77</v>
      </c>
      <c r="C50" s="80">
        <v>287</v>
      </c>
      <c r="D50" s="80">
        <v>132</v>
      </c>
      <c r="E50" s="79">
        <v>0.45993031358885017</v>
      </c>
      <c r="F50" s="79">
        <v>0.35499999999999998</v>
      </c>
      <c r="G50" s="74"/>
    </row>
    <row r="51" spans="1:7" x14ac:dyDescent="0.25">
      <c r="A51" s="96">
        <v>36526</v>
      </c>
      <c r="B51" s="80" t="s">
        <v>78</v>
      </c>
      <c r="C51" s="80">
        <v>319</v>
      </c>
      <c r="D51" s="80">
        <v>58</v>
      </c>
      <c r="E51" s="79">
        <v>0.18181818181818182</v>
      </c>
      <c r="F51" s="79">
        <v>0.35499999999999998</v>
      </c>
      <c r="G51" s="74"/>
    </row>
    <row r="52" spans="1:7" x14ac:dyDescent="0.25">
      <c r="A52" s="96">
        <v>36526</v>
      </c>
      <c r="B52" s="80" t="s">
        <v>79</v>
      </c>
      <c r="C52" s="80">
        <v>79</v>
      </c>
      <c r="D52" s="80">
        <v>22</v>
      </c>
      <c r="E52" s="79">
        <v>0.27848101265822783</v>
      </c>
      <c r="F52" s="79">
        <v>0.35499999999999998</v>
      </c>
      <c r="G52" s="74"/>
    </row>
    <row r="53" spans="1:7" x14ac:dyDescent="0.25">
      <c r="A53" s="96">
        <v>36526</v>
      </c>
      <c r="B53" s="80" t="s">
        <v>80</v>
      </c>
      <c r="C53" s="80">
        <v>100</v>
      </c>
      <c r="D53" s="80">
        <v>22</v>
      </c>
      <c r="E53" s="79">
        <v>0.22</v>
      </c>
      <c r="F53" s="79">
        <v>0.35499999999999998</v>
      </c>
      <c r="G53" s="74"/>
    </row>
    <row r="54" spans="1:7" x14ac:dyDescent="0.25">
      <c r="A54" s="96">
        <v>36526</v>
      </c>
      <c r="B54" s="80" t="s">
        <v>81</v>
      </c>
      <c r="C54" s="80">
        <v>144</v>
      </c>
      <c r="D54" s="80">
        <v>26</v>
      </c>
      <c r="E54" s="79">
        <v>0.18055555555555552</v>
      </c>
      <c r="F54" s="79">
        <v>0.35499999999999998</v>
      </c>
      <c r="G54" s="74"/>
    </row>
    <row r="55" spans="1:7" x14ac:dyDescent="0.25">
      <c r="A55" s="96">
        <v>36526</v>
      </c>
      <c r="B55" s="80" t="s">
        <v>82</v>
      </c>
      <c r="C55" s="80">
        <v>115</v>
      </c>
      <c r="D55" s="80">
        <v>9</v>
      </c>
      <c r="E55" s="79">
        <v>7.8260869565217397E-2</v>
      </c>
      <c r="F55" s="79">
        <v>0.35499999999999998</v>
      </c>
      <c r="G55" s="74"/>
    </row>
    <row r="56" spans="1:7" x14ac:dyDescent="0.25">
      <c r="A56" s="96">
        <v>36526</v>
      </c>
      <c r="B56" s="80" t="s">
        <v>83</v>
      </c>
      <c r="C56" s="80">
        <v>418</v>
      </c>
      <c r="D56" s="80">
        <v>215</v>
      </c>
      <c r="E56" s="79">
        <v>0.5143540669856459</v>
      </c>
      <c r="F56" s="79">
        <v>0.35499999999999998</v>
      </c>
      <c r="G56" s="74"/>
    </row>
    <row r="57" spans="1:7" x14ac:dyDescent="0.25">
      <c r="A57" s="96">
        <v>36526</v>
      </c>
      <c r="B57" s="80" t="s">
        <v>84</v>
      </c>
      <c r="C57" s="80">
        <v>257</v>
      </c>
      <c r="D57" s="80">
        <v>28</v>
      </c>
      <c r="E57" s="79">
        <v>0.10894941634241245</v>
      </c>
      <c r="F57" s="79">
        <v>0.35499999999999998</v>
      </c>
      <c r="G57" s="74"/>
    </row>
    <row r="58" spans="1:7" ht="30" x14ac:dyDescent="0.25">
      <c r="A58" s="96">
        <v>36526</v>
      </c>
      <c r="B58" s="80" t="s">
        <v>85</v>
      </c>
      <c r="C58" s="80">
        <v>151</v>
      </c>
      <c r="D58" s="80">
        <v>26</v>
      </c>
      <c r="E58" s="79">
        <v>0.17218543046357618</v>
      </c>
      <c r="F58" s="79">
        <v>0.35499999999999998</v>
      </c>
      <c r="G58" s="74"/>
    </row>
    <row r="59" spans="1:7" x14ac:dyDescent="0.25">
      <c r="A59" s="96">
        <v>36526</v>
      </c>
      <c r="B59" s="80" t="s">
        <v>86</v>
      </c>
      <c r="C59" s="80">
        <v>134</v>
      </c>
      <c r="D59" s="80">
        <v>36</v>
      </c>
      <c r="E59" s="79">
        <v>0.26865671641791045</v>
      </c>
      <c r="F59" s="79">
        <v>0.35499999999999998</v>
      </c>
      <c r="G59" s="74"/>
    </row>
    <row r="60" spans="1:7" x14ac:dyDescent="0.25">
      <c r="A60" s="96">
        <v>36526</v>
      </c>
      <c r="B60" s="80" t="s">
        <v>87</v>
      </c>
      <c r="C60" s="80">
        <v>74</v>
      </c>
      <c r="D60" s="80">
        <v>7</v>
      </c>
      <c r="E60" s="79">
        <v>9.45945945945946E-2</v>
      </c>
      <c r="F60" s="79">
        <v>0.35499999999999998</v>
      </c>
      <c r="G60" s="74"/>
    </row>
    <row r="61" spans="1:7" x14ac:dyDescent="0.25">
      <c r="A61" s="96">
        <v>36526</v>
      </c>
      <c r="B61" s="80" t="s">
        <v>88</v>
      </c>
      <c r="C61" s="80">
        <v>371</v>
      </c>
      <c r="D61" s="80">
        <v>93</v>
      </c>
      <c r="E61" s="79">
        <v>0.25067385444743934</v>
      </c>
      <c r="F61" s="79">
        <v>0.35499999999999998</v>
      </c>
      <c r="G61" s="74"/>
    </row>
    <row r="62" spans="1:7" x14ac:dyDescent="0.25">
      <c r="A62" s="96">
        <v>36526</v>
      </c>
      <c r="B62" s="80" t="s">
        <v>89</v>
      </c>
      <c r="C62" s="80">
        <v>118</v>
      </c>
      <c r="D62" s="80">
        <v>16</v>
      </c>
      <c r="E62" s="79">
        <v>0.13559322033898305</v>
      </c>
      <c r="F62" s="79">
        <v>0.35499999999999998</v>
      </c>
      <c r="G62" s="74"/>
    </row>
    <row r="63" spans="1:7" x14ac:dyDescent="0.25">
      <c r="A63" s="96">
        <v>36526</v>
      </c>
      <c r="B63" s="80" t="s">
        <v>90</v>
      </c>
      <c r="C63" s="80">
        <v>1594</v>
      </c>
      <c r="D63" s="80">
        <v>630</v>
      </c>
      <c r="E63" s="79">
        <v>0.39523212045169387</v>
      </c>
      <c r="F63" s="79">
        <v>0.35499999999999998</v>
      </c>
      <c r="G63" s="74"/>
    </row>
    <row r="64" spans="1:7" x14ac:dyDescent="0.25">
      <c r="A64" s="96">
        <v>36526</v>
      </c>
      <c r="B64" s="80" t="s">
        <v>91</v>
      </c>
      <c r="C64" s="80">
        <v>25</v>
      </c>
      <c r="D64" s="80">
        <v>2</v>
      </c>
      <c r="E64" s="79">
        <v>0.08</v>
      </c>
      <c r="F64" s="79">
        <v>0.35499999999999998</v>
      </c>
      <c r="G64" s="74"/>
    </row>
    <row r="65" spans="1:7" x14ac:dyDescent="0.25">
      <c r="A65" s="96">
        <v>36526</v>
      </c>
      <c r="B65" s="80" t="s">
        <v>92</v>
      </c>
      <c r="C65" s="80">
        <v>86</v>
      </c>
      <c r="D65" s="80">
        <v>11</v>
      </c>
      <c r="E65" s="79">
        <v>0.12790697674418605</v>
      </c>
      <c r="F65" s="79">
        <v>0.35499999999999998</v>
      </c>
      <c r="G65" s="74"/>
    </row>
    <row r="66" spans="1:7" x14ac:dyDescent="0.25">
      <c r="A66" s="96">
        <v>36526</v>
      </c>
      <c r="B66" s="80" t="s">
        <v>93</v>
      </c>
      <c r="C66" s="80">
        <v>99</v>
      </c>
      <c r="D66" s="80">
        <v>13</v>
      </c>
      <c r="E66" s="79">
        <v>0.13131313131313133</v>
      </c>
      <c r="F66" s="79">
        <v>0.35499999999999998</v>
      </c>
      <c r="G66" s="74"/>
    </row>
    <row r="67" spans="1:7" x14ac:dyDescent="0.25">
      <c r="A67" s="96">
        <v>36526</v>
      </c>
      <c r="B67" s="80" t="s">
        <v>94</v>
      </c>
      <c r="C67" s="80">
        <v>277</v>
      </c>
      <c r="D67" s="80">
        <v>70</v>
      </c>
      <c r="E67" s="79">
        <v>0.25270758122743681</v>
      </c>
      <c r="F67" s="79">
        <v>0.35499999999999998</v>
      </c>
      <c r="G67" s="74"/>
    </row>
    <row r="68" spans="1:7" x14ac:dyDescent="0.25">
      <c r="A68" s="96">
        <v>36526</v>
      </c>
      <c r="B68" s="80" t="s">
        <v>95</v>
      </c>
      <c r="C68" s="80">
        <v>73</v>
      </c>
      <c r="D68" s="80">
        <v>24</v>
      </c>
      <c r="E68" s="79">
        <v>0.32876712328767121</v>
      </c>
      <c r="F68" s="79">
        <v>0.35499999999999998</v>
      </c>
      <c r="G68" s="74"/>
    </row>
    <row r="69" spans="1:7" x14ac:dyDescent="0.25">
      <c r="A69" s="96">
        <v>36526</v>
      </c>
      <c r="B69" s="80" t="s">
        <v>96</v>
      </c>
      <c r="C69" s="80">
        <v>105</v>
      </c>
      <c r="D69" s="80">
        <v>13</v>
      </c>
      <c r="E69" s="79">
        <v>0.12380952380952381</v>
      </c>
      <c r="F69" s="79">
        <v>0.35499999999999998</v>
      </c>
      <c r="G69" s="74"/>
    </row>
    <row r="70" spans="1:7" x14ac:dyDescent="0.25">
      <c r="A70" s="96">
        <v>36526</v>
      </c>
      <c r="B70" s="80" t="s">
        <v>97</v>
      </c>
      <c r="C70" s="80">
        <v>159</v>
      </c>
      <c r="D70" s="80">
        <v>78</v>
      </c>
      <c r="E70" s="79">
        <v>0.49056603773584906</v>
      </c>
      <c r="F70" s="79">
        <v>0.35499999999999998</v>
      </c>
      <c r="G70" s="74"/>
    </row>
    <row r="71" spans="1:7" x14ac:dyDescent="0.25">
      <c r="A71" s="96">
        <v>36526</v>
      </c>
      <c r="B71" s="80" t="s">
        <v>98</v>
      </c>
      <c r="C71" s="80">
        <v>181</v>
      </c>
      <c r="D71" s="80">
        <v>67</v>
      </c>
      <c r="E71" s="79">
        <v>0.37016574585635359</v>
      </c>
      <c r="F71" s="79">
        <v>0.35499999999999998</v>
      </c>
      <c r="G71" s="74"/>
    </row>
    <row r="72" spans="1:7" x14ac:dyDescent="0.25">
      <c r="A72" s="96">
        <v>36526</v>
      </c>
      <c r="B72" s="80" t="s">
        <v>99</v>
      </c>
      <c r="C72" s="80">
        <v>114</v>
      </c>
      <c r="D72" s="80">
        <v>24</v>
      </c>
      <c r="E72" s="79">
        <v>0.21052631578947367</v>
      </c>
      <c r="F72" s="79">
        <v>0.35499999999999998</v>
      </c>
      <c r="G72" s="74"/>
    </row>
    <row r="73" spans="1:7" x14ac:dyDescent="0.25">
      <c r="A73" s="96">
        <v>36526</v>
      </c>
      <c r="B73" s="80" t="s">
        <v>100</v>
      </c>
      <c r="C73" s="80">
        <v>1899</v>
      </c>
      <c r="D73" s="80">
        <v>664</v>
      </c>
      <c r="E73" s="79">
        <v>0.34965771458662454</v>
      </c>
      <c r="F73" s="79">
        <v>0.35499999999999998</v>
      </c>
      <c r="G73" s="74"/>
    </row>
    <row r="74" spans="1:7" x14ac:dyDescent="0.25">
      <c r="A74" s="96">
        <v>36526</v>
      </c>
      <c r="B74" s="80" t="s">
        <v>101</v>
      </c>
      <c r="C74" s="80">
        <v>556</v>
      </c>
      <c r="D74" s="80">
        <v>127</v>
      </c>
      <c r="E74" s="79">
        <v>0.22841726618705036</v>
      </c>
      <c r="F74" s="79">
        <v>0.35499999999999998</v>
      </c>
      <c r="G74" s="74"/>
    </row>
    <row r="75" spans="1:7" x14ac:dyDescent="0.25">
      <c r="A75" s="96">
        <v>36526</v>
      </c>
      <c r="B75" s="80" t="s">
        <v>102</v>
      </c>
      <c r="C75" s="80">
        <v>115</v>
      </c>
      <c r="D75" s="80">
        <v>19</v>
      </c>
      <c r="E75" s="79">
        <v>0.16521739130434782</v>
      </c>
      <c r="F75" s="79">
        <v>0.35499999999999998</v>
      </c>
      <c r="G75" s="74"/>
    </row>
    <row r="76" spans="1:7" x14ac:dyDescent="0.25">
      <c r="A76" s="96">
        <v>36526</v>
      </c>
      <c r="B76" s="80" t="s">
        <v>103</v>
      </c>
      <c r="C76" s="80">
        <v>144</v>
      </c>
      <c r="D76" s="80">
        <v>26</v>
      </c>
      <c r="E76" s="79">
        <v>0.18055555555555552</v>
      </c>
      <c r="F76" s="79">
        <v>0.35499999999999998</v>
      </c>
      <c r="G76" s="74"/>
    </row>
    <row r="77" spans="1:7" x14ac:dyDescent="0.25">
      <c r="A77" s="96">
        <v>36526</v>
      </c>
      <c r="B77" s="80" t="s">
        <v>104</v>
      </c>
      <c r="C77" s="80">
        <v>192</v>
      </c>
      <c r="D77" s="80">
        <v>71</v>
      </c>
      <c r="E77" s="79">
        <v>0.36979166666666674</v>
      </c>
      <c r="F77" s="79">
        <v>0.35499999999999998</v>
      </c>
      <c r="G77" s="74"/>
    </row>
    <row r="78" spans="1:7" x14ac:dyDescent="0.25">
      <c r="A78" s="96">
        <v>36526</v>
      </c>
      <c r="B78" s="80" t="s">
        <v>105</v>
      </c>
      <c r="C78" s="80">
        <v>285</v>
      </c>
      <c r="D78" s="80">
        <v>47</v>
      </c>
      <c r="E78" s="79">
        <v>0.16491228070175437</v>
      </c>
      <c r="F78" s="79">
        <v>0.35499999999999998</v>
      </c>
      <c r="G78" s="74"/>
    </row>
    <row r="79" spans="1:7" x14ac:dyDescent="0.25">
      <c r="A79" s="96">
        <v>36526</v>
      </c>
      <c r="B79" s="80" t="s">
        <v>106</v>
      </c>
      <c r="C79" s="80">
        <v>72</v>
      </c>
      <c r="D79" s="80">
        <v>8</v>
      </c>
      <c r="E79" s="79">
        <v>0.1111111111111111</v>
      </c>
      <c r="F79" s="79">
        <v>0.35499999999999998</v>
      </c>
      <c r="G79" s="74"/>
    </row>
    <row r="80" spans="1:7" x14ac:dyDescent="0.25">
      <c r="A80" s="96">
        <v>36526</v>
      </c>
      <c r="B80" s="80" t="s">
        <v>107</v>
      </c>
      <c r="C80" s="80">
        <v>113</v>
      </c>
      <c r="D80" s="80">
        <v>16</v>
      </c>
      <c r="E80" s="79">
        <v>0.1415929203539823</v>
      </c>
      <c r="F80" s="79">
        <v>0.35499999999999998</v>
      </c>
      <c r="G80" s="74"/>
    </row>
    <row r="81" spans="1:7" x14ac:dyDescent="0.25">
      <c r="A81" s="96">
        <v>36526</v>
      </c>
      <c r="B81" s="80" t="s">
        <v>108</v>
      </c>
      <c r="C81" s="80">
        <v>235</v>
      </c>
      <c r="D81" s="80">
        <v>30</v>
      </c>
      <c r="E81" s="79">
        <v>0.1276595744680851</v>
      </c>
      <c r="F81" s="79">
        <v>0.35499999999999998</v>
      </c>
      <c r="G81" s="74"/>
    </row>
    <row r="82" spans="1:7" x14ac:dyDescent="0.25">
      <c r="A82" s="96">
        <v>36526</v>
      </c>
      <c r="B82" s="80" t="s">
        <v>109</v>
      </c>
      <c r="C82" s="80">
        <v>98</v>
      </c>
      <c r="D82" s="80">
        <v>9</v>
      </c>
      <c r="E82" s="79">
        <v>9.1836734693877556E-2</v>
      </c>
      <c r="F82" s="79">
        <v>0.35499999999999998</v>
      </c>
      <c r="G82" s="74"/>
    </row>
    <row r="83" spans="1:7" ht="30" x14ac:dyDescent="0.25">
      <c r="A83" s="96">
        <v>36526</v>
      </c>
      <c r="B83" s="80" t="s">
        <v>110</v>
      </c>
      <c r="C83" s="80">
        <v>367</v>
      </c>
      <c r="D83" s="80">
        <v>130</v>
      </c>
      <c r="E83" s="79">
        <v>0.35422343324250682</v>
      </c>
      <c r="F83" s="79">
        <v>0.35499999999999998</v>
      </c>
      <c r="G83" s="74"/>
    </row>
    <row r="84" spans="1:7" x14ac:dyDescent="0.25">
      <c r="A84" s="96">
        <v>36526</v>
      </c>
      <c r="B84" s="80" t="s">
        <v>111</v>
      </c>
      <c r="C84" s="80">
        <v>112</v>
      </c>
      <c r="D84" s="80">
        <v>24</v>
      </c>
      <c r="E84" s="79">
        <v>0.21428571428571427</v>
      </c>
      <c r="F84" s="79">
        <v>0.35499999999999998</v>
      </c>
      <c r="G84" s="74"/>
    </row>
    <row r="85" spans="1:7" x14ac:dyDescent="0.25">
      <c r="A85" s="96">
        <v>36526</v>
      </c>
      <c r="B85" s="80" t="s">
        <v>112</v>
      </c>
      <c r="C85" s="80">
        <v>52</v>
      </c>
      <c r="D85" s="80">
        <v>5</v>
      </c>
      <c r="E85" s="79">
        <v>9.6153846153846173E-2</v>
      </c>
      <c r="F85" s="79">
        <v>0.35499999999999998</v>
      </c>
      <c r="G85" s="74"/>
    </row>
    <row r="86" spans="1:7" x14ac:dyDescent="0.25">
      <c r="A86" s="96">
        <v>36526</v>
      </c>
      <c r="B86" s="80" t="s">
        <v>113</v>
      </c>
      <c r="C86" s="80">
        <v>250</v>
      </c>
      <c r="D86" s="80">
        <v>65</v>
      </c>
      <c r="E86" s="79">
        <v>0.26</v>
      </c>
      <c r="F86" s="79">
        <v>0.35499999999999998</v>
      </c>
      <c r="G86" s="74"/>
    </row>
    <row r="87" spans="1:7" x14ac:dyDescent="0.25">
      <c r="A87" s="96">
        <v>36526</v>
      </c>
      <c r="B87" s="80" t="s">
        <v>114</v>
      </c>
      <c r="C87" s="80">
        <v>483</v>
      </c>
      <c r="D87" s="80">
        <v>263</v>
      </c>
      <c r="E87" s="79">
        <v>0.54451345755693581</v>
      </c>
      <c r="F87" s="79">
        <v>0.35499999999999998</v>
      </c>
      <c r="G87" s="74"/>
    </row>
    <row r="88" spans="1:7" ht="30" x14ac:dyDescent="0.25">
      <c r="A88" s="96">
        <v>36526</v>
      </c>
      <c r="B88" s="80" t="s">
        <v>115</v>
      </c>
      <c r="C88" s="80">
        <v>69</v>
      </c>
      <c r="D88" s="80">
        <v>18</v>
      </c>
      <c r="E88" s="79">
        <v>0.2608695652173913</v>
      </c>
      <c r="F88" s="79">
        <v>0.35499999999999998</v>
      </c>
      <c r="G88" s="74"/>
    </row>
    <row r="89" spans="1:7" x14ac:dyDescent="0.25">
      <c r="A89" s="96">
        <v>38353</v>
      </c>
      <c r="B89" s="80" t="s">
        <v>19</v>
      </c>
      <c r="C89" s="80">
        <v>154</v>
      </c>
      <c r="D89" s="80">
        <v>58</v>
      </c>
      <c r="E89" s="79">
        <v>0.37662337662337664</v>
      </c>
      <c r="F89" s="79">
        <v>0.58499999999999996</v>
      </c>
      <c r="G89" s="74"/>
    </row>
    <row r="90" spans="1:7" x14ac:dyDescent="0.25">
      <c r="A90" s="96">
        <v>38353</v>
      </c>
      <c r="B90" s="80" t="s">
        <v>21</v>
      </c>
      <c r="C90" s="80">
        <v>772</v>
      </c>
      <c r="D90" s="80">
        <v>449</v>
      </c>
      <c r="E90" s="79">
        <v>0.58160621761658027</v>
      </c>
      <c r="F90" s="79">
        <v>0.58499999999999996</v>
      </c>
      <c r="G90" s="74"/>
    </row>
    <row r="91" spans="1:7" x14ac:dyDescent="0.25">
      <c r="A91" s="96">
        <v>38353</v>
      </c>
      <c r="B91" s="80" t="s">
        <v>23</v>
      </c>
      <c r="C91" s="80">
        <v>228</v>
      </c>
      <c r="D91" s="80">
        <v>117</v>
      </c>
      <c r="E91" s="79">
        <v>0.51315789473684215</v>
      </c>
      <c r="F91" s="79">
        <v>0.58499999999999996</v>
      </c>
      <c r="G91" s="74"/>
    </row>
    <row r="92" spans="1:7" x14ac:dyDescent="0.25">
      <c r="A92" s="96">
        <v>38353</v>
      </c>
      <c r="B92" s="80" t="s">
        <v>25</v>
      </c>
      <c r="C92" s="80">
        <v>344</v>
      </c>
      <c r="D92" s="80">
        <v>157</v>
      </c>
      <c r="E92" s="79">
        <v>0.45639534883720928</v>
      </c>
      <c r="F92" s="79">
        <v>0.58499999999999996</v>
      </c>
      <c r="G92" s="74"/>
    </row>
    <row r="93" spans="1:7" x14ac:dyDescent="0.25">
      <c r="A93" s="96">
        <v>38353</v>
      </c>
      <c r="B93" s="80" t="s">
        <v>26</v>
      </c>
      <c r="C93" s="80">
        <v>267</v>
      </c>
      <c r="D93" s="80">
        <v>162</v>
      </c>
      <c r="E93" s="79">
        <v>0.6067415730337079</v>
      </c>
      <c r="F93" s="79">
        <v>0.58499999999999996</v>
      </c>
      <c r="G93" s="74"/>
    </row>
    <row r="94" spans="1:7" x14ac:dyDescent="0.25">
      <c r="A94" s="96">
        <v>38353</v>
      </c>
      <c r="B94" s="80" t="s">
        <v>29</v>
      </c>
      <c r="C94" s="80">
        <v>82</v>
      </c>
      <c r="D94" s="80">
        <v>35</v>
      </c>
      <c r="E94" s="79">
        <v>0.42682926829268292</v>
      </c>
      <c r="F94" s="79">
        <v>0.58499999999999996</v>
      </c>
      <c r="G94" s="74"/>
    </row>
    <row r="95" spans="1:7" x14ac:dyDescent="0.25">
      <c r="A95" s="96">
        <v>38353</v>
      </c>
      <c r="B95" s="80" t="s">
        <v>32</v>
      </c>
      <c r="C95" s="80">
        <v>245</v>
      </c>
      <c r="D95" s="80">
        <v>123</v>
      </c>
      <c r="E95" s="79">
        <v>0.50204081632653064</v>
      </c>
      <c r="F95" s="79">
        <v>0.58499999999999996</v>
      </c>
      <c r="G95" s="74"/>
    </row>
    <row r="96" spans="1:7" x14ac:dyDescent="0.25">
      <c r="A96" s="96">
        <v>38353</v>
      </c>
      <c r="B96" s="80" t="s">
        <v>33</v>
      </c>
      <c r="C96" s="80">
        <v>166</v>
      </c>
      <c r="D96" s="80">
        <v>86</v>
      </c>
      <c r="E96" s="79">
        <v>0.51807228915662651</v>
      </c>
      <c r="F96" s="79">
        <v>0.58499999999999996</v>
      </c>
      <c r="G96" s="74"/>
    </row>
    <row r="97" spans="1:7" x14ac:dyDescent="0.25">
      <c r="A97" s="96">
        <v>38353</v>
      </c>
      <c r="B97" s="80" t="s">
        <v>34</v>
      </c>
      <c r="C97" s="80">
        <v>299</v>
      </c>
      <c r="D97" s="80">
        <v>150</v>
      </c>
      <c r="E97" s="79">
        <v>0.50167224080267558</v>
      </c>
      <c r="F97" s="79">
        <v>0.58499999999999996</v>
      </c>
      <c r="G97" s="74"/>
    </row>
    <row r="98" spans="1:7" x14ac:dyDescent="0.25">
      <c r="A98" s="96">
        <v>38353</v>
      </c>
      <c r="B98" s="80" t="s">
        <v>35</v>
      </c>
      <c r="C98" s="80">
        <v>193</v>
      </c>
      <c r="D98" s="80">
        <v>118</v>
      </c>
      <c r="E98" s="79">
        <v>0.6113989637305699</v>
      </c>
      <c r="F98" s="79">
        <v>0.58499999999999996</v>
      </c>
      <c r="G98" s="74"/>
    </row>
    <row r="99" spans="1:7" x14ac:dyDescent="0.25">
      <c r="A99" s="96">
        <v>38353</v>
      </c>
      <c r="B99" s="80" t="s">
        <v>36</v>
      </c>
      <c r="C99" s="80">
        <v>164</v>
      </c>
      <c r="D99" s="80">
        <v>95</v>
      </c>
      <c r="E99" s="79">
        <v>0.57926829268292679</v>
      </c>
      <c r="F99" s="79">
        <v>0.58499999999999996</v>
      </c>
      <c r="G99" s="74"/>
    </row>
    <row r="100" spans="1:7" x14ac:dyDescent="0.25">
      <c r="A100" s="96">
        <v>38353</v>
      </c>
      <c r="B100" s="80" t="s">
        <v>37</v>
      </c>
      <c r="C100" s="80">
        <v>143</v>
      </c>
      <c r="D100" s="80">
        <v>63</v>
      </c>
      <c r="E100" s="79">
        <v>0.44055944055944057</v>
      </c>
      <c r="F100" s="79">
        <v>0.58499999999999996</v>
      </c>
      <c r="G100" s="74"/>
    </row>
    <row r="101" spans="1:7" x14ac:dyDescent="0.25">
      <c r="A101" s="96">
        <v>38353</v>
      </c>
      <c r="B101" s="80" t="s">
        <v>38</v>
      </c>
      <c r="C101" s="80">
        <v>204</v>
      </c>
      <c r="D101" s="80">
        <v>97</v>
      </c>
      <c r="E101" s="79">
        <v>0.47549019607843135</v>
      </c>
      <c r="F101" s="79">
        <v>0.58499999999999996</v>
      </c>
      <c r="G101" s="74"/>
    </row>
    <row r="102" spans="1:7" x14ac:dyDescent="0.25">
      <c r="A102" s="96">
        <v>38353</v>
      </c>
      <c r="B102" s="80" t="s">
        <v>40</v>
      </c>
      <c r="C102" s="80">
        <v>397</v>
      </c>
      <c r="D102" s="80">
        <v>177</v>
      </c>
      <c r="E102" s="79">
        <v>0.44584382871536526</v>
      </c>
      <c r="F102" s="79">
        <v>0.58499999999999996</v>
      </c>
      <c r="G102" s="74"/>
    </row>
    <row r="103" spans="1:7" x14ac:dyDescent="0.25">
      <c r="A103" s="96">
        <v>38353</v>
      </c>
      <c r="B103" s="80" t="s">
        <v>41</v>
      </c>
      <c r="C103" s="80">
        <v>97</v>
      </c>
      <c r="D103" s="80">
        <v>72</v>
      </c>
      <c r="E103" s="79">
        <v>0.74226804123711343</v>
      </c>
      <c r="F103" s="79">
        <v>0.58499999999999996</v>
      </c>
      <c r="G103" s="74"/>
    </row>
    <row r="104" spans="1:7" x14ac:dyDescent="0.25">
      <c r="A104" s="96">
        <v>38353</v>
      </c>
      <c r="B104" s="80" t="s">
        <v>42</v>
      </c>
      <c r="C104" s="80">
        <v>15</v>
      </c>
      <c r="D104" s="80">
        <v>8</v>
      </c>
      <c r="E104" s="79">
        <v>0.53333333333333333</v>
      </c>
      <c r="F104" s="79">
        <v>0.58499999999999996</v>
      </c>
      <c r="G104" s="74"/>
    </row>
    <row r="105" spans="1:7" ht="30" x14ac:dyDescent="0.25">
      <c r="A105" s="96">
        <v>38353</v>
      </c>
      <c r="B105" s="80" t="s">
        <v>43</v>
      </c>
      <c r="C105" s="80">
        <v>97</v>
      </c>
      <c r="D105" s="80">
        <v>39</v>
      </c>
      <c r="E105" s="79">
        <v>0.40206185567010311</v>
      </c>
      <c r="F105" s="79">
        <v>0.58499999999999996</v>
      </c>
      <c r="G105" s="74"/>
    </row>
    <row r="106" spans="1:7" x14ac:dyDescent="0.25">
      <c r="A106" s="96">
        <v>38353</v>
      </c>
      <c r="B106" s="80" t="s">
        <v>44</v>
      </c>
      <c r="C106" s="80">
        <v>474</v>
      </c>
      <c r="D106" s="80">
        <v>285</v>
      </c>
      <c r="E106" s="79">
        <v>0.60126582278481011</v>
      </c>
      <c r="F106" s="79">
        <v>0.58499999999999996</v>
      </c>
      <c r="G106" s="74"/>
    </row>
    <row r="107" spans="1:7" x14ac:dyDescent="0.25">
      <c r="A107" s="96">
        <v>38353</v>
      </c>
      <c r="B107" s="80" t="s">
        <v>45</v>
      </c>
      <c r="C107" s="80">
        <v>1105</v>
      </c>
      <c r="D107" s="80">
        <v>919</v>
      </c>
      <c r="E107" s="79">
        <v>0.83167420814479642</v>
      </c>
      <c r="F107" s="79">
        <v>0.58499999999999996</v>
      </c>
      <c r="G107" s="74"/>
    </row>
    <row r="108" spans="1:7" x14ac:dyDescent="0.25">
      <c r="A108" s="96">
        <v>38353</v>
      </c>
      <c r="B108" s="80" t="s">
        <v>46</v>
      </c>
      <c r="C108" s="80">
        <v>118</v>
      </c>
      <c r="D108" s="80">
        <v>77</v>
      </c>
      <c r="E108" s="79">
        <v>0.65254237288135597</v>
      </c>
      <c r="F108" s="79">
        <v>0.58499999999999996</v>
      </c>
      <c r="G108" s="74"/>
    </row>
    <row r="109" spans="1:7" x14ac:dyDescent="0.25">
      <c r="A109" s="96">
        <v>38353</v>
      </c>
      <c r="B109" s="80" t="s">
        <v>48</v>
      </c>
      <c r="C109" s="80">
        <v>244</v>
      </c>
      <c r="D109" s="80">
        <v>123</v>
      </c>
      <c r="E109" s="79">
        <v>0.50409836065573765</v>
      </c>
      <c r="F109" s="79">
        <v>0.58499999999999996</v>
      </c>
      <c r="G109" s="74"/>
    </row>
    <row r="110" spans="1:7" x14ac:dyDescent="0.25">
      <c r="A110" s="96">
        <v>38353</v>
      </c>
      <c r="B110" s="80" t="s">
        <v>49</v>
      </c>
      <c r="C110" s="80">
        <v>81</v>
      </c>
      <c r="D110" s="80">
        <v>27</v>
      </c>
      <c r="E110" s="79">
        <v>0.33333333333333331</v>
      </c>
      <c r="F110" s="79">
        <v>0.58499999999999996</v>
      </c>
      <c r="G110" s="74"/>
    </row>
    <row r="111" spans="1:7" x14ac:dyDescent="0.25">
      <c r="A111" s="96">
        <v>38353</v>
      </c>
      <c r="B111" s="80" t="s">
        <v>50</v>
      </c>
      <c r="C111" s="80">
        <v>213</v>
      </c>
      <c r="D111" s="80">
        <v>82</v>
      </c>
      <c r="E111" s="79">
        <v>0.38497652582159625</v>
      </c>
      <c r="F111" s="79">
        <v>0.58499999999999996</v>
      </c>
      <c r="G111" s="74"/>
    </row>
    <row r="112" spans="1:7" x14ac:dyDescent="0.25">
      <c r="A112" s="96">
        <v>38353</v>
      </c>
      <c r="B112" s="80" t="s">
        <v>51</v>
      </c>
      <c r="C112" s="80">
        <v>169</v>
      </c>
      <c r="D112" s="80">
        <v>61</v>
      </c>
      <c r="E112" s="79">
        <v>0.36094674556213019</v>
      </c>
      <c r="F112" s="79">
        <v>0.58499999999999996</v>
      </c>
      <c r="G112" s="74"/>
    </row>
    <row r="113" spans="1:7" x14ac:dyDescent="0.25">
      <c r="A113" s="96">
        <v>38353</v>
      </c>
      <c r="B113" s="80" t="s">
        <v>52</v>
      </c>
      <c r="C113" s="80">
        <v>253</v>
      </c>
      <c r="D113" s="80">
        <v>111</v>
      </c>
      <c r="E113" s="79">
        <v>0.43873517786561267</v>
      </c>
      <c r="F113" s="79">
        <v>0.58499999999999996</v>
      </c>
      <c r="G113" s="74"/>
    </row>
    <row r="114" spans="1:7" x14ac:dyDescent="0.25">
      <c r="A114" s="96">
        <v>38353</v>
      </c>
      <c r="B114" s="80" t="s">
        <v>53</v>
      </c>
      <c r="C114" s="80">
        <v>52</v>
      </c>
      <c r="D114" s="80">
        <v>20</v>
      </c>
      <c r="E114" s="79">
        <v>0.38461538461538464</v>
      </c>
      <c r="F114" s="79">
        <v>0.58499999999999996</v>
      </c>
      <c r="G114" s="74"/>
    </row>
    <row r="115" spans="1:7" x14ac:dyDescent="0.25">
      <c r="A115" s="96">
        <v>38353</v>
      </c>
      <c r="B115" s="80" t="s">
        <v>54</v>
      </c>
      <c r="C115" s="80">
        <v>4113</v>
      </c>
      <c r="D115" s="80">
        <v>3181</v>
      </c>
      <c r="E115" s="79">
        <v>0.7734014101628981</v>
      </c>
      <c r="F115" s="79">
        <v>0.58499999999999996</v>
      </c>
      <c r="G115" s="74"/>
    </row>
    <row r="116" spans="1:7" x14ac:dyDescent="0.25">
      <c r="A116" s="96">
        <v>38353</v>
      </c>
      <c r="B116" s="80" t="s">
        <v>55</v>
      </c>
      <c r="C116" s="80">
        <v>116</v>
      </c>
      <c r="D116" s="80">
        <v>60</v>
      </c>
      <c r="E116" s="79">
        <v>0.51724137931034486</v>
      </c>
      <c r="F116" s="79">
        <v>0.58499999999999996</v>
      </c>
      <c r="G116" s="74"/>
    </row>
    <row r="117" spans="1:7" x14ac:dyDescent="0.25">
      <c r="A117" s="96">
        <v>38353</v>
      </c>
      <c r="B117" s="80" t="s">
        <v>56</v>
      </c>
      <c r="C117" s="80">
        <v>149</v>
      </c>
      <c r="D117" s="80">
        <v>85</v>
      </c>
      <c r="E117" s="79">
        <v>0.57046979865771807</v>
      </c>
      <c r="F117" s="79">
        <v>0.58499999999999996</v>
      </c>
      <c r="G117" s="74"/>
    </row>
    <row r="118" spans="1:7" x14ac:dyDescent="0.25">
      <c r="A118" s="96">
        <v>38353</v>
      </c>
      <c r="B118" s="80" t="s">
        <v>57</v>
      </c>
      <c r="C118" s="80">
        <v>110</v>
      </c>
      <c r="D118" s="80">
        <v>52</v>
      </c>
      <c r="E118" s="79">
        <v>0.47272727272727272</v>
      </c>
      <c r="F118" s="79">
        <v>0.58499999999999996</v>
      </c>
      <c r="G118" s="74"/>
    </row>
    <row r="119" spans="1:7" x14ac:dyDescent="0.25">
      <c r="A119" s="96">
        <v>38353</v>
      </c>
      <c r="B119" s="80" t="s">
        <v>58</v>
      </c>
      <c r="C119" s="80">
        <v>496</v>
      </c>
      <c r="D119" s="80">
        <v>264</v>
      </c>
      <c r="E119" s="79">
        <v>0.532258064516129</v>
      </c>
      <c r="F119" s="79">
        <v>0.58499999999999996</v>
      </c>
      <c r="G119" s="74"/>
    </row>
    <row r="120" spans="1:7" x14ac:dyDescent="0.25">
      <c r="A120" s="96">
        <v>38353</v>
      </c>
      <c r="B120" s="80" t="s">
        <v>59</v>
      </c>
      <c r="C120" s="80">
        <v>62</v>
      </c>
      <c r="D120" s="80">
        <v>38</v>
      </c>
      <c r="E120" s="79">
        <v>0.61290322580645162</v>
      </c>
      <c r="F120" s="79">
        <v>0.58499999999999996</v>
      </c>
      <c r="G120" s="74"/>
    </row>
    <row r="121" spans="1:7" x14ac:dyDescent="0.25">
      <c r="A121" s="96">
        <v>38353</v>
      </c>
      <c r="B121" s="80" t="s">
        <v>60</v>
      </c>
      <c r="C121" s="80">
        <v>101</v>
      </c>
      <c r="D121" s="80">
        <v>38</v>
      </c>
      <c r="E121" s="79">
        <v>0.37623762376237624</v>
      </c>
      <c r="F121" s="79">
        <v>0.58499999999999996</v>
      </c>
      <c r="G121" s="74"/>
    </row>
    <row r="122" spans="1:7" x14ac:dyDescent="0.25">
      <c r="A122" s="96">
        <v>38353</v>
      </c>
      <c r="B122" s="80" t="s">
        <v>61</v>
      </c>
      <c r="C122" s="80">
        <v>223</v>
      </c>
      <c r="D122" s="80">
        <v>185</v>
      </c>
      <c r="E122" s="79">
        <v>0.82959641255605376</v>
      </c>
      <c r="F122" s="79">
        <v>0.58499999999999996</v>
      </c>
      <c r="G122" s="74"/>
    </row>
    <row r="123" spans="1:7" x14ac:dyDescent="0.25">
      <c r="A123" s="96">
        <v>38353</v>
      </c>
      <c r="B123" s="80" t="s">
        <v>63</v>
      </c>
      <c r="C123" s="80">
        <v>45</v>
      </c>
      <c r="D123" s="80">
        <v>10</v>
      </c>
      <c r="E123" s="79">
        <v>0.22222222222222221</v>
      </c>
      <c r="F123" s="79">
        <v>0.58499999999999996</v>
      </c>
      <c r="G123" s="74"/>
    </row>
    <row r="124" spans="1:7" ht="30" x14ac:dyDescent="0.25">
      <c r="A124" s="96">
        <v>38353</v>
      </c>
      <c r="B124" s="80" t="s">
        <v>64</v>
      </c>
      <c r="C124" s="80">
        <v>62</v>
      </c>
      <c r="D124" s="80">
        <v>33</v>
      </c>
      <c r="E124" s="79">
        <v>0.532258064516129</v>
      </c>
      <c r="F124" s="79">
        <v>0.58499999999999996</v>
      </c>
      <c r="G124" s="74"/>
    </row>
    <row r="125" spans="1:7" ht="30" x14ac:dyDescent="0.25">
      <c r="A125" s="96">
        <v>38353</v>
      </c>
      <c r="B125" s="80" t="s">
        <v>65</v>
      </c>
      <c r="C125" s="80">
        <v>83</v>
      </c>
      <c r="D125" s="80">
        <v>17</v>
      </c>
      <c r="E125" s="79">
        <v>0.20481927710843373</v>
      </c>
      <c r="F125" s="79">
        <v>0.58499999999999996</v>
      </c>
      <c r="G125" s="74"/>
    </row>
    <row r="126" spans="1:7" x14ac:dyDescent="0.25">
      <c r="A126" s="96">
        <v>38353</v>
      </c>
      <c r="B126" s="80" t="s">
        <v>66</v>
      </c>
      <c r="C126" s="80">
        <v>103</v>
      </c>
      <c r="D126" s="80">
        <v>68</v>
      </c>
      <c r="E126" s="79">
        <v>0.66019417475728159</v>
      </c>
      <c r="F126" s="79">
        <v>0.58499999999999996</v>
      </c>
      <c r="G126" s="74"/>
    </row>
    <row r="127" spans="1:7" ht="30" x14ac:dyDescent="0.25">
      <c r="A127" s="96">
        <v>38353</v>
      </c>
      <c r="B127" s="80" t="s">
        <v>67</v>
      </c>
      <c r="C127" s="80">
        <v>27</v>
      </c>
      <c r="D127" s="80">
        <v>10</v>
      </c>
      <c r="E127" s="79">
        <v>0.37037037037037035</v>
      </c>
      <c r="F127" s="79">
        <v>0.58499999999999996</v>
      </c>
      <c r="G127" s="74"/>
    </row>
    <row r="128" spans="1:7" x14ac:dyDescent="0.25">
      <c r="A128" s="96">
        <v>38353</v>
      </c>
      <c r="B128" s="80" t="s">
        <v>68</v>
      </c>
      <c r="C128" s="80">
        <v>156</v>
      </c>
      <c r="D128" s="80">
        <v>61</v>
      </c>
      <c r="E128" s="79">
        <v>0.39102564102564102</v>
      </c>
      <c r="F128" s="79">
        <v>0.58499999999999996</v>
      </c>
      <c r="G128" s="74"/>
    </row>
    <row r="129" spans="1:7" x14ac:dyDescent="0.25">
      <c r="A129" s="96">
        <v>38353</v>
      </c>
      <c r="B129" s="80" t="s">
        <v>69</v>
      </c>
      <c r="C129" s="80">
        <v>72</v>
      </c>
      <c r="D129" s="80">
        <v>32</v>
      </c>
      <c r="E129" s="79">
        <v>0.44444444444444442</v>
      </c>
      <c r="F129" s="79">
        <v>0.58499999999999996</v>
      </c>
      <c r="G129" s="74"/>
    </row>
    <row r="130" spans="1:7" x14ac:dyDescent="0.25">
      <c r="A130" s="96">
        <v>38353</v>
      </c>
      <c r="B130" s="80" t="s">
        <v>70</v>
      </c>
      <c r="C130" s="80">
        <v>189</v>
      </c>
      <c r="D130" s="80">
        <v>99</v>
      </c>
      <c r="E130" s="79">
        <v>0.52380952380952384</v>
      </c>
      <c r="F130" s="79">
        <v>0.58499999999999996</v>
      </c>
      <c r="G130" s="74"/>
    </row>
    <row r="131" spans="1:7" x14ac:dyDescent="0.25">
      <c r="A131" s="96">
        <v>38353</v>
      </c>
      <c r="B131" s="80" t="s">
        <v>71</v>
      </c>
      <c r="C131" s="80">
        <v>79</v>
      </c>
      <c r="D131" s="80">
        <v>29</v>
      </c>
      <c r="E131" s="79">
        <v>0.36708860759493672</v>
      </c>
      <c r="F131" s="79">
        <v>0.58499999999999996</v>
      </c>
      <c r="G131" s="74"/>
    </row>
    <row r="132" spans="1:7" x14ac:dyDescent="0.25">
      <c r="A132" s="96">
        <v>38353</v>
      </c>
      <c r="B132" s="80" t="s">
        <v>72</v>
      </c>
      <c r="C132" s="80">
        <v>75</v>
      </c>
      <c r="D132" s="80">
        <v>33</v>
      </c>
      <c r="E132" s="79">
        <v>0.44</v>
      </c>
      <c r="F132" s="79">
        <v>0.58499999999999996</v>
      </c>
      <c r="G132" s="74"/>
    </row>
    <row r="133" spans="1:7" x14ac:dyDescent="0.25">
      <c r="A133" s="96">
        <v>38353</v>
      </c>
      <c r="B133" s="80" t="s">
        <v>73</v>
      </c>
      <c r="C133" s="80">
        <v>139</v>
      </c>
      <c r="D133" s="80">
        <v>44</v>
      </c>
      <c r="E133" s="79">
        <v>0.31654676258992803</v>
      </c>
      <c r="F133" s="79">
        <v>0.58499999999999996</v>
      </c>
      <c r="G133" s="74"/>
    </row>
    <row r="134" spans="1:7" x14ac:dyDescent="0.25">
      <c r="A134" s="96">
        <v>38353</v>
      </c>
      <c r="B134" s="80" t="s">
        <v>74</v>
      </c>
      <c r="C134" s="80">
        <v>189</v>
      </c>
      <c r="D134" s="80">
        <v>113</v>
      </c>
      <c r="E134" s="79">
        <v>0.59788359788359791</v>
      </c>
      <c r="F134" s="79">
        <v>0.58499999999999996</v>
      </c>
      <c r="G134" s="74"/>
    </row>
    <row r="135" spans="1:7" x14ac:dyDescent="0.25">
      <c r="A135" s="96">
        <v>38353</v>
      </c>
      <c r="B135" s="80" t="s">
        <v>75</v>
      </c>
      <c r="C135" s="80">
        <v>155</v>
      </c>
      <c r="D135" s="80">
        <v>81</v>
      </c>
      <c r="E135" s="79">
        <v>0.52258064516129032</v>
      </c>
      <c r="F135" s="79">
        <v>0.58499999999999996</v>
      </c>
      <c r="G135" s="74"/>
    </row>
    <row r="136" spans="1:7" x14ac:dyDescent="0.25">
      <c r="A136" s="96">
        <v>38353</v>
      </c>
      <c r="B136" s="80" t="s">
        <v>76</v>
      </c>
      <c r="C136" s="80">
        <v>124</v>
      </c>
      <c r="D136" s="80">
        <v>67</v>
      </c>
      <c r="E136" s="79">
        <v>0.54032258064516125</v>
      </c>
      <c r="F136" s="79">
        <v>0.58499999999999996</v>
      </c>
      <c r="G136" s="74"/>
    </row>
    <row r="137" spans="1:7" x14ac:dyDescent="0.25">
      <c r="A137" s="96">
        <v>38353</v>
      </c>
      <c r="B137" s="80" t="s">
        <v>77</v>
      </c>
      <c r="C137" s="80">
        <v>288</v>
      </c>
      <c r="D137" s="80">
        <v>166</v>
      </c>
      <c r="E137" s="79">
        <v>0.57638888888888884</v>
      </c>
      <c r="F137" s="79">
        <v>0.58499999999999996</v>
      </c>
      <c r="G137" s="74"/>
    </row>
    <row r="138" spans="1:7" x14ac:dyDescent="0.25">
      <c r="A138" s="96">
        <v>38353</v>
      </c>
      <c r="B138" s="80" t="s">
        <v>78</v>
      </c>
      <c r="C138" s="80">
        <v>348</v>
      </c>
      <c r="D138" s="80">
        <v>180</v>
      </c>
      <c r="E138" s="79">
        <v>0.51724137931034486</v>
      </c>
      <c r="F138" s="79">
        <v>0.58499999999999996</v>
      </c>
      <c r="G138" s="74"/>
    </row>
    <row r="139" spans="1:7" x14ac:dyDescent="0.25">
      <c r="A139" s="96">
        <v>38353</v>
      </c>
      <c r="B139" s="80" t="s">
        <v>79</v>
      </c>
      <c r="C139" s="80">
        <v>65</v>
      </c>
      <c r="D139" s="80">
        <v>27</v>
      </c>
      <c r="E139" s="79">
        <v>0.41538461538461541</v>
      </c>
      <c r="F139" s="79">
        <v>0.58499999999999996</v>
      </c>
      <c r="G139" s="74"/>
    </row>
    <row r="140" spans="1:7" x14ac:dyDescent="0.25">
      <c r="A140" s="96">
        <v>38353</v>
      </c>
      <c r="B140" s="80" t="s">
        <v>80</v>
      </c>
      <c r="C140" s="80">
        <v>126</v>
      </c>
      <c r="D140" s="80">
        <v>70</v>
      </c>
      <c r="E140" s="79">
        <v>0.55555555555555558</v>
      </c>
      <c r="F140" s="79">
        <v>0.58499999999999996</v>
      </c>
      <c r="G140" s="74"/>
    </row>
    <row r="141" spans="1:7" x14ac:dyDescent="0.25">
      <c r="A141" s="96">
        <v>38353</v>
      </c>
      <c r="B141" s="80" t="s">
        <v>81</v>
      </c>
      <c r="C141" s="80">
        <v>108</v>
      </c>
      <c r="D141" s="80">
        <v>45</v>
      </c>
      <c r="E141" s="79">
        <v>0.41666666666666669</v>
      </c>
      <c r="F141" s="79">
        <v>0.58499999999999996</v>
      </c>
      <c r="G141" s="74"/>
    </row>
    <row r="142" spans="1:7" x14ac:dyDescent="0.25">
      <c r="A142" s="96">
        <v>38353</v>
      </c>
      <c r="B142" s="80" t="s">
        <v>82</v>
      </c>
      <c r="C142" s="80">
        <v>101</v>
      </c>
      <c r="D142" s="80">
        <v>27</v>
      </c>
      <c r="E142" s="79">
        <v>0.26732673267326734</v>
      </c>
      <c r="F142" s="79">
        <v>0.58499999999999996</v>
      </c>
      <c r="G142" s="74"/>
    </row>
    <row r="143" spans="1:7" x14ac:dyDescent="0.25">
      <c r="A143" s="96">
        <v>38353</v>
      </c>
      <c r="B143" s="80" t="s">
        <v>83</v>
      </c>
      <c r="C143" s="80">
        <v>583</v>
      </c>
      <c r="D143" s="80">
        <v>423</v>
      </c>
      <c r="E143" s="79">
        <v>0.725557461406518</v>
      </c>
      <c r="F143" s="79">
        <v>0.58499999999999996</v>
      </c>
      <c r="G143" s="74"/>
    </row>
    <row r="144" spans="1:7" x14ac:dyDescent="0.25">
      <c r="A144" s="96">
        <v>38353</v>
      </c>
      <c r="B144" s="80" t="s">
        <v>84</v>
      </c>
      <c r="C144" s="80">
        <v>408</v>
      </c>
      <c r="D144" s="80">
        <v>190</v>
      </c>
      <c r="E144" s="79">
        <v>0.46568627450980393</v>
      </c>
      <c r="F144" s="79">
        <v>0.58499999999999996</v>
      </c>
      <c r="G144" s="74"/>
    </row>
    <row r="145" spans="1:7" ht="30" x14ac:dyDescent="0.25">
      <c r="A145" s="96">
        <v>38353</v>
      </c>
      <c r="B145" s="80" t="s">
        <v>85</v>
      </c>
      <c r="C145" s="80">
        <v>178</v>
      </c>
      <c r="D145" s="80">
        <v>51</v>
      </c>
      <c r="E145" s="79">
        <v>0.28651685393258425</v>
      </c>
      <c r="F145" s="79">
        <v>0.58499999999999996</v>
      </c>
      <c r="G145" s="74"/>
    </row>
    <row r="146" spans="1:7" x14ac:dyDescent="0.25">
      <c r="A146" s="96">
        <v>38353</v>
      </c>
      <c r="B146" s="80" t="s">
        <v>86</v>
      </c>
      <c r="C146" s="80">
        <v>148</v>
      </c>
      <c r="D146" s="80">
        <v>76</v>
      </c>
      <c r="E146" s="79">
        <v>0.51351351351351349</v>
      </c>
      <c r="F146" s="79">
        <v>0.58499999999999996</v>
      </c>
      <c r="G146" s="74"/>
    </row>
    <row r="147" spans="1:7" x14ac:dyDescent="0.25">
      <c r="A147" s="96">
        <v>38353</v>
      </c>
      <c r="B147" s="80" t="s">
        <v>87</v>
      </c>
      <c r="C147" s="80">
        <v>22</v>
      </c>
      <c r="D147" s="80">
        <v>20</v>
      </c>
      <c r="E147" s="79">
        <v>0.90909090909090906</v>
      </c>
      <c r="F147" s="79">
        <v>0.58499999999999996</v>
      </c>
      <c r="G147" s="74"/>
    </row>
    <row r="148" spans="1:7" x14ac:dyDescent="0.25">
      <c r="A148" s="96">
        <v>38353</v>
      </c>
      <c r="B148" s="80" t="s">
        <v>88</v>
      </c>
      <c r="C148" s="80">
        <v>519</v>
      </c>
      <c r="D148" s="80">
        <v>306</v>
      </c>
      <c r="E148" s="79">
        <v>0.58959537572254339</v>
      </c>
      <c r="F148" s="79">
        <v>0.58499999999999996</v>
      </c>
      <c r="G148" s="74"/>
    </row>
    <row r="149" spans="1:7" x14ac:dyDescent="0.25">
      <c r="A149" s="96">
        <v>38353</v>
      </c>
      <c r="B149" s="80" t="s">
        <v>89</v>
      </c>
      <c r="C149" s="80">
        <v>374</v>
      </c>
      <c r="D149" s="80">
        <v>51</v>
      </c>
      <c r="E149" s="79">
        <v>0.13636363636363635</v>
      </c>
      <c r="F149" s="79">
        <v>0.58499999999999996</v>
      </c>
      <c r="G149" s="74"/>
    </row>
    <row r="150" spans="1:7" x14ac:dyDescent="0.25">
      <c r="A150" s="96">
        <v>38353</v>
      </c>
      <c r="B150" s="80" t="s">
        <v>90</v>
      </c>
      <c r="C150" s="80">
        <v>2383</v>
      </c>
      <c r="D150" s="80">
        <v>1581</v>
      </c>
      <c r="E150" s="79">
        <v>0.66344943348720098</v>
      </c>
      <c r="F150" s="79">
        <v>0.58499999999999996</v>
      </c>
      <c r="G150" s="74"/>
    </row>
    <row r="151" spans="1:7" x14ac:dyDescent="0.25">
      <c r="A151" s="96">
        <v>38353</v>
      </c>
      <c r="B151" s="80" t="s">
        <v>91</v>
      </c>
      <c r="C151" s="80">
        <v>51</v>
      </c>
      <c r="D151" s="80">
        <v>14</v>
      </c>
      <c r="E151" s="79">
        <v>0.27450980392156865</v>
      </c>
      <c r="F151" s="79">
        <v>0.58499999999999996</v>
      </c>
      <c r="G151" s="74"/>
    </row>
    <row r="152" spans="1:7" x14ac:dyDescent="0.25">
      <c r="A152" s="96">
        <v>38353</v>
      </c>
      <c r="B152" s="80" t="s">
        <v>92</v>
      </c>
      <c r="C152" s="80">
        <v>78</v>
      </c>
      <c r="D152" s="80">
        <v>40</v>
      </c>
      <c r="E152" s="79">
        <v>0.51282051282051277</v>
      </c>
      <c r="F152" s="79">
        <v>0.58499999999999996</v>
      </c>
      <c r="G152" s="74"/>
    </row>
    <row r="153" spans="1:7" x14ac:dyDescent="0.25">
      <c r="A153" s="96">
        <v>38353</v>
      </c>
      <c r="B153" s="80" t="s">
        <v>93</v>
      </c>
      <c r="C153" s="80">
        <v>105</v>
      </c>
      <c r="D153" s="80">
        <v>45</v>
      </c>
      <c r="E153" s="79">
        <v>0.42857142857142855</v>
      </c>
      <c r="F153" s="79">
        <v>0.58499999999999996</v>
      </c>
      <c r="G153" s="74"/>
    </row>
    <row r="154" spans="1:7" x14ac:dyDescent="0.25">
      <c r="A154" s="96">
        <v>38353</v>
      </c>
      <c r="B154" s="80" t="s">
        <v>94</v>
      </c>
      <c r="C154" s="80">
        <v>311</v>
      </c>
      <c r="D154" s="80">
        <v>164</v>
      </c>
      <c r="E154" s="79">
        <v>0.52733118971061088</v>
      </c>
      <c r="F154" s="79">
        <v>0.58499999999999996</v>
      </c>
      <c r="G154" s="74"/>
    </row>
    <row r="155" spans="1:7" x14ac:dyDescent="0.25">
      <c r="A155" s="96">
        <v>38353</v>
      </c>
      <c r="B155" s="80" t="s">
        <v>95</v>
      </c>
      <c r="C155" s="80">
        <v>48</v>
      </c>
      <c r="D155" s="80">
        <v>27</v>
      </c>
      <c r="E155" s="79">
        <v>0.5625</v>
      </c>
      <c r="F155" s="79">
        <v>0.58499999999999996</v>
      </c>
      <c r="G155" s="74"/>
    </row>
    <row r="156" spans="1:7" x14ac:dyDescent="0.25">
      <c r="A156" s="96">
        <v>38353</v>
      </c>
      <c r="B156" s="80" t="s">
        <v>96</v>
      </c>
      <c r="C156" s="80">
        <v>118</v>
      </c>
      <c r="D156" s="80">
        <v>48</v>
      </c>
      <c r="E156" s="79">
        <v>0.40677966101694918</v>
      </c>
      <c r="F156" s="79">
        <v>0.58499999999999996</v>
      </c>
      <c r="G156" s="74"/>
    </row>
    <row r="157" spans="1:7" x14ac:dyDescent="0.25">
      <c r="A157" s="96">
        <v>38353</v>
      </c>
      <c r="B157" s="80" t="s">
        <v>97</v>
      </c>
      <c r="C157" s="80">
        <v>1793</v>
      </c>
      <c r="D157" s="80">
        <v>984</v>
      </c>
      <c r="E157" s="79">
        <v>0.54880089235917462</v>
      </c>
      <c r="F157" s="79">
        <v>0.58499999999999996</v>
      </c>
      <c r="G157" s="74"/>
    </row>
    <row r="158" spans="1:7" x14ac:dyDescent="0.25">
      <c r="A158" s="96">
        <v>38353</v>
      </c>
      <c r="B158" s="80" t="s">
        <v>98</v>
      </c>
      <c r="C158" s="80">
        <v>172</v>
      </c>
      <c r="D158" s="80">
        <v>138</v>
      </c>
      <c r="E158" s="79">
        <v>0.80232558139534882</v>
      </c>
      <c r="F158" s="79">
        <v>0.58499999999999996</v>
      </c>
      <c r="G158" s="74"/>
    </row>
    <row r="159" spans="1:7" x14ac:dyDescent="0.25">
      <c r="A159" s="96">
        <v>38353</v>
      </c>
      <c r="B159" s="80" t="s">
        <v>99</v>
      </c>
      <c r="C159" s="80">
        <v>242</v>
      </c>
      <c r="D159" s="80">
        <v>129</v>
      </c>
      <c r="E159" s="79">
        <v>0.53305785123966942</v>
      </c>
      <c r="F159" s="79">
        <v>0.58499999999999996</v>
      </c>
      <c r="G159" s="74"/>
    </row>
    <row r="160" spans="1:7" x14ac:dyDescent="0.25">
      <c r="A160" s="96">
        <v>38353</v>
      </c>
      <c r="B160" s="80" t="s">
        <v>100</v>
      </c>
      <c r="C160" s="80">
        <v>137</v>
      </c>
      <c r="D160" s="80">
        <v>63</v>
      </c>
      <c r="E160" s="79">
        <v>0.45985401459854014</v>
      </c>
      <c r="F160" s="79">
        <v>0.58499999999999996</v>
      </c>
      <c r="G160" s="74"/>
    </row>
    <row r="161" spans="1:7" x14ac:dyDescent="0.25">
      <c r="A161" s="96">
        <v>38353</v>
      </c>
      <c r="B161" s="80" t="s">
        <v>101</v>
      </c>
      <c r="C161" s="80">
        <v>578</v>
      </c>
      <c r="D161" s="80">
        <v>272</v>
      </c>
      <c r="E161" s="79">
        <v>0.47058823529411764</v>
      </c>
      <c r="F161" s="79">
        <v>0.58499999999999996</v>
      </c>
      <c r="G161" s="74"/>
    </row>
    <row r="162" spans="1:7" x14ac:dyDescent="0.25">
      <c r="A162" s="96">
        <v>38353</v>
      </c>
      <c r="B162" s="80" t="s">
        <v>102</v>
      </c>
      <c r="C162" s="80">
        <v>162</v>
      </c>
      <c r="D162" s="80">
        <v>76</v>
      </c>
      <c r="E162" s="79">
        <v>0.46913580246913578</v>
      </c>
      <c r="F162" s="79">
        <v>0.58499999999999996</v>
      </c>
      <c r="G162" s="74"/>
    </row>
    <row r="163" spans="1:7" x14ac:dyDescent="0.25">
      <c r="A163" s="96">
        <v>38353</v>
      </c>
      <c r="B163" s="80" t="s">
        <v>103</v>
      </c>
      <c r="C163" s="80">
        <v>86</v>
      </c>
      <c r="D163" s="80">
        <v>39</v>
      </c>
      <c r="E163" s="79">
        <v>0.45348837209302323</v>
      </c>
      <c r="F163" s="79">
        <v>0.58499999999999996</v>
      </c>
      <c r="G163" s="74"/>
    </row>
    <row r="164" spans="1:7" x14ac:dyDescent="0.25">
      <c r="A164" s="96">
        <v>38353</v>
      </c>
      <c r="B164" s="80" t="s">
        <v>104</v>
      </c>
      <c r="C164" s="80">
        <v>150</v>
      </c>
      <c r="D164" s="80">
        <v>84</v>
      </c>
      <c r="E164" s="79">
        <v>0.56000000000000005</v>
      </c>
      <c r="F164" s="79">
        <v>0.58499999999999996</v>
      </c>
      <c r="G164" s="74"/>
    </row>
    <row r="165" spans="1:7" x14ac:dyDescent="0.25">
      <c r="A165" s="96">
        <v>38353</v>
      </c>
      <c r="B165" s="80" t="s">
        <v>105</v>
      </c>
      <c r="C165" s="80">
        <v>261</v>
      </c>
      <c r="D165" s="80">
        <v>107</v>
      </c>
      <c r="E165" s="79">
        <v>0.40996168582375481</v>
      </c>
      <c r="F165" s="79">
        <v>0.58499999999999996</v>
      </c>
      <c r="G165" s="74"/>
    </row>
    <row r="166" spans="1:7" x14ac:dyDescent="0.25">
      <c r="A166" s="96">
        <v>38353</v>
      </c>
      <c r="B166" s="80" t="s">
        <v>106</v>
      </c>
      <c r="C166" s="80">
        <v>59</v>
      </c>
      <c r="D166" s="80">
        <v>17</v>
      </c>
      <c r="E166" s="79">
        <v>0.28813559322033899</v>
      </c>
      <c r="F166" s="79">
        <v>0.58499999999999996</v>
      </c>
      <c r="G166" s="74"/>
    </row>
    <row r="167" spans="1:7" x14ac:dyDescent="0.25">
      <c r="A167" s="96">
        <v>38353</v>
      </c>
      <c r="B167" s="80" t="s">
        <v>107</v>
      </c>
      <c r="C167" s="80">
        <v>90</v>
      </c>
      <c r="D167" s="80">
        <v>28</v>
      </c>
      <c r="E167" s="79">
        <v>0.31111111111111112</v>
      </c>
      <c r="F167" s="79">
        <v>0.58499999999999996</v>
      </c>
      <c r="G167" s="74"/>
    </row>
    <row r="168" spans="1:7" x14ac:dyDescent="0.25">
      <c r="A168" s="96">
        <v>38353</v>
      </c>
      <c r="B168" s="80" t="s">
        <v>108</v>
      </c>
      <c r="C168" s="80">
        <v>195</v>
      </c>
      <c r="D168" s="80">
        <v>69</v>
      </c>
      <c r="E168" s="79">
        <v>0.35384615384615387</v>
      </c>
      <c r="F168" s="79">
        <v>0.58499999999999996</v>
      </c>
      <c r="G168" s="74"/>
    </row>
    <row r="169" spans="1:7" x14ac:dyDescent="0.25">
      <c r="A169" s="96">
        <v>38353</v>
      </c>
      <c r="B169" s="80" t="s">
        <v>109</v>
      </c>
      <c r="C169" s="80">
        <v>79</v>
      </c>
      <c r="D169" s="80">
        <v>33</v>
      </c>
      <c r="E169" s="79">
        <v>0.41772151898734178</v>
      </c>
      <c r="F169" s="79">
        <v>0.58499999999999996</v>
      </c>
      <c r="G169" s="74"/>
    </row>
    <row r="170" spans="1:7" ht="30" x14ac:dyDescent="0.25">
      <c r="A170" s="96">
        <v>38353</v>
      </c>
      <c r="B170" s="80" t="s">
        <v>110</v>
      </c>
      <c r="C170" s="80">
        <v>504</v>
      </c>
      <c r="D170" s="80">
        <v>319</v>
      </c>
      <c r="E170" s="79">
        <v>0.63293650793650791</v>
      </c>
      <c r="F170" s="79">
        <v>0.58499999999999996</v>
      </c>
      <c r="G170" s="74"/>
    </row>
    <row r="171" spans="1:7" x14ac:dyDescent="0.25">
      <c r="A171" s="96">
        <v>38353</v>
      </c>
      <c r="B171" s="80" t="s">
        <v>111</v>
      </c>
      <c r="C171" s="80">
        <v>73</v>
      </c>
      <c r="D171" s="80">
        <v>28</v>
      </c>
      <c r="E171" s="79">
        <v>0.38356164383561642</v>
      </c>
      <c r="F171" s="79">
        <v>0.58499999999999996</v>
      </c>
      <c r="G171" s="74"/>
    </row>
    <row r="172" spans="1:7" x14ac:dyDescent="0.25">
      <c r="A172" s="96">
        <v>38353</v>
      </c>
      <c r="B172" s="80" t="s">
        <v>112</v>
      </c>
      <c r="C172" s="80">
        <v>50</v>
      </c>
      <c r="D172" s="80">
        <v>16</v>
      </c>
      <c r="E172" s="79">
        <v>0.32</v>
      </c>
      <c r="F172" s="79">
        <v>0.58499999999999996</v>
      </c>
      <c r="G172" s="74"/>
    </row>
    <row r="173" spans="1:7" x14ac:dyDescent="0.25">
      <c r="A173" s="96">
        <v>38353</v>
      </c>
      <c r="B173" s="80" t="s">
        <v>113</v>
      </c>
      <c r="C173" s="80">
        <v>272</v>
      </c>
      <c r="D173" s="80">
        <v>138</v>
      </c>
      <c r="E173" s="79">
        <v>0.50735294117647056</v>
      </c>
      <c r="F173" s="79">
        <v>0.58499999999999996</v>
      </c>
      <c r="G173" s="74"/>
    </row>
    <row r="174" spans="1:7" x14ac:dyDescent="0.25">
      <c r="A174" s="96">
        <v>38353</v>
      </c>
      <c r="B174" s="80" t="s">
        <v>114</v>
      </c>
      <c r="C174" s="80">
        <v>450</v>
      </c>
      <c r="D174" s="80">
        <v>326</v>
      </c>
      <c r="E174" s="79">
        <v>0.72444444444444445</v>
      </c>
      <c r="F174" s="79">
        <v>0.58499999999999996</v>
      </c>
      <c r="G174" s="74"/>
    </row>
    <row r="175" spans="1:7" ht="30" x14ac:dyDescent="0.25">
      <c r="A175" s="96">
        <v>38353</v>
      </c>
      <c r="B175" s="80" t="s">
        <v>115</v>
      </c>
      <c r="C175" s="80">
        <v>86</v>
      </c>
      <c r="D175" s="80">
        <v>40</v>
      </c>
      <c r="E175" s="79">
        <v>0.46511627906976744</v>
      </c>
      <c r="F175" s="79">
        <v>0.58499999999999996</v>
      </c>
      <c r="G175" s="74"/>
    </row>
    <row r="176" spans="1:7" x14ac:dyDescent="0.25">
      <c r="A176" s="96">
        <v>40179</v>
      </c>
      <c r="B176" s="80" t="s">
        <v>19</v>
      </c>
      <c r="C176" s="80">
        <v>153</v>
      </c>
      <c r="D176" s="80">
        <v>60</v>
      </c>
      <c r="E176" s="79">
        <v>0.39215686274509803</v>
      </c>
      <c r="F176" s="79">
        <v>0.56899999999999995</v>
      </c>
      <c r="G176" s="74"/>
    </row>
    <row r="177" spans="1:7" x14ac:dyDescent="0.25">
      <c r="A177" s="96">
        <v>40179</v>
      </c>
      <c r="B177" s="80" t="s">
        <v>21</v>
      </c>
      <c r="C177" s="80">
        <v>1107</v>
      </c>
      <c r="D177" s="80">
        <v>637</v>
      </c>
      <c r="E177" s="79">
        <v>0.57542908762420952</v>
      </c>
      <c r="F177" s="79">
        <v>0.56899999999999995</v>
      </c>
      <c r="G177" s="74"/>
    </row>
    <row r="178" spans="1:7" x14ac:dyDescent="0.25">
      <c r="A178" s="96">
        <v>40179</v>
      </c>
      <c r="B178" s="80" t="s">
        <v>23</v>
      </c>
      <c r="C178" s="80">
        <v>303</v>
      </c>
      <c r="D178" s="80">
        <v>154</v>
      </c>
      <c r="E178" s="79">
        <v>0.5082508250825083</v>
      </c>
      <c r="F178" s="79">
        <v>0.56899999999999995</v>
      </c>
      <c r="G178" s="74"/>
    </row>
    <row r="179" spans="1:7" x14ac:dyDescent="0.25">
      <c r="A179" s="96">
        <v>40179</v>
      </c>
      <c r="B179" s="80" t="s">
        <v>25</v>
      </c>
      <c r="C179" s="80">
        <v>420</v>
      </c>
      <c r="D179" s="80">
        <v>184</v>
      </c>
      <c r="E179" s="79">
        <v>0.43809523809523809</v>
      </c>
      <c r="F179" s="79">
        <v>0.56899999999999995</v>
      </c>
      <c r="G179" s="74"/>
    </row>
    <row r="180" spans="1:7" x14ac:dyDescent="0.25">
      <c r="A180" s="96">
        <v>40179</v>
      </c>
      <c r="B180" s="80" t="s">
        <v>26</v>
      </c>
      <c r="C180" s="80">
        <v>273</v>
      </c>
      <c r="D180" s="80">
        <v>171</v>
      </c>
      <c r="E180" s="79">
        <v>0.62637362637362637</v>
      </c>
      <c r="F180" s="79">
        <v>0.56899999999999995</v>
      </c>
      <c r="G180" s="74"/>
    </row>
    <row r="181" spans="1:7" x14ac:dyDescent="0.25">
      <c r="A181" s="96">
        <v>40179</v>
      </c>
      <c r="B181" s="80" t="s">
        <v>29</v>
      </c>
      <c r="C181" s="80">
        <v>93</v>
      </c>
      <c r="D181" s="80">
        <v>28</v>
      </c>
      <c r="E181" s="79">
        <v>0.30107526881720431</v>
      </c>
      <c r="F181" s="79">
        <v>0.56899999999999995</v>
      </c>
      <c r="G181" s="74"/>
    </row>
    <row r="182" spans="1:7" x14ac:dyDescent="0.25">
      <c r="A182" s="96">
        <v>40179</v>
      </c>
      <c r="B182" s="80" t="s">
        <v>32</v>
      </c>
      <c r="C182" s="80">
        <v>344</v>
      </c>
      <c r="D182" s="80">
        <v>212</v>
      </c>
      <c r="E182" s="79">
        <v>0.61627906976744184</v>
      </c>
      <c r="F182" s="79">
        <v>0.56899999999999995</v>
      </c>
      <c r="G182" s="74"/>
    </row>
    <row r="183" spans="1:7" x14ac:dyDescent="0.25">
      <c r="A183" s="96">
        <v>40179</v>
      </c>
      <c r="B183" s="80" t="s">
        <v>33</v>
      </c>
      <c r="C183" s="80">
        <v>162</v>
      </c>
      <c r="D183" s="80">
        <v>71</v>
      </c>
      <c r="E183" s="79">
        <v>0.43827160493827161</v>
      </c>
      <c r="F183" s="79">
        <v>0.56899999999999995</v>
      </c>
      <c r="G183" s="74"/>
    </row>
    <row r="184" spans="1:7" x14ac:dyDescent="0.25">
      <c r="A184" s="96">
        <v>40179</v>
      </c>
      <c r="B184" s="80" t="s">
        <v>34</v>
      </c>
      <c r="C184" s="80">
        <v>369</v>
      </c>
      <c r="D184" s="80">
        <v>190</v>
      </c>
      <c r="E184" s="79">
        <v>0.51490514905149054</v>
      </c>
      <c r="F184" s="79">
        <v>0.56899999999999995</v>
      </c>
      <c r="G184" s="74"/>
    </row>
    <row r="185" spans="1:7" x14ac:dyDescent="0.25">
      <c r="A185" s="96">
        <v>40179</v>
      </c>
      <c r="B185" s="80" t="s">
        <v>35</v>
      </c>
      <c r="C185" s="80">
        <v>292</v>
      </c>
      <c r="D185" s="80">
        <v>200</v>
      </c>
      <c r="E185" s="79">
        <v>0.68493150684931503</v>
      </c>
      <c r="F185" s="79">
        <v>0.56899999999999995</v>
      </c>
      <c r="G185" s="74"/>
    </row>
    <row r="186" spans="1:7" x14ac:dyDescent="0.25">
      <c r="A186" s="96">
        <v>40179</v>
      </c>
      <c r="B186" s="80" t="s">
        <v>36</v>
      </c>
      <c r="C186" s="80">
        <v>210</v>
      </c>
      <c r="D186" s="80">
        <v>126</v>
      </c>
      <c r="E186" s="79">
        <v>0.6</v>
      </c>
      <c r="F186" s="79">
        <v>0.56899999999999995</v>
      </c>
      <c r="G186" s="74"/>
    </row>
    <row r="187" spans="1:7" x14ac:dyDescent="0.25">
      <c r="A187" s="96">
        <v>40179</v>
      </c>
      <c r="B187" s="80" t="s">
        <v>37</v>
      </c>
      <c r="C187" s="80">
        <v>145</v>
      </c>
      <c r="D187" s="80">
        <v>48</v>
      </c>
      <c r="E187" s="79">
        <v>0.33103448275862069</v>
      </c>
      <c r="F187" s="79">
        <v>0.56899999999999995</v>
      </c>
      <c r="G187" s="74"/>
    </row>
    <row r="188" spans="1:7" x14ac:dyDescent="0.25">
      <c r="A188" s="96">
        <v>40179</v>
      </c>
      <c r="B188" s="80" t="s">
        <v>38</v>
      </c>
      <c r="C188" s="80">
        <v>284</v>
      </c>
      <c r="D188" s="80">
        <v>147</v>
      </c>
      <c r="E188" s="79">
        <v>0.51760563380281688</v>
      </c>
      <c r="F188" s="79">
        <v>0.56899999999999995</v>
      </c>
      <c r="G188" s="74"/>
    </row>
    <row r="189" spans="1:7" x14ac:dyDescent="0.25">
      <c r="A189" s="96">
        <v>40179</v>
      </c>
      <c r="B189" s="80" t="s">
        <v>40</v>
      </c>
      <c r="C189" s="80">
        <v>409</v>
      </c>
      <c r="D189" s="80">
        <v>212</v>
      </c>
      <c r="E189" s="79">
        <v>0.51833740831295838</v>
      </c>
      <c r="F189" s="79">
        <v>0.56899999999999995</v>
      </c>
      <c r="G189" s="74"/>
    </row>
    <row r="190" spans="1:7" x14ac:dyDescent="0.25">
      <c r="A190" s="96">
        <v>40179</v>
      </c>
      <c r="B190" s="80" t="s">
        <v>41</v>
      </c>
      <c r="C190" s="80">
        <v>124</v>
      </c>
      <c r="D190" s="80">
        <v>71</v>
      </c>
      <c r="E190" s="79">
        <v>0.57258064516129037</v>
      </c>
      <c r="F190" s="79">
        <v>0.56899999999999995</v>
      </c>
      <c r="G190" s="74"/>
    </row>
    <row r="191" spans="1:7" x14ac:dyDescent="0.25">
      <c r="A191" s="96">
        <v>40179</v>
      </c>
      <c r="B191" s="80" t="s">
        <v>42</v>
      </c>
      <c r="C191" s="80">
        <v>16</v>
      </c>
      <c r="D191" s="80">
        <v>5</v>
      </c>
      <c r="E191" s="79">
        <v>0.3125</v>
      </c>
      <c r="F191" s="79">
        <v>0.56899999999999995</v>
      </c>
      <c r="G191" s="74"/>
    </row>
    <row r="192" spans="1:7" ht="30" x14ac:dyDescent="0.25">
      <c r="A192" s="96">
        <v>40179</v>
      </c>
      <c r="B192" s="80" t="s">
        <v>43</v>
      </c>
      <c r="C192" s="80">
        <v>91</v>
      </c>
      <c r="D192" s="80">
        <v>42</v>
      </c>
      <c r="E192" s="79">
        <v>0.46153846153846156</v>
      </c>
      <c r="F192" s="79">
        <v>0.56899999999999995</v>
      </c>
      <c r="G192" s="74"/>
    </row>
    <row r="193" spans="1:7" x14ac:dyDescent="0.25">
      <c r="A193" s="96">
        <v>40179</v>
      </c>
      <c r="B193" s="80" t="s">
        <v>44</v>
      </c>
      <c r="C193" s="80">
        <v>505</v>
      </c>
      <c r="D193" s="80">
        <v>308</v>
      </c>
      <c r="E193" s="79">
        <v>0.60990099009900989</v>
      </c>
      <c r="F193" s="79">
        <v>0.56899999999999995</v>
      </c>
      <c r="G193" s="74"/>
    </row>
    <row r="194" spans="1:7" x14ac:dyDescent="0.25">
      <c r="A194" s="96">
        <v>40179</v>
      </c>
      <c r="B194" s="80" t="s">
        <v>45</v>
      </c>
      <c r="C194" s="80">
        <v>1528</v>
      </c>
      <c r="D194" s="80">
        <v>1162</v>
      </c>
      <c r="E194" s="79">
        <v>0.76047120418848169</v>
      </c>
      <c r="F194" s="79">
        <v>0.56899999999999995</v>
      </c>
      <c r="G194" s="74"/>
    </row>
    <row r="195" spans="1:7" x14ac:dyDescent="0.25">
      <c r="A195" s="96">
        <v>40179</v>
      </c>
      <c r="B195" s="80" t="s">
        <v>46</v>
      </c>
      <c r="C195" s="80">
        <v>122</v>
      </c>
      <c r="D195" s="80">
        <v>79</v>
      </c>
      <c r="E195" s="79">
        <v>0.64754098360655743</v>
      </c>
      <c r="F195" s="79">
        <v>0.56899999999999995</v>
      </c>
      <c r="G195" s="74"/>
    </row>
    <row r="196" spans="1:7" x14ac:dyDescent="0.25">
      <c r="A196" s="96">
        <v>40179</v>
      </c>
      <c r="B196" s="80" t="s">
        <v>48</v>
      </c>
      <c r="C196" s="80">
        <v>259</v>
      </c>
      <c r="D196" s="80">
        <v>153</v>
      </c>
      <c r="E196" s="79">
        <v>0.59073359073359077</v>
      </c>
      <c r="F196" s="79">
        <v>0.56899999999999995</v>
      </c>
      <c r="G196" s="74"/>
    </row>
    <row r="197" spans="1:7" x14ac:dyDescent="0.25">
      <c r="A197" s="96">
        <v>40179</v>
      </c>
      <c r="B197" s="80" t="s">
        <v>49</v>
      </c>
      <c r="C197" s="80">
        <v>101</v>
      </c>
      <c r="D197" s="80">
        <v>30</v>
      </c>
      <c r="E197" s="79">
        <v>0.29702970297029702</v>
      </c>
      <c r="F197" s="79">
        <v>0.56899999999999995</v>
      </c>
      <c r="G197" s="74"/>
    </row>
    <row r="198" spans="1:7" x14ac:dyDescent="0.25">
      <c r="A198" s="96">
        <v>40179</v>
      </c>
      <c r="B198" s="80" t="s">
        <v>50</v>
      </c>
      <c r="C198" s="80">
        <v>205</v>
      </c>
      <c r="D198" s="80">
        <v>42</v>
      </c>
      <c r="E198" s="79">
        <v>0.20487804878048779</v>
      </c>
      <c r="F198" s="79">
        <v>0.56899999999999995</v>
      </c>
      <c r="G198" s="74"/>
    </row>
    <row r="199" spans="1:7" x14ac:dyDescent="0.25">
      <c r="A199" s="96">
        <v>40179</v>
      </c>
      <c r="B199" s="80" t="s">
        <v>51</v>
      </c>
      <c r="C199" s="80">
        <v>214</v>
      </c>
      <c r="D199" s="80">
        <v>101</v>
      </c>
      <c r="E199" s="79">
        <v>0.4719626168224299</v>
      </c>
      <c r="F199" s="79">
        <v>0.56899999999999995</v>
      </c>
      <c r="G199" s="74"/>
    </row>
    <row r="200" spans="1:7" x14ac:dyDescent="0.25">
      <c r="A200" s="96">
        <v>40179</v>
      </c>
      <c r="B200" s="80" t="s">
        <v>52</v>
      </c>
      <c r="C200" s="80">
        <v>250</v>
      </c>
      <c r="D200" s="80">
        <v>115</v>
      </c>
      <c r="E200" s="79">
        <v>0.46</v>
      </c>
      <c r="F200" s="79">
        <v>0.56899999999999995</v>
      </c>
      <c r="G200" s="74"/>
    </row>
    <row r="201" spans="1:7" x14ac:dyDescent="0.25">
      <c r="A201" s="96">
        <v>40179</v>
      </c>
      <c r="B201" s="80" t="s">
        <v>53</v>
      </c>
      <c r="C201" s="80">
        <v>62</v>
      </c>
      <c r="D201" s="80">
        <v>21</v>
      </c>
      <c r="E201" s="79">
        <v>0.33870967741935482</v>
      </c>
      <c r="F201" s="79">
        <v>0.56899999999999995</v>
      </c>
      <c r="G201" s="74"/>
    </row>
    <row r="202" spans="1:7" x14ac:dyDescent="0.25">
      <c r="A202" s="96">
        <v>40179</v>
      </c>
      <c r="B202" s="80" t="s">
        <v>54</v>
      </c>
      <c r="C202" s="80">
        <v>6343</v>
      </c>
      <c r="D202" s="80">
        <v>3999</v>
      </c>
      <c r="E202" s="79">
        <v>0.63045877345104839</v>
      </c>
      <c r="F202" s="79">
        <v>0.56899999999999995</v>
      </c>
      <c r="G202" s="74"/>
    </row>
    <row r="203" spans="1:7" x14ac:dyDescent="0.25">
      <c r="A203" s="96">
        <v>40179</v>
      </c>
      <c r="B203" s="80" t="s">
        <v>55</v>
      </c>
      <c r="C203" s="80">
        <v>127</v>
      </c>
      <c r="D203" s="80">
        <v>64</v>
      </c>
      <c r="E203" s="79">
        <v>0.50393700787401574</v>
      </c>
      <c r="F203" s="79">
        <v>0.56899999999999995</v>
      </c>
      <c r="G203" s="74"/>
    </row>
    <row r="204" spans="1:7" x14ac:dyDescent="0.25">
      <c r="A204" s="96">
        <v>40179</v>
      </c>
      <c r="B204" s="80" t="s">
        <v>56</v>
      </c>
      <c r="C204" s="80">
        <v>182</v>
      </c>
      <c r="D204" s="80">
        <v>94</v>
      </c>
      <c r="E204" s="79">
        <v>0.51648351648351654</v>
      </c>
      <c r="F204" s="79">
        <v>0.56899999999999995</v>
      </c>
      <c r="G204" s="74"/>
    </row>
    <row r="205" spans="1:7" x14ac:dyDescent="0.25">
      <c r="A205" s="96">
        <v>40179</v>
      </c>
      <c r="B205" s="80" t="s">
        <v>57</v>
      </c>
      <c r="C205" s="80">
        <v>162</v>
      </c>
      <c r="D205" s="80">
        <v>86</v>
      </c>
      <c r="E205" s="79">
        <v>0.53086419753086422</v>
      </c>
      <c r="F205" s="79">
        <v>0.56899999999999995</v>
      </c>
      <c r="G205" s="74"/>
    </row>
    <row r="206" spans="1:7" x14ac:dyDescent="0.25">
      <c r="A206" s="96">
        <v>40179</v>
      </c>
      <c r="B206" s="80" t="s">
        <v>58</v>
      </c>
      <c r="C206" s="80">
        <v>488</v>
      </c>
      <c r="D206" s="80">
        <v>244</v>
      </c>
      <c r="E206" s="79">
        <v>0.5</v>
      </c>
      <c r="F206" s="79">
        <v>0.56899999999999995</v>
      </c>
      <c r="G206" s="74"/>
    </row>
    <row r="207" spans="1:7" x14ac:dyDescent="0.25">
      <c r="A207" s="96">
        <v>40179</v>
      </c>
      <c r="B207" s="80" t="s">
        <v>59</v>
      </c>
      <c r="C207" s="80">
        <v>60</v>
      </c>
      <c r="D207" s="80">
        <v>37</v>
      </c>
      <c r="E207" s="79">
        <v>0.6166666666666667</v>
      </c>
      <c r="F207" s="79">
        <v>0.56899999999999995</v>
      </c>
      <c r="G207" s="74"/>
    </row>
    <row r="208" spans="1:7" x14ac:dyDescent="0.25">
      <c r="A208" s="96">
        <v>40179</v>
      </c>
      <c r="B208" s="80" t="s">
        <v>60</v>
      </c>
      <c r="C208" s="80">
        <v>115</v>
      </c>
      <c r="D208" s="80">
        <v>58</v>
      </c>
      <c r="E208" s="79">
        <v>0.5043478260869565</v>
      </c>
      <c r="F208" s="79">
        <v>0.56899999999999995</v>
      </c>
      <c r="G208" s="74"/>
    </row>
    <row r="209" spans="1:7" x14ac:dyDescent="0.25">
      <c r="A209" s="96">
        <v>40179</v>
      </c>
      <c r="B209" s="80" t="s">
        <v>61</v>
      </c>
      <c r="C209" s="80">
        <v>254</v>
      </c>
      <c r="D209" s="80">
        <v>166</v>
      </c>
      <c r="E209" s="79">
        <v>0.65354330708661412</v>
      </c>
      <c r="F209" s="79">
        <v>0.56899999999999995</v>
      </c>
      <c r="G209" s="74"/>
    </row>
    <row r="210" spans="1:7" x14ac:dyDescent="0.25">
      <c r="A210" s="96">
        <v>40179</v>
      </c>
      <c r="B210" s="80" t="s">
        <v>63</v>
      </c>
      <c r="C210" s="80">
        <v>31</v>
      </c>
      <c r="D210" s="80">
        <v>2</v>
      </c>
      <c r="E210" s="79">
        <v>6.4516129032258063E-2</v>
      </c>
      <c r="F210" s="79">
        <v>0.56899999999999995</v>
      </c>
      <c r="G210" s="74"/>
    </row>
    <row r="211" spans="1:7" ht="30" x14ac:dyDescent="0.25">
      <c r="A211" s="96">
        <v>40179</v>
      </c>
      <c r="B211" s="80" t="s">
        <v>64</v>
      </c>
      <c r="C211" s="80">
        <v>65</v>
      </c>
      <c r="D211" s="80">
        <v>42</v>
      </c>
      <c r="E211" s="79">
        <v>0.64615384615384619</v>
      </c>
      <c r="F211" s="79">
        <v>0.56899999999999995</v>
      </c>
      <c r="G211" s="74"/>
    </row>
    <row r="212" spans="1:7" ht="30" x14ac:dyDescent="0.25">
      <c r="A212" s="96">
        <v>40179</v>
      </c>
      <c r="B212" s="80" t="s">
        <v>65</v>
      </c>
      <c r="C212" s="80">
        <v>107</v>
      </c>
      <c r="D212" s="80">
        <v>22</v>
      </c>
      <c r="E212" s="79">
        <v>0.20560747663551401</v>
      </c>
      <c r="F212" s="79">
        <v>0.56899999999999995</v>
      </c>
      <c r="G212" s="74"/>
    </row>
    <row r="213" spans="1:7" x14ac:dyDescent="0.25">
      <c r="A213" s="96">
        <v>40179</v>
      </c>
      <c r="B213" s="80" t="s">
        <v>66</v>
      </c>
      <c r="C213" s="80">
        <v>96</v>
      </c>
      <c r="D213" s="80">
        <v>65</v>
      </c>
      <c r="E213" s="79">
        <v>0.67708333333333337</v>
      </c>
      <c r="F213" s="79">
        <v>0.56899999999999995</v>
      </c>
      <c r="G213" s="74"/>
    </row>
    <row r="214" spans="1:7" ht="30" x14ac:dyDescent="0.25">
      <c r="A214" s="96">
        <v>40179</v>
      </c>
      <c r="B214" s="80" t="s">
        <v>67</v>
      </c>
      <c r="C214" s="80">
        <v>51</v>
      </c>
      <c r="D214" s="80">
        <v>16</v>
      </c>
      <c r="E214" s="79">
        <v>0.31372549019607843</v>
      </c>
      <c r="F214" s="79">
        <v>0.56899999999999995</v>
      </c>
      <c r="G214" s="74"/>
    </row>
    <row r="215" spans="1:7" x14ac:dyDescent="0.25">
      <c r="A215" s="96">
        <v>40179</v>
      </c>
      <c r="B215" s="80" t="s">
        <v>68</v>
      </c>
      <c r="C215" s="80">
        <v>176</v>
      </c>
      <c r="D215" s="80">
        <v>76</v>
      </c>
      <c r="E215" s="79">
        <v>0.43181818181818182</v>
      </c>
      <c r="F215" s="79">
        <v>0.56899999999999995</v>
      </c>
      <c r="G215" s="74"/>
    </row>
    <row r="216" spans="1:7" x14ac:dyDescent="0.25">
      <c r="A216" s="96">
        <v>40179</v>
      </c>
      <c r="B216" s="80" t="s">
        <v>69</v>
      </c>
      <c r="C216" s="80">
        <v>57</v>
      </c>
      <c r="D216" s="80">
        <v>18</v>
      </c>
      <c r="E216" s="79">
        <v>0.31578947368421051</v>
      </c>
      <c r="F216" s="79">
        <v>0.56899999999999995</v>
      </c>
      <c r="G216" s="74"/>
    </row>
    <row r="217" spans="1:7" x14ac:dyDescent="0.25">
      <c r="A217" s="96">
        <v>40179</v>
      </c>
      <c r="B217" s="80" t="s">
        <v>70</v>
      </c>
      <c r="C217" s="80">
        <v>206</v>
      </c>
      <c r="D217" s="80">
        <v>79</v>
      </c>
      <c r="E217" s="79">
        <v>0.38349514563106796</v>
      </c>
      <c r="F217" s="79">
        <v>0.56899999999999995</v>
      </c>
      <c r="G217" s="74"/>
    </row>
    <row r="218" spans="1:7" x14ac:dyDescent="0.25">
      <c r="A218" s="96">
        <v>40179</v>
      </c>
      <c r="B218" s="80" t="s">
        <v>71</v>
      </c>
      <c r="C218" s="80">
        <v>88</v>
      </c>
      <c r="D218" s="80">
        <v>34</v>
      </c>
      <c r="E218" s="79">
        <v>0.38636363636363635</v>
      </c>
      <c r="F218" s="79">
        <v>0.56899999999999995</v>
      </c>
      <c r="G218" s="74"/>
    </row>
    <row r="219" spans="1:7" x14ac:dyDescent="0.25">
      <c r="A219" s="96">
        <v>40179</v>
      </c>
      <c r="B219" s="80" t="s">
        <v>72</v>
      </c>
      <c r="C219" s="80">
        <v>118</v>
      </c>
      <c r="D219" s="80">
        <v>29</v>
      </c>
      <c r="E219" s="79">
        <v>0.24576271186440679</v>
      </c>
      <c r="F219" s="79">
        <v>0.56899999999999995</v>
      </c>
      <c r="G219" s="74"/>
    </row>
    <row r="220" spans="1:7" x14ac:dyDescent="0.25">
      <c r="A220" s="96">
        <v>40179</v>
      </c>
      <c r="B220" s="80" t="s">
        <v>73</v>
      </c>
      <c r="C220" s="80">
        <v>184</v>
      </c>
      <c r="D220" s="80">
        <v>71</v>
      </c>
      <c r="E220" s="79">
        <v>0.3858695652173913</v>
      </c>
      <c r="F220" s="79">
        <v>0.56899999999999995</v>
      </c>
      <c r="G220" s="74"/>
    </row>
    <row r="221" spans="1:7" x14ac:dyDescent="0.25">
      <c r="A221" s="96">
        <v>40179</v>
      </c>
      <c r="B221" s="80" t="s">
        <v>74</v>
      </c>
      <c r="C221" s="80">
        <v>235</v>
      </c>
      <c r="D221" s="80">
        <v>117</v>
      </c>
      <c r="E221" s="79">
        <v>0.49787234042553191</v>
      </c>
      <c r="F221" s="79">
        <v>0.56899999999999995</v>
      </c>
      <c r="G221" s="74"/>
    </row>
    <row r="222" spans="1:7" x14ac:dyDescent="0.25">
      <c r="A222" s="96">
        <v>40179</v>
      </c>
      <c r="B222" s="80" t="s">
        <v>75</v>
      </c>
      <c r="C222" s="80">
        <v>204</v>
      </c>
      <c r="D222" s="80">
        <v>113</v>
      </c>
      <c r="E222" s="79">
        <v>0.55392156862745101</v>
      </c>
      <c r="F222" s="79">
        <v>0.56899999999999995</v>
      </c>
      <c r="G222" s="74"/>
    </row>
    <row r="223" spans="1:7" x14ac:dyDescent="0.25">
      <c r="A223" s="96">
        <v>40179</v>
      </c>
      <c r="B223" s="80" t="s">
        <v>76</v>
      </c>
      <c r="C223" s="80">
        <v>207</v>
      </c>
      <c r="D223" s="80">
        <v>121</v>
      </c>
      <c r="E223" s="79">
        <v>0.58454106280193241</v>
      </c>
      <c r="F223" s="79">
        <v>0.56899999999999995</v>
      </c>
      <c r="G223" s="74"/>
    </row>
    <row r="224" spans="1:7" x14ac:dyDescent="0.25">
      <c r="A224" s="96">
        <v>40179</v>
      </c>
      <c r="B224" s="80" t="s">
        <v>77</v>
      </c>
      <c r="C224" s="80">
        <v>341</v>
      </c>
      <c r="D224" s="80">
        <v>165</v>
      </c>
      <c r="E224" s="79">
        <v>0.4838709677419355</v>
      </c>
      <c r="F224" s="79">
        <v>0.56899999999999995</v>
      </c>
      <c r="G224" s="74"/>
    </row>
    <row r="225" spans="1:7" x14ac:dyDescent="0.25">
      <c r="A225" s="96">
        <v>40179</v>
      </c>
      <c r="B225" s="80" t="s">
        <v>78</v>
      </c>
      <c r="C225" s="80">
        <v>446</v>
      </c>
      <c r="D225" s="80">
        <v>208</v>
      </c>
      <c r="E225" s="79">
        <v>0.46636771300448432</v>
      </c>
      <c r="F225" s="79">
        <v>0.56899999999999995</v>
      </c>
      <c r="G225" s="74"/>
    </row>
    <row r="226" spans="1:7" x14ac:dyDescent="0.25">
      <c r="A226" s="96">
        <v>40179</v>
      </c>
      <c r="B226" s="80" t="s">
        <v>79</v>
      </c>
      <c r="C226" s="80">
        <v>86</v>
      </c>
      <c r="D226" s="80">
        <v>24</v>
      </c>
      <c r="E226" s="79">
        <v>0.27906976744186046</v>
      </c>
      <c r="F226" s="79">
        <v>0.56899999999999995</v>
      </c>
      <c r="G226" s="74"/>
    </row>
    <row r="227" spans="1:7" x14ac:dyDescent="0.25">
      <c r="A227" s="96">
        <v>40179</v>
      </c>
      <c r="B227" s="80" t="s">
        <v>80</v>
      </c>
      <c r="C227" s="80">
        <v>136</v>
      </c>
      <c r="D227" s="80">
        <v>68</v>
      </c>
      <c r="E227" s="79">
        <v>0.5</v>
      </c>
      <c r="F227" s="79">
        <v>0.56899999999999995</v>
      </c>
      <c r="G227" s="74"/>
    </row>
    <row r="228" spans="1:7" x14ac:dyDescent="0.25">
      <c r="A228" s="96">
        <v>40179</v>
      </c>
      <c r="B228" s="80" t="s">
        <v>81</v>
      </c>
      <c r="C228" s="80">
        <v>125</v>
      </c>
      <c r="D228" s="80">
        <v>42</v>
      </c>
      <c r="E228" s="79">
        <v>0.33600000000000002</v>
      </c>
      <c r="F228" s="79">
        <v>0.56899999999999995</v>
      </c>
      <c r="G228" s="74"/>
    </row>
    <row r="229" spans="1:7" x14ac:dyDescent="0.25">
      <c r="A229" s="96">
        <v>40179</v>
      </c>
      <c r="B229" s="80" t="s">
        <v>82</v>
      </c>
      <c r="C229" s="80">
        <v>80</v>
      </c>
      <c r="D229" s="80">
        <v>19</v>
      </c>
      <c r="E229" s="79">
        <v>0.23749999999999999</v>
      </c>
      <c r="F229" s="79">
        <v>0.56899999999999995</v>
      </c>
      <c r="G229" s="74"/>
    </row>
    <row r="230" spans="1:7" x14ac:dyDescent="0.25">
      <c r="A230" s="96">
        <v>40179</v>
      </c>
      <c r="B230" s="80" t="s">
        <v>83</v>
      </c>
      <c r="C230" s="80">
        <v>700</v>
      </c>
      <c r="D230" s="80">
        <v>504</v>
      </c>
      <c r="E230" s="79">
        <v>0.72</v>
      </c>
      <c r="F230" s="79">
        <v>0.56899999999999995</v>
      </c>
      <c r="G230" s="74"/>
    </row>
    <row r="231" spans="1:7" x14ac:dyDescent="0.25">
      <c r="A231" s="96">
        <v>40179</v>
      </c>
      <c r="B231" s="80" t="s">
        <v>84</v>
      </c>
      <c r="C231" s="80">
        <v>435</v>
      </c>
      <c r="D231" s="80">
        <v>250</v>
      </c>
      <c r="E231" s="79">
        <v>0.57471264367816088</v>
      </c>
      <c r="F231" s="79">
        <v>0.56899999999999995</v>
      </c>
      <c r="G231" s="74"/>
    </row>
    <row r="232" spans="1:7" ht="30" x14ac:dyDescent="0.25">
      <c r="A232" s="96">
        <v>40179</v>
      </c>
      <c r="B232" s="80" t="s">
        <v>85</v>
      </c>
      <c r="C232" s="80">
        <v>183</v>
      </c>
      <c r="D232" s="80">
        <v>46</v>
      </c>
      <c r="E232" s="79">
        <v>0.25136612021857924</v>
      </c>
      <c r="F232" s="79">
        <v>0.56899999999999995</v>
      </c>
      <c r="G232" s="74"/>
    </row>
    <row r="233" spans="1:7" x14ac:dyDescent="0.25">
      <c r="A233" s="96">
        <v>40179</v>
      </c>
      <c r="B233" s="80" t="s">
        <v>86</v>
      </c>
      <c r="C233" s="80">
        <v>266</v>
      </c>
      <c r="D233" s="80">
        <v>122</v>
      </c>
      <c r="E233" s="79">
        <v>0.45864661654135336</v>
      </c>
      <c r="F233" s="79">
        <v>0.56899999999999995</v>
      </c>
      <c r="G233" s="74"/>
    </row>
    <row r="234" spans="1:7" x14ac:dyDescent="0.25">
      <c r="A234" s="96">
        <v>40179</v>
      </c>
      <c r="B234" s="80" t="s">
        <v>87</v>
      </c>
      <c r="C234" s="80">
        <v>65</v>
      </c>
      <c r="D234" s="80">
        <v>14</v>
      </c>
      <c r="E234" s="79">
        <v>0.2153846153846154</v>
      </c>
      <c r="F234" s="79">
        <v>0.56899999999999995</v>
      </c>
      <c r="G234" s="74"/>
    </row>
    <row r="235" spans="1:7" x14ac:dyDescent="0.25">
      <c r="A235" s="96">
        <v>40179</v>
      </c>
      <c r="B235" s="80" t="s">
        <v>88</v>
      </c>
      <c r="C235" s="80">
        <v>493</v>
      </c>
      <c r="D235" s="80">
        <v>224</v>
      </c>
      <c r="E235" s="79">
        <v>0.45436105476673427</v>
      </c>
      <c r="F235" s="79">
        <v>0.56899999999999995</v>
      </c>
      <c r="G235" s="74"/>
    </row>
    <row r="236" spans="1:7" x14ac:dyDescent="0.25">
      <c r="A236" s="96">
        <v>40179</v>
      </c>
      <c r="B236" s="80" t="s">
        <v>89</v>
      </c>
      <c r="C236" s="80">
        <v>125</v>
      </c>
      <c r="D236" s="80">
        <v>54</v>
      </c>
      <c r="E236" s="79">
        <v>0.432</v>
      </c>
      <c r="F236" s="79">
        <v>0.56899999999999995</v>
      </c>
      <c r="G236" s="74"/>
    </row>
    <row r="237" spans="1:7" x14ac:dyDescent="0.25">
      <c r="A237" s="96">
        <v>40179</v>
      </c>
      <c r="B237" s="80" t="s">
        <v>90</v>
      </c>
      <c r="C237" s="80">
        <v>3556</v>
      </c>
      <c r="D237" s="80">
        <v>2199</v>
      </c>
      <c r="E237" s="79">
        <v>0.61839145106861637</v>
      </c>
      <c r="F237" s="79">
        <v>0.56899999999999995</v>
      </c>
      <c r="G237" s="74"/>
    </row>
    <row r="238" spans="1:7" x14ac:dyDescent="0.25">
      <c r="A238" s="96">
        <v>40179</v>
      </c>
      <c r="B238" s="80" t="s">
        <v>91</v>
      </c>
      <c r="C238" s="80">
        <v>51</v>
      </c>
      <c r="D238" s="80">
        <v>17</v>
      </c>
      <c r="E238" s="79">
        <v>0.33333333333333331</v>
      </c>
      <c r="F238" s="79">
        <v>0.56899999999999995</v>
      </c>
      <c r="G238" s="74"/>
    </row>
    <row r="239" spans="1:7" x14ac:dyDescent="0.25">
      <c r="A239" s="96">
        <v>40179</v>
      </c>
      <c r="B239" s="80" t="s">
        <v>92</v>
      </c>
      <c r="C239" s="80">
        <v>72</v>
      </c>
      <c r="D239" s="80">
        <v>42</v>
      </c>
      <c r="E239" s="79">
        <v>0.58333333333333337</v>
      </c>
      <c r="F239" s="79">
        <v>0.56899999999999995</v>
      </c>
      <c r="G239" s="74"/>
    </row>
    <row r="240" spans="1:7" x14ac:dyDescent="0.25">
      <c r="A240" s="96">
        <v>40179</v>
      </c>
      <c r="B240" s="80" t="s">
        <v>93</v>
      </c>
      <c r="C240" s="80">
        <v>115</v>
      </c>
      <c r="D240" s="80">
        <v>46</v>
      </c>
      <c r="E240" s="79">
        <v>0.4</v>
      </c>
      <c r="F240" s="79">
        <v>0.56899999999999995</v>
      </c>
      <c r="G240" s="74"/>
    </row>
    <row r="241" spans="1:7" x14ac:dyDescent="0.25">
      <c r="A241" s="96">
        <v>40179</v>
      </c>
      <c r="B241" s="80" t="s">
        <v>94</v>
      </c>
      <c r="C241" s="80">
        <v>311</v>
      </c>
      <c r="D241" s="80">
        <v>211</v>
      </c>
      <c r="E241" s="79">
        <v>0.67845659163987138</v>
      </c>
      <c r="F241" s="79">
        <v>0.56899999999999995</v>
      </c>
      <c r="G241" s="74"/>
    </row>
    <row r="242" spans="1:7" x14ac:dyDescent="0.25">
      <c r="A242" s="96">
        <v>40179</v>
      </c>
      <c r="B242" s="80" t="s">
        <v>95</v>
      </c>
      <c r="C242" s="80">
        <v>59</v>
      </c>
      <c r="D242" s="80">
        <v>23</v>
      </c>
      <c r="E242" s="79">
        <v>0.38983050847457629</v>
      </c>
      <c r="F242" s="79">
        <v>0.56899999999999995</v>
      </c>
      <c r="G242" s="74"/>
    </row>
    <row r="243" spans="1:7" x14ac:dyDescent="0.25">
      <c r="A243" s="96">
        <v>40179</v>
      </c>
      <c r="B243" s="80" t="s">
        <v>96</v>
      </c>
      <c r="C243" s="80">
        <v>125</v>
      </c>
      <c r="D243" s="80">
        <v>32</v>
      </c>
      <c r="E243" s="79">
        <v>0.25600000000000001</v>
      </c>
      <c r="F243" s="79">
        <v>0.56899999999999995</v>
      </c>
      <c r="G243" s="74"/>
    </row>
    <row r="244" spans="1:7" x14ac:dyDescent="0.25">
      <c r="A244" s="96">
        <v>40179</v>
      </c>
      <c r="B244" s="80" t="s">
        <v>97</v>
      </c>
      <c r="C244" s="80">
        <v>1965</v>
      </c>
      <c r="D244" s="80">
        <v>1087</v>
      </c>
      <c r="E244" s="79">
        <v>0.55318066157760815</v>
      </c>
      <c r="F244" s="79">
        <v>0.56899999999999995</v>
      </c>
      <c r="G244" s="74"/>
    </row>
    <row r="245" spans="1:7" x14ac:dyDescent="0.25">
      <c r="A245" s="96">
        <v>40179</v>
      </c>
      <c r="B245" s="80" t="s">
        <v>98</v>
      </c>
      <c r="C245" s="80">
        <v>304</v>
      </c>
      <c r="D245" s="80">
        <v>232</v>
      </c>
      <c r="E245" s="79">
        <v>0.76315789473684215</v>
      </c>
      <c r="F245" s="79">
        <v>0.56899999999999995</v>
      </c>
      <c r="G245" s="74"/>
    </row>
    <row r="246" spans="1:7" x14ac:dyDescent="0.25">
      <c r="A246" s="96">
        <v>40179</v>
      </c>
      <c r="B246" s="80" t="s">
        <v>99</v>
      </c>
      <c r="C246" s="80">
        <v>281</v>
      </c>
      <c r="D246" s="80">
        <v>152</v>
      </c>
      <c r="E246" s="79">
        <v>0.54092526690391463</v>
      </c>
      <c r="F246" s="79">
        <v>0.56899999999999995</v>
      </c>
      <c r="G246" s="74"/>
    </row>
    <row r="247" spans="1:7" x14ac:dyDescent="0.25">
      <c r="A247" s="96">
        <v>40179</v>
      </c>
      <c r="B247" s="80" t="s">
        <v>100</v>
      </c>
      <c r="C247" s="80">
        <v>145</v>
      </c>
      <c r="D247" s="80">
        <v>54</v>
      </c>
      <c r="E247" s="79">
        <v>0.3724137931034483</v>
      </c>
      <c r="F247" s="79">
        <v>0.56899999999999995</v>
      </c>
      <c r="G247" s="74"/>
    </row>
    <row r="248" spans="1:7" x14ac:dyDescent="0.25">
      <c r="A248" s="96">
        <v>40179</v>
      </c>
      <c r="B248" s="80" t="s">
        <v>101</v>
      </c>
      <c r="C248" s="80">
        <v>584</v>
      </c>
      <c r="D248" s="80">
        <v>338</v>
      </c>
      <c r="E248" s="79">
        <v>0.57876712328767121</v>
      </c>
      <c r="F248" s="79">
        <v>0.56899999999999995</v>
      </c>
      <c r="G248" s="74"/>
    </row>
    <row r="249" spans="1:7" x14ac:dyDescent="0.25">
      <c r="A249" s="96">
        <v>40179</v>
      </c>
      <c r="B249" s="80" t="s">
        <v>102</v>
      </c>
      <c r="C249" s="80">
        <v>232</v>
      </c>
      <c r="D249" s="80">
        <v>153</v>
      </c>
      <c r="E249" s="79">
        <v>0.65948275862068961</v>
      </c>
      <c r="F249" s="79">
        <v>0.56899999999999995</v>
      </c>
      <c r="G249" s="74"/>
    </row>
    <row r="250" spans="1:7" x14ac:dyDescent="0.25">
      <c r="A250" s="96">
        <v>40179</v>
      </c>
      <c r="B250" s="80" t="s">
        <v>103</v>
      </c>
      <c r="C250" s="80">
        <v>74</v>
      </c>
      <c r="D250" s="80">
        <v>22</v>
      </c>
      <c r="E250" s="79">
        <v>0.29729729729729731</v>
      </c>
      <c r="F250" s="79">
        <v>0.56899999999999995</v>
      </c>
      <c r="G250" s="74"/>
    </row>
    <row r="251" spans="1:7" x14ac:dyDescent="0.25">
      <c r="A251" s="96">
        <v>40179</v>
      </c>
      <c r="B251" s="80" t="s">
        <v>104</v>
      </c>
      <c r="C251" s="80">
        <v>152</v>
      </c>
      <c r="D251" s="80">
        <v>66</v>
      </c>
      <c r="E251" s="79">
        <v>0.43421052631578949</v>
      </c>
      <c r="F251" s="79">
        <v>0.56899999999999995</v>
      </c>
      <c r="G251" s="74"/>
    </row>
    <row r="252" spans="1:7" x14ac:dyDescent="0.25">
      <c r="A252" s="96">
        <v>40179</v>
      </c>
      <c r="B252" s="80" t="s">
        <v>105</v>
      </c>
      <c r="C252" s="80">
        <v>278</v>
      </c>
      <c r="D252" s="80">
        <v>116</v>
      </c>
      <c r="E252" s="79">
        <v>0.41726618705035973</v>
      </c>
      <c r="F252" s="79">
        <v>0.56899999999999995</v>
      </c>
      <c r="G252" s="74"/>
    </row>
    <row r="253" spans="1:7" x14ac:dyDescent="0.25">
      <c r="A253" s="96">
        <v>40179</v>
      </c>
      <c r="B253" s="80" t="s">
        <v>106</v>
      </c>
      <c r="C253" s="80">
        <v>44</v>
      </c>
      <c r="D253" s="80">
        <v>9</v>
      </c>
      <c r="E253" s="79">
        <v>0.20454545454545456</v>
      </c>
      <c r="F253" s="79">
        <v>0.56899999999999995</v>
      </c>
      <c r="G253" s="74"/>
    </row>
    <row r="254" spans="1:7" x14ac:dyDescent="0.25">
      <c r="A254" s="96">
        <v>40179</v>
      </c>
      <c r="B254" s="80" t="s">
        <v>107</v>
      </c>
      <c r="C254" s="80">
        <v>116</v>
      </c>
      <c r="D254" s="80">
        <v>46</v>
      </c>
      <c r="E254" s="79">
        <v>0.39655172413793105</v>
      </c>
      <c r="F254" s="79">
        <v>0.56899999999999995</v>
      </c>
      <c r="G254" s="74"/>
    </row>
    <row r="255" spans="1:7" x14ac:dyDescent="0.25">
      <c r="A255" s="96">
        <v>40179</v>
      </c>
      <c r="B255" s="80" t="s">
        <v>108</v>
      </c>
      <c r="C255" s="80">
        <v>180</v>
      </c>
      <c r="D255" s="80">
        <v>76</v>
      </c>
      <c r="E255" s="79">
        <v>0.42222222222222222</v>
      </c>
      <c r="F255" s="79">
        <v>0.56899999999999995</v>
      </c>
      <c r="G255" s="74"/>
    </row>
    <row r="256" spans="1:7" x14ac:dyDescent="0.25">
      <c r="A256" s="96">
        <v>40179</v>
      </c>
      <c r="B256" s="80" t="s">
        <v>109</v>
      </c>
      <c r="C256" s="80">
        <v>110</v>
      </c>
      <c r="D256" s="80">
        <v>47</v>
      </c>
      <c r="E256" s="79">
        <v>0.42727272727272725</v>
      </c>
      <c r="F256" s="79">
        <v>0.56899999999999995</v>
      </c>
      <c r="G256" s="74"/>
    </row>
    <row r="257" spans="1:7" ht="30" x14ac:dyDescent="0.25">
      <c r="A257" s="96">
        <v>40179</v>
      </c>
      <c r="B257" s="80" t="s">
        <v>110</v>
      </c>
      <c r="C257" s="80">
        <v>711</v>
      </c>
      <c r="D257" s="80">
        <v>471</v>
      </c>
      <c r="E257" s="79">
        <v>0.66244725738396626</v>
      </c>
      <c r="F257" s="79">
        <v>0.56899999999999995</v>
      </c>
      <c r="G257" s="74"/>
    </row>
    <row r="258" spans="1:7" x14ac:dyDescent="0.25">
      <c r="A258" s="96">
        <v>40179</v>
      </c>
      <c r="B258" s="80" t="s">
        <v>111</v>
      </c>
      <c r="C258" s="80">
        <v>88</v>
      </c>
      <c r="D258" s="80">
        <v>32</v>
      </c>
      <c r="E258" s="79">
        <v>0.36363636363636365</v>
      </c>
      <c r="F258" s="79">
        <v>0.56899999999999995</v>
      </c>
      <c r="G258" s="74"/>
    </row>
    <row r="259" spans="1:7" x14ac:dyDescent="0.25">
      <c r="A259" s="96">
        <v>40179</v>
      </c>
      <c r="B259" s="80" t="s">
        <v>112</v>
      </c>
      <c r="C259" s="80">
        <v>62</v>
      </c>
      <c r="D259" s="80">
        <v>39</v>
      </c>
      <c r="E259" s="79">
        <v>0.62903225806451613</v>
      </c>
      <c r="F259" s="79">
        <v>0.56899999999999995</v>
      </c>
      <c r="G259" s="74"/>
    </row>
    <row r="260" spans="1:7" x14ac:dyDescent="0.25">
      <c r="A260" s="96">
        <v>40179</v>
      </c>
      <c r="B260" s="80" t="s">
        <v>113</v>
      </c>
      <c r="C260" s="80">
        <v>296</v>
      </c>
      <c r="D260" s="80">
        <v>144</v>
      </c>
      <c r="E260" s="79">
        <v>0.48648648648648651</v>
      </c>
      <c r="F260" s="79">
        <v>0.56899999999999995</v>
      </c>
      <c r="G260" s="74"/>
    </row>
    <row r="261" spans="1:7" x14ac:dyDescent="0.25">
      <c r="A261" s="96">
        <v>40179</v>
      </c>
      <c r="B261" s="80" t="s">
        <v>114</v>
      </c>
      <c r="C261" s="80">
        <v>500</v>
      </c>
      <c r="D261" s="80">
        <v>383</v>
      </c>
      <c r="E261" s="79">
        <v>0.76600000000000001</v>
      </c>
      <c r="F261" s="79">
        <v>0.56899999999999995</v>
      </c>
      <c r="G261" s="74"/>
    </row>
    <row r="262" spans="1:7" ht="30" x14ac:dyDescent="0.25">
      <c r="A262" s="96">
        <v>40179</v>
      </c>
      <c r="B262" s="80" t="s">
        <v>115</v>
      </c>
      <c r="C262" s="80">
        <v>100</v>
      </c>
      <c r="D262" s="80">
        <v>75</v>
      </c>
      <c r="E262" s="79">
        <v>0.75</v>
      </c>
      <c r="F262" s="79">
        <v>0.56899999999999995</v>
      </c>
      <c r="G262" s="74"/>
    </row>
    <row r="263" spans="1:7" x14ac:dyDescent="0.25">
      <c r="A263" s="96">
        <v>42005</v>
      </c>
      <c r="B263" s="80" t="s">
        <v>19</v>
      </c>
      <c r="C263" s="80">
        <v>152</v>
      </c>
      <c r="D263" s="80">
        <v>72</v>
      </c>
      <c r="E263" s="79">
        <v>0.47368421052631576</v>
      </c>
      <c r="F263" s="79">
        <v>0.64124223602484476</v>
      </c>
      <c r="G263" s="74"/>
    </row>
    <row r="264" spans="1:7" x14ac:dyDescent="0.25">
      <c r="A264" s="96">
        <v>42005</v>
      </c>
      <c r="B264" s="80" t="s">
        <v>21</v>
      </c>
      <c r="C264" s="80">
        <v>1313</v>
      </c>
      <c r="D264" s="80">
        <v>875</v>
      </c>
      <c r="E264" s="79">
        <v>0.66641279512566642</v>
      </c>
      <c r="F264" s="79">
        <v>0.64124223602484476</v>
      </c>
      <c r="G264" s="74"/>
    </row>
    <row r="265" spans="1:7" x14ac:dyDescent="0.25">
      <c r="A265" s="96">
        <v>42005</v>
      </c>
      <c r="B265" s="80" t="s">
        <v>23</v>
      </c>
      <c r="C265" s="80">
        <v>249</v>
      </c>
      <c r="D265" s="80">
        <v>109</v>
      </c>
      <c r="E265" s="79">
        <v>0.43775100401606426</v>
      </c>
      <c r="F265" s="79">
        <v>0.64124223602484476</v>
      </c>
      <c r="G265" s="74"/>
    </row>
    <row r="266" spans="1:7" x14ac:dyDescent="0.25">
      <c r="A266" s="96">
        <v>42005</v>
      </c>
      <c r="B266" s="80" t="s">
        <v>25</v>
      </c>
      <c r="C266" s="80">
        <v>341</v>
      </c>
      <c r="D266" s="80">
        <v>154</v>
      </c>
      <c r="E266" s="79">
        <v>0.45161290322580644</v>
      </c>
      <c r="F266" s="79">
        <v>0.64124223602484476</v>
      </c>
      <c r="G266" s="74"/>
    </row>
    <row r="267" spans="1:7" x14ac:dyDescent="0.25">
      <c r="A267" s="96">
        <v>42005</v>
      </c>
      <c r="B267" s="80" t="s">
        <v>26</v>
      </c>
      <c r="C267" s="80">
        <v>207</v>
      </c>
      <c r="D267" s="80">
        <v>146</v>
      </c>
      <c r="E267" s="79">
        <v>0.70531400966183577</v>
      </c>
      <c r="F267" s="79">
        <v>0.64124223602484476</v>
      </c>
      <c r="G267" s="74"/>
    </row>
    <row r="268" spans="1:7" x14ac:dyDescent="0.25">
      <c r="A268" s="96">
        <v>42005</v>
      </c>
      <c r="B268" s="80" t="s">
        <v>29</v>
      </c>
      <c r="C268" s="80">
        <v>71</v>
      </c>
      <c r="D268" s="80">
        <v>25</v>
      </c>
      <c r="E268" s="79">
        <v>0.352112676056338</v>
      </c>
      <c r="F268" s="79">
        <v>0.64124223602484476</v>
      </c>
      <c r="G268" s="74"/>
    </row>
    <row r="269" spans="1:7" x14ac:dyDescent="0.25">
      <c r="A269" s="96">
        <v>42005</v>
      </c>
      <c r="B269" s="80" t="s">
        <v>32</v>
      </c>
      <c r="C269" s="80">
        <v>320</v>
      </c>
      <c r="D269" s="80">
        <v>189</v>
      </c>
      <c r="E269" s="79">
        <v>0.59062499999999996</v>
      </c>
      <c r="F269" s="79">
        <v>0.64124223602484476</v>
      </c>
      <c r="G269" s="74"/>
    </row>
    <row r="270" spans="1:7" x14ac:dyDescent="0.25">
      <c r="A270" s="96">
        <v>42005</v>
      </c>
      <c r="B270" s="80" t="s">
        <v>33</v>
      </c>
      <c r="C270" s="80">
        <v>146</v>
      </c>
      <c r="D270" s="80">
        <v>75</v>
      </c>
      <c r="E270" s="79">
        <v>0.51369863013698636</v>
      </c>
      <c r="F270" s="79">
        <v>0.64124223602484476</v>
      </c>
      <c r="G270" s="74"/>
    </row>
    <row r="271" spans="1:7" x14ac:dyDescent="0.25">
      <c r="A271" s="96">
        <v>42005</v>
      </c>
      <c r="B271" s="80" t="s">
        <v>34</v>
      </c>
      <c r="C271" s="80">
        <v>366</v>
      </c>
      <c r="D271" s="80">
        <v>199</v>
      </c>
      <c r="E271" s="79">
        <v>0.54371584699453557</v>
      </c>
      <c r="F271" s="79">
        <v>0.64124223602484476</v>
      </c>
      <c r="G271" s="74"/>
    </row>
    <row r="272" spans="1:7" x14ac:dyDescent="0.25">
      <c r="A272" s="96">
        <v>42005</v>
      </c>
      <c r="B272" s="80" t="s">
        <v>35</v>
      </c>
      <c r="C272" s="80">
        <v>305</v>
      </c>
      <c r="D272" s="80">
        <v>218</v>
      </c>
      <c r="E272" s="79">
        <v>0.71475409836065573</v>
      </c>
      <c r="F272" s="79">
        <v>0.64124223602484476</v>
      </c>
      <c r="G272" s="74"/>
    </row>
    <row r="273" spans="1:7" x14ac:dyDescent="0.25">
      <c r="A273" s="96">
        <v>42005</v>
      </c>
      <c r="B273" s="80" t="s">
        <v>36</v>
      </c>
      <c r="C273" s="80">
        <v>184</v>
      </c>
      <c r="D273" s="80">
        <v>132</v>
      </c>
      <c r="E273" s="79">
        <v>0.71739130434782605</v>
      </c>
      <c r="F273" s="79">
        <v>0.64124223602484476</v>
      </c>
      <c r="G273" s="74"/>
    </row>
    <row r="274" spans="1:7" x14ac:dyDescent="0.25">
      <c r="A274" s="96">
        <v>42005</v>
      </c>
      <c r="B274" s="80" t="s">
        <v>37</v>
      </c>
      <c r="C274" s="80">
        <v>104</v>
      </c>
      <c r="D274" s="80">
        <v>52</v>
      </c>
      <c r="E274" s="79">
        <v>0.5</v>
      </c>
      <c r="F274" s="79">
        <v>0.64124223602484476</v>
      </c>
      <c r="G274" s="74"/>
    </row>
    <row r="275" spans="1:7" x14ac:dyDescent="0.25">
      <c r="A275" s="96">
        <v>42005</v>
      </c>
      <c r="B275" s="80" t="s">
        <v>38</v>
      </c>
      <c r="C275" s="80">
        <v>221</v>
      </c>
      <c r="D275" s="80">
        <v>153</v>
      </c>
      <c r="E275" s="79">
        <v>0.69230769230769229</v>
      </c>
      <c r="F275" s="79">
        <v>0.64124223602484476</v>
      </c>
      <c r="G275" s="74"/>
    </row>
    <row r="276" spans="1:7" x14ac:dyDescent="0.25">
      <c r="A276" s="96">
        <v>42005</v>
      </c>
      <c r="B276" s="80" t="s">
        <v>40</v>
      </c>
      <c r="C276" s="80">
        <v>383</v>
      </c>
      <c r="D276" s="80">
        <v>216</v>
      </c>
      <c r="E276" s="79">
        <v>0.56396866840731075</v>
      </c>
      <c r="F276" s="79">
        <v>0.64124223602484476</v>
      </c>
      <c r="G276" s="74"/>
    </row>
    <row r="277" spans="1:7" x14ac:dyDescent="0.25">
      <c r="A277" s="96">
        <v>42005</v>
      </c>
      <c r="B277" s="80" t="s">
        <v>41</v>
      </c>
      <c r="C277" s="80">
        <v>88</v>
      </c>
      <c r="D277" s="80">
        <v>49</v>
      </c>
      <c r="E277" s="79">
        <v>0.55681818181818177</v>
      </c>
      <c r="F277" s="79">
        <v>0.64124223602484476</v>
      </c>
      <c r="G277" s="74"/>
    </row>
    <row r="278" spans="1:7" x14ac:dyDescent="0.25">
      <c r="A278" s="96">
        <v>42005</v>
      </c>
      <c r="B278" s="80" t="s">
        <v>42</v>
      </c>
      <c r="C278" s="80">
        <v>22</v>
      </c>
      <c r="D278" s="80">
        <v>10</v>
      </c>
      <c r="E278" s="79">
        <v>0.45454545454545453</v>
      </c>
      <c r="F278" s="79">
        <v>0.64124223602484476</v>
      </c>
      <c r="G278" s="74"/>
    </row>
    <row r="279" spans="1:7" ht="30" x14ac:dyDescent="0.25">
      <c r="A279" s="96">
        <v>42005</v>
      </c>
      <c r="B279" s="80" t="s">
        <v>43</v>
      </c>
      <c r="C279" s="80">
        <v>83</v>
      </c>
      <c r="D279" s="80">
        <v>44</v>
      </c>
      <c r="E279" s="79">
        <v>0.53012048192771088</v>
      </c>
      <c r="F279" s="79">
        <v>0.64124223602484476</v>
      </c>
      <c r="G279" s="74"/>
    </row>
    <row r="280" spans="1:7" x14ac:dyDescent="0.25">
      <c r="A280" s="96">
        <v>42005</v>
      </c>
      <c r="B280" s="80" t="s">
        <v>44</v>
      </c>
      <c r="C280" s="80">
        <v>459</v>
      </c>
      <c r="D280" s="80">
        <v>295</v>
      </c>
      <c r="E280" s="79">
        <v>0.64270152505446621</v>
      </c>
      <c r="F280" s="79">
        <v>0.64124223602484476</v>
      </c>
      <c r="G280" s="74"/>
    </row>
    <row r="281" spans="1:7" x14ac:dyDescent="0.25">
      <c r="A281" s="96">
        <v>42005</v>
      </c>
      <c r="B281" s="80" t="s">
        <v>45</v>
      </c>
      <c r="C281" s="80">
        <v>1797</v>
      </c>
      <c r="D281" s="80">
        <v>1405</v>
      </c>
      <c r="E281" s="79">
        <v>0.78185865331107396</v>
      </c>
      <c r="F281" s="79">
        <v>0.64124223602484476</v>
      </c>
      <c r="G281" s="74"/>
    </row>
    <row r="282" spans="1:7" x14ac:dyDescent="0.25">
      <c r="A282" s="96">
        <v>42005</v>
      </c>
      <c r="B282" s="80" t="s">
        <v>46</v>
      </c>
      <c r="C282" s="80">
        <v>66</v>
      </c>
      <c r="D282" s="80">
        <v>42</v>
      </c>
      <c r="E282" s="79">
        <v>0.63636363636363635</v>
      </c>
      <c r="F282" s="79">
        <v>0.64124223602484476</v>
      </c>
      <c r="G282" s="74"/>
    </row>
    <row r="283" spans="1:7" x14ac:dyDescent="0.25">
      <c r="A283" s="96">
        <v>42005</v>
      </c>
      <c r="B283" s="80" t="s">
        <v>48</v>
      </c>
      <c r="C283" s="80">
        <v>269</v>
      </c>
      <c r="D283" s="80">
        <v>177</v>
      </c>
      <c r="E283" s="79">
        <v>0.65799256505576209</v>
      </c>
      <c r="F283" s="79">
        <v>0.64124223602484476</v>
      </c>
      <c r="G283" s="74"/>
    </row>
    <row r="284" spans="1:7" x14ac:dyDescent="0.25">
      <c r="A284" s="96">
        <v>42005</v>
      </c>
      <c r="B284" s="80" t="s">
        <v>49</v>
      </c>
      <c r="C284" s="80">
        <v>82</v>
      </c>
      <c r="D284" s="80">
        <v>34</v>
      </c>
      <c r="E284" s="79">
        <v>0.41463414634146339</v>
      </c>
      <c r="F284" s="79">
        <v>0.64124223602484476</v>
      </c>
      <c r="G284" s="74"/>
    </row>
    <row r="285" spans="1:7" x14ac:dyDescent="0.25">
      <c r="A285" s="96">
        <v>42005</v>
      </c>
      <c r="B285" s="80" t="s">
        <v>50</v>
      </c>
      <c r="C285" s="80">
        <v>188</v>
      </c>
      <c r="D285" s="80">
        <v>52</v>
      </c>
      <c r="E285" s="79">
        <v>0.27659574468085107</v>
      </c>
      <c r="F285" s="79">
        <v>0.64124223602484476</v>
      </c>
      <c r="G285" s="74"/>
    </row>
    <row r="286" spans="1:7" x14ac:dyDescent="0.25">
      <c r="A286" s="96">
        <v>42005</v>
      </c>
      <c r="B286" s="80" t="s">
        <v>51</v>
      </c>
      <c r="C286" s="80">
        <v>196</v>
      </c>
      <c r="D286" s="80">
        <v>120</v>
      </c>
      <c r="E286" s="79">
        <v>0.61224489795918369</v>
      </c>
      <c r="F286" s="79">
        <v>0.64124223602484476</v>
      </c>
      <c r="G286" s="74"/>
    </row>
    <row r="287" spans="1:7" x14ac:dyDescent="0.25">
      <c r="A287" s="96">
        <v>42005</v>
      </c>
      <c r="B287" s="80" t="s">
        <v>52</v>
      </c>
      <c r="C287" s="80">
        <v>248</v>
      </c>
      <c r="D287" s="80">
        <v>130</v>
      </c>
      <c r="E287" s="79">
        <v>0.52419354838709675</v>
      </c>
      <c r="F287" s="79">
        <v>0.64124223602484476</v>
      </c>
      <c r="G287" s="74"/>
    </row>
    <row r="288" spans="1:7" x14ac:dyDescent="0.25">
      <c r="A288" s="96">
        <v>42005</v>
      </c>
      <c r="B288" s="80" t="s">
        <v>53</v>
      </c>
      <c r="C288" s="80">
        <v>54</v>
      </c>
      <c r="D288" s="80">
        <v>25</v>
      </c>
      <c r="E288" s="79">
        <v>0.46296296296296297</v>
      </c>
      <c r="F288" s="79">
        <v>0.64124223602484476</v>
      </c>
      <c r="G288" s="74"/>
    </row>
    <row r="289" spans="1:7" x14ac:dyDescent="0.25">
      <c r="A289" s="96">
        <v>42005</v>
      </c>
      <c r="B289" s="80" t="s">
        <v>54</v>
      </c>
      <c r="C289" s="80">
        <v>7563</v>
      </c>
      <c r="D289" s="80">
        <v>5117</v>
      </c>
      <c r="E289" s="79">
        <v>0.67658336638899907</v>
      </c>
      <c r="F289" s="79">
        <v>0.64124223602484476</v>
      </c>
      <c r="G289" s="74"/>
    </row>
    <row r="290" spans="1:7" x14ac:dyDescent="0.25">
      <c r="A290" s="96">
        <v>42005</v>
      </c>
      <c r="B290" s="80" t="s">
        <v>55</v>
      </c>
      <c r="C290" s="80">
        <v>102</v>
      </c>
      <c r="D290" s="80">
        <v>44</v>
      </c>
      <c r="E290" s="79">
        <v>0.43137254901960786</v>
      </c>
      <c r="F290" s="79">
        <v>0.64124223602484476</v>
      </c>
      <c r="G290" s="74"/>
    </row>
    <row r="291" spans="1:7" x14ac:dyDescent="0.25">
      <c r="A291" s="96">
        <v>42005</v>
      </c>
      <c r="B291" s="80" t="s">
        <v>56</v>
      </c>
      <c r="C291" s="80">
        <v>160</v>
      </c>
      <c r="D291" s="80">
        <v>89</v>
      </c>
      <c r="E291" s="79">
        <v>0.55625000000000002</v>
      </c>
      <c r="F291" s="79">
        <v>0.64124223602484476</v>
      </c>
      <c r="G291" s="74"/>
    </row>
    <row r="292" spans="1:7" x14ac:dyDescent="0.25">
      <c r="A292" s="96">
        <v>42005</v>
      </c>
      <c r="B292" s="80" t="s">
        <v>57</v>
      </c>
      <c r="C292" s="80">
        <v>167</v>
      </c>
      <c r="D292" s="80">
        <v>109</v>
      </c>
      <c r="E292" s="79">
        <v>0.65269461077844315</v>
      </c>
      <c r="F292" s="79">
        <v>0.64124223602484476</v>
      </c>
      <c r="G292" s="74"/>
    </row>
    <row r="293" spans="1:7" x14ac:dyDescent="0.25">
      <c r="A293" s="96">
        <v>42005</v>
      </c>
      <c r="B293" s="80" t="s">
        <v>58</v>
      </c>
      <c r="C293" s="80">
        <v>468</v>
      </c>
      <c r="D293" s="80">
        <v>294</v>
      </c>
      <c r="E293" s="79">
        <v>0.62820512820512819</v>
      </c>
      <c r="F293" s="79">
        <v>0.64124223602484476</v>
      </c>
      <c r="G293" s="74"/>
    </row>
    <row r="294" spans="1:7" x14ac:dyDescent="0.25">
      <c r="A294" s="96">
        <v>42005</v>
      </c>
      <c r="B294" s="80" t="s">
        <v>59</v>
      </c>
      <c r="C294" s="80">
        <v>47</v>
      </c>
      <c r="D294" s="80">
        <v>24</v>
      </c>
      <c r="E294" s="79">
        <v>0.51063829787234039</v>
      </c>
      <c r="F294" s="79">
        <v>0.64124223602484476</v>
      </c>
      <c r="G294" s="74"/>
    </row>
    <row r="295" spans="1:7" x14ac:dyDescent="0.25">
      <c r="A295" s="96">
        <v>42005</v>
      </c>
      <c r="B295" s="80" t="s">
        <v>60</v>
      </c>
      <c r="C295" s="80">
        <v>110</v>
      </c>
      <c r="D295" s="80">
        <v>55</v>
      </c>
      <c r="E295" s="79">
        <v>0.5</v>
      </c>
      <c r="F295" s="79">
        <v>0.64124223602484476</v>
      </c>
      <c r="G295" s="74"/>
    </row>
    <row r="296" spans="1:7" x14ac:dyDescent="0.25">
      <c r="A296" s="96">
        <v>42005</v>
      </c>
      <c r="B296" s="80" t="s">
        <v>61</v>
      </c>
      <c r="C296" s="80">
        <v>203</v>
      </c>
      <c r="D296" s="80">
        <v>140</v>
      </c>
      <c r="E296" s="79">
        <v>0.68965517241379315</v>
      </c>
      <c r="F296" s="79">
        <v>0.64124223602484476</v>
      </c>
      <c r="G296" s="74"/>
    </row>
    <row r="297" spans="1:7" x14ac:dyDescent="0.25">
      <c r="A297" s="96">
        <v>42005</v>
      </c>
      <c r="B297" s="80" t="s">
        <v>63</v>
      </c>
      <c r="C297" s="80">
        <v>39</v>
      </c>
      <c r="D297" s="80">
        <v>7</v>
      </c>
      <c r="E297" s="79">
        <v>0.17948717948717949</v>
      </c>
      <c r="F297" s="79">
        <v>0.64124223602484476</v>
      </c>
      <c r="G297" s="74"/>
    </row>
    <row r="298" spans="1:7" ht="30" x14ac:dyDescent="0.25">
      <c r="A298" s="96">
        <v>42005</v>
      </c>
      <c r="B298" s="80" t="s">
        <v>64</v>
      </c>
      <c r="C298" s="80">
        <v>53</v>
      </c>
      <c r="D298" s="80">
        <v>38</v>
      </c>
      <c r="E298" s="79">
        <v>0.71698113207547165</v>
      </c>
      <c r="F298" s="79">
        <v>0.64124223602484476</v>
      </c>
      <c r="G298" s="74"/>
    </row>
    <row r="299" spans="1:7" ht="30" x14ac:dyDescent="0.25">
      <c r="A299" s="96">
        <v>42005</v>
      </c>
      <c r="B299" s="80" t="s">
        <v>65</v>
      </c>
      <c r="C299" s="80">
        <v>73</v>
      </c>
      <c r="D299" s="80">
        <v>25</v>
      </c>
      <c r="E299" s="79">
        <v>0.34246575342465752</v>
      </c>
      <c r="F299" s="79">
        <v>0.64124223602484476</v>
      </c>
      <c r="G299" s="74"/>
    </row>
    <row r="300" spans="1:7" x14ac:dyDescent="0.25">
      <c r="A300" s="96">
        <v>42005</v>
      </c>
      <c r="B300" s="80" t="s">
        <v>66</v>
      </c>
      <c r="C300" s="80">
        <v>102</v>
      </c>
      <c r="D300" s="80">
        <v>54</v>
      </c>
      <c r="E300" s="79">
        <v>0.52941176470588236</v>
      </c>
      <c r="F300" s="79">
        <v>0.64124223602484476</v>
      </c>
      <c r="G300" s="74"/>
    </row>
    <row r="301" spans="1:7" ht="30" x14ac:dyDescent="0.25">
      <c r="A301" s="96">
        <v>42005</v>
      </c>
      <c r="B301" s="80" t="s">
        <v>67</v>
      </c>
      <c r="C301" s="80">
        <v>25</v>
      </c>
      <c r="D301" s="80">
        <v>7</v>
      </c>
      <c r="E301" s="79">
        <v>0.28000000000000003</v>
      </c>
      <c r="F301" s="79">
        <v>0.64124223602484476</v>
      </c>
      <c r="G301" s="74"/>
    </row>
    <row r="302" spans="1:7" x14ac:dyDescent="0.25">
      <c r="A302" s="96">
        <v>42005</v>
      </c>
      <c r="B302" s="80" t="s">
        <v>68</v>
      </c>
      <c r="C302" s="80">
        <v>169</v>
      </c>
      <c r="D302" s="80">
        <v>93</v>
      </c>
      <c r="E302" s="79">
        <v>0.55029585798816572</v>
      </c>
      <c r="F302" s="79">
        <v>0.64124223602484476</v>
      </c>
      <c r="G302" s="74"/>
    </row>
    <row r="303" spans="1:7" x14ac:dyDescent="0.25">
      <c r="A303" s="96">
        <v>42005</v>
      </c>
      <c r="B303" s="80" t="s">
        <v>69</v>
      </c>
      <c r="C303" s="80">
        <v>53</v>
      </c>
      <c r="D303" s="80">
        <v>13</v>
      </c>
      <c r="E303" s="79">
        <v>0.24528301886792453</v>
      </c>
      <c r="F303" s="79">
        <v>0.64124223602484476</v>
      </c>
      <c r="G303" s="74"/>
    </row>
    <row r="304" spans="1:7" x14ac:dyDescent="0.25">
      <c r="A304" s="96">
        <v>42005</v>
      </c>
      <c r="B304" s="80" t="s">
        <v>70</v>
      </c>
      <c r="C304" s="80">
        <v>172</v>
      </c>
      <c r="D304" s="80">
        <v>75</v>
      </c>
      <c r="E304" s="79">
        <v>0.43604651162790697</v>
      </c>
      <c r="F304" s="79">
        <v>0.64124223602484476</v>
      </c>
      <c r="G304" s="74"/>
    </row>
    <row r="305" spans="1:7" x14ac:dyDescent="0.25">
      <c r="A305" s="96">
        <v>42005</v>
      </c>
      <c r="B305" s="80" t="s">
        <v>71</v>
      </c>
      <c r="C305" s="80">
        <v>45</v>
      </c>
      <c r="D305" s="80">
        <v>18</v>
      </c>
      <c r="E305" s="79">
        <v>0.4</v>
      </c>
      <c r="F305" s="79">
        <v>0.64124223602484476</v>
      </c>
      <c r="G305" s="74"/>
    </row>
    <row r="306" spans="1:7" x14ac:dyDescent="0.25">
      <c r="A306" s="96">
        <v>42005</v>
      </c>
      <c r="B306" s="80" t="s">
        <v>72</v>
      </c>
      <c r="C306" s="80">
        <v>85</v>
      </c>
      <c r="D306" s="80">
        <v>27</v>
      </c>
      <c r="E306" s="79">
        <v>0.31764705882352939</v>
      </c>
      <c r="F306" s="79">
        <v>0.64124223602484476</v>
      </c>
      <c r="G306" s="74"/>
    </row>
    <row r="307" spans="1:7" x14ac:dyDescent="0.25">
      <c r="A307" s="96">
        <v>42005</v>
      </c>
      <c r="B307" s="80" t="s">
        <v>73</v>
      </c>
      <c r="C307" s="80">
        <v>161</v>
      </c>
      <c r="D307" s="80">
        <v>99</v>
      </c>
      <c r="E307" s="79">
        <v>0.6149068322981367</v>
      </c>
      <c r="F307" s="79">
        <v>0.64124223602484476</v>
      </c>
      <c r="G307" s="74"/>
    </row>
    <row r="308" spans="1:7" x14ac:dyDescent="0.25">
      <c r="A308" s="96">
        <v>42005</v>
      </c>
      <c r="B308" s="80" t="s">
        <v>74</v>
      </c>
      <c r="C308" s="80">
        <v>222</v>
      </c>
      <c r="D308" s="80">
        <v>126</v>
      </c>
      <c r="E308" s="79">
        <v>0.56756756756756754</v>
      </c>
      <c r="F308" s="79">
        <v>0.64124223602484476</v>
      </c>
      <c r="G308" s="74"/>
    </row>
    <row r="309" spans="1:7" x14ac:dyDescent="0.25">
      <c r="A309" s="96">
        <v>42005</v>
      </c>
      <c r="B309" s="80" t="s">
        <v>75</v>
      </c>
      <c r="C309" s="80">
        <v>180</v>
      </c>
      <c r="D309" s="80">
        <v>92</v>
      </c>
      <c r="E309" s="79">
        <v>0.51111111111111107</v>
      </c>
      <c r="F309" s="79">
        <v>0.64124223602484476</v>
      </c>
      <c r="G309" s="74"/>
    </row>
    <row r="310" spans="1:7" x14ac:dyDescent="0.25">
      <c r="A310" s="96">
        <v>42005</v>
      </c>
      <c r="B310" s="80" t="s">
        <v>76</v>
      </c>
      <c r="C310" s="80">
        <v>172</v>
      </c>
      <c r="D310" s="80">
        <v>100</v>
      </c>
      <c r="E310" s="79">
        <v>0.58139534883720934</v>
      </c>
      <c r="F310" s="79">
        <v>0.64124223602484476</v>
      </c>
      <c r="G310" s="74"/>
    </row>
    <row r="311" spans="1:7" x14ac:dyDescent="0.25">
      <c r="A311" s="96">
        <v>42005</v>
      </c>
      <c r="B311" s="80" t="s">
        <v>77</v>
      </c>
      <c r="C311" s="80">
        <v>285</v>
      </c>
      <c r="D311" s="80">
        <v>141</v>
      </c>
      <c r="E311" s="79">
        <v>0.49473684210526314</v>
      </c>
      <c r="F311" s="79">
        <v>0.64124223602484476</v>
      </c>
      <c r="G311" s="74"/>
    </row>
    <row r="312" spans="1:7" x14ac:dyDescent="0.25">
      <c r="A312" s="96">
        <v>42005</v>
      </c>
      <c r="B312" s="80" t="s">
        <v>78</v>
      </c>
      <c r="C312" s="80">
        <v>437</v>
      </c>
      <c r="D312" s="80">
        <v>225</v>
      </c>
      <c r="E312" s="79">
        <v>0.51487414187643021</v>
      </c>
      <c r="F312" s="79">
        <v>0.64124223602484476</v>
      </c>
      <c r="G312" s="74"/>
    </row>
    <row r="313" spans="1:7" x14ac:dyDescent="0.25">
      <c r="A313" s="96">
        <v>42005</v>
      </c>
      <c r="B313" s="80" t="s">
        <v>79</v>
      </c>
      <c r="C313" s="80">
        <v>71</v>
      </c>
      <c r="D313" s="80">
        <v>26</v>
      </c>
      <c r="E313" s="79">
        <v>0.36619718309859156</v>
      </c>
      <c r="F313" s="79">
        <v>0.64124223602484476</v>
      </c>
      <c r="G313" s="74"/>
    </row>
    <row r="314" spans="1:7" x14ac:dyDescent="0.25">
      <c r="A314" s="96">
        <v>42005</v>
      </c>
      <c r="B314" s="80" t="s">
        <v>80</v>
      </c>
      <c r="C314" s="80">
        <v>175</v>
      </c>
      <c r="D314" s="80">
        <v>111</v>
      </c>
      <c r="E314" s="79">
        <v>0.63428571428571423</v>
      </c>
      <c r="F314" s="79">
        <v>0.64124223602484476</v>
      </c>
      <c r="G314" s="74"/>
    </row>
    <row r="315" spans="1:7" x14ac:dyDescent="0.25">
      <c r="A315" s="96">
        <v>42005</v>
      </c>
      <c r="B315" s="80" t="s">
        <v>81</v>
      </c>
      <c r="C315" s="80">
        <v>104</v>
      </c>
      <c r="D315" s="80">
        <v>38</v>
      </c>
      <c r="E315" s="79">
        <v>0.36538461538461536</v>
      </c>
      <c r="F315" s="79">
        <v>0.64124223602484476</v>
      </c>
      <c r="G315" s="74"/>
    </row>
    <row r="316" spans="1:7" x14ac:dyDescent="0.25">
      <c r="A316" s="96">
        <v>42005</v>
      </c>
      <c r="B316" s="80" t="s">
        <v>82</v>
      </c>
      <c r="C316" s="80">
        <v>49</v>
      </c>
      <c r="D316" s="80">
        <v>23</v>
      </c>
      <c r="E316" s="79">
        <v>0.46938775510204084</v>
      </c>
      <c r="F316" s="79">
        <v>0.64124223602484476</v>
      </c>
      <c r="G316" s="74"/>
    </row>
    <row r="317" spans="1:7" x14ac:dyDescent="0.25">
      <c r="A317" s="96">
        <v>42005</v>
      </c>
      <c r="B317" s="80" t="s">
        <v>83</v>
      </c>
      <c r="C317" s="80">
        <v>635</v>
      </c>
      <c r="D317" s="80">
        <v>499</v>
      </c>
      <c r="E317" s="79">
        <v>0.78582677165354331</v>
      </c>
      <c r="F317" s="79">
        <v>0.64124223602484476</v>
      </c>
      <c r="G317" s="74"/>
    </row>
    <row r="318" spans="1:7" x14ac:dyDescent="0.25">
      <c r="A318" s="96">
        <v>42005</v>
      </c>
      <c r="B318" s="80" t="s">
        <v>84</v>
      </c>
      <c r="C318" s="80">
        <v>442</v>
      </c>
      <c r="D318" s="80">
        <v>259</v>
      </c>
      <c r="E318" s="79">
        <v>0.58597285067873306</v>
      </c>
      <c r="F318" s="79">
        <v>0.64124223602484476</v>
      </c>
      <c r="G318" s="74"/>
    </row>
    <row r="319" spans="1:7" ht="30" x14ac:dyDescent="0.25">
      <c r="A319" s="96">
        <v>42005</v>
      </c>
      <c r="B319" s="80" t="s">
        <v>85</v>
      </c>
      <c r="C319" s="80">
        <v>107</v>
      </c>
      <c r="D319" s="80">
        <v>42</v>
      </c>
      <c r="E319" s="79">
        <v>0.3925233644859813</v>
      </c>
      <c r="F319" s="79">
        <v>0.64124223602484476</v>
      </c>
      <c r="G319" s="74"/>
    </row>
    <row r="320" spans="1:7" x14ac:dyDescent="0.25">
      <c r="A320" s="96">
        <v>42005</v>
      </c>
      <c r="B320" s="80" t="s">
        <v>86</v>
      </c>
      <c r="C320" s="80">
        <v>280</v>
      </c>
      <c r="D320" s="80">
        <v>176</v>
      </c>
      <c r="E320" s="79">
        <v>0.62857142857142856</v>
      </c>
      <c r="F320" s="79">
        <v>0.64124223602484476</v>
      </c>
      <c r="G320" s="74"/>
    </row>
    <row r="321" spans="1:7" x14ac:dyDescent="0.25">
      <c r="A321" s="96">
        <v>42005</v>
      </c>
      <c r="B321" s="80" t="s">
        <v>87</v>
      </c>
      <c r="C321" s="80">
        <v>57</v>
      </c>
      <c r="D321" s="80">
        <v>18</v>
      </c>
      <c r="E321" s="79">
        <v>0.31578947368421051</v>
      </c>
      <c r="F321" s="79">
        <v>0.64124223602484476</v>
      </c>
      <c r="G321" s="74"/>
    </row>
    <row r="322" spans="1:7" x14ac:dyDescent="0.25">
      <c r="A322" s="96">
        <v>42005</v>
      </c>
      <c r="B322" s="80" t="s">
        <v>88</v>
      </c>
      <c r="C322" s="80">
        <v>333</v>
      </c>
      <c r="D322" s="80">
        <v>158</v>
      </c>
      <c r="E322" s="79">
        <v>0.47447447447447449</v>
      </c>
      <c r="F322" s="79">
        <v>0.64124223602484476</v>
      </c>
      <c r="G322" s="74"/>
    </row>
    <row r="323" spans="1:7" x14ac:dyDescent="0.25">
      <c r="A323" s="96">
        <v>42005</v>
      </c>
      <c r="B323" s="80" t="s">
        <v>89</v>
      </c>
      <c r="C323" s="80">
        <v>100</v>
      </c>
      <c r="D323" s="80">
        <v>43</v>
      </c>
      <c r="E323" s="79">
        <v>0.43</v>
      </c>
      <c r="F323" s="79">
        <v>0.64124223602484476</v>
      </c>
      <c r="G323" s="74"/>
    </row>
    <row r="324" spans="1:7" x14ac:dyDescent="0.25">
      <c r="A324" s="96">
        <v>42005</v>
      </c>
      <c r="B324" s="80" t="s">
        <v>90</v>
      </c>
      <c r="C324" s="80">
        <v>3924</v>
      </c>
      <c r="D324" s="80">
        <v>2795</v>
      </c>
      <c r="E324" s="79">
        <v>0.71228338430173288</v>
      </c>
      <c r="F324" s="79">
        <v>0.64124223602484476</v>
      </c>
      <c r="G324" s="74"/>
    </row>
    <row r="325" spans="1:7" x14ac:dyDescent="0.25">
      <c r="A325" s="96">
        <v>42005</v>
      </c>
      <c r="B325" s="80" t="s">
        <v>91</v>
      </c>
      <c r="C325" s="80">
        <v>42</v>
      </c>
      <c r="D325" s="80">
        <v>21</v>
      </c>
      <c r="E325" s="79">
        <v>0.5</v>
      </c>
      <c r="F325" s="79">
        <v>0.64124223602484476</v>
      </c>
      <c r="G325" s="74"/>
    </row>
    <row r="326" spans="1:7" x14ac:dyDescent="0.25">
      <c r="A326" s="96">
        <v>42005</v>
      </c>
      <c r="B326" s="80" t="s">
        <v>92</v>
      </c>
      <c r="C326" s="80">
        <v>67</v>
      </c>
      <c r="D326" s="80">
        <v>36</v>
      </c>
      <c r="E326" s="79">
        <v>0.53731343283582089</v>
      </c>
      <c r="F326" s="79">
        <v>0.64124223602484476</v>
      </c>
      <c r="G326" s="74"/>
    </row>
    <row r="327" spans="1:7" x14ac:dyDescent="0.25">
      <c r="A327" s="96">
        <v>42005</v>
      </c>
      <c r="B327" s="80" t="s">
        <v>93</v>
      </c>
      <c r="C327" s="80">
        <v>76</v>
      </c>
      <c r="D327" s="80">
        <v>23</v>
      </c>
      <c r="E327" s="79">
        <v>0.30263157894736842</v>
      </c>
      <c r="F327" s="79">
        <v>0.64124223602484476</v>
      </c>
      <c r="G327" s="74"/>
    </row>
    <row r="328" spans="1:7" x14ac:dyDescent="0.25">
      <c r="A328" s="96">
        <v>42005</v>
      </c>
      <c r="B328" s="80" t="s">
        <v>94</v>
      </c>
      <c r="C328" s="80">
        <v>383</v>
      </c>
      <c r="D328" s="80">
        <v>314</v>
      </c>
      <c r="E328" s="79">
        <v>0.81984334203655351</v>
      </c>
      <c r="F328" s="79">
        <v>0.64124223602484476</v>
      </c>
      <c r="G328" s="74"/>
    </row>
    <row r="329" spans="1:7" x14ac:dyDescent="0.25">
      <c r="A329" s="96">
        <v>42005</v>
      </c>
      <c r="B329" s="80" t="s">
        <v>95</v>
      </c>
      <c r="C329" s="80">
        <v>57</v>
      </c>
      <c r="D329" s="80">
        <v>25</v>
      </c>
      <c r="E329" s="79">
        <v>0.43859649122807015</v>
      </c>
      <c r="F329" s="79">
        <v>0.64124223602484476</v>
      </c>
      <c r="G329" s="74"/>
    </row>
    <row r="330" spans="1:7" x14ac:dyDescent="0.25">
      <c r="A330" s="96">
        <v>42005</v>
      </c>
      <c r="B330" s="80" t="s">
        <v>96</v>
      </c>
      <c r="C330" s="80">
        <v>101</v>
      </c>
      <c r="D330" s="80">
        <v>28</v>
      </c>
      <c r="E330" s="79">
        <v>0.27722772277227725</v>
      </c>
      <c r="F330" s="79">
        <v>0.64124223602484476</v>
      </c>
      <c r="G330" s="74"/>
    </row>
    <row r="331" spans="1:7" x14ac:dyDescent="0.25">
      <c r="A331" s="96">
        <v>42005</v>
      </c>
      <c r="B331" s="80" t="s">
        <v>97</v>
      </c>
      <c r="C331" s="80">
        <v>1796</v>
      </c>
      <c r="D331" s="80">
        <v>1105</v>
      </c>
      <c r="E331" s="79">
        <v>0.61525612472160351</v>
      </c>
      <c r="F331" s="79">
        <v>0.64124223602484476</v>
      </c>
      <c r="G331" s="74"/>
    </row>
    <row r="332" spans="1:7" x14ac:dyDescent="0.25">
      <c r="A332" s="96">
        <v>42005</v>
      </c>
      <c r="B332" s="80" t="s">
        <v>98</v>
      </c>
      <c r="C332" s="80">
        <v>386</v>
      </c>
      <c r="D332" s="80">
        <v>294</v>
      </c>
      <c r="E332" s="79">
        <v>0.76165803108808294</v>
      </c>
      <c r="F332" s="79">
        <v>0.64124223602484476</v>
      </c>
      <c r="G332" s="74"/>
    </row>
    <row r="333" spans="1:7" x14ac:dyDescent="0.25">
      <c r="A333" s="96">
        <v>42005</v>
      </c>
      <c r="B333" s="80" t="s">
        <v>99</v>
      </c>
      <c r="C333" s="80">
        <v>303</v>
      </c>
      <c r="D333" s="80">
        <v>208</v>
      </c>
      <c r="E333" s="79">
        <v>0.68646864686468645</v>
      </c>
      <c r="F333" s="79">
        <v>0.64124223602484476</v>
      </c>
      <c r="G333" s="74"/>
    </row>
    <row r="334" spans="1:7" x14ac:dyDescent="0.25">
      <c r="A334" s="96">
        <v>42005</v>
      </c>
      <c r="B334" s="80" t="s">
        <v>100</v>
      </c>
      <c r="C334" s="80">
        <v>131</v>
      </c>
      <c r="D334" s="80">
        <v>64</v>
      </c>
      <c r="E334" s="79">
        <v>0.48854961832061067</v>
      </c>
      <c r="F334" s="79">
        <v>0.64124223602484476</v>
      </c>
      <c r="G334" s="74"/>
    </row>
    <row r="335" spans="1:7" x14ac:dyDescent="0.25">
      <c r="A335" s="96">
        <v>42005</v>
      </c>
      <c r="B335" s="80" t="s">
        <v>101</v>
      </c>
      <c r="C335" s="80">
        <v>689</v>
      </c>
      <c r="D335" s="80">
        <v>446</v>
      </c>
      <c r="E335" s="79">
        <v>0.64731494920174171</v>
      </c>
      <c r="F335" s="79">
        <v>0.64124223602484476</v>
      </c>
      <c r="G335" s="74"/>
    </row>
    <row r="336" spans="1:7" x14ac:dyDescent="0.25">
      <c r="A336" s="96">
        <v>42005</v>
      </c>
      <c r="B336" s="80" t="s">
        <v>102</v>
      </c>
      <c r="C336" s="80">
        <v>360</v>
      </c>
      <c r="D336" s="80">
        <v>248</v>
      </c>
      <c r="E336" s="79">
        <v>0.68888888888888888</v>
      </c>
      <c r="F336" s="79">
        <v>0.64124223602484476</v>
      </c>
      <c r="G336" s="74"/>
    </row>
    <row r="337" spans="1:7" x14ac:dyDescent="0.25">
      <c r="A337" s="96">
        <v>42005</v>
      </c>
      <c r="B337" s="80" t="s">
        <v>103</v>
      </c>
      <c r="C337" s="80">
        <v>67</v>
      </c>
      <c r="D337" s="80">
        <v>22</v>
      </c>
      <c r="E337" s="79">
        <v>0.32835820895522388</v>
      </c>
      <c r="F337" s="79">
        <v>0.64124223602484476</v>
      </c>
      <c r="G337" s="74"/>
    </row>
    <row r="338" spans="1:7" x14ac:dyDescent="0.25">
      <c r="A338" s="96">
        <v>42005</v>
      </c>
      <c r="B338" s="80" t="s">
        <v>104</v>
      </c>
      <c r="C338" s="80">
        <v>115</v>
      </c>
      <c r="D338" s="80">
        <v>39</v>
      </c>
      <c r="E338" s="79">
        <v>0.33913043478260868</v>
      </c>
      <c r="F338" s="79">
        <v>0.64124223602484476</v>
      </c>
      <c r="G338" s="74"/>
    </row>
    <row r="339" spans="1:7" x14ac:dyDescent="0.25">
      <c r="A339" s="96">
        <v>42005</v>
      </c>
      <c r="B339" s="80" t="s">
        <v>105</v>
      </c>
      <c r="C339" s="80">
        <v>245</v>
      </c>
      <c r="D339" s="80">
        <v>96</v>
      </c>
      <c r="E339" s="79">
        <v>0.39183673469387753</v>
      </c>
      <c r="F339" s="79">
        <v>0.64124223602484476</v>
      </c>
      <c r="G339" s="74"/>
    </row>
    <row r="340" spans="1:7" x14ac:dyDescent="0.25">
      <c r="A340" s="96">
        <v>42005</v>
      </c>
      <c r="B340" s="80" t="s">
        <v>106</v>
      </c>
      <c r="C340" s="80">
        <v>31</v>
      </c>
      <c r="D340" s="80">
        <v>6</v>
      </c>
      <c r="E340" s="79">
        <v>0.19354838709677419</v>
      </c>
      <c r="F340" s="79">
        <v>0.64124223602484476</v>
      </c>
      <c r="G340" s="74"/>
    </row>
    <row r="341" spans="1:7" x14ac:dyDescent="0.25">
      <c r="A341" s="96">
        <v>42005</v>
      </c>
      <c r="B341" s="80" t="s">
        <v>107</v>
      </c>
      <c r="C341" s="80">
        <v>102</v>
      </c>
      <c r="D341" s="80">
        <v>46</v>
      </c>
      <c r="E341" s="79">
        <v>0.45098039215686275</v>
      </c>
      <c r="F341" s="79">
        <v>0.64124223602484476</v>
      </c>
      <c r="G341" s="74"/>
    </row>
    <row r="342" spans="1:7" x14ac:dyDescent="0.25">
      <c r="A342" s="96">
        <v>42005</v>
      </c>
      <c r="B342" s="80" t="s">
        <v>108</v>
      </c>
      <c r="C342" s="80">
        <v>149</v>
      </c>
      <c r="D342" s="80">
        <v>82</v>
      </c>
      <c r="E342" s="79">
        <v>0.55033557046979864</v>
      </c>
      <c r="F342" s="79">
        <v>0.64124223602484476</v>
      </c>
      <c r="G342" s="74"/>
    </row>
    <row r="343" spans="1:7" x14ac:dyDescent="0.25">
      <c r="A343" s="96">
        <v>42005</v>
      </c>
      <c r="B343" s="80" t="s">
        <v>109</v>
      </c>
      <c r="C343" s="80">
        <v>59</v>
      </c>
      <c r="D343" s="80">
        <v>31</v>
      </c>
      <c r="E343" s="79">
        <v>0.52542372881355937</v>
      </c>
      <c r="F343" s="79">
        <v>0.64124223602484476</v>
      </c>
      <c r="G343" s="74"/>
    </row>
    <row r="344" spans="1:7" ht="30" x14ac:dyDescent="0.25">
      <c r="A344" s="96">
        <v>42005</v>
      </c>
      <c r="B344" s="80" t="s">
        <v>110</v>
      </c>
      <c r="C344" s="80">
        <v>724</v>
      </c>
      <c r="D344" s="80">
        <v>568</v>
      </c>
      <c r="E344" s="79">
        <v>0.78453038674033149</v>
      </c>
      <c r="F344" s="79">
        <v>0.64124223602484476</v>
      </c>
      <c r="G344" s="74"/>
    </row>
    <row r="345" spans="1:7" x14ac:dyDescent="0.25">
      <c r="A345" s="96">
        <v>42005</v>
      </c>
      <c r="B345" s="80" t="s">
        <v>111</v>
      </c>
      <c r="C345" s="80">
        <v>74</v>
      </c>
      <c r="D345" s="80">
        <v>35</v>
      </c>
      <c r="E345" s="79">
        <v>0.47297297297297297</v>
      </c>
      <c r="F345" s="79">
        <v>0.64124223602484476</v>
      </c>
      <c r="G345" s="74"/>
    </row>
    <row r="346" spans="1:7" x14ac:dyDescent="0.25">
      <c r="A346" s="96">
        <v>42005</v>
      </c>
      <c r="B346" s="80" t="s">
        <v>112</v>
      </c>
      <c r="C346" s="80">
        <v>54</v>
      </c>
      <c r="D346" s="80">
        <v>27</v>
      </c>
      <c r="E346" s="79">
        <v>0.5</v>
      </c>
      <c r="F346" s="79">
        <v>0.64124223602484476</v>
      </c>
      <c r="G346" s="74"/>
    </row>
    <row r="347" spans="1:7" x14ac:dyDescent="0.25">
      <c r="A347" s="96">
        <v>42005</v>
      </c>
      <c r="B347" s="80" t="s">
        <v>113</v>
      </c>
      <c r="C347" s="80">
        <v>323</v>
      </c>
      <c r="D347" s="80">
        <v>211</v>
      </c>
      <c r="E347" s="79">
        <v>0.65325077399380804</v>
      </c>
      <c r="F347" s="79">
        <v>0.64124223602484476</v>
      </c>
      <c r="G347" s="74"/>
    </row>
    <row r="348" spans="1:7" x14ac:dyDescent="0.25">
      <c r="A348" s="96">
        <v>42005</v>
      </c>
      <c r="B348" s="80" t="s">
        <v>114</v>
      </c>
      <c r="C348" s="80">
        <v>494</v>
      </c>
      <c r="D348" s="80">
        <v>409</v>
      </c>
      <c r="E348" s="79">
        <v>0.82793522267206476</v>
      </c>
      <c r="F348" s="79">
        <v>0.64124223602484476</v>
      </c>
      <c r="G348" s="74"/>
    </row>
    <row r="349" spans="1:7" ht="30" x14ac:dyDescent="0.25">
      <c r="A349" s="96">
        <v>42005</v>
      </c>
      <c r="B349" s="80" t="s">
        <v>115</v>
      </c>
      <c r="C349" s="80">
        <v>88</v>
      </c>
      <c r="D349" s="80">
        <v>66</v>
      </c>
      <c r="E349" s="79">
        <v>0.75</v>
      </c>
      <c r="F349" s="79">
        <v>0.64124223602484476</v>
      </c>
      <c r="G349" s="74"/>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ABOUT</vt:lpstr>
      <vt:lpstr>AGE</vt:lpstr>
      <vt:lpstr>DIVERSITY</vt:lpstr>
      <vt:lpstr>LIVING ALONE</vt:lpstr>
      <vt:lpstr>POVERTY</vt:lpstr>
      <vt:lpstr>DEPENDENCY</vt:lpstr>
      <vt:lpstr>CAREGIVER</vt:lpstr>
      <vt:lpstr>SPENDING</vt:lpstr>
      <vt:lpstr>HIGHER NEEDS</vt:lpstr>
      <vt:lpstr>UTILIZATION</vt:lpstr>
      <vt:lpstr>2000</vt:lpstr>
      <vt:lpstr>2005</vt:lpstr>
      <vt:lpstr>2010</vt:lpstr>
      <vt:lpstr>2015</vt:lpstr>
    </vt:vector>
  </TitlesOfParts>
  <Company>MN Dept of Human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Aging Data Profiles- County Data</dc:title>
  <dc:creator>Devaney, Miriam</dc:creator>
  <cp:keywords>Profiles, DHS, Aging 2030</cp:keywords>
  <cp:lastModifiedBy>Angert, Julie</cp:lastModifiedBy>
  <dcterms:created xsi:type="dcterms:W3CDTF">2016-12-01T18:42:22Z</dcterms:created>
  <dcterms:modified xsi:type="dcterms:W3CDTF">2017-02-14T22:25:43Z</dcterms:modified>
</cp:coreProperties>
</file>