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n-dhs1.co.dhs\Home\H55\PWAXC57\Documents\Public Web\"/>
    </mc:Choice>
  </mc:AlternateContent>
  <workbookProtection workbookAlgorithmName="SHA-512" workbookHashValue="4D05INes/oE2R4xRpTsLpLSWYf2uV5SWj6xBj6ddE0yCM6EgbThhZr/GMvjnLvcsFXvVd/uKu7vzKH9qCLoLyg==" workbookSaltValue="3hxRHpftXe04IRoFmvnM6g==" workbookSpinCount="100000" lockStructure="1"/>
  <bookViews>
    <workbookView xWindow="0" yWindow="0" windowWidth="17505" windowHeight="11175" tabRatio="923"/>
  </bookViews>
  <sheets>
    <sheet name="Cost Report Schedules and Links" sheetId="74" r:id="rId1"/>
    <sheet name="ProviderInfo_Attestation" sheetId="48" r:id="rId2"/>
    <sheet name="Revenues" sheetId="1" r:id="rId3"/>
    <sheet name="AdminWage_Employee" sheetId="71" r:id="rId4"/>
    <sheet name="AdminBenefits_Employee" sheetId="63" r:id="rId5"/>
    <sheet name="AdminAllocation_Employ" sheetId="64" r:id="rId6"/>
    <sheet name="AdminPayment_Con" sheetId="70" r:id="rId7"/>
    <sheet name="AdminAllocation_Con" sheetId="68" r:id="rId8"/>
    <sheet name="DirectCareWage_Emp" sheetId="25" r:id="rId9"/>
    <sheet name="DirectCareBenefits_Emp" sheetId="47" r:id="rId10"/>
    <sheet name="DirectCareAlloc_Emp" sheetId="55" r:id="rId11"/>
    <sheet name="DirectCarePayments_Con" sheetId="61" r:id="rId12"/>
    <sheet name="DirectCareAlloc_Con" sheetId="72" r:id="rId13"/>
    <sheet name="Other Benefits" sheetId="69" r:id="rId14"/>
    <sheet name="Client Prog. and Support" sheetId="15" r:id="rId15"/>
    <sheet name="DayProg_FacilityCost" sheetId="16" r:id="rId16"/>
    <sheet name="DayProg_FacilityAlloc" sheetId="65" r:id="rId17"/>
    <sheet name="Transportation Costs" sheetId="19" r:id="rId18"/>
    <sheet name="Vehicles" sheetId="24" r:id="rId19"/>
    <sheet name="G&amp;A Costs" sheetId="20" r:id="rId20"/>
    <sheet name="DirCare_Questionnaire" sheetId="49" r:id="rId21"/>
    <sheet name="Notes" sheetId="76" r:id="rId22"/>
    <sheet name="Summary" sheetId="73" r:id="rId23"/>
    <sheet name="Services and Drop Downs" sheetId="3" state="hidden" r:id="rId24"/>
  </sheets>
  <definedNames>
    <definedName name="_xlnm._FilterDatabase" localSheetId="23" hidden="1">'Services and Drop Downs'!$A$1:$E$25</definedName>
    <definedName name="_xlcn.WorksheetConnection_ServicesandDropDownsO1O99" hidden="1">'Services and Drop Downs'!$O$1:$O$99</definedName>
    <definedName name="Day_Services">'Services and Drop Downs'!$I$2:$I$8</definedName>
    <definedName name="_xlnm.Print_Area" localSheetId="7">AdminAllocation_Con!$A$1:$O$31,AdminAllocation_Con!$A$33:$F$40</definedName>
    <definedName name="_xlnm.Print_Area" localSheetId="5">AdminAllocation_Employ!$A$1:$Q$30,AdminAllocation_Employ!$A$32:$G$41</definedName>
    <definedName name="_xlnm.Print_Area" localSheetId="4">AdminBenefits_Employee!$A$1:$P$30,AdminBenefits_Employee!$A$32:$K$38</definedName>
    <definedName name="_xlnm.Print_Area" localSheetId="6">AdminPayment_Con!$A$1:$D$29</definedName>
    <definedName name="_xlnm.Print_Area" localSheetId="3">AdminWage_Employee!$A$1:$D$29</definedName>
    <definedName name="_xlnm.Print_Area" localSheetId="14">'Client Prog. and Support'!$A$1:$K$26</definedName>
    <definedName name="_xlnm.Print_Area" localSheetId="0">'Cost Report Schedules and Links'!$A$1:$A$25</definedName>
    <definedName name="_xlnm.Print_Area" localSheetId="16">DayProg_FacilityAlloc!$A$1:$O$22,DayProg_FacilityAlloc!$B$24:$J$29</definedName>
    <definedName name="_xlnm.Print_Area" localSheetId="15">DayProg_FacilityCost!$A$1:$Q$22,DayProg_FacilityCost!$A$24:$J$29</definedName>
    <definedName name="_xlnm.Print_Area" localSheetId="12">DirectCareAlloc_Con!$A$1:$BE$30,DirectCareAlloc_Con!$A$32:$K$39</definedName>
    <definedName name="_xlnm.Print_Area" localSheetId="10">DirectCareAlloc_Emp!$A$1:$BI$30,DirectCareAlloc_Emp!$A$32:$O$39</definedName>
    <definedName name="_xlnm.Print_Area" localSheetId="9">DirectCareBenefits_Emp!$A$1:$P$31,DirectCareBenefits_Emp!$A$33:$K$41</definedName>
    <definedName name="_xlnm.Print_Area" localSheetId="11">DirectCarePayments_Con!$A$1:$G$30</definedName>
    <definedName name="_xlnm.Print_Area" localSheetId="8">DirectCareWage_Emp!$A$1:$V$31,DirectCareWage_Emp!$A$33:$I$41</definedName>
    <definedName name="_xlnm.Print_Area" localSheetId="19">'G&amp;A Costs'!$A$1:$E$52,'G&amp;A Costs'!$A$54:$E$76</definedName>
    <definedName name="_xlnm.Print_Area" localSheetId="1">ProviderInfo_Attestation!$A$1:$B$49</definedName>
    <definedName name="_xlnm.Print_Area" localSheetId="2">Revenues!$A$1:$D$113</definedName>
    <definedName name="_xlnm.Print_Area" localSheetId="22">Summary!$A$1:$K$100</definedName>
    <definedName name="_xlnm.Print_Area" localSheetId="17">'Transportation Costs'!$A$1:$N$21,'Transportation Costs'!$A$24:$J$36</definedName>
    <definedName name="_xlnm.Print_Area" localSheetId="18">Vehicles!$A$1:$R$20</definedName>
    <definedName name="_xlnm.Print_Titles" localSheetId="7">AdminAllocation_Con!$A:$B,AdminAllocation_Con!$1:$2</definedName>
    <definedName name="_xlnm.Print_Titles" localSheetId="5">AdminAllocation_Employ!$A:$B,AdminAllocation_Employ!$1:$2</definedName>
    <definedName name="_xlnm.Print_Titles" localSheetId="4">AdminBenefits_Employee!$A:$B,AdminBenefits_Employee!$1:$1</definedName>
    <definedName name="_xlnm.Print_Titles" localSheetId="0">'Cost Report Schedules and Links'!$1:$3</definedName>
    <definedName name="_xlnm.Print_Titles" localSheetId="16">DayProg_FacilityAlloc!$A:$G,DayProg_FacilityAlloc!$1:$2</definedName>
    <definedName name="_xlnm.Print_Titles" localSheetId="15">DayProg_FacilityCost!$A:$B,DayProg_FacilityCost!$1:$2</definedName>
    <definedName name="_xlnm.Print_Titles" localSheetId="20">DirCare_Questionnaire!$1:$3</definedName>
    <definedName name="_xlnm.Print_Titles" localSheetId="12">DirectCareAlloc_Con!$A:$D,DirectCareAlloc_Con!$1:$1</definedName>
    <definedName name="_xlnm.Print_Titles" localSheetId="10">DirectCareAlloc_Emp!$A:$H,DirectCareAlloc_Emp!$1:$1</definedName>
    <definedName name="_xlnm.Print_Titles" localSheetId="9">DirectCareBenefits_Emp!$A:$A,DirectCareBenefits_Emp!$1:$2</definedName>
    <definedName name="_xlnm.Print_Titles" localSheetId="11">DirectCarePayments_Con!$A:$A</definedName>
    <definedName name="_xlnm.Print_Titles" localSheetId="8">DirectCareWage_Emp!$A:$A,DirectCareWage_Emp!$1:$2</definedName>
    <definedName name="_xlnm.Print_Titles" localSheetId="19">'G&amp;A Costs'!$1:$6</definedName>
    <definedName name="_xlnm.Print_Titles" localSheetId="21">Notes!$1:$4</definedName>
    <definedName name="_xlnm.Print_Titles" localSheetId="13">'Other Benefits'!#REF!,'Other Benefits'!#REF!</definedName>
    <definedName name="_xlnm.Print_Titles" localSheetId="1">ProviderInfo_Attestation!$1:$2</definedName>
    <definedName name="_xlnm.Print_Titles" localSheetId="2">Revenues!$1:$9</definedName>
    <definedName name="_xlnm.Print_Titles" localSheetId="22">Summary!$A:$B,Summary!$1:$4</definedName>
    <definedName name="_xlnm.Print_Titles" localSheetId="17">'Transportation Costs'!$A:$A,'Transportation Costs'!$1:$2</definedName>
    <definedName name="_xlnm.Print_Titles" localSheetId="18">Vehicles!$A:$A</definedName>
    <definedName name="Residential_Support_Services">'Services and Drop Downs'!$I$12:$I$17</definedName>
    <definedName name="UnitBasedw_Programming">'Services and Drop Downs'!$I$20:$I$28</definedName>
    <definedName name="UnitBasedwo_Programming">'Services and Drop Downs'!$I$31:$I$36</definedName>
  </definedNames>
  <calcPr calcId="162913"/>
  <pivotCaches>
    <pivotCache cacheId="0" r:id="rId25"/>
  </pivotCaches>
  <extLst>
    <ext xmlns:x15="http://schemas.microsoft.com/office/spreadsheetml/2010/11/main" uri="{FCE2AD5D-F65C-4FA6-A056-5C36A1767C68}">
      <x15:dataModel>
        <x15:modelTables>
          <x15:modelTable id="Range 1" name="Range 1" connection="WorksheetConnection_Services and Drop Downs!$O$1:$O$99"/>
        </x15:modelTables>
      </x15:dataModel>
    </ext>
  </extLst>
</workbook>
</file>

<file path=xl/calcChain.xml><?xml version="1.0" encoding="utf-8"?>
<calcChain xmlns="http://schemas.openxmlformats.org/spreadsheetml/2006/main">
  <c r="A22" i="74" l="1"/>
  <c r="A8" i="74" l="1"/>
  <c r="A4" i="74" l="1"/>
  <c r="D99" i="1"/>
  <c r="D28" i="1"/>
  <c r="B55" i="73" l="1"/>
  <c r="A294" i="76"/>
  <c r="A6" i="74" l="1"/>
  <c r="B6" i="64"/>
  <c r="A6" i="64"/>
  <c r="E6" i="64" s="1"/>
  <c r="A7" i="64"/>
  <c r="A8" i="64"/>
  <c r="D6" i="64" l="1"/>
  <c r="C6" i="64"/>
  <c r="J8" i="19"/>
  <c r="J9" i="19"/>
  <c r="J10" i="19"/>
  <c r="J11" i="19"/>
  <c r="J12" i="19"/>
  <c r="J13" i="19"/>
  <c r="M8" i="19"/>
  <c r="M9" i="19"/>
  <c r="M10" i="19"/>
  <c r="M11" i="19"/>
  <c r="M12" i="19"/>
  <c r="M13" i="19"/>
  <c r="N13" i="19" s="1"/>
  <c r="N12" i="19" l="1"/>
  <c r="N11" i="19"/>
  <c r="N10" i="19"/>
  <c r="N9" i="19"/>
  <c r="N8" i="19"/>
  <c r="B63" i="73"/>
  <c r="K63" i="73" s="1"/>
  <c r="B62" i="73"/>
  <c r="J62" i="73" s="1"/>
  <c r="J63" i="73" l="1"/>
  <c r="K62" i="73"/>
  <c r="A277" i="76"/>
  <c r="B7" i="72" l="1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6" i="72"/>
  <c r="B7" i="47"/>
  <c r="D52" i="1" l="1"/>
  <c r="D46" i="1"/>
  <c r="D111" i="1"/>
  <c r="B7" i="55" l="1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6" i="55"/>
  <c r="A6" i="55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A7" i="47"/>
  <c r="A15" i="74" l="1"/>
  <c r="A23" i="74"/>
  <c r="A21" i="74"/>
  <c r="A20" i="74"/>
  <c r="A19" i="74"/>
  <c r="A18" i="74"/>
  <c r="A17" i="74"/>
  <c r="A16" i="74"/>
  <c r="A5" i="74"/>
  <c r="A14" i="74" l="1"/>
  <c r="A13" i="74"/>
  <c r="A11" i="74"/>
  <c r="A12" i="74"/>
  <c r="A10" i="74"/>
  <c r="A9" i="74"/>
  <c r="A7" i="74"/>
  <c r="A25" i="74"/>
  <c r="A24" i="74" l="1"/>
  <c r="B52" i="20" l="1"/>
  <c r="B95" i="73"/>
  <c r="K95" i="73" s="1"/>
  <c r="B96" i="73"/>
  <c r="K96" i="73" s="1"/>
  <c r="B97" i="73"/>
  <c r="K97" i="73" s="1"/>
  <c r="B98" i="73"/>
  <c r="K98" i="73" s="1"/>
  <c r="B94" i="73"/>
  <c r="K94" i="73" s="1"/>
  <c r="E51" i="20"/>
  <c r="E50" i="20"/>
  <c r="E49" i="20"/>
  <c r="E48" i="20"/>
  <c r="E47" i="20"/>
  <c r="J97" i="73" l="1"/>
  <c r="J94" i="73"/>
  <c r="J98" i="73"/>
  <c r="J95" i="73"/>
  <c r="J96" i="73"/>
  <c r="U8" i="25"/>
  <c r="V8" i="25"/>
  <c r="U9" i="25"/>
  <c r="V9" i="25"/>
  <c r="U10" i="25"/>
  <c r="V10" i="25"/>
  <c r="U11" i="25"/>
  <c r="V11" i="25"/>
  <c r="U12" i="25"/>
  <c r="V12" i="25"/>
  <c r="U13" i="25"/>
  <c r="V13" i="25"/>
  <c r="U14" i="25"/>
  <c r="V14" i="25"/>
  <c r="U15" i="25"/>
  <c r="V15" i="25"/>
  <c r="U16" i="25"/>
  <c r="V16" i="25"/>
  <c r="U17" i="25"/>
  <c r="V17" i="25"/>
  <c r="U18" i="25"/>
  <c r="V18" i="25"/>
  <c r="U19" i="25"/>
  <c r="V19" i="25"/>
  <c r="U20" i="25"/>
  <c r="V20" i="25"/>
  <c r="U21" i="25"/>
  <c r="V21" i="25"/>
  <c r="U22" i="25"/>
  <c r="V22" i="25"/>
  <c r="U23" i="25"/>
  <c r="V23" i="25"/>
  <c r="U24" i="25"/>
  <c r="V24" i="25"/>
  <c r="U25" i="25"/>
  <c r="V25" i="25"/>
  <c r="U26" i="25"/>
  <c r="V26" i="25"/>
  <c r="U27" i="25"/>
  <c r="V27" i="25"/>
  <c r="U28" i="25"/>
  <c r="V28" i="25"/>
  <c r="U29" i="25"/>
  <c r="V29" i="25"/>
  <c r="U30" i="25"/>
  <c r="V30" i="25"/>
  <c r="C8" i="68" l="1"/>
  <c r="A175" i="76"/>
  <c r="A158" i="76"/>
  <c r="P7" i="47"/>
  <c r="P8" i="47"/>
  <c r="P9" i="47"/>
  <c r="P10" i="47"/>
  <c r="P11" i="47"/>
  <c r="P12" i="47"/>
  <c r="P13" i="47"/>
  <c r="P14" i="47"/>
  <c r="P15" i="47"/>
  <c r="P16" i="47"/>
  <c r="P17" i="47"/>
  <c r="P18" i="47"/>
  <c r="G7" i="61"/>
  <c r="R7" i="24" l="1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6" i="24"/>
  <c r="B111" i="1"/>
  <c r="B99" i="1"/>
  <c r="B52" i="1"/>
  <c r="B46" i="1"/>
  <c r="B28" i="1"/>
  <c r="B113" i="1" l="1"/>
  <c r="AE7" i="24" l="1"/>
  <c r="AE8" i="24"/>
  <c r="AD9" i="24"/>
  <c r="AE10" i="24"/>
  <c r="AE11" i="24"/>
  <c r="AE12" i="24"/>
  <c r="AE13" i="24"/>
  <c r="AE14" i="24"/>
  <c r="AD15" i="24"/>
  <c r="AE16" i="24"/>
  <c r="AE17" i="24"/>
  <c r="AD18" i="24"/>
  <c r="AE18" i="24"/>
  <c r="AD19" i="24"/>
  <c r="AE19" i="24"/>
  <c r="AD20" i="24"/>
  <c r="AE20" i="24"/>
  <c r="AE6" i="24"/>
  <c r="AB7" i="24"/>
  <c r="AC7" i="24"/>
  <c r="AB8" i="24"/>
  <c r="AC8" i="24"/>
  <c r="AB9" i="24"/>
  <c r="AC9" i="24"/>
  <c r="AB10" i="24"/>
  <c r="AC10" i="24"/>
  <c r="AB11" i="24"/>
  <c r="AC11" i="24"/>
  <c r="AB12" i="24"/>
  <c r="AC12" i="24"/>
  <c r="AB13" i="24"/>
  <c r="AC13" i="24"/>
  <c r="AB14" i="24"/>
  <c r="AC14" i="24"/>
  <c r="AB15" i="24"/>
  <c r="AC15" i="24"/>
  <c r="AB16" i="24"/>
  <c r="AC16" i="24"/>
  <c r="AB17" i="24"/>
  <c r="AC17" i="24"/>
  <c r="AB18" i="24"/>
  <c r="AC18" i="24"/>
  <c r="AB19" i="24"/>
  <c r="AC19" i="24"/>
  <c r="AB20" i="24"/>
  <c r="AC20" i="24"/>
  <c r="AC6" i="24"/>
  <c r="AB6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25" i="24"/>
  <c r="H26" i="24" l="1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25" i="24"/>
  <c r="P41" i="24" s="1" a="1"/>
  <c r="P41" i="24" s="1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25" i="24"/>
  <c r="L26" i="24"/>
  <c r="N26" i="24"/>
  <c r="O26" i="24"/>
  <c r="L27" i="24"/>
  <c r="N27" i="24"/>
  <c r="O27" i="24"/>
  <c r="L28" i="24"/>
  <c r="N28" i="24"/>
  <c r="O28" i="24"/>
  <c r="L29" i="24"/>
  <c r="N29" i="24"/>
  <c r="O29" i="24"/>
  <c r="L30" i="24"/>
  <c r="N30" i="24"/>
  <c r="O30" i="24"/>
  <c r="L31" i="24"/>
  <c r="N31" i="24"/>
  <c r="O31" i="24"/>
  <c r="L32" i="24"/>
  <c r="N32" i="24"/>
  <c r="O32" i="24"/>
  <c r="L33" i="24"/>
  <c r="N33" i="24"/>
  <c r="O33" i="24"/>
  <c r="L34" i="24"/>
  <c r="N34" i="24"/>
  <c r="O34" i="24"/>
  <c r="L35" i="24"/>
  <c r="N35" i="24"/>
  <c r="O35" i="24"/>
  <c r="L36" i="24"/>
  <c r="N36" i="24"/>
  <c r="O36" i="24"/>
  <c r="L37" i="24"/>
  <c r="N37" i="24"/>
  <c r="O37" i="24"/>
  <c r="L38" i="24"/>
  <c r="N38" i="24"/>
  <c r="O38" i="24"/>
  <c r="L39" i="24"/>
  <c r="N39" i="24"/>
  <c r="O39" i="24"/>
  <c r="N25" i="24"/>
  <c r="O25" i="24"/>
  <c r="L25" i="24"/>
  <c r="L98" i="73" l="1"/>
  <c r="P40" i="24" a="1"/>
  <c r="P40" i="24" s="1"/>
  <c r="P42" i="24" a="1"/>
  <c r="P42" i="24" s="1"/>
  <c r="P43" i="24" a="1"/>
  <c r="P43" i="24" s="1"/>
  <c r="X7" i="24"/>
  <c r="Y7" i="24"/>
  <c r="Z7" i="24"/>
  <c r="AA7" i="24"/>
  <c r="X8" i="24"/>
  <c r="Y8" i="24"/>
  <c r="Z8" i="24"/>
  <c r="AA8" i="24"/>
  <c r="X9" i="24"/>
  <c r="Y9" i="24"/>
  <c r="Z9" i="24"/>
  <c r="AA9" i="24"/>
  <c r="X10" i="24"/>
  <c r="Y10" i="24"/>
  <c r="Z10" i="24"/>
  <c r="AA10" i="24"/>
  <c r="X11" i="24"/>
  <c r="Y11" i="24"/>
  <c r="Z11" i="24"/>
  <c r="AA11" i="24"/>
  <c r="X12" i="24"/>
  <c r="Y12" i="24"/>
  <c r="Z12" i="24"/>
  <c r="AA12" i="24"/>
  <c r="X13" i="24"/>
  <c r="Y13" i="24"/>
  <c r="Z13" i="24"/>
  <c r="AA13" i="24"/>
  <c r="X14" i="24"/>
  <c r="Y14" i="24"/>
  <c r="Z14" i="24"/>
  <c r="AA14" i="24"/>
  <c r="X15" i="24"/>
  <c r="Y15" i="24"/>
  <c r="Z15" i="24"/>
  <c r="AA15" i="24"/>
  <c r="X16" i="24"/>
  <c r="Y16" i="24"/>
  <c r="Z16" i="24"/>
  <c r="AA16" i="24"/>
  <c r="X17" i="24"/>
  <c r="Y17" i="24"/>
  <c r="Z17" i="24"/>
  <c r="AA17" i="24"/>
  <c r="X18" i="24"/>
  <c r="Y18" i="24"/>
  <c r="Z18" i="24"/>
  <c r="AA18" i="24"/>
  <c r="X19" i="24"/>
  <c r="Y19" i="24"/>
  <c r="Z19" i="24"/>
  <c r="AA19" i="24"/>
  <c r="X20" i="24"/>
  <c r="Y20" i="24"/>
  <c r="Z20" i="24"/>
  <c r="AA20" i="24"/>
  <c r="AA6" i="24"/>
  <c r="Z6" i="24"/>
  <c r="Y6" i="24"/>
  <c r="X6" i="24"/>
  <c r="T7" i="24"/>
  <c r="U7" i="24"/>
  <c r="T8" i="24"/>
  <c r="U8" i="24"/>
  <c r="V9" i="24"/>
  <c r="W9" i="24"/>
  <c r="T10" i="24"/>
  <c r="U10" i="24"/>
  <c r="T11" i="24"/>
  <c r="U11" i="24"/>
  <c r="T12" i="24"/>
  <c r="U12" i="24"/>
  <c r="T13" i="24"/>
  <c r="U13" i="24"/>
  <c r="T14" i="24"/>
  <c r="U14" i="24"/>
  <c r="V15" i="24"/>
  <c r="W15" i="24"/>
  <c r="T16" i="24"/>
  <c r="U16" i="24"/>
  <c r="T17" i="24"/>
  <c r="U17" i="24"/>
  <c r="T18" i="24"/>
  <c r="U18" i="24"/>
  <c r="V18" i="24"/>
  <c r="W18" i="24"/>
  <c r="T19" i="24"/>
  <c r="U19" i="24"/>
  <c r="V19" i="24"/>
  <c r="W19" i="24"/>
  <c r="T20" i="24"/>
  <c r="U20" i="24"/>
  <c r="V20" i="24"/>
  <c r="W20" i="24"/>
  <c r="U6" i="24"/>
  <c r="T6" i="24"/>
  <c r="M18" i="19" l="1"/>
  <c r="M19" i="19"/>
  <c r="M17" i="19"/>
  <c r="J18" i="19"/>
  <c r="J19" i="19"/>
  <c r="J17" i="19"/>
  <c r="N8" i="65"/>
  <c r="N9" i="65"/>
  <c r="N10" i="65"/>
  <c r="N11" i="65"/>
  <c r="N12" i="65"/>
  <c r="N13" i="65"/>
  <c r="O13" i="65" s="1"/>
  <c r="N14" i="65"/>
  <c r="N15" i="65"/>
  <c r="N16" i="65"/>
  <c r="N17" i="65"/>
  <c r="O17" i="65" s="1"/>
  <c r="N18" i="65"/>
  <c r="N19" i="65"/>
  <c r="N20" i="65"/>
  <c r="N21" i="65"/>
  <c r="O21" i="65" s="1"/>
  <c r="N7" i="65"/>
  <c r="K8" i="65"/>
  <c r="K9" i="65"/>
  <c r="K10" i="65"/>
  <c r="K11" i="65"/>
  <c r="K12" i="65"/>
  <c r="K13" i="65"/>
  <c r="K14" i="65"/>
  <c r="O14" i="65" s="1"/>
  <c r="K15" i="65"/>
  <c r="K16" i="65"/>
  <c r="O16" i="65" s="1"/>
  <c r="K17" i="65"/>
  <c r="K18" i="65"/>
  <c r="K19" i="65"/>
  <c r="K20" i="65"/>
  <c r="K21" i="65"/>
  <c r="K7" i="65"/>
  <c r="O7" i="65" s="1"/>
  <c r="C29" i="70"/>
  <c r="C29" i="71"/>
  <c r="O15" i="65" l="1"/>
  <c r="O18" i="65"/>
  <c r="O10" i="65"/>
  <c r="O20" i="65"/>
  <c r="O19" i="65"/>
  <c r="N18" i="19"/>
  <c r="N19" i="19"/>
  <c r="N17" i="19"/>
  <c r="O12" i="65"/>
  <c r="O11" i="65"/>
  <c r="O9" i="65"/>
  <c r="O8" i="65"/>
  <c r="A8" i="72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28" i="76"/>
  <c r="A311" i="76"/>
  <c r="A260" i="76"/>
  <c r="A243" i="76"/>
  <c r="A226" i="76"/>
  <c r="A209" i="76"/>
  <c r="A192" i="76"/>
  <c r="A141" i="76"/>
  <c r="A124" i="76"/>
  <c r="A107" i="76"/>
  <c r="A90" i="76"/>
  <c r="A73" i="76"/>
  <c r="A56" i="76"/>
  <c r="A39" i="76"/>
  <c r="A22" i="76"/>
  <c r="A5" i="76"/>
  <c r="Q8" i="16" l="1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7" i="16"/>
  <c r="I22" i="16"/>
  <c r="J22" i="16"/>
  <c r="K22" i="16"/>
  <c r="L22" i="16"/>
  <c r="M22" i="16"/>
  <c r="N22" i="16"/>
  <c r="O22" i="16"/>
  <c r="P22" i="16"/>
  <c r="H22" i="16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7" i="65"/>
  <c r="D7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Q22" i="16" l="1"/>
  <c r="B56" i="73" l="1"/>
  <c r="B57" i="73"/>
  <c r="B58" i="73"/>
  <c r="B59" i="73"/>
  <c r="B60" i="73"/>
  <c r="B61" i="73"/>
  <c r="B20" i="19"/>
  <c r="B1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66" i="73"/>
  <c r="B26" i="73"/>
  <c r="B25" i="73"/>
  <c r="D25" i="73" s="1"/>
  <c r="B24" i="73"/>
  <c r="C24" i="73" s="1"/>
  <c r="B23" i="73"/>
  <c r="E23" i="73" s="1"/>
  <c r="B22" i="73"/>
  <c r="B21" i="73"/>
  <c r="F21" i="73" s="1"/>
  <c r="B50" i="73"/>
  <c r="B49" i="73"/>
  <c r="B48" i="73"/>
  <c r="B47" i="73"/>
  <c r="B46" i="73"/>
  <c r="B45" i="73"/>
  <c r="B44" i="73"/>
  <c r="B43" i="73"/>
  <c r="B42" i="73"/>
  <c r="B38" i="73"/>
  <c r="B37" i="73"/>
  <c r="B36" i="73"/>
  <c r="B35" i="73"/>
  <c r="B34" i="73"/>
  <c r="B33" i="73"/>
  <c r="B32" i="73"/>
  <c r="B31" i="73"/>
  <c r="B30" i="73"/>
  <c r="D20" i="19" l="1"/>
  <c r="L20" i="19"/>
  <c r="C20" i="19"/>
  <c r="K20" i="19"/>
  <c r="E20" i="19"/>
  <c r="M20" i="19"/>
  <c r="F20" i="19"/>
  <c r="G20" i="19"/>
  <c r="H20" i="19"/>
  <c r="I20" i="19"/>
  <c r="J20" i="19"/>
  <c r="N20" i="19"/>
  <c r="B99" i="73"/>
  <c r="G16" i="73"/>
  <c r="H16" i="73"/>
  <c r="F16" i="73"/>
  <c r="K16" i="73"/>
  <c r="I16" i="73"/>
  <c r="J16" i="73"/>
  <c r="C16" i="73"/>
  <c r="D16" i="73"/>
  <c r="E16" i="73"/>
  <c r="K66" i="73"/>
  <c r="J66" i="73"/>
  <c r="J76" i="73"/>
  <c r="K76" i="73"/>
  <c r="K91" i="73"/>
  <c r="J91" i="73"/>
  <c r="K75" i="73"/>
  <c r="J75" i="73"/>
  <c r="J74" i="73"/>
  <c r="K74" i="73"/>
  <c r="J88" i="73"/>
  <c r="K88" i="73"/>
  <c r="J80" i="73"/>
  <c r="K80" i="73"/>
  <c r="J72" i="73"/>
  <c r="K72" i="73"/>
  <c r="J84" i="73"/>
  <c r="K84" i="73"/>
  <c r="J67" i="73"/>
  <c r="K67" i="73"/>
  <c r="J90" i="73"/>
  <c r="K90" i="73"/>
  <c r="J81" i="73"/>
  <c r="K81" i="73"/>
  <c r="K87" i="73"/>
  <c r="J87" i="73"/>
  <c r="K79" i="73"/>
  <c r="J79" i="73"/>
  <c r="K71" i="73"/>
  <c r="J71" i="73"/>
  <c r="K83" i="73"/>
  <c r="J83" i="73"/>
  <c r="J82" i="73"/>
  <c r="K82" i="73"/>
  <c r="K89" i="73"/>
  <c r="J89" i="73"/>
  <c r="J86" i="73"/>
  <c r="K86" i="73"/>
  <c r="J78" i="73"/>
  <c r="K78" i="73"/>
  <c r="J70" i="73"/>
  <c r="K70" i="73"/>
  <c r="J68" i="73"/>
  <c r="K68" i="73"/>
  <c r="K73" i="73"/>
  <c r="J73" i="73"/>
  <c r="K85" i="73"/>
  <c r="J85" i="73"/>
  <c r="K77" i="73"/>
  <c r="J77" i="73"/>
  <c r="K69" i="73"/>
  <c r="J69" i="73"/>
  <c r="J55" i="73"/>
  <c r="K55" i="73"/>
  <c r="I50" i="73"/>
  <c r="C50" i="73"/>
  <c r="H50" i="73"/>
  <c r="D50" i="73"/>
  <c r="J50" i="73"/>
  <c r="E50" i="73"/>
  <c r="F50" i="73"/>
  <c r="G50" i="73"/>
  <c r="K50" i="73"/>
  <c r="J60" i="73"/>
  <c r="K60" i="73"/>
  <c r="K59" i="73"/>
  <c r="J59" i="73"/>
  <c r="J58" i="73"/>
  <c r="K58" i="73"/>
  <c r="J57" i="73"/>
  <c r="K57" i="73"/>
  <c r="J49" i="73"/>
  <c r="H49" i="73"/>
  <c r="I49" i="73"/>
  <c r="C49" i="73"/>
  <c r="K49" i="73"/>
  <c r="D49" i="73"/>
  <c r="G49" i="73"/>
  <c r="E49" i="73"/>
  <c r="F49" i="73"/>
  <c r="K61" i="73"/>
  <c r="J61" i="73"/>
  <c r="G48" i="73"/>
  <c r="H48" i="73"/>
  <c r="K48" i="73"/>
  <c r="I48" i="73"/>
  <c r="J48" i="73"/>
  <c r="C48" i="73"/>
  <c r="D48" i="73"/>
  <c r="F48" i="73"/>
  <c r="E48" i="73"/>
  <c r="K56" i="73"/>
  <c r="J56" i="73"/>
  <c r="G24" i="73"/>
  <c r="I24" i="73"/>
  <c r="C21" i="73"/>
  <c r="E26" i="73"/>
  <c r="G23" i="73"/>
  <c r="E22" i="73"/>
  <c r="I25" i="73"/>
  <c r="G21" i="73"/>
  <c r="D26" i="73"/>
  <c r="C25" i="73"/>
  <c r="F23" i="73"/>
  <c r="D22" i="73"/>
  <c r="E21" i="73"/>
  <c r="C26" i="73"/>
  <c r="F24" i="73"/>
  <c r="D23" i="73"/>
  <c r="C22" i="73"/>
  <c r="D21" i="73"/>
  <c r="G25" i="73"/>
  <c r="E24" i="73"/>
  <c r="I23" i="73"/>
  <c r="F25" i="73"/>
  <c r="D24" i="73"/>
  <c r="C23" i="73"/>
  <c r="I21" i="73"/>
  <c r="G26" i="73"/>
  <c r="E25" i="73"/>
  <c r="G22" i="73"/>
  <c r="I26" i="73"/>
  <c r="I22" i="73"/>
  <c r="F26" i="73"/>
  <c r="F22" i="73"/>
  <c r="B27" i="73"/>
  <c r="B51" i="73"/>
  <c r="B39" i="73"/>
  <c r="K99" i="73" l="1"/>
  <c r="J99" i="73"/>
  <c r="L84" i="73"/>
  <c r="L88" i="73"/>
  <c r="L66" i="73"/>
  <c r="L72" i="73"/>
  <c r="L55" i="73"/>
  <c r="L69" i="73"/>
  <c r="L78" i="73"/>
  <c r="L24" i="73"/>
  <c r="L23" i="73"/>
  <c r="L86" i="73"/>
  <c r="L67" i="73"/>
  <c r="L87" i="73"/>
  <c r="L85" i="73"/>
  <c r="L60" i="73"/>
  <c r="L82" i="73"/>
  <c r="L83" i="73"/>
  <c r="L58" i="73"/>
  <c r="L57" i="73"/>
  <c r="L74" i="73"/>
  <c r="L79" i="73"/>
  <c r="L59" i="73"/>
  <c r="L80" i="73"/>
  <c r="L50" i="73"/>
  <c r="L25" i="73"/>
  <c r="L77" i="73"/>
  <c r="L61" i="73"/>
  <c r="L70" i="73"/>
  <c r="L95" i="73"/>
  <c r="L68" i="73"/>
  <c r="L22" i="73"/>
  <c r="L56" i="73"/>
  <c r="L49" i="73"/>
  <c r="L96" i="73"/>
  <c r="L97" i="73"/>
  <c r="L81" i="73"/>
  <c r="L76" i="73"/>
  <c r="L73" i="73"/>
  <c r="L89" i="73"/>
  <c r="L62" i="73"/>
  <c r="L75" i="73"/>
  <c r="L91" i="73"/>
  <c r="L26" i="73"/>
  <c r="L48" i="73"/>
  <c r="L71" i="73"/>
  <c r="L90" i="73"/>
  <c r="F27" i="73"/>
  <c r="E27" i="73"/>
  <c r="D27" i="73"/>
  <c r="C27" i="73"/>
  <c r="G27" i="73"/>
  <c r="I27" i="73"/>
  <c r="L21" i="73"/>
  <c r="L27" i="73" l="1"/>
  <c r="E20" i="20" l="1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19" i="20"/>
  <c r="E9" i="20"/>
  <c r="E10" i="20"/>
  <c r="E11" i="20"/>
  <c r="E12" i="20"/>
  <c r="E13" i="20"/>
  <c r="E14" i="20"/>
  <c r="E15" i="20"/>
  <c r="E16" i="20"/>
  <c r="E8" i="20"/>
  <c r="B14" i="19"/>
  <c r="B8" i="65"/>
  <c r="G8" i="65" s="1"/>
  <c r="C8" i="65"/>
  <c r="B9" i="65"/>
  <c r="G9" i="65" s="1"/>
  <c r="C9" i="65"/>
  <c r="B10" i="65"/>
  <c r="G10" i="65" s="1"/>
  <c r="C10" i="65"/>
  <c r="B11" i="65"/>
  <c r="G11" i="65" s="1"/>
  <c r="C11" i="65"/>
  <c r="B12" i="65"/>
  <c r="G12" i="65" s="1"/>
  <c r="C12" i="65"/>
  <c r="B13" i="65"/>
  <c r="G13" i="65" s="1"/>
  <c r="C13" i="65"/>
  <c r="B14" i="65"/>
  <c r="G14" i="65" s="1"/>
  <c r="C14" i="65"/>
  <c r="B15" i="65"/>
  <c r="G15" i="65" s="1"/>
  <c r="C15" i="65"/>
  <c r="B16" i="65"/>
  <c r="G16" i="65" s="1"/>
  <c r="C16" i="65"/>
  <c r="B17" i="65"/>
  <c r="G17" i="65" s="1"/>
  <c r="C17" i="65"/>
  <c r="B18" i="65"/>
  <c r="G18" i="65" s="1"/>
  <c r="C18" i="65"/>
  <c r="B19" i="65"/>
  <c r="G19" i="65" s="1"/>
  <c r="C19" i="65"/>
  <c r="B20" i="65"/>
  <c r="G20" i="65" s="1"/>
  <c r="C20" i="65"/>
  <c r="B21" i="65"/>
  <c r="G21" i="65" s="1"/>
  <c r="C21" i="65"/>
  <c r="C7" i="65"/>
  <c r="B7" i="65"/>
  <c r="G7" i="65" s="1"/>
  <c r="H10" i="15"/>
  <c r="J10" i="15"/>
  <c r="B12" i="15"/>
  <c r="H7" i="15"/>
  <c r="J7" i="15"/>
  <c r="H8" i="15"/>
  <c r="J8" i="15"/>
  <c r="H9" i="15"/>
  <c r="J9" i="15"/>
  <c r="K9" i="15" s="1"/>
  <c r="H11" i="15"/>
  <c r="J11" i="15"/>
  <c r="J6" i="15"/>
  <c r="H6" i="15"/>
  <c r="A7" i="72"/>
  <c r="D8" i="72"/>
  <c r="C8" i="72"/>
  <c r="A9" i="72"/>
  <c r="C9" i="72" s="1"/>
  <c r="A10" i="72"/>
  <c r="C10" i="72" s="1"/>
  <c r="A11" i="72"/>
  <c r="C11" i="72" s="1"/>
  <c r="A12" i="72"/>
  <c r="D12" i="72" s="1"/>
  <c r="A13" i="72"/>
  <c r="C13" i="72" s="1"/>
  <c r="A14" i="72"/>
  <c r="C14" i="72" s="1"/>
  <c r="A15" i="72"/>
  <c r="C15" i="72" s="1"/>
  <c r="A16" i="72"/>
  <c r="D16" i="72" s="1"/>
  <c r="A17" i="72"/>
  <c r="C17" i="72" s="1"/>
  <c r="A18" i="72"/>
  <c r="C18" i="72" s="1"/>
  <c r="A19" i="72"/>
  <c r="C19" i="72" s="1"/>
  <c r="A20" i="72"/>
  <c r="D20" i="72" s="1"/>
  <c r="A21" i="72"/>
  <c r="C21" i="72" s="1"/>
  <c r="A22" i="72"/>
  <c r="C22" i="72" s="1"/>
  <c r="A23" i="72"/>
  <c r="C23" i="72" s="1"/>
  <c r="A24" i="72"/>
  <c r="D24" i="72" s="1"/>
  <c r="A25" i="72"/>
  <c r="C25" i="72" s="1"/>
  <c r="A26" i="72"/>
  <c r="C26" i="72" s="1"/>
  <c r="A27" i="72"/>
  <c r="C27" i="72" s="1"/>
  <c r="A28" i="72"/>
  <c r="D28" i="72" s="1"/>
  <c r="A29" i="72"/>
  <c r="C29" i="72" s="1"/>
  <c r="BE29" i="72"/>
  <c r="BE28" i="72"/>
  <c r="BE27" i="72"/>
  <c r="BE26" i="72"/>
  <c r="BE25" i="72"/>
  <c r="BE24" i="72"/>
  <c r="BE23" i="72"/>
  <c r="BE22" i="72"/>
  <c r="BE21" i="72"/>
  <c r="BE20" i="72"/>
  <c r="BE19" i="72"/>
  <c r="BE18" i="72"/>
  <c r="BE17" i="72"/>
  <c r="BE16" i="72"/>
  <c r="BE15" i="72"/>
  <c r="BE14" i="72"/>
  <c r="BE13" i="72"/>
  <c r="BE12" i="72"/>
  <c r="BE11" i="72"/>
  <c r="BE10" i="72"/>
  <c r="BE9" i="72"/>
  <c r="BE8" i="72"/>
  <c r="BE7" i="72"/>
  <c r="BE6" i="72"/>
  <c r="BI7" i="55"/>
  <c r="BI8" i="55"/>
  <c r="BI9" i="55"/>
  <c r="BI10" i="55"/>
  <c r="BI11" i="55"/>
  <c r="BI12" i="55"/>
  <c r="BI13" i="55"/>
  <c r="BI14" i="55"/>
  <c r="BI15" i="55"/>
  <c r="BI16" i="55"/>
  <c r="BI17" i="55"/>
  <c r="BI18" i="55"/>
  <c r="BI19" i="55"/>
  <c r="BI20" i="55"/>
  <c r="BI21" i="55"/>
  <c r="BI22" i="55"/>
  <c r="BI23" i="55"/>
  <c r="BI24" i="55"/>
  <c r="BI25" i="55"/>
  <c r="BI26" i="55"/>
  <c r="BI27" i="55"/>
  <c r="BI28" i="55"/>
  <c r="BI29" i="55"/>
  <c r="BI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G20" i="55" s="1"/>
  <c r="A21" i="55"/>
  <c r="G21" i="55" s="1"/>
  <c r="A22" i="55"/>
  <c r="G22" i="55" s="1"/>
  <c r="A23" i="55"/>
  <c r="G23" i="55" s="1"/>
  <c r="A24" i="55"/>
  <c r="A25" i="55"/>
  <c r="G25" i="55" s="1"/>
  <c r="A26" i="55"/>
  <c r="G26" i="55" s="1"/>
  <c r="A27" i="55"/>
  <c r="G27" i="55" s="1"/>
  <c r="A28" i="55"/>
  <c r="G28" i="55" s="1"/>
  <c r="A29" i="55"/>
  <c r="G29" i="55" s="1"/>
  <c r="P24" i="47"/>
  <c r="P23" i="47"/>
  <c r="P22" i="47"/>
  <c r="G23" i="61"/>
  <c r="G22" i="61"/>
  <c r="G21" i="61"/>
  <c r="P19" i="47"/>
  <c r="P20" i="47"/>
  <c r="P21" i="47"/>
  <c r="P25" i="47"/>
  <c r="P26" i="47"/>
  <c r="P27" i="47"/>
  <c r="P28" i="47"/>
  <c r="P29" i="47"/>
  <c r="P30" i="47"/>
  <c r="D31" i="47"/>
  <c r="E31" i="47"/>
  <c r="F31" i="47"/>
  <c r="G31" i="47"/>
  <c r="H31" i="47"/>
  <c r="I31" i="47"/>
  <c r="J31" i="47"/>
  <c r="K31" i="47"/>
  <c r="L31" i="47"/>
  <c r="M31" i="47"/>
  <c r="N31" i="47"/>
  <c r="O31" i="47"/>
  <c r="C31" i="47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4" i="61"/>
  <c r="G25" i="61"/>
  <c r="G26" i="61"/>
  <c r="G27" i="61"/>
  <c r="G28" i="61"/>
  <c r="G29" i="61"/>
  <c r="G6" i="61"/>
  <c r="F30" i="61"/>
  <c r="E30" i="61"/>
  <c r="D30" i="61"/>
  <c r="D26" i="72" l="1"/>
  <c r="I14" i="19"/>
  <c r="D14" i="19"/>
  <c r="F14" i="19"/>
  <c r="C14" i="19"/>
  <c r="K14" i="19"/>
  <c r="G14" i="19"/>
  <c r="H14" i="19"/>
  <c r="L14" i="19"/>
  <c r="E14" i="19"/>
  <c r="M14" i="19"/>
  <c r="J14" i="19"/>
  <c r="N14" i="19"/>
  <c r="K7" i="15"/>
  <c r="D21" i="72"/>
  <c r="C28" i="72"/>
  <c r="L66" i="72" s="1"/>
  <c r="C12" i="72"/>
  <c r="BE50" i="72" s="1"/>
  <c r="B13" i="24"/>
  <c r="B6" i="24"/>
  <c r="B14" i="24"/>
  <c r="B15" i="24"/>
  <c r="B18" i="24"/>
  <c r="B7" i="24"/>
  <c r="B17" i="24"/>
  <c r="B8" i="24"/>
  <c r="B16" i="24"/>
  <c r="B11" i="24"/>
  <c r="B9" i="24"/>
  <c r="B10" i="24"/>
  <c r="B12" i="24"/>
  <c r="B19" i="24"/>
  <c r="B20" i="24"/>
  <c r="K10" i="15"/>
  <c r="D12" i="15" a="1"/>
  <c r="D12" i="15" s="1"/>
  <c r="K56" i="72"/>
  <c r="S56" i="72"/>
  <c r="AA56" i="72"/>
  <c r="AI56" i="72"/>
  <c r="AQ56" i="72"/>
  <c r="AY56" i="72"/>
  <c r="E56" i="72"/>
  <c r="N56" i="72"/>
  <c r="W56" i="72"/>
  <c r="AF56" i="72"/>
  <c r="AO56" i="72"/>
  <c r="AX56" i="72"/>
  <c r="F56" i="72"/>
  <c r="O56" i="72"/>
  <c r="X56" i="72"/>
  <c r="AG56" i="72"/>
  <c r="AP56" i="72"/>
  <c r="AZ56" i="72"/>
  <c r="M56" i="72"/>
  <c r="Z56" i="72"/>
  <c r="AL56" i="72"/>
  <c r="AW56" i="72"/>
  <c r="P56" i="72"/>
  <c r="AB56" i="72"/>
  <c r="AM56" i="72"/>
  <c r="BA56" i="72"/>
  <c r="Q56" i="72"/>
  <c r="AC56" i="72"/>
  <c r="AN56" i="72"/>
  <c r="BB56" i="72"/>
  <c r="G56" i="72"/>
  <c r="R56" i="72"/>
  <c r="AD56" i="72"/>
  <c r="AR56" i="72"/>
  <c r="BC56" i="72"/>
  <c r="H56" i="72"/>
  <c r="T56" i="72"/>
  <c r="AE56" i="72"/>
  <c r="AS56" i="72"/>
  <c r="I56" i="72"/>
  <c r="U56" i="72"/>
  <c r="AH56" i="72"/>
  <c r="AT56" i="72"/>
  <c r="J56" i="72"/>
  <c r="V56" i="72"/>
  <c r="AJ56" i="72"/>
  <c r="AU56" i="72"/>
  <c r="BD56" i="72"/>
  <c r="Y56" i="72"/>
  <c r="AK56" i="72"/>
  <c r="AV56" i="72"/>
  <c r="L56" i="72"/>
  <c r="E67" i="72"/>
  <c r="M67" i="72"/>
  <c r="U67" i="72"/>
  <c r="AC67" i="72"/>
  <c r="AK67" i="72"/>
  <c r="AS67" i="72"/>
  <c r="BA67" i="72"/>
  <c r="BB67" i="72"/>
  <c r="G67" i="72"/>
  <c r="AE67" i="72"/>
  <c r="F67" i="72"/>
  <c r="N67" i="72"/>
  <c r="V67" i="72"/>
  <c r="AD67" i="72"/>
  <c r="AL67" i="72"/>
  <c r="AT67" i="72"/>
  <c r="W67" i="72"/>
  <c r="AU67" i="72"/>
  <c r="BC67" i="72"/>
  <c r="O67" i="72"/>
  <c r="AM67" i="72"/>
  <c r="I67" i="72"/>
  <c r="Q67" i="72"/>
  <c r="Y67" i="72"/>
  <c r="AG67" i="72"/>
  <c r="AO67" i="72"/>
  <c r="AW67" i="72"/>
  <c r="Z67" i="72"/>
  <c r="AH67" i="72"/>
  <c r="AX67" i="72"/>
  <c r="BD67" i="72"/>
  <c r="J67" i="72"/>
  <c r="R67" i="72"/>
  <c r="AP67" i="72"/>
  <c r="H67" i="72"/>
  <c r="AB67" i="72"/>
  <c r="AY67" i="72"/>
  <c r="K67" i="72"/>
  <c r="AF67" i="72"/>
  <c r="AZ67" i="72"/>
  <c r="P67" i="72"/>
  <c r="AN67" i="72"/>
  <c r="AR67" i="72"/>
  <c r="L67" i="72"/>
  <c r="AI67" i="72"/>
  <c r="S67" i="72"/>
  <c r="X67" i="72"/>
  <c r="AJ67" i="72"/>
  <c r="T67" i="72"/>
  <c r="AQ67" i="72"/>
  <c r="AA67" i="72"/>
  <c r="AV67" i="72"/>
  <c r="I64" i="72"/>
  <c r="Q64" i="72"/>
  <c r="Y64" i="72"/>
  <c r="AG64" i="72"/>
  <c r="AO64" i="72"/>
  <c r="AW64" i="72"/>
  <c r="J64" i="72"/>
  <c r="R64" i="72"/>
  <c r="Z64" i="72"/>
  <c r="AH64" i="72"/>
  <c r="AP64" i="72"/>
  <c r="AX64" i="72"/>
  <c r="BD64" i="72"/>
  <c r="E64" i="72"/>
  <c r="K64" i="72"/>
  <c r="S64" i="72"/>
  <c r="AA64" i="72"/>
  <c r="AI64" i="72"/>
  <c r="AQ64" i="72"/>
  <c r="AY64" i="72"/>
  <c r="AC64" i="72"/>
  <c r="BA64" i="72"/>
  <c r="L64" i="72"/>
  <c r="T64" i="72"/>
  <c r="AB64" i="72"/>
  <c r="AJ64" i="72"/>
  <c r="AR64" i="72"/>
  <c r="AZ64" i="72"/>
  <c r="U64" i="72"/>
  <c r="M64" i="72"/>
  <c r="AK64" i="72"/>
  <c r="AS64" i="72"/>
  <c r="F64" i="72"/>
  <c r="N64" i="72"/>
  <c r="V64" i="72"/>
  <c r="AD64" i="72"/>
  <c r="AL64" i="72"/>
  <c r="AT64" i="72"/>
  <c r="BB64" i="72"/>
  <c r="G64" i="72"/>
  <c r="O64" i="72"/>
  <c r="W64" i="72"/>
  <c r="AE64" i="72"/>
  <c r="AM64" i="72"/>
  <c r="AU64" i="72"/>
  <c r="BC64" i="72"/>
  <c r="P64" i="72"/>
  <c r="AV64" i="72"/>
  <c r="X64" i="72"/>
  <c r="AF64" i="72"/>
  <c r="AN64" i="72"/>
  <c r="H64" i="72"/>
  <c r="BE47" i="72"/>
  <c r="H63" i="72"/>
  <c r="P63" i="72"/>
  <c r="X63" i="72"/>
  <c r="AF63" i="72"/>
  <c r="AN63" i="72"/>
  <c r="AV63" i="72"/>
  <c r="I63" i="72"/>
  <c r="Q63" i="72"/>
  <c r="Y63" i="72"/>
  <c r="AG63" i="72"/>
  <c r="AO63" i="72"/>
  <c r="AW63" i="72"/>
  <c r="J63" i="72"/>
  <c r="R63" i="72"/>
  <c r="Z63" i="72"/>
  <c r="AH63" i="72"/>
  <c r="AP63" i="72"/>
  <c r="AX63" i="72"/>
  <c r="BD63" i="72"/>
  <c r="AJ63" i="72"/>
  <c r="K63" i="72"/>
  <c r="S63" i="72"/>
  <c r="AA63" i="72"/>
  <c r="AI63" i="72"/>
  <c r="AQ63" i="72"/>
  <c r="AY63" i="72"/>
  <c r="L63" i="72"/>
  <c r="T63" i="72"/>
  <c r="AB63" i="72"/>
  <c r="AR63" i="72"/>
  <c r="AZ63" i="72"/>
  <c r="E63" i="72"/>
  <c r="M63" i="72"/>
  <c r="U63" i="72"/>
  <c r="AC63" i="72"/>
  <c r="AK63" i="72"/>
  <c r="AS63" i="72"/>
  <c r="BA63" i="72"/>
  <c r="F63" i="72"/>
  <c r="N63" i="72"/>
  <c r="V63" i="72"/>
  <c r="AD63" i="72"/>
  <c r="AL63" i="72"/>
  <c r="AT63" i="72"/>
  <c r="BB63" i="72"/>
  <c r="G63" i="72"/>
  <c r="O63" i="72"/>
  <c r="AE63" i="72"/>
  <c r="W63" i="72"/>
  <c r="BC63" i="72"/>
  <c r="AM63" i="72"/>
  <c r="AU63" i="72"/>
  <c r="K47" i="72"/>
  <c r="S47" i="72"/>
  <c r="AA47" i="72"/>
  <c r="AI47" i="72"/>
  <c r="AQ47" i="72"/>
  <c r="AY47" i="72"/>
  <c r="L47" i="72"/>
  <c r="T47" i="72"/>
  <c r="AB47" i="72"/>
  <c r="AJ47" i="72"/>
  <c r="AR47" i="72"/>
  <c r="F47" i="72"/>
  <c r="P47" i="72"/>
  <c r="Z47" i="72"/>
  <c r="AL47" i="72"/>
  <c r="AV47" i="72"/>
  <c r="G47" i="72"/>
  <c r="Q47" i="72"/>
  <c r="AC47" i="72"/>
  <c r="AM47" i="72"/>
  <c r="AW47" i="72"/>
  <c r="BD47" i="72"/>
  <c r="J47" i="72"/>
  <c r="V47" i="72"/>
  <c r="AF47" i="72"/>
  <c r="AP47" i="72"/>
  <c r="BA47" i="72"/>
  <c r="O47" i="72"/>
  <c r="AG47" i="72"/>
  <c r="AX47" i="72"/>
  <c r="R47" i="72"/>
  <c r="AH47" i="72"/>
  <c r="AZ47" i="72"/>
  <c r="U47" i="72"/>
  <c r="AK47" i="72"/>
  <c r="BB47" i="72"/>
  <c r="E47" i="72"/>
  <c r="W47" i="72"/>
  <c r="AN47" i="72"/>
  <c r="BC47" i="72"/>
  <c r="M47" i="72"/>
  <c r="AD47" i="72"/>
  <c r="AT47" i="72"/>
  <c r="AO47" i="72"/>
  <c r="AS47" i="72"/>
  <c r="H47" i="72"/>
  <c r="AU47" i="72"/>
  <c r="I47" i="72"/>
  <c r="N47" i="72"/>
  <c r="X47" i="72"/>
  <c r="Y47" i="72"/>
  <c r="AE47" i="72"/>
  <c r="BE56" i="72"/>
  <c r="BE91" i="72"/>
  <c r="BE64" i="72"/>
  <c r="T66" i="72"/>
  <c r="AB66" i="72"/>
  <c r="AZ66" i="72"/>
  <c r="E66" i="72"/>
  <c r="AC66" i="72"/>
  <c r="AK66" i="72"/>
  <c r="F66" i="72"/>
  <c r="N66" i="72"/>
  <c r="AL66" i="72"/>
  <c r="AT66" i="72"/>
  <c r="H66" i="72"/>
  <c r="P66" i="72"/>
  <c r="AN66" i="72"/>
  <c r="AV66" i="72"/>
  <c r="Y66" i="72"/>
  <c r="AG66" i="72"/>
  <c r="S66" i="72"/>
  <c r="AP66" i="72"/>
  <c r="AQ66" i="72"/>
  <c r="AA66" i="72"/>
  <c r="Z66" i="72"/>
  <c r="AU66" i="72"/>
  <c r="AI66" i="72"/>
  <c r="K66" i="72"/>
  <c r="BD66" i="72"/>
  <c r="R66" i="72"/>
  <c r="K89" i="72"/>
  <c r="S89" i="72"/>
  <c r="AA89" i="72"/>
  <c r="AI89" i="72"/>
  <c r="AQ89" i="72"/>
  <c r="AY89" i="72"/>
  <c r="L89" i="72"/>
  <c r="T89" i="72"/>
  <c r="AB89" i="72"/>
  <c r="AJ89" i="72"/>
  <c r="AR89" i="72"/>
  <c r="AZ89" i="72"/>
  <c r="N89" i="72"/>
  <c r="X89" i="72"/>
  <c r="AH89" i="72"/>
  <c r="AT89" i="72"/>
  <c r="E89" i="72"/>
  <c r="O89" i="72"/>
  <c r="Y89" i="72"/>
  <c r="AK89" i="72"/>
  <c r="AU89" i="72"/>
  <c r="H89" i="72"/>
  <c r="R89" i="72"/>
  <c r="AD89" i="72"/>
  <c r="AN89" i="72"/>
  <c r="AX89" i="72"/>
  <c r="Q89" i="72"/>
  <c r="AG89" i="72"/>
  <c r="BA89" i="72"/>
  <c r="U89" i="72"/>
  <c r="AL89" i="72"/>
  <c r="BB89" i="72"/>
  <c r="F89" i="72"/>
  <c r="V89" i="72"/>
  <c r="AM89" i="72"/>
  <c r="BC89" i="72"/>
  <c r="I89" i="72"/>
  <c r="Z89" i="72"/>
  <c r="AP89" i="72"/>
  <c r="J89" i="72"/>
  <c r="AC89" i="72"/>
  <c r="AS89" i="72"/>
  <c r="M89" i="72"/>
  <c r="BD89" i="72"/>
  <c r="P89" i="72"/>
  <c r="W89" i="72"/>
  <c r="AE89" i="72"/>
  <c r="AV89" i="72"/>
  <c r="AO89" i="72"/>
  <c r="AW89" i="72"/>
  <c r="G89" i="72"/>
  <c r="AF89" i="72"/>
  <c r="L57" i="72"/>
  <c r="T57" i="72"/>
  <c r="AB57" i="72"/>
  <c r="AJ57" i="72"/>
  <c r="AR57" i="72"/>
  <c r="AZ57" i="72"/>
  <c r="E57" i="72"/>
  <c r="N57" i="72"/>
  <c r="W57" i="72"/>
  <c r="AF57" i="72"/>
  <c r="AO57" i="72"/>
  <c r="AX57" i="72"/>
  <c r="F57" i="72"/>
  <c r="O57" i="72"/>
  <c r="X57" i="72"/>
  <c r="AG57" i="72"/>
  <c r="AP57" i="72"/>
  <c r="AY57" i="72"/>
  <c r="H57" i="72"/>
  <c r="S57" i="72"/>
  <c r="AE57" i="72"/>
  <c r="AS57" i="72"/>
  <c r="I57" i="72"/>
  <c r="U57" i="72"/>
  <c r="AH57" i="72"/>
  <c r="AT57" i="72"/>
  <c r="J57" i="72"/>
  <c r="V57" i="72"/>
  <c r="AI57" i="72"/>
  <c r="AU57" i="72"/>
  <c r="BD57" i="72"/>
  <c r="K57" i="72"/>
  <c r="Y57" i="72"/>
  <c r="AK57" i="72"/>
  <c r="AV57" i="72"/>
  <c r="M57" i="72"/>
  <c r="Z57" i="72"/>
  <c r="AL57" i="72"/>
  <c r="AW57" i="72"/>
  <c r="P57" i="72"/>
  <c r="AA57" i="72"/>
  <c r="AM57" i="72"/>
  <c r="BA57" i="72"/>
  <c r="Q57" i="72"/>
  <c r="AC57" i="72"/>
  <c r="AN57" i="72"/>
  <c r="BB57" i="72"/>
  <c r="G57" i="72"/>
  <c r="R57" i="72"/>
  <c r="AD57" i="72"/>
  <c r="AQ57" i="72"/>
  <c r="BC57" i="72"/>
  <c r="H53" i="72"/>
  <c r="P53" i="72"/>
  <c r="X53" i="72"/>
  <c r="AF53" i="72"/>
  <c r="AN53" i="72"/>
  <c r="AV53" i="72"/>
  <c r="I53" i="72"/>
  <c r="Q53" i="72"/>
  <c r="M53" i="72"/>
  <c r="W53" i="72"/>
  <c r="AG53" i="72"/>
  <c r="AP53" i="72"/>
  <c r="AY53" i="72"/>
  <c r="N53" i="72"/>
  <c r="Y53" i="72"/>
  <c r="AH53" i="72"/>
  <c r="AQ53" i="72"/>
  <c r="AZ53" i="72"/>
  <c r="E53" i="72"/>
  <c r="O53" i="72"/>
  <c r="Z53" i="72"/>
  <c r="AI53" i="72"/>
  <c r="AR53" i="72"/>
  <c r="BA53" i="72"/>
  <c r="F53" i="72"/>
  <c r="R53" i="72"/>
  <c r="AA53" i="72"/>
  <c r="AJ53" i="72"/>
  <c r="AS53" i="72"/>
  <c r="BB53" i="72"/>
  <c r="K53" i="72"/>
  <c r="U53" i="72"/>
  <c r="AD53" i="72"/>
  <c r="AM53" i="72"/>
  <c r="AW53" i="72"/>
  <c r="BD53" i="72"/>
  <c r="AB53" i="72"/>
  <c r="AX53" i="72"/>
  <c r="AC53" i="72"/>
  <c r="BC53" i="72"/>
  <c r="G53" i="72"/>
  <c r="AE53" i="72"/>
  <c r="J53" i="72"/>
  <c r="AK53" i="72"/>
  <c r="L53" i="72"/>
  <c r="AL53" i="72"/>
  <c r="S53" i="72"/>
  <c r="AO53" i="72"/>
  <c r="T53" i="72"/>
  <c r="AT53" i="72"/>
  <c r="AU53" i="72"/>
  <c r="V53" i="72"/>
  <c r="J46" i="72"/>
  <c r="R46" i="72"/>
  <c r="Z46" i="72"/>
  <c r="AH46" i="72"/>
  <c r="AP46" i="72"/>
  <c r="AX46" i="72"/>
  <c r="BD46" i="72"/>
  <c r="K46" i="72"/>
  <c r="S46" i="72"/>
  <c r="AA46" i="72"/>
  <c r="AI46" i="72"/>
  <c r="AQ46" i="72"/>
  <c r="AY46" i="72"/>
  <c r="F46" i="72"/>
  <c r="N46" i="72"/>
  <c r="V46" i="72"/>
  <c r="P46" i="72"/>
  <c r="AC46" i="72"/>
  <c r="AM46" i="72"/>
  <c r="AW46" i="72"/>
  <c r="E46" i="72"/>
  <c r="Q46" i="72"/>
  <c r="AD46" i="72"/>
  <c r="AN46" i="72"/>
  <c r="AZ46" i="72"/>
  <c r="I46" i="72"/>
  <c r="W46" i="72"/>
  <c r="AG46" i="72"/>
  <c r="AS46" i="72"/>
  <c r="BC46" i="72"/>
  <c r="T46" i="72"/>
  <c r="AK46" i="72"/>
  <c r="BB46" i="72"/>
  <c r="U46" i="72"/>
  <c r="AL46" i="72"/>
  <c r="X46" i="72"/>
  <c r="AO46" i="72"/>
  <c r="G46" i="72"/>
  <c r="Y46" i="72"/>
  <c r="AR46" i="72"/>
  <c r="M46" i="72"/>
  <c r="AF46" i="72"/>
  <c r="AV46" i="72"/>
  <c r="AU46" i="72"/>
  <c r="H46" i="72"/>
  <c r="BA46" i="72"/>
  <c r="L46" i="72"/>
  <c r="O46" i="72"/>
  <c r="AB46" i="72"/>
  <c r="AE46" i="72"/>
  <c r="AJ46" i="72"/>
  <c r="AT46" i="72"/>
  <c r="BE63" i="72"/>
  <c r="E81" i="72"/>
  <c r="M81" i="72"/>
  <c r="U81" i="72"/>
  <c r="AC81" i="72"/>
  <c r="AK81" i="72"/>
  <c r="AS81" i="72"/>
  <c r="BA81" i="72"/>
  <c r="F81" i="72"/>
  <c r="N81" i="72"/>
  <c r="V81" i="72"/>
  <c r="AD81" i="72"/>
  <c r="AL81" i="72"/>
  <c r="AT81" i="72"/>
  <c r="BB81" i="72"/>
  <c r="G81" i="72"/>
  <c r="O81" i="72"/>
  <c r="W81" i="72"/>
  <c r="AE81" i="72"/>
  <c r="AM81" i="72"/>
  <c r="AU81" i="72"/>
  <c r="BC81" i="72"/>
  <c r="I81" i="72"/>
  <c r="Q81" i="72"/>
  <c r="Y81" i="72"/>
  <c r="AG81" i="72"/>
  <c r="AO81" i="72"/>
  <c r="AW81" i="72"/>
  <c r="J81" i="72"/>
  <c r="R81" i="72"/>
  <c r="Z81" i="72"/>
  <c r="AH81" i="72"/>
  <c r="AP81" i="72"/>
  <c r="AX81" i="72"/>
  <c r="BD81" i="72"/>
  <c r="H81" i="72"/>
  <c r="AB81" i="72"/>
  <c r="AY81" i="72"/>
  <c r="K81" i="72"/>
  <c r="AF81" i="72"/>
  <c r="AZ81" i="72"/>
  <c r="L81" i="72"/>
  <c r="AI81" i="72"/>
  <c r="P81" i="72"/>
  <c r="AJ81" i="72"/>
  <c r="X81" i="72"/>
  <c r="AR81" i="72"/>
  <c r="AQ81" i="72"/>
  <c r="AV81" i="72"/>
  <c r="S81" i="72"/>
  <c r="AN81" i="72"/>
  <c r="T81" i="72"/>
  <c r="AA81" i="72"/>
  <c r="BE48" i="72"/>
  <c r="BE49" i="72"/>
  <c r="BE57" i="72"/>
  <c r="BE65" i="72"/>
  <c r="H93" i="72"/>
  <c r="P93" i="72"/>
  <c r="X93" i="72"/>
  <c r="AF93" i="72"/>
  <c r="AN93" i="72"/>
  <c r="AV93" i="72"/>
  <c r="I93" i="72"/>
  <c r="Q93" i="72"/>
  <c r="Y93" i="72"/>
  <c r="AG93" i="72"/>
  <c r="AO93" i="72"/>
  <c r="AW93" i="72"/>
  <c r="L93" i="72"/>
  <c r="T93" i="72"/>
  <c r="AB93" i="72"/>
  <c r="AJ93" i="72"/>
  <c r="AR93" i="72"/>
  <c r="AZ93" i="72"/>
  <c r="O93" i="72"/>
  <c r="AC93" i="72"/>
  <c r="AP93" i="72"/>
  <c r="BB93" i="72"/>
  <c r="E93" i="72"/>
  <c r="R93" i="72"/>
  <c r="AD93" i="72"/>
  <c r="AQ93" i="72"/>
  <c r="BC93" i="72"/>
  <c r="J93" i="72"/>
  <c r="V93" i="72"/>
  <c r="AI93" i="72"/>
  <c r="AU93" i="72"/>
  <c r="U93" i="72"/>
  <c r="AM93" i="72"/>
  <c r="W93" i="72"/>
  <c r="AS93" i="72"/>
  <c r="F93" i="72"/>
  <c r="Z93" i="72"/>
  <c r="AT93" i="72"/>
  <c r="G93" i="72"/>
  <c r="AA93" i="72"/>
  <c r="AX93" i="72"/>
  <c r="N93" i="72"/>
  <c r="AK93" i="72"/>
  <c r="BD93" i="72"/>
  <c r="BA93" i="72"/>
  <c r="K93" i="72"/>
  <c r="M93" i="72"/>
  <c r="S93" i="72"/>
  <c r="AE93" i="72"/>
  <c r="AH93" i="72"/>
  <c r="AL93" i="72"/>
  <c r="AY93" i="72"/>
  <c r="F61" i="72"/>
  <c r="N61" i="72"/>
  <c r="V61" i="72"/>
  <c r="AD61" i="72"/>
  <c r="AL61" i="72"/>
  <c r="AT61" i="72"/>
  <c r="BB61" i="72"/>
  <c r="G61" i="72"/>
  <c r="O61" i="72"/>
  <c r="W61" i="72"/>
  <c r="AE61" i="72"/>
  <c r="AM61" i="72"/>
  <c r="AU61" i="72"/>
  <c r="BC61" i="72"/>
  <c r="H61" i="72"/>
  <c r="P61" i="72"/>
  <c r="X61" i="72"/>
  <c r="AF61" i="72"/>
  <c r="AN61" i="72"/>
  <c r="AV61" i="72"/>
  <c r="I61" i="72"/>
  <c r="Q61" i="72"/>
  <c r="Y61" i="72"/>
  <c r="AG61" i="72"/>
  <c r="AO61" i="72"/>
  <c r="AW61" i="72"/>
  <c r="J61" i="72"/>
  <c r="R61" i="72"/>
  <c r="Z61" i="72"/>
  <c r="AH61" i="72"/>
  <c r="AP61" i="72"/>
  <c r="AX61" i="72"/>
  <c r="BD61" i="72"/>
  <c r="K61" i="72"/>
  <c r="S61" i="72"/>
  <c r="AA61" i="72"/>
  <c r="AI61" i="72"/>
  <c r="AQ61" i="72"/>
  <c r="AY61" i="72"/>
  <c r="L61" i="72"/>
  <c r="T61" i="72"/>
  <c r="AB61" i="72"/>
  <c r="AJ61" i="72"/>
  <c r="AR61" i="72"/>
  <c r="AZ61" i="72"/>
  <c r="BA61" i="72"/>
  <c r="AK61" i="72"/>
  <c r="M61" i="72"/>
  <c r="E61" i="72"/>
  <c r="U61" i="72"/>
  <c r="AC61" i="72"/>
  <c r="AS61" i="72"/>
  <c r="D18" i="72"/>
  <c r="G52" i="72"/>
  <c r="O52" i="72"/>
  <c r="W52" i="72"/>
  <c r="AE52" i="72"/>
  <c r="AM52" i="72"/>
  <c r="AU52" i="72"/>
  <c r="BC52" i="72"/>
  <c r="H52" i="72"/>
  <c r="P52" i="72"/>
  <c r="X52" i="72"/>
  <c r="AF52" i="72"/>
  <c r="AN52" i="72"/>
  <c r="AV52" i="72"/>
  <c r="K52" i="72"/>
  <c r="S52" i="72"/>
  <c r="AA52" i="72"/>
  <c r="AI52" i="72"/>
  <c r="J52" i="72"/>
  <c r="V52" i="72"/>
  <c r="AJ52" i="72"/>
  <c r="AT52" i="72"/>
  <c r="BD52" i="72"/>
  <c r="L52" i="72"/>
  <c r="Y52" i="72"/>
  <c r="AK52" i="72"/>
  <c r="AW52" i="72"/>
  <c r="M52" i="72"/>
  <c r="Z52" i="72"/>
  <c r="AL52" i="72"/>
  <c r="AX52" i="72"/>
  <c r="N52" i="72"/>
  <c r="AB52" i="72"/>
  <c r="AO52" i="72"/>
  <c r="AY52" i="72"/>
  <c r="F52" i="72"/>
  <c r="T52" i="72"/>
  <c r="AG52" i="72"/>
  <c r="AR52" i="72"/>
  <c r="BB52" i="72"/>
  <c r="U52" i="72"/>
  <c r="BA52" i="72"/>
  <c r="AC52" i="72"/>
  <c r="AD52" i="72"/>
  <c r="AH52" i="72"/>
  <c r="E52" i="72"/>
  <c r="AP52" i="72"/>
  <c r="I52" i="72"/>
  <c r="AQ52" i="72"/>
  <c r="Q52" i="72"/>
  <c r="AS52" i="72"/>
  <c r="R52" i="72"/>
  <c r="AZ52" i="72"/>
  <c r="L73" i="72"/>
  <c r="T73" i="72"/>
  <c r="AB73" i="72"/>
  <c r="AJ73" i="72"/>
  <c r="AR73" i="72"/>
  <c r="AZ73" i="72"/>
  <c r="E73" i="72"/>
  <c r="M73" i="72"/>
  <c r="U73" i="72"/>
  <c r="AC73" i="72"/>
  <c r="AK73" i="72"/>
  <c r="AS73" i="72"/>
  <c r="BA73" i="72"/>
  <c r="F73" i="72"/>
  <c r="N73" i="72"/>
  <c r="V73" i="72"/>
  <c r="AD73" i="72"/>
  <c r="AL73" i="72"/>
  <c r="AT73" i="72"/>
  <c r="BB73" i="72"/>
  <c r="G73" i="72"/>
  <c r="O73" i="72"/>
  <c r="W73" i="72"/>
  <c r="AE73" i="72"/>
  <c r="AM73" i="72"/>
  <c r="AU73" i="72"/>
  <c r="BC73" i="72"/>
  <c r="H73" i="72"/>
  <c r="P73" i="72"/>
  <c r="X73" i="72"/>
  <c r="AF73" i="72"/>
  <c r="AN73" i="72"/>
  <c r="AV73" i="72"/>
  <c r="I73" i="72"/>
  <c r="Q73" i="72"/>
  <c r="Y73" i="72"/>
  <c r="AG73" i="72"/>
  <c r="AO73" i="72"/>
  <c r="AW73" i="72"/>
  <c r="J73" i="72"/>
  <c r="R73" i="72"/>
  <c r="Z73" i="72"/>
  <c r="AH73" i="72"/>
  <c r="AP73" i="72"/>
  <c r="AX73" i="72"/>
  <c r="BD73" i="72"/>
  <c r="K73" i="72"/>
  <c r="S73" i="72"/>
  <c r="AA73" i="72"/>
  <c r="AI73" i="72"/>
  <c r="AY73" i="72"/>
  <c r="AQ73" i="72"/>
  <c r="BE55" i="72"/>
  <c r="G85" i="72"/>
  <c r="O85" i="72"/>
  <c r="W85" i="72"/>
  <c r="AE85" i="72"/>
  <c r="AM85" i="72"/>
  <c r="AU85" i="72"/>
  <c r="BC85" i="72"/>
  <c r="H85" i="72"/>
  <c r="P85" i="72"/>
  <c r="X85" i="72"/>
  <c r="AF85" i="72"/>
  <c r="AN85" i="72"/>
  <c r="AV85" i="72"/>
  <c r="I85" i="72"/>
  <c r="Q85" i="72"/>
  <c r="Y85" i="72"/>
  <c r="AG85" i="72"/>
  <c r="AO85" i="72"/>
  <c r="AW85" i="72"/>
  <c r="J85" i="72"/>
  <c r="R85" i="72"/>
  <c r="Z85" i="72"/>
  <c r="AH85" i="72"/>
  <c r="AP85" i="72"/>
  <c r="AX85" i="72"/>
  <c r="BD85" i="72"/>
  <c r="E85" i="72"/>
  <c r="M85" i="72"/>
  <c r="U85" i="72"/>
  <c r="AC85" i="72"/>
  <c r="AK85" i="72"/>
  <c r="AS85" i="72"/>
  <c r="BA85" i="72"/>
  <c r="L85" i="72"/>
  <c r="AI85" i="72"/>
  <c r="BB85" i="72"/>
  <c r="N85" i="72"/>
  <c r="AJ85" i="72"/>
  <c r="V85" i="72"/>
  <c r="AR85" i="72"/>
  <c r="T85" i="72"/>
  <c r="AZ85" i="72"/>
  <c r="AA85" i="72"/>
  <c r="AB85" i="72"/>
  <c r="AL85" i="72"/>
  <c r="F85" i="72"/>
  <c r="AQ85" i="72"/>
  <c r="K85" i="72"/>
  <c r="S85" i="72"/>
  <c r="AY85" i="72"/>
  <c r="AD85" i="72"/>
  <c r="AT85" i="72"/>
  <c r="BE77" i="72"/>
  <c r="BE85" i="72"/>
  <c r="BE93" i="72"/>
  <c r="J65" i="72"/>
  <c r="R65" i="72"/>
  <c r="K65" i="72"/>
  <c r="S65" i="72"/>
  <c r="AA65" i="72"/>
  <c r="AI65" i="72"/>
  <c r="AQ65" i="72"/>
  <c r="AY65" i="72"/>
  <c r="L65" i="72"/>
  <c r="T65" i="72"/>
  <c r="AB65" i="72"/>
  <c r="AJ65" i="72"/>
  <c r="AR65" i="72"/>
  <c r="AZ65" i="72"/>
  <c r="N65" i="72"/>
  <c r="AL65" i="72"/>
  <c r="E65" i="72"/>
  <c r="M65" i="72"/>
  <c r="U65" i="72"/>
  <c r="AC65" i="72"/>
  <c r="AK65" i="72"/>
  <c r="AS65" i="72"/>
  <c r="BA65" i="72"/>
  <c r="F65" i="72"/>
  <c r="AD65" i="72"/>
  <c r="AT65" i="72"/>
  <c r="G65" i="72"/>
  <c r="O65" i="72"/>
  <c r="W65" i="72"/>
  <c r="AE65" i="72"/>
  <c r="AM65" i="72"/>
  <c r="AU65" i="72"/>
  <c r="BC65" i="72"/>
  <c r="H65" i="72"/>
  <c r="P65" i="72"/>
  <c r="X65" i="72"/>
  <c r="AF65" i="72"/>
  <c r="AN65" i="72"/>
  <c r="AV65" i="72"/>
  <c r="V65" i="72"/>
  <c r="AX65" i="72"/>
  <c r="Y65" i="72"/>
  <c r="BB65" i="72"/>
  <c r="AG65" i="72"/>
  <c r="I65" i="72"/>
  <c r="Z65" i="72"/>
  <c r="BD65" i="72"/>
  <c r="AH65" i="72"/>
  <c r="AO65" i="72"/>
  <c r="Q65" i="72"/>
  <c r="AW65" i="72"/>
  <c r="AP65" i="72"/>
  <c r="D22" i="72"/>
  <c r="F51" i="72"/>
  <c r="N51" i="72"/>
  <c r="V51" i="72"/>
  <c r="AD51" i="72"/>
  <c r="AL51" i="72"/>
  <c r="AT51" i="72"/>
  <c r="BB51" i="72"/>
  <c r="G51" i="72"/>
  <c r="O51" i="72"/>
  <c r="W51" i="72"/>
  <c r="AE51" i="72"/>
  <c r="AM51" i="72"/>
  <c r="AU51" i="72"/>
  <c r="BC51" i="72"/>
  <c r="J51" i="72"/>
  <c r="R51" i="72"/>
  <c r="Z51" i="72"/>
  <c r="AH51" i="72"/>
  <c r="AP51" i="72"/>
  <c r="AX51" i="72"/>
  <c r="BD51" i="72"/>
  <c r="M51" i="72"/>
  <c r="AA51" i="72"/>
  <c r="AN51" i="72"/>
  <c r="AZ51" i="72"/>
  <c r="P51" i="72"/>
  <c r="AB51" i="72"/>
  <c r="AO51" i="72"/>
  <c r="BA51" i="72"/>
  <c r="Q51" i="72"/>
  <c r="AC51" i="72"/>
  <c r="AQ51" i="72"/>
  <c r="E51" i="72"/>
  <c r="S51" i="72"/>
  <c r="AF51" i="72"/>
  <c r="AR51" i="72"/>
  <c r="K51" i="72"/>
  <c r="X51" i="72"/>
  <c r="AJ51" i="72"/>
  <c r="AW51" i="72"/>
  <c r="I51" i="72"/>
  <c r="AS51" i="72"/>
  <c r="L51" i="72"/>
  <c r="AV51" i="72"/>
  <c r="T51" i="72"/>
  <c r="AY51" i="72"/>
  <c r="U51" i="72"/>
  <c r="Y51" i="72"/>
  <c r="AG51" i="72"/>
  <c r="AI51" i="72"/>
  <c r="H51" i="72"/>
  <c r="AK51" i="72"/>
  <c r="BE51" i="72"/>
  <c r="BE86" i="72"/>
  <c r="BE59" i="72"/>
  <c r="BE67" i="72"/>
  <c r="E91" i="72"/>
  <c r="M91" i="72"/>
  <c r="U91" i="72"/>
  <c r="AC91" i="72"/>
  <c r="AK91" i="72"/>
  <c r="AS91" i="72"/>
  <c r="BA91" i="72"/>
  <c r="F91" i="72"/>
  <c r="N91" i="72"/>
  <c r="V91" i="72"/>
  <c r="AD91" i="72"/>
  <c r="AL91" i="72"/>
  <c r="AT91" i="72"/>
  <c r="BB91" i="72"/>
  <c r="J91" i="72"/>
  <c r="T91" i="72"/>
  <c r="AF91" i="72"/>
  <c r="AP91" i="72"/>
  <c r="AZ91" i="72"/>
  <c r="K91" i="72"/>
  <c r="W91" i="72"/>
  <c r="AG91" i="72"/>
  <c r="AQ91" i="72"/>
  <c r="BC91" i="72"/>
  <c r="P91" i="72"/>
  <c r="Z91" i="72"/>
  <c r="AJ91" i="72"/>
  <c r="AV91" i="72"/>
  <c r="BD91" i="72"/>
  <c r="I91" i="72"/>
  <c r="AA91" i="72"/>
  <c r="AR91" i="72"/>
  <c r="L91" i="72"/>
  <c r="AB91" i="72"/>
  <c r="AU91" i="72"/>
  <c r="O91" i="72"/>
  <c r="AE91" i="72"/>
  <c r="AW91" i="72"/>
  <c r="R91" i="72"/>
  <c r="AI91" i="72"/>
  <c r="AY91" i="72"/>
  <c r="S91" i="72"/>
  <c r="AM91" i="72"/>
  <c r="AN91" i="72"/>
  <c r="AO91" i="72"/>
  <c r="G91" i="72"/>
  <c r="AX91" i="72"/>
  <c r="H91" i="72"/>
  <c r="Y91" i="72"/>
  <c r="Q91" i="72"/>
  <c r="X91" i="72"/>
  <c r="AH91" i="72"/>
  <c r="E60" i="72"/>
  <c r="M60" i="72"/>
  <c r="U60" i="72"/>
  <c r="AC60" i="72"/>
  <c r="AK60" i="72"/>
  <c r="AS60" i="72"/>
  <c r="BA60" i="72"/>
  <c r="F60" i="72"/>
  <c r="N60" i="72"/>
  <c r="V60" i="72"/>
  <c r="AD60" i="72"/>
  <c r="AL60" i="72"/>
  <c r="AT60" i="72"/>
  <c r="BB60" i="72"/>
  <c r="AW60" i="72"/>
  <c r="G60" i="72"/>
  <c r="O60" i="72"/>
  <c r="W60" i="72"/>
  <c r="AE60" i="72"/>
  <c r="AM60" i="72"/>
  <c r="AU60" i="72"/>
  <c r="BC60" i="72"/>
  <c r="AG60" i="72"/>
  <c r="H60" i="72"/>
  <c r="P60" i="72"/>
  <c r="X60" i="72"/>
  <c r="AF60" i="72"/>
  <c r="AN60" i="72"/>
  <c r="AV60" i="72"/>
  <c r="AO60" i="72"/>
  <c r="I60" i="72"/>
  <c r="Q60" i="72"/>
  <c r="Y60" i="72"/>
  <c r="J60" i="72"/>
  <c r="R60" i="72"/>
  <c r="Z60" i="72"/>
  <c r="AH60" i="72"/>
  <c r="AP60" i="72"/>
  <c r="AX60" i="72"/>
  <c r="BD60" i="72"/>
  <c r="K60" i="72"/>
  <c r="S60" i="72"/>
  <c r="AA60" i="72"/>
  <c r="AI60" i="72"/>
  <c r="AQ60" i="72"/>
  <c r="AY60" i="72"/>
  <c r="AR60" i="72"/>
  <c r="AZ60" i="72"/>
  <c r="L60" i="72"/>
  <c r="AB60" i="72"/>
  <c r="T60" i="72"/>
  <c r="AJ60" i="72"/>
  <c r="AC50" i="72"/>
  <c r="L50" i="72"/>
  <c r="Q50" i="72"/>
  <c r="AF50" i="72"/>
  <c r="S50" i="72"/>
  <c r="AA50" i="72"/>
  <c r="AJ50" i="72"/>
  <c r="BE52" i="72"/>
  <c r="BE60" i="72"/>
  <c r="H86" i="72"/>
  <c r="P86" i="72"/>
  <c r="X86" i="72"/>
  <c r="AF86" i="72"/>
  <c r="AN86" i="72"/>
  <c r="AV86" i="72"/>
  <c r="I86" i="72"/>
  <c r="Q86" i="72"/>
  <c r="Y86" i="72"/>
  <c r="AG86" i="72"/>
  <c r="AO86" i="72"/>
  <c r="AW86" i="72"/>
  <c r="J86" i="72"/>
  <c r="R86" i="72"/>
  <c r="Z86" i="72"/>
  <c r="AH86" i="72"/>
  <c r="AP86" i="72"/>
  <c r="AX86" i="72"/>
  <c r="BD86" i="72"/>
  <c r="K86" i="72"/>
  <c r="S86" i="72"/>
  <c r="AA86" i="72"/>
  <c r="AI86" i="72"/>
  <c r="AQ86" i="72"/>
  <c r="F86" i="72"/>
  <c r="N86" i="72"/>
  <c r="V86" i="72"/>
  <c r="AD86" i="72"/>
  <c r="U86" i="72"/>
  <c r="AM86" i="72"/>
  <c r="BB86" i="72"/>
  <c r="W86" i="72"/>
  <c r="AR86" i="72"/>
  <c r="BC86" i="72"/>
  <c r="L86" i="72"/>
  <c r="AE86" i="72"/>
  <c r="AU86" i="72"/>
  <c r="AJ86" i="72"/>
  <c r="E86" i="72"/>
  <c r="AK86" i="72"/>
  <c r="G86" i="72"/>
  <c r="AL86" i="72"/>
  <c r="O86" i="72"/>
  <c r="AT86" i="72"/>
  <c r="T86" i="72"/>
  <c r="AY86" i="72"/>
  <c r="AB86" i="72"/>
  <c r="AC86" i="72"/>
  <c r="AS86" i="72"/>
  <c r="AZ86" i="72"/>
  <c r="M86" i="72"/>
  <c r="BA86" i="72"/>
  <c r="D17" i="72"/>
  <c r="BE82" i="72" s="1"/>
  <c r="I77" i="72"/>
  <c r="Q77" i="72"/>
  <c r="Y77" i="72"/>
  <c r="AG77" i="72"/>
  <c r="AO77" i="72"/>
  <c r="AW77" i="72"/>
  <c r="J77" i="72"/>
  <c r="R77" i="72"/>
  <c r="Z77" i="72"/>
  <c r="AH77" i="72"/>
  <c r="AP77" i="72"/>
  <c r="AX77" i="72"/>
  <c r="BD77" i="72"/>
  <c r="K77" i="72"/>
  <c r="S77" i="72"/>
  <c r="AA77" i="72"/>
  <c r="AI77" i="72"/>
  <c r="AQ77" i="72"/>
  <c r="AY77" i="72"/>
  <c r="E77" i="72"/>
  <c r="M77" i="72"/>
  <c r="U77" i="72"/>
  <c r="AC77" i="72"/>
  <c r="AK77" i="72"/>
  <c r="AS77" i="72"/>
  <c r="BA77" i="72"/>
  <c r="F77" i="72"/>
  <c r="N77" i="72"/>
  <c r="V77" i="72"/>
  <c r="AD77" i="72"/>
  <c r="AL77" i="72"/>
  <c r="AT77" i="72"/>
  <c r="BB77" i="72"/>
  <c r="O77" i="72"/>
  <c r="AJ77" i="72"/>
  <c r="P77" i="72"/>
  <c r="AM77" i="72"/>
  <c r="T77" i="72"/>
  <c r="AN77" i="72"/>
  <c r="W77" i="72"/>
  <c r="AR77" i="72"/>
  <c r="H77" i="72"/>
  <c r="AE77" i="72"/>
  <c r="AZ77" i="72"/>
  <c r="AF77" i="72"/>
  <c r="AU77" i="72"/>
  <c r="G77" i="72"/>
  <c r="L77" i="72"/>
  <c r="AB77" i="72"/>
  <c r="AV77" i="72"/>
  <c r="BC77" i="72"/>
  <c r="X77" i="72"/>
  <c r="BE53" i="72"/>
  <c r="BE61" i="72"/>
  <c r="D29" i="72"/>
  <c r="F59" i="72"/>
  <c r="G59" i="72"/>
  <c r="O59" i="72"/>
  <c r="K59" i="72"/>
  <c r="T59" i="72"/>
  <c r="AB59" i="72"/>
  <c r="AJ59" i="72"/>
  <c r="AR59" i="72"/>
  <c r="AZ59" i="72"/>
  <c r="L59" i="72"/>
  <c r="U59" i="72"/>
  <c r="AC59" i="72"/>
  <c r="AK59" i="72"/>
  <c r="AS59" i="72"/>
  <c r="BA59" i="72"/>
  <c r="M59" i="72"/>
  <c r="V59" i="72"/>
  <c r="AD59" i="72"/>
  <c r="AL59" i="72"/>
  <c r="AT59" i="72"/>
  <c r="BB59" i="72"/>
  <c r="N59" i="72"/>
  <c r="W59" i="72"/>
  <c r="AE59" i="72"/>
  <c r="AM59" i="72"/>
  <c r="AU59" i="72"/>
  <c r="BC59" i="72"/>
  <c r="E59" i="72"/>
  <c r="P59" i="72"/>
  <c r="X59" i="72"/>
  <c r="AF59" i="72"/>
  <c r="AN59" i="72"/>
  <c r="AV59" i="72"/>
  <c r="H59" i="72"/>
  <c r="Q59" i="72"/>
  <c r="Y59" i="72"/>
  <c r="AG59" i="72"/>
  <c r="AO59" i="72"/>
  <c r="AW59" i="72"/>
  <c r="I59" i="72"/>
  <c r="R59" i="72"/>
  <c r="Z59" i="72"/>
  <c r="AH59" i="72"/>
  <c r="AP59" i="72"/>
  <c r="AX59" i="72"/>
  <c r="BD59" i="72"/>
  <c r="AI59" i="72"/>
  <c r="AQ59" i="72"/>
  <c r="AY59" i="72"/>
  <c r="S59" i="72"/>
  <c r="J59" i="72"/>
  <c r="AA59" i="72"/>
  <c r="J55" i="72"/>
  <c r="R55" i="72"/>
  <c r="Z55" i="72"/>
  <c r="AH55" i="72"/>
  <c r="AP55" i="72"/>
  <c r="AX55" i="72"/>
  <c r="BD55" i="72"/>
  <c r="E55" i="72"/>
  <c r="N55" i="72"/>
  <c r="W55" i="72"/>
  <c r="AF55" i="72"/>
  <c r="AO55" i="72"/>
  <c r="AY55" i="72"/>
  <c r="F55" i="72"/>
  <c r="O55" i="72"/>
  <c r="X55" i="72"/>
  <c r="AG55" i="72"/>
  <c r="AQ55" i="72"/>
  <c r="AZ55" i="72"/>
  <c r="G55" i="72"/>
  <c r="H55" i="72"/>
  <c r="T55" i="72"/>
  <c r="AE55" i="72"/>
  <c r="AS55" i="72"/>
  <c r="I55" i="72"/>
  <c r="U55" i="72"/>
  <c r="AI55" i="72"/>
  <c r="AT55" i="72"/>
  <c r="K55" i="72"/>
  <c r="V55" i="72"/>
  <c r="AJ55" i="72"/>
  <c r="AU55" i="72"/>
  <c r="L55" i="72"/>
  <c r="Y55" i="72"/>
  <c r="AK55" i="72"/>
  <c r="AV55" i="72"/>
  <c r="M55" i="72"/>
  <c r="AA55" i="72"/>
  <c r="AL55" i="72"/>
  <c r="AW55" i="72"/>
  <c r="P55" i="72"/>
  <c r="AB55" i="72"/>
  <c r="AM55" i="72"/>
  <c r="BA55" i="72"/>
  <c r="Q55" i="72"/>
  <c r="AC55" i="72"/>
  <c r="AN55" i="72"/>
  <c r="BB55" i="72"/>
  <c r="S55" i="72"/>
  <c r="BC55" i="72"/>
  <c r="AD55" i="72"/>
  <c r="AR55" i="72"/>
  <c r="E49" i="72"/>
  <c r="M49" i="72"/>
  <c r="U49" i="72"/>
  <c r="AC49" i="72"/>
  <c r="AK49" i="72"/>
  <c r="AS49" i="72"/>
  <c r="BA49" i="72"/>
  <c r="K49" i="72"/>
  <c r="T49" i="72"/>
  <c r="AD49" i="72"/>
  <c r="AM49" i="72"/>
  <c r="AV49" i="72"/>
  <c r="L49" i="72"/>
  <c r="V49" i="72"/>
  <c r="AE49" i="72"/>
  <c r="AN49" i="72"/>
  <c r="AW49" i="72"/>
  <c r="BD49" i="72"/>
  <c r="G49" i="72"/>
  <c r="P49" i="72"/>
  <c r="Y49" i="72"/>
  <c r="AH49" i="72"/>
  <c r="AQ49" i="72"/>
  <c r="AZ49" i="72"/>
  <c r="N49" i="72"/>
  <c r="AA49" i="72"/>
  <c r="AP49" i="72"/>
  <c r="O49" i="72"/>
  <c r="AB49" i="72"/>
  <c r="AR49" i="72"/>
  <c r="Q49" i="72"/>
  <c r="AF49" i="72"/>
  <c r="AT49" i="72"/>
  <c r="R49" i="72"/>
  <c r="AG49" i="72"/>
  <c r="AU49" i="72"/>
  <c r="I49" i="72"/>
  <c r="X49" i="72"/>
  <c r="AL49" i="72"/>
  <c r="BB49" i="72"/>
  <c r="H49" i="72"/>
  <c r="AX49" i="72"/>
  <c r="J49" i="72"/>
  <c r="AY49" i="72"/>
  <c r="S49" i="72"/>
  <c r="BC49" i="72"/>
  <c r="W49" i="72"/>
  <c r="Z49" i="72"/>
  <c r="AI49" i="72"/>
  <c r="AJ49" i="72"/>
  <c r="F49" i="72"/>
  <c r="AO49" i="72"/>
  <c r="BE73" i="72"/>
  <c r="BE46" i="72"/>
  <c r="BE81" i="72"/>
  <c r="BE89" i="72"/>
  <c r="D25" i="72"/>
  <c r="C16" i="72"/>
  <c r="L48" i="72"/>
  <c r="T48" i="72"/>
  <c r="AB48" i="72"/>
  <c r="AJ48" i="72"/>
  <c r="AR48" i="72"/>
  <c r="AZ48" i="72"/>
  <c r="K48" i="72"/>
  <c r="U48" i="72"/>
  <c r="AD48" i="72"/>
  <c r="AM48" i="72"/>
  <c r="AV48" i="72"/>
  <c r="M48" i="72"/>
  <c r="V48" i="72"/>
  <c r="AE48" i="72"/>
  <c r="AN48" i="72"/>
  <c r="AW48" i="72"/>
  <c r="BD48" i="72"/>
  <c r="G48" i="72"/>
  <c r="P48" i="72"/>
  <c r="Y48" i="72"/>
  <c r="AH48" i="72"/>
  <c r="AQ48" i="72"/>
  <c r="BA48" i="72"/>
  <c r="I48" i="72"/>
  <c r="X48" i="72"/>
  <c r="AL48" i="72"/>
  <c r="BB48" i="72"/>
  <c r="J48" i="72"/>
  <c r="Z48" i="72"/>
  <c r="AO48" i="72"/>
  <c r="BC48" i="72"/>
  <c r="N48" i="72"/>
  <c r="AA48" i="72"/>
  <c r="AP48" i="72"/>
  <c r="O48" i="72"/>
  <c r="AC48" i="72"/>
  <c r="AS48" i="72"/>
  <c r="F48" i="72"/>
  <c r="S48" i="72"/>
  <c r="AI48" i="72"/>
  <c r="AX48" i="72"/>
  <c r="W48" i="72"/>
  <c r="AF48" i="72"/>
  <c r="AG48" i="72"/>
  <c r="AK48" i="72"/>
  <c r="E48" i="72"/>
  <c r="AT48" i="72"/>
  <c r="H48" i="72"/>
  <c r="AU48" i="72"/>
  <c r="Q48" i="72"/>
  <c r="AY48" i="72"/>
  <c r="R48" i="72"/>
  <c r="G204" i="55"/>
  <c r="G231" i="55"/>
  <c r="G258" i="55"/>
  <c r="G285" i="55"/>
  <c r="F18" i="55"/>
  <c r="AL114" i="55" s="1"/>
  <c r="G18" i="55"/>
  <c r="G229" i="55"/>
  <c r="G256" i="55"/>
  <c r="G283" i="55"/>
  <c r="G202" i="55"/>
  <c r="F17" i="55"/>
  <c r="AA113" i="55" s="1"/>
  <c r="G17" i="55"/>
  <c r="F9" i="55"/>
  <c r="BC105" i="55" s="1"/>
  <c r="G9" i="55"/>
  <c r="F8" i="55"/>
  <c r="AO104" i="55" s="1"/>
  <c r="G8" i="55"/>
  <c r="G254" i="55"/>
  <c r="G281" i="55"/>
  <c r="G200" i="55"/>
  <c r="G227" i="55"/>
  <c r="F15" i="55"/>
  <c r="AV111" i="55" s="1"/>
  <c r="G15" i="55"/>
  <c r="F7" i="55"/>
  <c r="AV103" i="55" s="1"/>
  <c r="G7" i="55"/>
  <c r="F24" i="55"/>
  <c r="BE120" i="55" s="1"/>
  <c r="G24" i="55"/>
  <c r="F6" i="55"/>
  <c r="J102" i="55" s="1"/>
  <c r="G6" i="55"/>
  <c r="G199" i="55"/>
  <c r="G280" i="55"/>
  <c r="G253" i="55"/>
  <c r="G226" i="55"/>
  <c r="F14" i="55"/>
  <c r="BC110" i="55" s="1"/>
  <c r="G14" i="55"/>
  <c r="F19" i="55"/>
  <c r="AM115" i="55" s="1"/>
  <c r="G19" i="55"/>
  <c r="F16" i="55"/>
  <c r="AB112" i="55" s="1"/>
  <c r="G16" i="55"/>
  <c r="G287" i="55"/>
  <c r="G206" i="55"/>
  <c r="G233" i="55"/>
  <c r="G260" i="55"/>
  <c r="G279" i="55"/>
  <c r="G198" i="55"/>
  <c r="G225" i="55"/>
  <c r="G252" i="55"/>
  <c r="F13" i="55"/>
  <c r="O109" i="55" s="1"/>
  <c r="G13" i="55"/>
  <c r="G257" i="55"/>
  <c r="G230" i="55"/>
  <c r="G203" i="55"/>
  <c r="G284" i="55"/>
  <c r="G286" i="55"/>
  <c r="G205" i="55"/>
  <c r="G232" i="55"/>
  <c r="G259" i="55"/>
  <c r="G278" i="55"/>
  <c r="G197" i="55"/>
  <c r="G224" i="55"/>
  <c r="G251" i="55"/>
  <c r="F12" i="55"/>
  <c r="R108" i="55" s="1"/>
  <c r="G12" i="55"/>
  <c r="F11" i="55"/>
  <c r="U107" i="55" s="1"/>
  <c r="G11" i="55"/>
  <c r="F10" i="55"/>
  <c r="AN106" i="55" s="1"/>
  <c r="G10" i="55"/>
  <c r="AD113" i="55"/>
  <c r="O120" i="55"/>
  <c r="C23" i="55"/>
  <c r="AM64" i="55" s="1"/>
  <c r="F23" i="55"/>
  <c r="AL111" i="55"/>
  <c r="C25" i="55"/>
  <c r="AS66" i="55" s="1"/>
  <c r="F25" i="55"/>
  <c r="C22" i="55"/>
  <c r="I63" i="55" s="1"/>
  <c r="F22" i="55"/>
  <c r="AI110" i="55"/>
  <c r="AC114" i="55"/>
  <c r="I114" i="55"/>
  <c r="AG114" i="55"/>
  <c r="D29" i="55"/>
  <c r="F29" i="55"/>
  <c r="D21" i="55"/>
  <c r="F21" i="55"/>
  <c r="K109" i="55"/>
  <c r="C26" i="55"/>
  <c r="I67" i="55" s="1"/>
  <c r="F26" i="55"/>
  <c r="BE112" i="55"/>
  <c r="AZ112" i="55"/>
  <c r="D28" i="55"/>
  <c r="F28" i="55"/>
  <c r="D20" i="55"/>
  <c r="F20" i="55"/>
  <c r="AX108" i="55"/>
  <c r="BD108" i="55"/>
  <c r="T105" i="55"/>
  <c r="AQ105" i="55"/>
  <c r="AG105" i="55"/>
  <c r="H27" i="55"/>
  <c r="AQ96" i="55" s="1"/>
  <c r="F27" i="55"/>
  <c r="BF107" i="55"/>
  <c r="D14" i="72"/>
  <c r="D10" i="72"/>
  <c r="C24" i="72"/>
  <c r="BE62" i="72" s="1"/>
  <c r="D13" i="72"/>
  <c r="BE78" i="72" s="1"/>
  <c r="D9" i="72"/>
  <c r="BE74" i="72" s="1"/>
  <c r="C20" i="72"/>
  <c r="BE58" i="72" s="1"/>
  <c r="K11" i="15"/>
  <c r="K6" i="15"/>
  <c r="K8" i="15"/>
  <c r="D12" i="55"/>
  <c r="D13" i="55"/>
  <c r="C7" i="72"/>
  <c r="G30" i="61"/>
  <c r="B10" i="73" s="1"/>
  <c r="B21" i="19"/>
  <c r="M21" i="19" s="1"/>
  <c r="D14" i="55"/>
  <c r="H17" i="55"/>
  <c r="H22" i="55"/>
  <c r="H28" i="55"/>
  <c r="D15" i="55"/>
  <c r="D22" i="55"/>
  <c r="D6" i="55"/>
  <c r="D9" i="55"/>
  <c r="D23" i="55"/>
  <c r="C28" i="55"/>
  <c r="C52" i="20" a="1"/>
  <c r="C52" i="20" s="1"/>
  <c r="E52" i="20" a="1"/>
  <c r="E52" i="20" s="1"/>
  <c r="D52" i="20" a="1"/>
  <c r="D52" i="20" s="1"/>
  <c r="G22" i="65"/>
  <c r="O22" i="65" s="1" a="1"/>
  <c r="O22" i="65" s="1"/>
  <c r="C12" i="15" a="1"/>
  <c r="C12" i="15" s="1"/>
  <c r="G12" i="15" a="1"/>
  <c r="G12" i="15" s="1"/>
  <c r="H12" i="15"/>
  <c r="F12" i="15" a="1"/>
  <c r="F12" i="15" s="1"/>
  <c r="E12" i="15" a="1"/>
  <c r="E12" i="15" s="1"/>
  <c r="I12" i="15" a="1"/>
  <c r="I12" i="15" s="1"/>
  <c r="J12" i="15" a="1"/>
  <c r="J12" i="15" s="1"/>
  <c r="D27" i="72"/>
  <c r="D19" i="72"/>
  <c r="BE84" i="72" s="1"/>
  <c r="D11" i="72"/>
  <c r="D23" i="72"/>
  <c r="D15" i="72"/>
  <c r="BE80" i="72" s="1"/>
  <c r="D7" i="72"/>
  <c r="H25" i="55"/>
  <c r="D17" i="55"/>
  <c r="C29" i="55"/>
  <c r="D25" i="55"/>
  <c r="E20" i="55"/>
  <c r="H20" i="55"/>
  <c r="E28" i="55"/>
  <c r="E22" i="55"/>
  <c r="C20" i="55"/>
  <c r="E27" i="55"/>
  <c r="C27" i="55"/>
  <c r="H23" i="55"/>
  <c r="C21" i="55"/>
  <c r="D8" i="55"/>
  <c r="D24" i="55"/>
  <c r="D16" i="55"/>
  <c r="D27" i="55"/>
  <c r="C24" i="55"/>
  <c r="D19" i="55"/>
  <c r="D11" i="55"/>
  <c r="H26" i="55"/>
  <c r="E23" i="55"/>
  <c r="H29" i="55"/>
  <c r="H21" i="55"/>
  <c r="D7" i="55"/>
  <c r="E29" i="55"/>
  <c r="D26" i="55"/>
  <c r="H24" i="55"/>
  <c r="E21" i="55"/>
  <c r="D18" i="55"/>
  <c r="D10" i="55"/>
  <c r="P31" i="47"/>
  <c r="B15" i="73" s="1"/>
  <c r="C7" i="55"/>
  <c r="H7" i="55"/>
  <c r="C8" i="55"/>
  <c r="H8" i="55"/>
  <c r="C9" i="55"/>
  <c r="H9" i="55"/>
  <c r="C10" i="55"/>
  <c r="H10" i="55"/>
  <c r="C11" i="55"/>
  <c r="H11" i="55"/>
  <c r="C12" i="55"/>
  <c r="H12" i="55"/>
  <c r="C13" i="55"/>
  <c r="H13" i="55"/>
  <c r="C14" i="55"/>
  <c r="H14" i="55"/>
  <c r="C15" i="55"/>
  <c r="H15" i="55"/>
  <c r="C16" i="55"/>
  <c r="H16" i="55"/>
  <c r="C17" i="55"/>
  <c r="C18" i="55"/>
  <c r="C19" i="55"/>
  <c r="H19" i="55"/>
  <c r="V7" i="25"/>
  <c r="H6" i="55" s="1"/>
  <c r="U7" i="25"/>
  <c r="C6" i="55" s="1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D31" i="25"/>
  <c r="N8" i="68"/>
  <c r="N9" i="68"/>
  <c r="N10" i="68"/>
  <c r="N11" i="68"/>
  <c r="N12" i="68"/>
  <c r="N13" i="68"/>
  <c r="N14" i="68"/>
  <c r="N15" i="68"/>
  <c r="N16" i="68"/>
  <c r="N17" i="68"/>
  <c r="N18" i="68"/>
  <c r="N19" i="68"/>
  <c r="N20" i="68"/>
  <c r="N21" i="68"/>
  <c r="N22" i="68"/>
  <c r="N23" i="68"/>
  <c r="N24" i="68"/>
  <c r="N25" i="68"/>
  <c r="N26" i="68"/>
  <c r="N27" i="68"/>
  <c r="N28" i="68"/>
  <c r="N29" i="68"/>
  <c r="N30" i="68"/>
  <c r="N7" i="68"/>
  <c r="F8" i="68"/>
  <c r="O8" i="68" s="1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7" i="68"/>
  <c r="A8" i="68"/>
  <c r="B8" i="68"/>
  <c r="A9" i="68"/>
  <c r="B9" i="68"/>
  <c r="C9" i="68"/>
  <c r="A10" i="68"/>
  <c r="B10" i="68"/>
  <c r="C10" i="68"/>
  <c r="A11" i="68"/>
  <c r="B11" i="68"/>
  <c r="C11" i="68"/>
  <c r="A12" i="68"/>
  <c r="B12" i="68"/>
  <c r="C12" i="68"/>
  <c r="A13" i="68"/>
  <c r="B13" i="68"/>
  <c r="C13" i="68"/>
  <c r="A14" i="68"/>
  <c r="B14" i="68"/>
  <c r="C14" i="68"/>
  <c r="A15" i="68"/>
  <c r="B15" i="68"/>
  <c r="C15" i="68"/>
  <c r="A16" i="68"/>
  <c r="B16" i="68"/>
  <c r="C16" i="68"/>
  <c r="A17" i="68"/>
  <c r="B17" i="68"/>
  <c r="C17" i="68"/>
  <c r="A18" i="68"/>
  <c r="B18" i="68"/>
  <c r="C18" i="68"/>
  <c r="A19" i="68"/>
  <c r="B19" i="68"/>
  <c r="C19" i="68"/>
  <c r="A20" i="68"/>
  <c r="B20" i="68"/>
  <c r="C20" i="68"/>
  <c r="A21" i="68"/>
  <c r="B21" i="68"/>
  <c r="C21" i="68"/>
  <c r="A22" i="68"/>
  <c r="B22" i="68"/>
  <c r="C22" i="68"/>
  <c r="A23" i="68"/>
  <c r="B23" i="68"/>
  <c r="C23" i="68"/>
  <c r="A24" i="68"/>
  <c r="B24" i="68"/>
  <c r="C24" i="68"/>
  <c r="A25" i="68"/>
  <c r="B25" i="68"/>
  <c r="C25" i="68"/>
  <c r="A26" i="68"/>
  <c r="B26" i="68"/>
  <c r="C26" i="68"/>
  <c r="A27" i="68"/>
  <c r="B27" i="68"/>
  <c r="C27" i="68"/>
  <c r="A28" i="68"/>
  <c r="B28" i="68"/>
  <c r="C28" i="68"/>
  <c r="A29" i="68"/>
  <c r="B29" i="68"/>
  <c r="C29" i="68"/>
  <c r="A30" i="68"/>
  <c r="B30" i="68"/>
  <c r="C30" i="68"/>
  <c r="B7" i="68"/>
  <c r="C7" i="68"/>
  <c r="A7" i="68"/>
  <c r="AI115" i="55" l="1"/>
  <c r="W115" i="55"/>
  <c r="AI105" i="55"/>
  <c r="BG108" i="55"/>
  <c r="AN114" i="55"/>
  <c r="AX111" i="55"/>
  <c r="AJ120" i="55"/>
  <c r="AL115" i="55"/>
  <c r="AG108" i="55"/>
  <c r="AE112" i="55"/>
  <c r="AW109" i="55"/>
  <c r="AG111" i="55"/>
  <c r="BA120" i="55"/>
  <c r="AU107" i="55"/>
  <c r="AL109" i="55"/>
  <c r="Q115" i="55"/>
  <c r="AK108" i="55"/>
  <c r="AB108" i="55"/>
  <c r="Z112" i="55"/>
  <c r="AW104" i="55"/>
  <c r="S111" i="55"/>
  <c r="S120" i="55"/>
  <c r="H45" i="73"/>
  <c r="H43" i="73"/>
  <c r="H47" i="73"/>
  <c r="H42" i="73"/>
  <c r="H44" i="73"/>
  <c r="H46" i="73"/>
  <c r="G45" i="73"/>
  <c r="G43" i="73"/>
  <c r="G47" i="73"/>
  <c r="G42" i="73"/>
  <c r="G44" i="73"/>
  <c r="G46" i="73"/>
  <c r="F44" i="73"/>
  <c r="F46" i="73"/>
  <c r="F42" i="73"/>
  <c r="F45" i="73"/>
  <c r="F43" i="73"/>
  <c r="F47" i="73"/>
  <c r="D44" i="73"/>
  <c r="D46" i="73"/>
  <c r="D47" i="73"/>
  <c r="D42" i="73"/>
  <c r="D45" i="73"/>
  <c r="D43" i="73"/>
  <c r="E44" i="73"/>
  <c r="E45" i="73"/>
  <c r="E43" i="73"/>
  <c r="E46" i="73"/>
  <c r="E47" i="73"/>
  <c r="E42" i="73"/>
  <c r="I44" i="73"/>
  <c r="I45" i="73"/>
  <c r="I43" i="73"/>
  <c r="I47" i="73"/>
  <c r="I42" i="73"/>
  <c r="I46" i="73"/>
  <c r="K47" i="73"/>
  <c r="K43" i="73"/>
  <c r="K45" i="73"/>
  <c r="K46" i="73"/>
  <c r="K44" i="73"/>
  <c r="K42" i="73"/>
  <c r="J42" i="73"/>
  <c r="J47" i="73"/>
  <c r="J44" i="73"/>
  <c r="J45" i="73"/>
  <c r="J46" i="73"/>
  <c r="J43" i="73"/>
  <c r="N21" i="19"/>
  <c r="V120" i="55"/>
  <c r="O24" i="68"/>
  <c r="BF120" i="55"/>
  <c r="W50" i="72"/>
  <c r="N50" i="72"/>
  <c r="X50" i="72"/>
  <c r="Y50" i="72"/>
  <c r="J50" i="72"/>
  <c r="AT50" i="72"/>
  <c r="AP50" i="72"/>
  <c r="H50" i="72"/>
  <c r="AW50" i="72"/>
  <c r="BA50" i="72"/>
  <c r="F50" i="72"/>
  <c r="BC50" i="72"/>
  <c r="AX50" i="72"/>
  <c r="AM50" i="72"/>
  <c r="AN50" i="72"/>
  <c r="AI50" i="72"/>
  <c r="AH50" i="72"/>
  <c r="AR50" i="72"/>
  <c r="AE50" i="72"/>
  <c r="AG50" i="72"/>
  <c r="BB50" i="72"/>
  <c r="U50" i="72"/>
  <c r="AK50" i="72"/>
  <c r="V50" i="72"/>
  <c r="BE66" i="72"/>
  <c r="AM66" i="72"/>
  <c r="AH66" i="72"/>
  <c r="AX66" i="72"/>
  <c r="J66" i="72"/>
  <c r="O66" i="72"/>
  <c r="AO66" i="72"/>
  <c r="I66" i="72"/>
  <c r="X66" i="72"/>
  <c r="BB66" i="72"/>
  <c r="V66" i="72"/>
  <c r="AS66" i="72"/>
  <c r="M66" i="72"/>
  <c r="AJ66" i="72"/>
  <c r="AY50" i="72"/>
  <c r="AB50" i="72"/>
  <c r="M50" i="72"/>
  <c r="E50" i="72"/>
  <c r="R50" i="72"/>
  <c r="P50" i="72"/>
  <c r="AL50" i="72"/>
  <c r="T50" i="72"/>
  <c r="Z50" i="72"/>
  <c r="O50" i="72"/>
  <c r="I50" i="72"/>
  <c r="AZ50" i="72"/>
  <c r="AV50" i="72"/>
  <c r="AU50" i="72"/>
  <c r="BD50" i="72"/>
  <c r="AQ50" i="72"/>
  <c r="AO50" i="72"/>
  <c r="G50" i="72"/>
  <c r="AD50" i="72"/>
  <c r="AS50" i="72"/>
  <c r="K50" i="72"/>
  <c r="BC66" i="72"/>
  <c r="AE66" i="72"/>
  <c r="AY66" i="72"/>
  <c r="W66" i="72"/>
  <c r="AW66" i="72"/>
  <c r="Q66" i="72"/>
  <c r="AF66" i="72"/>
  <c r="G66" i="72"/>
  <c r="AD66" i="72"/>
  <c r="BA66" i="72"/>
  <c r="U66" i="72"/>
  <c r="AR66" i="72"/>
  <c r="Y105" i="55"/>
  <c r="AE105" i="55"/>
  <c r="X108" i="55"/>
  <c r="AD108" i="55"/>
  <c r="BD112" i="55"/>
  <c r="AI112" i="55"/>
  <c r="AA114" i="55"/>
  <c r="N114" i="55"/>
  <c r="AQ111" i="55"/>
  <c r="BH111" i="55"/>
  <c r="BD120" i="55"/>
  <c r="AL120" i="55"/>
  <c r="L120" i="55"/>
  <c r="AP105" i="55"/>
  <c r="BE108" i="55"/>
  <c r="AV112" i="55"/>
  <c r="AR114" i="55"/>
  <c r="AL110" i="55"/>
  <c r="AR111" i="55"/>
  <c r="AD120" i="55"/>
  <c r="W120" i="55"/>
  <c r="AB120" i="55"/>
  <c r="AK104" i="55"/>
  <c r="AE104" i="55"/>
  <c r="N22" i="65" a="1"/>
  <c r="N22" i="65" s="1"/>
  <c r="AX113" i="55"/>
  <c r="BH106" i="55"/>
  <c r="Y64" i="55"/>
  <c r="L102" i="55"/>
  <c r="W102" i="55"/>
  <c r="BB102" i="55"/>
  <c r="AW102" i="55"/>
  <c r="AB115" i="55"/>
  <c r="BH115" i="55"/>
  <c r="I115" i="55"/>
  <c r="O115" i="55"/>
  <c r="K102" i="55"/>
  <c r="V102" i="55"/>
  <c r="AQ102" i="55"/>
  <c r="AO102" i="55"/>
  <c r="BD113" i="55"/>
  <c r="BE113" i="55"/>
  <c r="AD115" i="55"/>
  <c r="BA115" i="55"/>
  <c r="AX115" i="55"/>
  <c r="BD115" i="55"/>
  <c r="BF115" i="55"/>
  <c r="AT102" i="55"/>
  <c r="AC102" i="55"/>
  <c r="Q102" i="55"/>
  <c r="AW113" i="55"/>
  <c r="AC113" i="55"/>
  <c r="Z115" i="55"/>
  <c r="BG102" i="55"/>
  <c r="BF102" i="55"/>
  <c r="I102" i="55"/>
  <c r="AO113" i="55"/>
  <c r="U113" i="55"/>
  <c r="N115" i="55"/>
  <c r="AK115" i="55"/>
  <c r="AN115" i="55"/>
  <c r="BE115" i="55"/>
  <c r="BA102" i="55"/>
  <c r="AQ115" i="55"/>
  <c r="M115" i="55"/>
  <c r="R115" i="55"/>
  <c r="AF115" i="55"/>
  <c r="BH102" i="55"/>
  <c r="AS102" i="55"/>
  <c r="AX102" i="55"/>
  <c r="BD102" i="55"/>
  <c r="AF113" i="55"/>
  <c r="AR113" i="55"/>
  <c r="AA115" i="55"/>
  <c r="AZ115" i="55"/>
  <c r="J115" i="55"/>
  <c r="BC115" i="55"/>
  <c r="AK102" i="55"/>
  <c r="AE102" i="55"/>
  <c r="Z102" i="55"/>
  <c r="AN102" i="55"/>
  <c r="Z113" i="55"/>
  <c r="P113" i="55"/>
  <c r="L113" i="55"/>
  <c r="O7" i="68"/>
  <c r="K115" i="55"/>
  <c r="L115" i="55"/>
  <c r="AW115" i="55"/>
  <c r="AU115" i="55"/>
  <c r="AM102" i="55"/>
  <c r="M102" i="55"/>
  <c r="BC102" i="55"/>
  <c r="R102" i="55"/>
  <c r="AF102" i="55"/>
  <c r="BC113" i="55"/>
  <c r="AE113" i="55"/>
  <c r="AY113" i="55"/>
  <c r="BB115" i="55"/>
  <c r="AY115" i="55"/>
  <c r="AO115" i="55"/>
  <c r="AL102" i="55"/>
  <c r="AY102" i="55"/>
  <c r="AR102" i="55"/>
  <c r="AM113" i="55"/>
  <c r="AL113" i="55"/>
  <c r="O12" i="68"/>
  <c r="O18" i="68"/>
  <c r="O28" i="68"/>
  <c r="O20" i="68"/>
  <c r="O27" i="68"/>
  <c r="O19" i="68"/>
  <c r="O11" i="68"/>
  <c r="O26" i="68"/>
  <c r="O10" i="68"/>
  <c r="O9" i="68"/>
  <c r="O16" i="68"/>
  <c r="W66" i="55"/>
  <c r="AK66" i="55"/>
  <c r="P67" i="55"/>
  <c r="X66" i="55"/>
  <c r="AH96" i="55"/>
  <c r="BB66" i="55"/>
  <c r="AZ66" i="55"/>
  <c r="AK63" i="55"/>
  <c r="AT66" i="55"/>
  <c r="AG66" i="55"/>
  <c r="Q63" i="55"/>
  <c r="I66" i="55"/>
  <c r="V66" i="55"/>
  <c r="AF66" i="55"/>
  <c r="AX66" i="55"/>
  <c r="BG66" i="55"/>
  <c r="M66" i="55"/>
  <c r="AP66" i="55"/>
  <c r="AA66" i="55"/>
  <c r="R64" i="55"/>
  <c r="AE66" i="55"/>
  <c r="BG67" i="55"/>
  <c r="H18" i="55"/>
  <c r="M87" i="55" s="1"/>
  <c r="AD110" i="55"/>
  <c r="AZ106" i="55"/>
  <c r="AX110" i="55"/>
  <c r="BA110" i="55"/>
  <c r="O106" i="55"/>
  <c r="BF106" i="55"/>
  <c r="AR110" i="55"/>
  <c r="BD110" i="55"/>
  <c r="L106" i="55"/>
  <c r="AW106" i="55"/>
  <c r="BH110" i="55"/>
  <c r="S106" i="55"/>
  <c r="AX106" i="55"/>
  <c r="L110" i="55"/>
  <c r="AF110" i="55"/>
  <c r="AJ106" i="55"/>
  <c r="AO106" i="55"/>
  <c r="M110" i="55"/>
  <c r="BG106" i="55"/>
  <c r="Y110" i="55"/>
  <c r="P110" i="55"/>
  <c r="V106" i="55"/>
  <c r="BD106" i="55"/>
  <c r="I110" i="55"/>
  <c r="U106" i="55"/>
  <c r="AD8" i="24"/>
  <c r="W8" i="24"/>
  <c r="V8" i="24"/>
  <c r="V17" i="24"/>
  <c r="AD17" i="24"/>
  <c r="W17" i="24"/>
  <c r="V7" i="24"/>
  <c r="W7" i="24"/>
  <c r="AD7" i="24"/>
  <c r="G21" i="19"/>
  <c r="H21" i="19"/>
  <c r="L21" i="19"/>
  <c r="I21" i="19"/>
  <c r="K21" i="19"/>
  <c r="D21" i="19"/>
  <c r="E21" i="19"/>
  <c r="F21" i="19"/>
  <c r="J21" i="19"/>
  <c r="V12" i="24"/>
  <c r="AD12" i="24"/>
  <c r="W12" i="24"/>
  <c r="V10" i="24"/>
  <c r="W10" i="24"/>
  <c r="AD10" i="24"/>
  <c r="AE15" i="24"/>
  <c r="T15" i="24"/>
  <c r="U15" i="24"/>
  <c r="U9" i="24"/>
  <c r="T9" i="24"/>
  <c r="AE9" i="24"/>
  <c r="V14" i="24"/>
  <c r="W14" i="24"/>
  <c r="AD14" i="24"/>
  <c r="V11" i="24"/>
  <c r="W11" i="24"/>
  <c r="AD11" i="24"/>
  <c r="AD6" i="24"/>
  <c r="W6" i="24"/>
  <c r="V6" i="24"/>
  <c r="W16" i="24"/>
  <c r="V16" i="24"/>
  <c r="AD16" i="24"/>
  <c r="AD13" i="24"/>
  <c r="W13" i="24"/>
  <c r="V13" i="24"/>
  <c r="K12" i="15" a="1"/>
  <c r="K12" i="15" s="1"/>
  <c r="J88" i="72"/>
  <c r="R88" i="72"/>
  <c r="Z88" i="72"/>
  <c r="AH88" i="72"/>
  <c r="AP88" i="72"/>
  <c r="AX88" i="72"/>
  <c r="BD88" i="72"/>
  <c r="K88" i="72"/>
  <c r="S88" i="72"/>
  <c r="AA88" i="72"/>
  <c r="AI88" i="72"/>
  <c r="AQ88" i="72"/>
  <c r="AY88" i="72"/>
  <c r="E88" i="72"/>
  <c r="O88" i="72"/>
  <c r="Y88" i="72"/>
  <c r="AK88" i="72"/>
  <c r="AU88" i="72"/>
  <c r="F88" i="72"/>
  <c r="P88" i="72"/>
  <c r="AB88" i="72"/>
  <c r="AL88" i="72"/>
  <c r="AV88" i="72"/>
  <c r="I88" i="72"/>
  <c r="U88" i="72"/>
  <c r="AE88" i="72"/>
  <c r="AO88" i="72"/>
  <c r="BA88" i="72"/>
  <c r="V88" i="72"/>
  <c r="AM88" i="72"/>
  <c r="BC88" i="72"/>
  <c r="G88" i="72"/>
  <c r="W88" i="72"/>
  <c r="AN88" i="72"/>
  <c r="H88" i="72"/>
  <c r="X88" i="72"/>
  <c r="AR88" i="72"/>
  <c r="M88" i="72"/>
  <c r="AD88" i="72"/>
  <c r="AT88" i="72"/>
  <c r="N88" i="72"/>
  <c r="AF88" i="72"/>
  <c r="AW88" i="72"/>
  <c r="T88" i="72"/>
  <c r="AC88" i="72"/>
  <c r="AG88" i="72"/>
  <c r="AJ88" i="72"/>
  <c r="L88" i="72"/>
  <c r="BB88" i="72"/>
  <c r="Q88" i="72"/>
  <c r="AS88" i="72"/>
  <c r="AZ88" i="72"/>
  <c r="G75" i="72"/>
  <c r="O75" i="72"/>
  <c r="W75" i="72"/>
  <c r="AE75" i="72"/>
  <c r="AM75" i="72"/>
  <c r="AU75" i="72"/>
  <c r="BC75" i="72"/>
  <c r="H75" i="72"/>
  <c r="P75" i="72"/>
  <c r="X75" i="72"/>
  <c r="AF75" i="72"/>
  <c r="AN75" i="72"/>
  <c r="AV75" i="72"/>
  <c r="I75" i="72"/>
  <c r="Q75" i="72"/>
  <c r="Y75" i="72"/>
  <c r="AG75" i="72"/>
  <c r="AO75" i="72"/>
  <c r="AW75" i="72"/>
  <c r="K75" i="72"/>
  <c r="S75" i="72"/>
  <c r="AA75" i="72"/>
  <c r="AI75" i="72"/>
  <c r="AQ75" i="72"/>
  <c r="AY75" i="72"/>
  <c r="L75" i="72"/>
  <c r="T75" i="72"/>
  <c r="AB75" i="72"/>
  <c r="AJ75" i="72"/>
  <c r="AR75" i="72"/>
  <c r="AZ75" i="72"/>
  <c r="R75" i="72"/>
  <c r="AL75" i="72"/>
  <c r="U75" i="72"/>
  <c r="AP75" i="72"/>
  <c r="V75" i="72"/>
  <c r="AS75" i="72"/>
  <c r="E75" i="72"/>
  <c r="Z75" i="72"/>
  <c r="AT75" i="72"/>
  <c r="M75" i="72"/>
  <c r="AH75" i="72"/>
  <c r="BB75" i="72"/>
  <c r="AD75" i="72"/>
  <c r="AK75" i="72"/>
  <c r="F75" i="72"/>
  <c r="BD75" i="72"/>
  <c r="J75" i="72"/>
  <c r="N75" i="72"/>
  <c r="AC75" i="72"/>
  <c r="BA75" i="72"/>
  <c r="AX75" i="72"/>
  <c r="G83" i="72"/>
  <c r="O83" i="72"/>
  <c r="W83" i="72"/>
  <c r="AE83" i="72"/>
  <c r="AM83" i="72"/>
  <c r="AU83" i="72"/>
  <c r="BC83" i="72"/>
  <c r="K83" i="72"/>
  <c r="S83" i="72"/>
  <c r="AA83" i="72"/>
  <c r="AI83" i="72"/>
  <c r="AQ83" i="72"/>
  <c r="AY83" i="72"/>
  <c r="M83" i="72"/>
  <c r="X83" i="72"/>
  <c r="AH83" i="72"/>
  <c r="AS83" i="72"/>
  <c r="N83" i="72"/>
  <c r="Y83" i="72"/>
  <c r="AJ83" i="72"/>
  <c r="AT83" i="72"/>
  <c r="E83" i="72"/>
  <c r="P83" i="72"/>
  <c r="Z83" i="72"/>
  <c r="AK83" i="72"/>
  <c r="AV83" i="72"/>
  <c r="BD83" i="72"/>
  <c r="F83" i="72"/>
  <c r="Q83" i="72"/>
  <c r="AB83" i="72"/>
  <c r="AL83" i="72"/>
  <c r="AW83" i="72"/>
  <c r="J83" i="72"/>
  <c r="U83" i="72"/>
  <c r="AF83" i="72"/>
  <c r="AP83" i="72"/>
  <c r="BA83" i="72"/>
  <c r="V83" i="72"/>
  <c r="AZ83" i="72"/>
  <c r="AC83" i="72"/>
  <c r="BB83" i="72"/>
  <c r="I83" i="72"/>
  <c r="AN83" i="72"/>
  <c r="L83" i="72"/>
  <c r="R83" i="72"/>
  <c r="T83" i="72"/>
  <c r="AG83" i="72"/>
  <c r="AO83" i="72"/>
  <c r="H83" i="72"/>
  <c r="AD83" i="72"/>
  <c r="AR83" i="72"/>
  <c r="AX83" i="72"/>
  <c r="H76" i="72"/>
  <c r="P76" i="72"/>
  <c r="X76" i="72"/>
  <c r="AF76" i="72"/>
  <c r="AN76" i="72"/>
  <c r="AV76" i="72"/>
  <c r="I76" i="72"/>
  <c r="Q76" i="72"/>
  <c r="Y76" i="72"/>
  <c r="AG76" i="72"/>
  <c r="AO76" i="72"/>
  <c r="AW76" i="72"/>
  <c r="J76" i="72"/>
  <c r="R76" i="72"/>
  <c r="Z76" i="72"/>
  <c r="AH76" i="72"/>
  <c r="AP76" i="72"/>
  <c r="AX76" i="72"/>
  <c r="BD76" i="72"/>
  <c r="L76" i="72"/>
  <c r="T76" i="72"/>
  <c r="AB76" i="72"/>
  <c r="AJ76" i="72"/>
  <c r="AR76" i="72"/>
  <c r="AZ76" i="72"/>
  <c r="E76" i="72"/>
  <c r="M76" i="72"/>
  <c r="U76" i="72"/>
  <c r="AC76" i="72"/>
  <c r="AK76" i="72"/>
  <c r="AS76" i="72"/>
  <c r="BA76" i="72"/>
  <c r="F76" i="72"/>
  <c r="AA76" i="72"/>
  <c r="AU76" i="72"/>
  <c r="G76" i="72"/>
  <c r="AD76" i="72"/>
  <c r="AY76" i="72"/>
  <c r="K76" i="72"/>
  <c r="AE76" i="72"/>
  <c r="BB76" i="72"/>
  <c r="N76" i="72"/>
  <c r="AI76" i="72"/>
  <c r="BC76" i="72"/>
  <c r="V76" i="72"/>
  <c r="AQ76" i="72"/>
  <c r="AL76" i="72"/>
  <c r="AM76" i="72"/>
  <c r="AT76" i="72"/>
  <c r="O76" i="72"/>
  <c r="W76" i="72"/>
  <c r="S76" i="72"/>
  <c r="K79" i="72"/>
  <c r="S79" i="72"/>
  <c r="AA79" i="72"/>
  <c r="AI79" i="72"/>
  <c r="AQ79" i="72"/>
  <c r="AY79" i="72"/>
  <c r="L79" i="72"/>
  <c r="T79" i="72"/>
  <c r="AB79" i="72"/>
  <c r="AJ79" i="72"/>
  <c r="AR79" i="72"/>
  <c r="AZ79" i="72"/>
  <c r="E79" i="72"/>
  <c r="M79" i="72"/>
  <c r="U79" i="72"/>
  <c r="AC79" i="72"/>
  <c r="AK79" i="72"/>
  <c r="AS79" i="72"/>
  <c r="BA79" i="72"/>
  <c r="G79" i="72"/>
  <c r="O79" i="72"/>
  <c r="W79" i="72"/>
  <c r="AE79" i="72"/>
  <c r="AM79" i="72"/>
  <c r="AU79" i="72"/>
  <c r="BC79" i="72"/>
  <c r="H79" i="72"/>
  <c r="P79" i="72"/>
  <c r="X79" i="72"/>
  <c r="AF79" i="72"/>
  <c r="AN79" i="72"/>
  <c r="AV79" i="72"/>
  <c r="J79" i="72"/>
  <c r="AG79" i="72"/>
  <c r="BB79" i="72"/>
  <c r="N79" i="72"/>
  <c r="AH79" i="72"/>
  <c r="Q79" i="72"/>
  <c r="AL79" i="72"/>
  <c r="BD79" i="72"/>
  <c r="R79" i="72"/>
  <c r="AO79" i="72"/>
  <c r="F79" i="72"/>
  <c r="Z79" i="72"/>
  <c r="AW79" i="72"/>
  <c r="AP79" i="72"/>
  <c r="AT79" i="72"/>
  <c r="I79" i="72"/>
  <c r="V79" i="72"/>
  <c r="Y79" i="72"/>
  <c r="AD79" i="72"/>
  <c r="AX79" i="72"/>
  <c r="I54" i="72"/>
  <c r="Q54" i="72"/>
  <c r="Y54" i="72"/>
  <c r="AG54" i="72"/>
  <c r="AO54" i="72"/>
  <c r="AW54" i="72"/>
  <c r="E54" i="72"/>
  <c r="N54" i="72"/>
  <c r="W54" i="72"/>
  <c r="AF54" i="72"/>
  <c r="AP54" i="72"/>
  <c r="AY54" i="72"/>
  <c r="F54" i="72"/>
  <c r="O54" i="72"/>
  <c r="X54" i="72"/>
  <c r="AH54" i="72"/>
  <c r="AQ54" i="72"/>
  <c r="AZ54" i="72"/>
  <c r="G54" i="72"/>
  <c r="P54" i="72"/>
  <c r="Z54" i="72"/>
  <c r="AI54" i="72"/>
  <c r="AR54" i="72"/>
  <c r="BA54" i="72"/>
  <c r="H54" i="72"/>
  <c r="L54" i="72"/>
  <c r="S54" i="72"/>
  <c r="AE54" i="72"/>
  <c r="AU54" i="72"/>
  <c r="T54" i="72"/>
  <c r="AJ54" i="72"/>
  <c r="AV54" i="72"/>
  <c r="U54" i="72"/>
  <c r="AK54" i="72"/>
  <c r="AX54" i="72"/>
  <c r="V54" i="72"/>
  <c r="AL54" i="72"/>
  <c r="BB54" i="72"/>
  <c r="J54" i="72"/>
  <c r="AA54" i="72"/>
  <c r="AM54" i="72"/>
  <c r="BC54" i="72"/>
  <c r="K54" i="72"/>
  <c r="AB54" i="72"/>
  <c r="AN54" i="72"/>
  <c r="M54" i="72"/>
  <c r="AC54" i="72"/>
  <c r="AS54" i="72"/>
  <c r="BD54" i="72"/>
  <c r="AD54" i="72"/>
  <c r="AT54" i="72"/>
  <c r="R54" i="72"/>
  <c r="I87" i="72"/>
  <c r="Q87" i="72"/>
  <c r="Y87" i="72"/>
  <c r="AG87" i="72"/>
  <c r="AO87" i="72"/>
  <c r="AW87" i="72"/>
  <c r="J87" i="72"/>
  <c r="R87" i="72"/>
  <c r="Z87" i="72"/>
  <c r="AH87" i="72"/>
  <c r="AP87" i="72"/>
  <c r="AX87" i="72"/>
  <c r="BD87" i="72"/>
  <c r="K87" i="72"/>
  <c r="S87" i="72"/>
  <c r="AA87" i="72"/>
  <c r="AI87" i="72"/>
  <c r="M87" i="72"/>
  <c r="X87" i="72"/>
  <c r="AL87" i="72"/>
  <c r="AV87" i="72"/>
  <c r="N87" i="72"/>
  <c r="AB87" i="72"/>
  <c r="AM87" i="72"/>
  <c r="AY87" i="72"/>
  <c r="F87" i="72"/>
  <c r="T87" i="72"/>
  <c r="AE87" i="72"/>
  <c r="AR87" i="72"/>
  <c r="BB87" i="72"/>
  <c r="V87" i="72"/>
  <c r="AQ87" i="72"/>
  <c r="E87" i="72"/>
  <c r="W87" i="72"/>
  <c r="AS87" i="72"/>
  <c r="G87" i="72"/>
  <c r="AC87" i="72"/>
  <c r="AT87" i="72"/>
  <c r="L87" i="72"/>
  <c r="AF87" i="72"/>
  <c r="AZ87" i="72"/>
  <c r="O87" i="72"/>
  <c r="AJ87" i="72"/>
  <c r="BA87" i="72"/>
  <c r="AD87" i="72"/>
  <c r="AK87" i="72"/>
  <c r="AN87" i="72"/>
  <c r="AU87" i="72"/>
  <c r="P87" i="72"/>
  <c r="U87" i="72"/>
  <c r="BC87" i="72"/>
  <c r="H87" i="72"/>
  <c r="L90" i="72"/>
  <c r="T90" i="72"/>
  <c r="AB90" i="72"/>
  <c r="AJ90" i="72"/>
  <c r="AR90" i="72"/>
  <c r="AZ90" i="72"/>
  <c r="E90" i="72"/>
  <c r="M90" i="72"/>
  <c r="U90" i="72"/>
  <c r="AC90" i="72"/>
  <c r="AK90" i="72"/>
  <c r="AS90" i="72"/>
  <c r="BA90" i="72"/>
  <c r="K90" i="72"/>
  <c r="W90" i="72"/>
  <c r="AG90" i="72"/>
  <c r="AQ90" i="72"/>
  <c r="BC90" i="72"/>
  <c r="N90" i="72"/>
  <c r="X90" i="72"/>
  <c r="AH90" i="72"/>
  <c r="AT90" i="72"/>
  <c r="G90" i="72"/>
  <c r="Q90" i="72"/>
  <c r="AA90" i="72"/>
  <c r="AM90" i="72"/>
  <c r="AW90" i="72"/>
  <c r="O90" i="72"/>
  <c r="AE90" i="72"/>
  <c r="AV90" i="72"/>
  <c r="P90" i="72"/>
  <c r="AF90" i="72"/>
  <c r="AX90" i="72"/>
  <c r="R90" i="72"/>
  <c r="AI90" i="72"/>
  <c r="AY90" i="72"/>
  <c r="F90" i="72"/>
  <c r="V90" i="72"/>
  <c r="AN90" i="72"/>
  <c r="H90" i="72"/>
  <c r="Y90" i="72"/>
  <c r="AO90" i="72"/>
  <c r="BD90" i="72"/>
  <c r="AU90" i="72"/>
  <c r="I90" i="72"/>
  <c r="BB90" i="72"/>
  <c r="J90" i="72"/>
  <c r="S90" i="72"/>
  <c r="AL90" i="72"/>
  <c r="Z90" i="72"/>
  <c r="AD90" i="72"/>
  <c r="AP90" i="72"/>
  <c r="BE76" i="72"/>
  <c r="H84" i="72"/>
  <c r="P84" i="72"/>
  <c r="L84" i="72"/>
  <c r="T84" i="72"/>
  <c r="K84" i="72"/>
  <c r="V84" i="72"/>
  <c r="AD84" i="72"/>
  <c r="AL84" i="72"/>
  <c r="AT84" i="72"/>
  <c r="BB84" i="72"/>
  <c r="M84" i="72"/>
  <c r="W84" i="72"/>
  <c r="AE84" i="72"/>
  <c r="AM84" i="72"/>
  <c r="AU84" i="72"/>
  <c r="BC84" i="72"/>
  <c r="N84" i="72"/>
  <c r="X84" i="72"/>
  <c r="AF84" i="72"/>
  <c r="AN84" i="72"/>
  <c r="AV84" i="72"/>
  <c r="E84" i="72"/>
  <c r="O84" i="72"/>
  <c r="Y84" i="72"/>
  <c r="AG84" i="72"/>
  <c r="AO84" i="72"/>
  <c r="AW84" i="72"/>
  <c r="I84" i="72"/>
  <c r="S84" i="72"/>
  <c r="AB84" i="72"/>
  <c r="AJ84" i="72"/>
  <c r="AR84" i="72"/>
  <c r="AZ84" i="72"/>
  <c r="Z84" i="72"/>
  <c r="AS84" i="72"/>
  <c r="AA84" i="72"/>
  <c r="AX84" i="72"/>
  <c r="J84" i="72"/>
  <c r="AI84" i="72"/>
  <c r="BD84" i="72"/>
  <c r="F84" i="72"/>
  <c r="AP84" i="72"/>
  <c r="G84" i="72"/>
  <c r="AQ84" i="72"/>
  <c r="Q84" i="72"/>
  <c r="AY84" i="72"/>
  <c r="U84" i="72"/>
  <c r="AC84" i="72"/>
  <c r="AK84" i="72"/>
  <c r="BA84" i="72"/>
  <c r="R84" i="72"/>
  <c r="AH84" i="72"/>
  <c r="I94" i="72"/>
  <c r="Q94" i="72"/>
  <c r="Y94" i="72"/>
  <c r="AG94" i="72"/>
  <c r="AO94" i="72"/>
  <c r="AW94" i="72"/>
  <c r="J94" i="72"/>
  <c r="R94" i="72"/>
  <c r="Z94" i="72"/>
  <c r="AH94" i="72"/>
  <c r="AP94" i="72"/>
  <c r="AX94" i="72"/>
  <c r="BD94" i="72"/>
  <c r="E94" i="72"/>
  <c r="M94" i="72"/>
  <c r="U94" i="72"/>
  <c r="AC94" i="72"/>
  <c r="AK94" i="72"/>
  <c r="AS94" i="72"/>
  <c r="BA94" i="72"/>
  <c r="L94" i="72"/>
  <c r="X94" i="72"/>
  <c r="AL94" i="72"/>
  <c r="AY94" i="72"/>
  <c r="N94" i="72"/>
  <c r="AA94" i="72"/>
  <c r="AM94" i="72"/>
  <c r="AZ94" i="72"/>
  <c r="F94" i="72"/>
  <c r="S94" i="72"/>
  <c r="AE94" i="72"/>
  <c r="AR94" i="72"/>
  <c r="G94" i="72"/>
  <c r="AB94" i="72"/>
  <c r="AU94" i="72"/>
  <c r="H94" i="72"/>
  <c r="AD94" i="72"/>
  <c r="AV94" i="72"/>
  <c r="K94" i="72"/>
  <c r="AF94" i="72"/>
  <c r="BB94" i="72"/>
  <c r="O94" i="72"/>
  <c r="AI94" i="72"/>
  <c r="BC94" i="72"/>
  <c r="V94" i="72"/>
  <c r="AQ94" i="72"/>
  <c r="P94" i="72"/>
  <c r="T94" i="72"/>
  <c r="W94" i="72"/>
  <c r="AJ94" i="72"/>
  <c r="AN94" i="72"/>
  <c r="AT94" i="72"/>
  <c r="L80" i="72"/>
  <c r="T80" i="72"/>
  <c r="AB80" i="72"/>
  <c r="AJ80" i="72"/>
  <c r="AR80" i="72"/>
  <c r="AZ80" i="72"/>
  <c r="E80" i="72"/>
  <c r="M80" i="72"/>
  <c r="U80" i="72"/>
  <c r="AC80" i="72"/>
  <c r="AK80" i="72"/>
  <c r="AS80" i="72"/>
  <c r="BA80" i="72"/>
  <c r="F80" i="72"/>
  <c r="N80" i="72"/>
  <c r="V80" i="72"/>
  <c r="AD80" i="72"/>
  <c r="AL80" i="72"/>
  <c r="AT80" i="72"/>
  <c r="BB80" i="72"/>
  <c r="H80" i="72"/>
  <c r="P80" i="72"/>
  <c r="X80" i="72"/>
  <c r="AF80" i="72"/>
  <c r="AN80" i="72"/>
  <c r="AV80" i="72"/>
  <c r="I80" i="72"/>
  <c r="Q80" i="72"/>
  <c r="Y80" i="72"/>
  <c r="AG80" i="72"/>
  <c r="AO80" i="72"/>
  <c r="AW80" i="72"/>
  <c r="S80" i="72"/>
  <c r="AP80" i="72"/>
  <c r="W80" i="72"/>
  <c r="AQ80" i="72"/>
  <c r="Z80" i="72"/>
  <c r="AU80" i="72"/>
  <c r="G80" i="72"/>
  <c r="AA80" i="72"/>
  <c r="AX80" i="72"/>
  <c r="O80" i="72"/>
  <c r="AI80" i="72"/>
  <c r="BD80" i="72"/>
  <c r="AM80" i="72"/>
  <c r="AY80" i="72"/>
  <c r="K80" i="72"/>
  <c r="J80" i="72"/>
  <c r="R80" i="72"/>
  <c r="AE80" i="72"/>
  <c r="BC80" i="72"/>
  <c r="AH80" i="72"/>
  <c r="G92" i="72"/>
  <c r="O92" i="72"/>
  <c r="W92" i="72"/>
  <c r="AE92" i="72"/>
  <c r="AM92" i="72"/>
  <c r="AU92" i="72"/>
  <c r="BC92" i="72"/>
  <c r="H92" i="72"/>
  <c r="P92" i="72"/>
  <c r="X92" i="72"/>
  <c r="AF92" i="72"/>
  <c r="AN92" i="72"/>
  <c r="AV92" i="72"/>
  <c r="K92" i="72"/>
  <c r="S92" i="72"/>
  <c r="AA92" i="72"/>
  <c r="AI92" i="72"/>
  <c r="AQ92" i="72"/>
  <c r="AY92" i="72"/>
  <c r="F92" i="72"/>
  <c r="T92" i="72"/>
  <c r="AG92" i="72"/>
  <c r="AS92" i="72"/>
  <c r="BD92" i="72"/>
  <c r="I92" i="72"/>
  <c r="U92" i="72"/>
  <c r="AH92" i="72"/>
  <c r="AT92" i="72"/>
  <c r="M92" i="72"/>
  <c r="Z92" i="72"/>
  <c r="AL92" i="72"/>
  <c r="AZ92" i="72"/>
  <c r="N92" i="72"/>
  <c r="AJ92" i="72"/>
  <c r="BB92" i="72"/>
  <c r="Q92" i="72"/>
  <c r="AK92" i="72"/>
  <c r="R92" i="72"/>
  <c r="AO92" i="72"/>
  <c r="V92" i="72"/>
  <c r="AP92" i="72"/>
  <c r="J92" i="72"/>
  <c r="AC92" i="72"/>
  <c r="AX92" i="72"/>
  <c r="BA92" i="72"/>
  <c r="E92" i="72"/>
  <c r="L92" i="72"/>
  <c r="Y92" i="72"/>
  <c r="AB92" i="72"/>
  <c r="AD92" i="72"/>
  <c r="AR92" i="72"/>
  <c r="AW92" i="72"/>
  <c r="E58" i="72"/>
  <c r="M58" i="72"/>
  <c r="U58" i="72"/>
  <c r="AC58" i="72"/>
  <c r="AK58" i="72"/>
  <c r="AS58" i="72"/>
  <c r="BA58" i="72"/>
  <c r="F58" i="72"/>
  <c r="N58" i="72"/>
  <c r="V58" i="72"/>
  <c r="AD58" i="72"/>
  <c r="AL58" i="72"/>
  <c r="AT58" i="72"/>
  <c r="BB58" i="72"/>
  <c r="L58" i="72"/>
  <c r="X58" i="72"/>
  <c r="AH58" i="72"/>
  <c r="AR58" i="72"/>
  <c r="O58" i="72"/>
  <c r="Y58" i="72"/>
  <c r="AI58" i="72"/>
  <c r="AU58" i="72"/>
  <c r="P58" i="72"/>
  <c r="Z58" i="72"/>
  <c r="AJ58" i="72"/>
  <c r="AV58" i="72"/>
  <c r="BD58" i="72"/>
  <c r="G58" i="72"/>
  <c r="Q58" i="72"/>
  <c r="AA58" i="72"/>
  <c r="AM58" i="72"/>
  <c r="AW58" i="72"/>
  <c r="H58" i="72"/>
  <c r="R58" i="72"/>
  <c r="AB58" i="72"/>
  <c r="AN58" i="72"/>
  <c r="AX58" i="72"/>
  <c r="I58" i="72"/>
  <c r="S58" i="72"/>
  <c r="AE58" i="72"/>
  <c r="AO58" i="72"/>
  <c r="AY58" i="72"/>
  <c r="J58" i="72"/>
  <c r="T58" i="72"/>
  <c r="AF58" i="72"/>
  <c r="AP58" i="72"/>
  <c r="AZ58" i="72"/>
  <c r="K58" i="72"/>
  <c r="W58" i="72"/>
  <c r="AQ58" i="72"/>
  <c r="AG58" i="72"/>
  <c r="BC58" i="72"/>
  <c r="BE87" i="72"/>
  <c r="BE94" i="72"/>
  <c r="BE75" i="72"/>
  <c r="BE90" i="72"/>
  <c r="F74" i="72"/>
  <c r="N74" i="72"/>
  <c r="V74" i="72"/>
  <c r="AD74" i="72"/>
  <c r="AL74" i="72"/>
  <c r="AT74" i="72"/>
  <c r="BB74" i="72"/>
  <c r="G74" i="72"/>
  <c r="O74" i="72"/>
  <c r="W74" i="72"/>
  <c r="AE74" i="72"/>
  <c r="AM74" i="72"/>
  <c r="AU74" i="72"/>
  <c r="BC74" i="72"/>
  <c r="H74" i="72"/>
  <c r="P74" i="72"/>
  <c r="X74" i="72"/>
  <c r="AF74" i="72"/>
  <c r="AN74" i="72"/>
  <c r="AV74" i="72"/>
  <c r="J74" i="72"/>
  <c r="R74" i="72"/>
  <c r="Z74" i="72"/>
  <c r="AH74" i="72"/>
  <c r="AP74" i="72"/>
  <c r="AX74" i="72"/>
  <c r="BD74" i="72"/>
  <c r="K74" i="72"/>
  <c r="S74" i="72"/>
  <c r="AA74" i="72"/>
  <c r="AI74" i="72"/>
  <c r="AQ74" i="72"/>
  <c r="AY74" i="72"/>
  <c r="I74" i="72"/>
  <c r="AC74" i="72"/>
  <c r="AZ74" i="72"/>
  <c r="L74" i="72"/>
  <c r="AG74" i="72"/>
  <c r="BA74" i="72"/>
  <c r="M74" i="72"/>
  <c r="AJ74" i="72"/>
  <c r="Q74" i="72"/>
  <c r="AK74" i="72"/>
  <c r="Y74" i="72"/>
  <c r="AS74" i="72"/>
  <c r="AB74" i="72"/>
  <c r="AO74" i="72"/>
  <c r="T74" i="72"/>
  <c r="U74" i="72"/>
  <c r="E74" i="72"/>
  <c r="AR74" i="72"/>
  <c r="AW74" i="72"/>
  <c r="BE54" i="72"/>
  <c r="BE88" i="72"/>
  <c r="G62" i="72"/>
  <c r="O62" i="72"/>
  <c r="W62" i="72"/>
  <c r="AE62" i="72"/>
  <c r="AM62" i="72"/>
  <c r="AU62" i="72"/>
  <c r="BC62" i="72"/>
  <c r="H62" i="72"/>
  <c r="P62" i="72"/>
  <c r="X62" i="72"/>
  <c r="AF62" i="72"/>
  <c r="AN62" i="72"/>
  <c r="AV62" i="72"/>
  <c r="I62" i="72"/>
  <c r="Q62" i="72"/>
  <c r="Y62" i="72"/>
  <c r="AG62" i="72"/>
  <c r="AO62" i="72"/>
  <c r="AW62" i="72"/>
  <c r="AY62" i="72"/>
  <c r="J62" i="72"/>
  <c r="R62" i="72"/>
  <c r="Z62" i="72"/>
  <c r="AH62" i="72"/>
  <c r="AP62" i="72"/>
  <c r="AX62" i="72"/>
  <c r="BD62" i="72"/>
  <c r="K62" i="72"/>
  <c r="S62" i="72"/>
  <c r="AA62" i="72"/>
  <c r="AI62" i="72"/>
  <c r="AQ62" i="72"/>
  <c r="L62" i="72"/>
  <c r="T62" i="72"/>
  <c r="AB62" i="72"/>
  <c r="AJ62" i="72"/>
  <c r="AR62" i="72"/>
  <c r="AZ62" i="72"/>
  <c r="E62" i="72"/>
  <c r="M62" i="72"/>
  <c r="U62" i="72"/>
  <c r="AC62" i="72"/>
  <c r="AK62" i="72"/>
  <c r="AS62" i="72"/>
  <c r="BA62" i="72"/>
  <c r="F62" i="72"/>
  <c r="N62" i="72"/>
  <c r="V62" i="72"/>
  <c r="AD62" i="72"/>
  <c r="AL62" i="72"/>
  <c r="AT62" i="72"/>
  <c r="BB62" i="72"/>
  <c r="J78" i="72"/>
  <c r="R78" i="72"/>
  <c r="Z78" i="72"/>
  <c r="AH78" i="72"/>
  <c r="AP78" i="72"/>
  <c r="AX78" i="72"/>
  <c r="BD78" i="72"/>
  <c r="K78" i="72"/>
  <c r="S78" i="72"/>
  <c r="AA78" i="72"/>
  <c r="AI78" i="72"/>
  <c r="AQ78" i="72"/>
  <c r="AY78" i="72"/>
  <c r="L78" i="72"/>
  <c r="T78" i="72"/>
  <c r="AB78" i="72"/>
  <c r="AJ78" i="72"/>
  <c r="AR78" i="72"/>
  <c r="AZ78" i="72"/>
  <c r="F78" i="72"/>
  <c r="N78" i="72"/>
  <c r="V78" i="72"/>
  <c r="AD78" i="72"/>
  <c r="AL78" i="72"/>
  <c r="AT78" i="72"/>
  <c r="BB78" i="72"/>
  <c r="G78" i="72"/>
  <c r="O78" i="72"/>
  <c r="W78" i="72"/>
  <c r="AE78" i="72"/>
  <c r="AM78" i="72"/>
  <c r="AU78" i="72"/>
  <c r="BC78" i="72"/>
  <c r="X78" i="72"/>
  <c r="AS78" i="72"/>
  <c r="E78" i="72"/>
  <c r="Y78" i="72"/>
  <c r="AV78" i="72"/>
  <c r="H78" i="72"/>
  <c r="AC78" i="72"/>
  <c r="AW78" i="72"/>
  <c r="I78" i="72"/>
  <c r="AF78" i="72"/>
  <c r="BA78" i="72"/>
  <c r="Q78" i="72"/>
  <c r="AN78" i="72"/>
  <c r="AK78" i="72"/>
  <c r="AO78" i="72"/>
  <c r="M78" i="72"/>
  <c r="U78" i="72"/>
  <c r="AG78" i="72"/>
  <c r="P78" i="72"/>
  <c r="F82" i="72"/>
  <c r="N82" i="72"/>
  <c r="V82" i="72"/>
  <c r="AD82" i="72"/>
  <c r="AL82" i="72"/>
  <c r="AT82" i="72"/>
  <c r="BB82" i="72"/>
  <c r="G82" i="72"/>
  <c r="O82" i="72"/>
  <c r="W82" i="72"/>
  <c r="AE82" i="72"/>
  <c r="AM82" i="72"/>
  <c r="AU82" i="72"/>
  <c r="BC82" i="72"/>
  <c r="H82" i="72"/>
  <c r="P82" i="72"/>
  <c r="X82" i="72"/>
  <c r="AF82" i="72"/>
  <c r="AN82" i="72"/>
  <c r="J82" i="72"/>
  <c r="R82" i="72"/>
  <c r="Z82" i="72"/>
  <c r="AH82" i="72"/>
  <c r="AP82" i="72"/>
  <c r="AX82" i="72"/>
  <c r="BD82" i="72"/>
  <c r="K82" i="72"/>
  <c r="S82" i="72"/>
  <c r="AA82" i="72"/>
  <c r="AI82" i="72"/>
  <c r="AQ82" i="72"/>
  <c r="AY82" i="72"/>
  <c r="Q82" i="72"/>
  <c r="AK82" i="72"/>
  <c r="T82" i="72"/>
  <c r="AO82" i="72"/>
  <c r="U82" i="72"/>
  <c r="AR82" i="72"/>
  <c r="Y82" i="72"/>
  <c r="AS82" i="72"/>
  <c r="L82" i="72"/>
  <c r="AG82" i="72"/>
  <c r="AZ82" i="72"/>
  <c r="AV82" i="72"/>
  <c r="AW82" i="72"/>
  <c r="M82" i="72"/>
  <c r="E82" i="72"/>
  <c r="I82" i="72"/>
  <c r="AC82" i="72"/>
  <c r="AJ82" i="72"/>
  <c r="AB82" i="72"/>
  <c r="BA82" i="72"/>
  <c r="BE79" i="72"/>
  <c r="BE92" i="72"/>
  <c r="BE83" i="72"/>
  <c r="AA107" i="55"/>
  <c r="BH109" i="55"/>
  <c r="AH103" i="55"/>
  <c r="T104" i="55"/>
  <c r="Q64" i="55"/>
  <c r="Y96" i="55"/>
  <c r="AP64" i="55"/>
  <c r="AJ108" i="55"/>
  <c r="Y112" i="55"/>
  <c r="BE111" i="55"/>
  <c r="BB105" i="55"/>
  <c r="AK114" i="55"/>
  <c r="AZ96" i="55"/>
  <c r="X64" i="55"/>
  <c r="S63" i="55"/>
  <c r="Z64" i="55"/>
  <c r="BG115" i="55"/>
  <c r="P102" i="55"/>
  <c r="AQ113" i="55"/>
  <c r="AX96" i="55"/>
  <c r="AY67" i="55"/>
  <c r="AV64" i="55"/>
  <c r="AY66" i="55"/>
  <c r="P106" i="55"/>
  <c r="BE110" i="55"/>
  <c r="I120" i="55"/>
  <c r="Y66" i="55"/>
  <c r="AL66" i="55"/>
  <c r="L66" i="55"/>
  <c r="AQ66" i="55"/>
  <c r="BC67" i="55"/>
  <c r="O64" i="55"/>
  <c r="K64" i="55"/>
  <c r="AA105" i="55"/>
  <c r="AV105" i="55"/>
  <c r="AU108" i="55"/>
  <c r="AU112" i="55"/>
  <c r="K112" i="55"/>
  <c r="Z114" i="55"/>
  <c r="S110" i="55"/>
  <c r="X110" i="55"/>
  <c r="AS110" i="55"/>
  <c r="AQ106" i="55"/>
  <c r="AI106" i="55"/>
  <c r="Z106" i="55"/>
  <c r="J111" i="55"/>
  <c r="P120" i="55"/>
  <c r="AT120" i="55"/>
  <c r="BH120" i="55"/>
  <c r="BG120" i="55"/>
  <c r="N67" i="55"/>
  <c r="BB96" i="55"/>
  <c r="O66" i="55"/>
  <c r="AN66" i="55"/>
  <c r="AJ66" i="55"/>
  <c r="AI67" i="55"/>
  <c r="O96" i="55"/>
  <c r="AB64" i="55"/>
  <c r="AW64" i="55"/>
  <c r="BF105" i="55"/>
  <c r="AT105" i="55"/>
  <c r="AF108" i="55"/>
  <c r="O112" i="55"/>
  <c r="Q112" i="55"/>
  <c r="AJ114" i="55"/>
  <c r="AU114" i="55"/>
  <c r="AQ110" i="55"/>
  <c r="AH110" i="55"/>
  <c r="O110" i="55"/>
  <c r="AM106" i="55"/>
  <c r="AR106" i="55"/>
  <c r="Q106" i="55"/>
  <c r="AD111" i="55"/>
  <c r="X111" i="55"/>
  <c r="BC120" i="55"/>
  <c r="AK120" i="55"/>
  <c r="AH120" i="55"/>
  <c r="Z66" i="55"/>
  <c r="AV66" i="55"/>
  <c r="P66" i="55"/>
  <c r="AB66" i="55"/>
  <c r="Z67" i="55"/>
  <c r="M96" i="55"/>
  <c r="BC64" i="55"/>
  <c r="U64" i="55"/>
  <c r="Z105" i="55"/>
  <c r="V105" i="55"/>
  <c r="AY108" i="55"/>
  <c r="V112" i="55"/>
  <c r="AZ114" i="55"/>
  <c r="W114" i="55"/>
  <c r="AO110" i="55"/>
  <c r="J110" i="55"/>
  <c r="BB110" i="55"/>
  <c r="N106" i="55"/>
  <c r="AD106" i="55"/>
  <c r="I106" i="55"/>
  <c r="AC111" i="55"/>
  <c r="AE111" i="55"/>
  <c r="AC120" i="55"/>
  <c r="AR120" i="55"/>
  <c r="J120" i="55"/>
  <c r="M67" i="55"/>
  <c r="AH67" i="55"/>
  <c r="L67" i="55"/>
  <c r="Q67" i="55"/>
  <c r="X67" i="55"/>
  <c r="K67" i="55"/>
  <c r="AK96" i="55"/>
  <c r="AM96" i="55"/>
  <c r="AE96" i="55"/>
  <c r="AC96" i="55"/>
  <c r="AY96" i="55"/>
  <c r="AP96" i="55"/>
  <c r="AU63" i="55"/>
  <c r="AF63" i="55"/>
  <c r="AP63" i="55"/>
  <c r="N107" i="55"/>
  <c r="AF107" i="55"/>
  <c r="AN107" i="55"/>
  <c r="S107" i="55"/>
  <c r="AU109" i="55"/>
  <c r="AG109" i="55"/>
  <c r="BG109" i="55"/>
  <c r="AT109" i="55"/>
  <c r="BD104" i="55"/>
  <c r="BC104" i="55"/>
  <c r="BE104" i="55"/>
  <c r="L104" i="55"/>
  <c r="AF103" i="55"/>
  <c r="AM103" i="55"/>
  <c r="J103" i="55"/>
  <c r="BH67" i="55"/>
  <c r="AK67" i="55"/>
  <c r="R67" i="55"/>
  <c r="S67" i="55"/>
  <c r="AS67" i="55"/>
  <c r="AU67" i="55"/>
  <c r="U96" i="55"/>
  <c r="AL96" i="55"/>
  <c r="BH96" i="55"/>
  <c r="BD96" i="55"/>
  <c r="AR96" i="55"/>
  <c r="AI96" i="55"/>
  <c r="Z96" i="55"/>
  <c r="AT63" i="55"/>
  <c r="AV63" i="55"/>
  <c r="J63" i="55"/>
  <c r="X107" i="55"/>
  <c r="BB107" i="55"/>
  <c r="AZ107" i="55"/>
  <c r="AX107" i="55"/>
  <c r="BE109" i="55"/>
  <c r="Z109" i="55"/>
  <c r="AY109" i="55"/>
  <c r="AM109" i="55"/>
  <c r="N109" i="55"/>
  <c r="AV104" i="55"/>
  <c r="AY104" i="55"/>
  <c r="X104" i="55"/>
  <c r="AC104" i="55"/>
  <c r="W103" i="55"/>
  <c r="AZ103" i="55"/>
  <c r="V67" i="55"/>
  <c r="AJ67" i="55"/>
  <c r="J67" i="55"/>
  <c r="BE67" i="55"/>
  <c r="AQ67" i="55"/>
  <c r="U67" i="55"/>
  <c r="AM67" i="55"/>
  <c r="W96" i="55"/>
  <c r="V96" i="55"/>
  <c r="AT96" i="55"/>
  <c r="AV96" i="55"/>
  <c r="AJ96" i="55"/>
  <c r="AA96" i="55"/>
  <c r="R96" i="55"/>
  <c r="AJ63" i="55"/>
  <c r="BA63" i="55"/>
  <c r="AK107" i="55"/>
  <c r="AQ107" i="55"/>
  <c r="AR107" i="55"/>
  <c r="Z107" i="55"/>
  <c r="AV109" i="55"/>
  <c r="BC109" i="55"/>
  <c r="T109" i="55"/>
  <c r="R109" i="55"/>
  <c r="AG104" i="55"/>
  <c r="AN104" i="55"/>
  <c r="J104" i="55"/>
  <c r="U104" i="55"/>
  <c r="AG103" i="55"/>
  <c r="AB103" i="55"/>
  <c r="AA67" i="55"/>
  <c r="BA67" i="55"/>
  <c r="AE67" i="55"/>
  <c r="BC96" i="55"/>
  <c r="AW96" i="55"/>
  <c r="AD96" i="55"/>
  <c r="AN96" i="55"/>
  <c r="AB96" i="55"/>
  <c r="AL63" i="55"/>
  <c r="AE63" i="55"/>
  <c r="I107" i="55"/>
  <c r="BA107" i="55"/>
  <c r="AB107" i="55"/>
  <c r="R107" i="55"/>
  <c r="Y109" i="55"/>
  <c r="M109" i="55"/>
  <c r="J109" i="55"/>
  <c r="BF109" i="55"/>
  <c r="AF104" i="55"/>
  <c r="Z104" i="55"/>
  <c r="AT104" i="55"/>
  <c r="AS103" i="55"/>
  <c r="AY103" i="55"/>
  <c r="AW120" i="55"/>
  <c r="AW67" i="55"/>
  <c r="J96" i="55"/>
  <c r="AL67" i="55"/>
  <c r="BF67" i="55"/>
  <c r="AC67" i="55"/>
  <c r="AO67" i="55"/>
  <c r="AV67" i="55"/>
  <c r="AR67" i="55"/>
  <c r="W67" i="55"/>
  <c r="I96" i="55"/>
  <c r="AG96" i="55"/>
  <c r="N96" i="55"/>
  <c r="AF96" i="55"/>
  <c r="T96" i="55"/>
  <c r="K96" i="55"/>
  <c r="BC63" i="55"/>
  <c r="AY63" i="55"/>
  <c r="AI64" i="55"/>
  <c r="M64" i="55"/>
  <c r="BB64" i="55"/>
  <c r="AT107" i="55"/>
  <c r="W107" i="55"/>
  <c r="AO107" i="55"/>
  <c r="T107" i="55"/>
  <c r="J107" i="55"/>
  <c r="AR109" i="55"/>
  <c r="BA109" i="55"/>
  <c r="X109" i="55"/>
  <c r="AQ104" i="55"/>
  <c r="BF104" i="55"/>
  <c r="AL104" i="55"/>
  <c r="AZ104" i="55"/>
  <c r="AJ110" i="55"/>
  <c r="AW110" i="55"/>
  <c r="AU110" i="55"/>
  <c r="AK110" i="55"/>
  <c r="BB106" i="55"/>
  <c r="AA106" i="55"/>
  <c r="AE106" i="55"/>
  <c r="R106" i="55"/>
  <c r="AF106" i="55"/>
  <c r="AE103" i="55"/>
  <c r="AQ103" i="55"/>
  <c r="M120" i="55"/>
  <c r="AE120" i="55"/>
  <c r="AI120" i="55"/>
  <c r="AG120" i="55"/>
  <c r="BB67" i="55"/>
  <c r="BD67" i="55"/>
  <c r="S96" i="55"/>
  <c r="AD67" i="55"/>
  <c r="AX67" i="55"/>
  <c r="AZ67" i="55"/>
  <c r="AG67" i="55"/>
  <c r="AN67" i="55"/>
  <c r="T67" i="55"/>
  <c r="O67" i="55"/>
  <c r="BA96" i="55"/>
  <c r="Q96" i="55"/>
  <c r="X96" i="55"/>
  <c r="L96" i="55"/>
  <c r="BF96" i="55"/>
  <c r="AN63" i="55"/>
  <c r="AS63" i="55"/>
  <c r="K63" i="55"/>
  <c r="AH64" i="55"/>
  <c r="BF64" i="55"/>
  <c r="AL64" i="55"/>
  <c r="V107" i="55"/>
  <c r="BD107" i="55"/>
  <c r="AD107" i="55"/>
  <c r="AI107" i="55"/>
  <c r="W109" i="55"/>
  <c r="AZ109" i="55"/>
  <c r="AO109" i="55"/>
  <c r="P109" i="55"/>
  <c r="R104" i="55"/>
  <c r="AX104" i="55"/>
  <c r="AD104" i="55"/>
  <c r="AB104" i="55"/>
  <c r="T110" i="55"/>
  <c r="AG110" i="55"/>
  <c r="W110" i="55"/>
  <c r="U110" i="55"/>
  <c r="AB106" i="55"/>
  <c r="AK106" i="55"/>
  <c r="T106" i="55"/>
  <c r="J106" i="55"/>
  <c r="AL103" i="55"/>
  <c r="AO103" i="55"/>
  <c r="AP103" i="55"/>
  <c r="X120" i="55"/>
  <c r="AV120" i="55"/>
  <c r="AA120" i="55"/>
  <c r="Y120" i="55"/>
  <c r="AT67" i="55"/>
  <c r="AP67" i="55"/>
  <c r="AB67" i="55"/>
  <c r="Y67" i="55"/>
  <c r="AF67" i="55"/>
  <c r="BE96" i="55"/>
  <c r="AO96" i="55"/>
  <c r="AU96" i="55"/>
  <c r="AS96" i="55"/>
  <c r="P96" i="55"/>
  <c r="BG96" i="55"/>
  <c r="P63" i="55"/>
  <c r="M63" i="55"/>
  <c r="BF63" i="55"/>
  <c r="BH107" i="55"/>
  <c r="AS107" i="55"/>
  <c r="AY107" i="55"/>
  <c r="Q109" i="55"/>
  <c r="AQ109" i="55"/>
  <c r="AC109" i="55"/>
  <c r="AP104" i="55"/>
  <c r="K104" i="55"/>
  <c r="N104" i="55"/>
  <c r="AC103" i="55"/>
  <c r="R66" i="55"/>
  <c r="AW66" i="55"/>
  <c r="AD66" i="55"/>
  <c r="BA66" i="55"/>
  <c r="AR66" i="55"/>
  <c r="BD63" i="55"/>
  <c r="W63" i="55"/>
  <c r="AO63" i="55"/>
  <c r="AH63" i="55"/>
  <c r="AZ64" i="55"/>
  <c r="AR64" i="55"/>
  <c r="AE64" i="55"/>
  <c r="BH64" i="55"/>
  <c r="AH107" i="55"/>
  <c r="BG107" i="55"/>
  <c r="O107" i="55"/>
  <c r="Q107" i="55"/>
  <c r="BC107" i="55"/>
  <c r="M107" i="55"/>
  <c r="Y107" i="55"/>
  <c r="AP107" i="55"/>
  <c r="L107" i="55"/>
  <c r="AC107" i="55"/>
  <c r="AE107" i="55"/>
  <c r="AG107" i="55"/>
  <c r="AL107" i="55"/>
  <c r="AW107" i="55"/>
  <c r="BE107" i="55"/>
  <c r="K107" i="55"/>
  <c r="AJ107" i="55"/>
  <c r="P107" i="55"/>
  <c r="AV107" i="55"/>
  <c r="AM107" i="55"/>
  <c r="V109" i="55"/>
  <c r="AF109" i="55"/>
  <c r="I109" i="55"/>
  <c r="AE109" i="55"/>
  <c r="L109" i="55"/>
  <c r="AJ109" i="55"/>
  <c r="AS109" i="55"/>
  <c r="AD109" i="55"/>
  <c r="AN109" i="55"/>
  <c r="S109" i="55"/>
  <c r="AP109" i="55"/>
  <c r="AH109" i="55"/>
  <c r="BD109" i="55"/>
  <c r="AA109" i="55"/>
  <c r="BB109" i="55"/>
  <c r="AB109" i="55"/>
  <c r="AX109" i="55"/>
  <c r="U109" i="55"/>
  <c r="AI109" i="55"/>
  <c r="AK109" i="55"/>
  <c r="Z103" i="55"/>
  <c r="AI103" i="55"/>
  <c r="AR103" i="55"/>
  <c r="O103" i="55"/>
  <c r="Q103" i="55"/>
  <c r="AU103" i="55"/>
  <c r="M103" i="55"/>
  <c r="AX103" i="55"/>
  <c r="BG103" i="55"/>
  <c r="BH103" i="55"/>
  <c r="BB103" i="55"/>
  <c r="BD103" i="55"/>
  <c r="I103" i="55"/>
  <c r="BF103" i="55"/>
  <c r="L103" i="55"/>
  <c r="N103" i="55"/>
  <c r="P103" i="55"/>
  <c r="U103" i="55"/>
  <c r="X103" i="55"/>
  <c r="BE103" i="55"/>
  <c r="K103" i="55"/>
  <c r="T103" i="55"/>
  <c r="Y103" i="55"/>
  <c r="AD103" i="55"/>
  <c r="AT103" i="55"/>
  <c r="AW103" i="55"/>
  <c r="R103" i="55"/>
  <c r="AA103" i="55"/>
  <c r="AJ103" i="55"/>
  <c r="BA103" i="55"/>
  <c r="BC103" i="55"/>
  <c r="V103" i="55"/>
  <c r="AK103" i="55"/>
  <c r="AJ104" i="55"/>
  <c r="AS104" i="55"/>
  <c r="BB104" i="55"/>
  <c r="Y104" i="55"/>
  <c r="P104" i="55"/>
  <c r="S104" i="55"/>
  <c r="AH104" i="55"/>
  <c r="AR104" i="55"/>
  <c r="BA104" i="55"/>
  <c r="BH104" i="55"/>
  <c r="AM104" i="55"/>
  <c r="AA104" i="55"/>
  <c r="AU104" i="55"/>
  <c r="I104" i="55"/>
  <c r="BG104" i="55"/>
  <c r="M104" i="55"/>
  <c r="V104" i="55"/>
  <c r="AI104" i="55"/>
  <c r="O104" i="55"/>
  <c r="Q104" i="55"/>
  <c r="W104" i="55"/>
  <c r="J66" i="55"/>
  <c r="BD66" i="55"/>
  <c r="AI66" i="55"/>
  <c r="K66" i="55"/>
  <c r="BF66" i="55"/>
  <c r="AU66" i="55"/>
  <c r="BC66" i="55"/>
  <c r="AO66" i="55"/>
  <c r="AC66" i="55"/>
  <c r="T66" i="55"/>
  <c r="S66" i="55"/>
  <c r="AZ63" i="55"/>
  <c r="N63" i="55"/>
  <c r="V63" i="55"/>
  <c r="AQ63" i="55"/>
  <c r="J64" i="55"/>
  <c r="AX64" i="55"/>
  <c r="BA64" i="55"/>
  <c r="AD64" i="55"/>
  <c r="J47" i="55"/>
  <c r="R47" i="55"/>
  <c r="M47" i="55"/>
  <c r="Q47" i="55"/>
  <c r="K47" i="55"/>
  <c r="S47" i="55"/>
  <c r="T47" i="55"/>
  <c r="L47" i="55"/>
  <c r="U47" i="55"/>
  <c r="N47" i="55"/>
  <c r="V47" i="55"/>
  <c r="O47" i="55"/>
  <c r="P47" i="55"/>
  <c r="I47" i="55"/>
  <c r="AH66" i="55"/>
  <c r="AM66" i="55"/>
  <c r="BH66" i="55"/>
  <c r="Q66" i="55"/>
  <c r="U66" i="55"/>
  <c r="BE66" i="55"/>
  <c r="N66" i="55"/>
  <c r="AM63" i="55"/>
  <c r="L63" i="55"/>
  <c r="AK64" i="55"/>
  <c r="AY64" i="55"/>
  <c r="AO64" i="55"/>
  <c r="AN103" i="55"/>
  <c r="S103" i="55"/>
  <c r="R63" i="55"/>
  <c r="AA63" i="55"/>
  <c r="BH63" i="55"/>
  <c r="AR63" i="55"/>
  <c r="BG63" i="55"/>
  <c r="O63" i="55"/>
  <c r="AD63" i="55"/>
  <c r="Z63" i="55"/>
  <c r="AI63" i="55"/>
  <c r="AB63" i="55"/>
  <c r="BB63" i="55"/>
  <c r="AC63" i="55"/>
  <c r="Y63" i="55"/>
  <c r="T63" i="55"/>
  <c r="AX63" i="55"/>
  <c r="U63" i="55"/>
  <c r="AW63" i="55"/>
  <c r="AG63" i="55"/>
  <c r="X63" i="55"/>
  <c r="BE63" i="55"/>
  <c r="N64" i="55"/>
  <c r="T64" i="55"/>
  <c r="AJ64" i="55"/>
  <c r="W64" i="55"/>
  <c r="AA64" i="55"/>
  <c r="I64" i="55"/>
  <c r="S64" i="55"/>
  <c r="V64" i="55"/>
  <c r="AC64" i="55"/>
  <c r="L64" i="55"/>
  <c r="AF64" i="55"/>
  <c r="AS64" i="55"/>
  <c r="P64" i="55"/>
  <c r="BD64" i="55"/>
  <c r="AT64" i="55"/>
  <c r="BE64" i="55"/>
  <c r="AN64" i="55"/>
  <c r="BG64" i="55"/>
  <c r="AG64" i="55"/>
  <c r="AQ64" i="55"/>
  <c r="AU64" i="55"/>
  <c r="AC115" i="55"/>
  <c r="U115" i="55"/>
  <c r="S115" i="55"/>
  <c r="AV115" i="55"/>
  <c r="AE115" i="55"/>
  <c r="AB110" i="55"/>
  <c r="AZ110" i="55"/>
  <c r="K110" i="55"/>
  <c r="Q110" i="55"/>
  <c r="BG110" i="55"/>
  <c r="AT110" i="55"/>
  <c r="AC110" i="55"/>
  <c r="N102" i="55"/>
  <c r="AB102" i="55"/>
  <c r="AU102" i="55"/>
  <c r="T102" i="55"/>
  <c r="O102" i="55"/>
  <c r="BE102" i="55"/>
  <c r="AV102" i="55"/>
  <c r="AC106" i="55"/>
  <c r="BA106" i="55"/>
  <c r="AU106" i="55"/>
  <c r="AS106" i="55"/>
  <c r="BE106" i="55"/>
  <c r="AV106" i="55"/>
  <c r="AP120" i="55"/>
  <c r="AM120" i="55"/>
  <c r="AS120" i="55"/>
  <c r="T120" i="55"/>
  <c r="K120" i="55"/>
  <c r="AO120" i="55"/>
  <c r="J113" i="55"/>
  <c r="BF113" i="55"/>
  <c r="Q113" i="55"/>
  <c r="AU113" i="55"/>
  <c r="N113" i="55"/>
  <c r="AZ113" i="55"/>
  <c r="AI113" i="55"/>
  <c r="AP113" i="55"/>
  <c r="AH113" i="55"/>
  <c r="O113" i="55"/>
  <c r="BA113" i="55"/>
  <c r="AJ113" i="55"/>
  <c r="S113" i="55"/>
  <c r="AT115" i="55"/>
  <c r="V115" i="55"/>
  <c r="AJ115" i="55"/>
  <c r="AP115" i="55"/>
  <c r="AG115" i="55"/>
  <c r="X115" i="55"/>
  <c r="AA110" i="55"/>
  <c r="AP110" i="55"/>
  <c r="R110" i="55"/>
  <c r="AV110" i="55"/>
  <c r="AM110" i="55"/>
  <c r="V110" i="55"/>
  <c r="BF110" i="55"/>
  <c r="AZ102" i="55"/>
  <c r="AI102" i="55"/>
  <c r="AD102" i="55"/>
  <c r="AP102" i="55"/>
  <c r="AG102" i="55"/>
  <c r="X102" i="55"/>
  <c r="AY106" i="55"/>
  <c r="AL106" i="55"/>
  <c r="K106" i="55"/>
  <c r="AP106" i="55"/>
  <c r="AG106" i="55"/>
  <c r="X106" i="55"/>
  <c r="AF120" i="55"/>
  <c r="BB120" i="55"/>
  <c r="N120" i="55"/>
  <c r="U120" i="55"/>
  <c r="AY120" i="55"/>
  <c r="Z120" i="55"/>
  <c r="Q120" i="55"/>
  <c r="I113" i="55"/>
  <c r="R113" i="55"/>
  <c r="X113" i="55"/>
  <c r="BB113" i="55"/>
  <c r="AS113" i="55"/>
  <c r="AB113" i="55"/>
  <c r="K113" i="55"/>
  <c r="AR115" i="55"/>
  <c r="AS115" i="55"/>
  <c r="T115" i="55"/>
  <c r="AH115" i="55"/>
  <c r="Y115" i="55"/>
  <c r="P115" i="55"/>
  <c r="Z110" i="55"/>
  <c r="AY110" i="55"/>
  <c r="AN110" i="55"/>
  <c r="AE110" i="55"/>
  <c r="N110" i="55"/>
  <c r="AJ102" i="55"/>
  <c r="AA102" i="55"/>
  <c r="U102" i="55"/>
  <c r="S102" i="55"/>
  <c r="AH102" i="55"/>
  <c r="Y102" i="55"/>
  <c r="W106" i="55"/>
  <c r="M106" i="55"/>
  <c r="AT106" i="55"/>
  <c r="BC106" i="55"/>
  <c r="AH106" i="55"/>
  <c r="Y106" i="55"/>
  <c r="AU120" i="55"/>
  <c r="AN120" i="55"/>
  <c r="AX120" i="55"/>
  <c r="AZ120" i="55"/>
  <c r="AQ120" i="55"/>
  <c r="R120" i="55"/>
  <c r="AN113" i="55"/>
  <c r="Y113" i="55"/>
  <c r="AV113" i="55"/>
  <c r="AT113" i="55"/>
  <c r="AK113" i="55"/>
  <c r="T113" i="55"/>
  <c r="BH113" i="55"/>
  <c r="W113" i="55"/>
  <c r="AG113" i="55"/>
  <c r="BG113" i="55"/>
  <c r="V113" i="55"/>
  <c r="M113" i="55"/>
  <c r="G271" i="55"/>
  <c r="G244" i="55"/>
  <c r="G190" i="55"/>
  <c r="G217" i="55"/>
  <c r="G211" i="55"/>
  <c r="G238" i="55"/>
  <c r="G184" i="55"/>
  <c r="G265" i="55"/>
  <c r="L256" i="55"/>
  <c r="T256" i="55"/>
  <c r="AB256" i="55"/>
  <c r="AJ256" i="55"/>
  <c r="AR256" i="55"/>
  <c r="O256" i="55"/>
  <c r="W256" i="55"/>
  <c r="AE256" i="55"/>
  <c r="AM256" i="55"/>
  <c r="AU256" i="55"/>
  <c r="R256" i="55"/>
  <c r="AC256" i="55"/>
  <c r="AN256" i="55"/>
  <c r="AX256" i="55"/>
  <c r="BF256" i="55"/>
  <c r="I256" i="55"/>
  <c r="S256" i="55"/>
  <c r="AD256" i="55"/>
  <c r="AO256" i="55"/>
  <c r="AY256" i="55"/>
  <c r="BG256" i="55"/>
  <c r="J256" i="55"/>
  <c r="U256" i="55"/>
  <c r="AF256" i="55"/>
  <c r="AP256" i="55"/>
  <c r="AZ256" i="55"/>
  <c r="M256" i="55"/>
  <c r="X256" i="55"/>
  <c r="AH256" i="55"/>
  <c r="AS256" i="55"/>
  <c r="BB256" i="55"/>
  <c r="BH256" i="55"/>
  <c r="N256" i="55"/>
  <c r="Y256" i="55"/>
  <c r="AI256" i="55"/>
  <c r="AT256" i="55"/>
  <c r="BC256" i="55"/>
  <c r="P256" i="55"/>
  <c r="AQ256" i="55"/>
  <c r="Q256" i="55"/>
  <c r="AV256" i="55"/>
  <c r="V256" i="55"/>
  <c r="AW256" i="55"/>
  <c r="Z256" i="55"/>
  <c r="BA256" i="55"/>
  <c r="AG256" i="55"/>
  <c r="BE256" i="55"/>
  <c r="AK256" i="55"/>
  <c r="K256" i="55"/>
  <c r="AL256" i="55"/>
  <c r="BD256" i="55"/>
  <c r="AA256" i="55"/>
  <c r="AB105" i="55"/>
  <c r="R105" i="55"/>
  <c r="AY105" i="55"/>
  <c r="K105" i="55"/>
  <c r="I105" i="55"/>
  <c r="AU105" i="55"/>
  <c r="AL105" i="55"/>
  <c r="P108" i="55"/>
  <c r="AV108" i="55"/>
  <c r="BC108" i="55"/>
  <c r="U108" i="55"/>
  <c r="AN108" i="55"/>
  <c r="V108" i="55"/>
  <c r="T108" i="55"/>
  <c r="AF112" i="55"/>
  <c r="AN112" i="55"/>
  <c r="BB112" i="55"/>
  <c r="AR112" i="55"/>
  <c r="AA112" i="55"/>
  <c r="R112" i="55"/>
  <c r="I112" i="55"/>
  <c r="T114" i="55"/>
  <c r="Q114" i="55"/>
  <c r="K114" i="55"/>
  <c r="BD114" i="55"/>
  <c r="AM114" i="55"/>
  <c r="AD114" i="55"/>
  <c r="U114" i="55"/>
  <c r="AK111" i="55"/>
  <c r="M111" i="55"/>
  <c r="AA111" i="55"/>
  <c r="AW111" i="55"/>
  <c r="AN111" i="55"/>
  <c r="W111" i="55"/>
  <c r="M232" i="55"/>
  <c r="U232" i="55"/>
  <c r="AC232" i="55"/>
  <c r="AK232" i="55"/>
  <c r="AS232" i="55"/>
  <c r="BA232" i="55"/>
  <c r="N232" i="55"/>
  <c r="V232" i="55"/>
  <c r="AD232" i="55"/>
  <c r="AL232" i="55"/>
  <c r="AT232" i="55"/>
  <c r="BB232" i="55"/>
  <c r="BH232" i="55"/>
  <c r="I232" i="55"/>
  <c r="Q232" i="55"/>
  <c r="Y232" i="55"/>
  <c r="AG232" i="55"/>
  <c r="AO232" i="55"/>
  <c r="AW232" i="55"/>
  <c r="BE232" i="55"/>
  <c r="J232" i="55"/>
  <c r="R232" i="55"/>
  <c r="Z232" i="55"/>
  <c r="AH232" i="55"/>
  <c r="AP232" i="55"/>
  <c r="AX232" i="55"/>
  <c r="BF232" i="55"/>
  <c r="X232" i="55"/>
  <c r="AN232" i="55"/>
  <c r="BD232" i="55"/>
  <c r="K232" i="55"/>
  <c r="AA232" i="55"/>
  <c r="AQ232" i="55"/>
  <c r="BG232" i="55"/>
  <c r="L232" i="55"/>
  <c r="AB232" i="55"/>
  <c r="AR232" i="55"/>
  <c r="O232" i="55"/>
  <c r="AE232" i="55"/>
  <c r="AU232" i="55"/>
  <c r="S232" i="55"/>
  <c r="AI232" i="55"/>
  <c r="AY232" i="55"/>
  <c r="T232" i="55"/>
  <c r="AJ232" i="55"/>
  <c r="AZ232" i="55"/>
  <c r="AV232" i="55"/>
  <c r="BC232" i="55"/>
  <c r="P232" i="55"/>
  <c r="W232" i="55"/>
  <c r="AM232" i="55"/>
  <c r="AF232" i="55"/>
  <c r="BH287" i="55"/>
  <c r="BB287" i="55"/>
  <c r="AT287" i="55"/>
  <c r="AL287" i="55"/>
  <c r="AD287" i="55"/>
  <c r="V287" i="55"/>
  <c r="N287" i="55"/>
  <c r="BA287" i="55"/>
  <c r="AS287" i="55"/>
  <c r="AK287" i="55"/>
  <c r="AC287" i="55"/>
  <c r="U287" i="55"/>
  <c r="M287" i="55"/>
  <c r="AZ287" i="55"/>
  <c r="AR287" i="55"/>
  <c r="AJ287" i="55"/>
  <c r="AB287" i="55"/>
  <c r="T287" i="55"/>
  <c r="L287" i="55"/>
  <c r="BG287" i="55"/>
  <c r="AY287" i="55"/>
  <c r="AQ287" i="55"/>
  <c r="AI287" i="55"/>
  <c r="AA287" i="55"/>
  <c r="S287" i="55"/>
  <c r="K287" i="55"/>
  <c r="BE287" i="55"/>
  <c r="AW287" i="55"/>
  <c r="AO287" i="55"/>
  <c r="AG287" i="55"/>
  <c r="Y287" i="55"/>
  <c r="Q287" i="55"/>
  <c r="I287" i="55"/>
  <c r="BD287" i="55"/>
  <c r="AV287" i="55"/>
  <c r="AN287" i="55"/>
  <c r="AF287" i="55"/>
  <c r="X287" i="55"/>
  <c r="P287" i="55"/>
  <c r="BF287" i="55"/>
  <c r="Z287" i="55"/>
  <c r="BC287" i="55"/>
  <c r="W287" i="55"/>
  <c r="AX287" i="55"/>
  <c r="R287" i="55"/>
  <c r="AU287" i="55"/>
  <c r="O287" i="55"/>
  <c r="AM287" i="55"/>
  <c r="AH287" i="55"/>
  <c r="AP287" i="55"/>
  <c r="AE287" i="55"/>
  <c r="J287" i="55"/>
  <c r="N253" i="55"/>
  <c r="V253" i="55"/>
  <c r="AD253" i="55"/>
  <c r="AL253" i="55"/>
  <c r="AT253" i="55"/>
  <c r="BB253" i="55"/>
  <c r="BH253" i="55"/>
  <c r="O253" i="55"/>
  <c r="W253" i="55"/>
  <c r="AE253" i="55"/>
  <c r="AM253" i="55"/>
  <c r="AU253" i="55"/>
  <c r="BC253" i="55"/>
  <c r="P253" i="55"/>
  <c r="X253" i="55"/>
  <c r="AF253" i="55"/>
  <c r="AN253" i="55"/>
  <c r="AV253" i="55"/>
  <c r="BD253" i="55"/>
  <c r="I253" i="55"/>
  <c r="Q253" i="55"/>
  <c r="Y253" i="55"/>
  <c r="AG253" i="55"/>
  <c r="AO253" i="55"/>
  <c r="AW253" i="55"/>
  <c r="BE253" i="55"/>
  <c r="L253" i="55"/>
  <c r="T253" i="55"/>
  <c r="R253" i="55"/>
  <c r="AI253" i="55"/>
  <c r="AY253" i="55"/>
  <c r="S253" i="55"/>
  <c r="AJ253" i="55"/>
  <c r="AZ253" i="55"/>
  <c r="U253" i="55"/>
  <c r="AK253" i="55"/>
  <c r="BA253" i="55"/>
  <c r="AA253" i="55"/>
  <c r="AQ253" i="55"/>
  <c r="BG253" i="55"/>
  <c r="J253" i="55"/>
  <c r="AB253" i="55"/>
  <c r="AR253" i="55"/>
  <c r="M253" i="55"/>
  <c r="Z253" i="55"/>
  <c r="AC253" i="55"/>
  <c r="AH253" i="55"/>
  <c r="AS253" i="55"/>
  <c r="AX253" i="55"/>
  <c r="K253" i="55"/>
  <c r="BF253" i="55"/>
  <c r="AP253" i="55"/>
  <c r="O229" i="55"/>
  <c r="W229" i="55"/>
  <c r="AE229" i="55"/>
  <c r="AM229" i="55"/>
  <c r="AU229" i="55"/>
  <c r="BC229" i="55"/>
  <c r="P229" i="55"/>
  <c r="X229" i="55"/>
  <c r="AF229" i="55"/>
  <c r="AN229" i="55"/>
  <c r="AV229" i="55"/>
  <c r="BD229" i="55"/>
  <c r="K229" i="55"/>
  <c r="S229" i="55"/>
  <c r="AA229" i="55"/>
  <c r="AI229" i="55"/>
  <c r="AQ229" i="55"/>
  <c r="AY229" i="55"/>
  <c r="BG229" i="55"/>
  <c r="L229" i="55"/>
  <c r="T229" i="55"/>
  <c r="AB229" i="55"/>
  <c r="AJ229" i="55"/>
  <c r="AR229" i="55"/>
  <c r="AZ229" i="55"/>
  <c r="J229" i="55"/>
  <c r="Z229" i="55"/>
  <c r="AP229" i="55"/>
  <c r="BF229" i="55"/>
  <c r="M229" i="55"/>
  <c r="AC229" i="55"/>
  <c r="AS229" i="55"/>
  <c r="N229" i="55"/>
  <c r="AD229" i="55"/>
  <c r="AT229" i="55"/>
  <c r="BH229" i="55"/>
  <c r="Q229" i="55"/>
  <c r="AG229" i="55"/>
  <c r="AW229" i="55"/>
  <c r="U229" i="55"/>
  <c r="AK229" i="55"/>
  <c r="BA229" i="55"/>
  <c r="V229" i="55"/>
  <c r="AL229" i="55"/>
  <c r="BB229" i="55"/>
  <c r="R229" i="55"/>
  <c r="Y229" i="55"/>
  <c r="AX229" i="55"/>
  <c r="AH229" i="55"/>
  <c r="AO229" i="55"/>
  <c r="BE229" i="55"/>
  <c r="I229" i="55"/>
  <c r="P259" i="55"/>
  <c r="X259" i="55"/>
  <c r="AF259" i="55"/>
  <c r="AN259" i="55"/>
  <c r="AV259" i="55"/>
  <c r="BD259" i="55"/>
  <c r="I259" i="55"/>
  <c r="Q259" i="55"/>
  <c r="Y259" i="55"/>
  <c r="AG259" i="55"/>
  <c r="AO259" i="55"/>
  <c r="AW259" i="55"/>
  <c r="BE259" i="55"/>
  <c r="J259" i="55"/>
  <c r="R259" i="55"/>
  <c r="Z259" i="55"/>
  <c r="AH259" i="55"/>
  <c r="AP259" i="55"/>
  <c r="AX259" i="55"/>
  <c r="BF259" i="55"/>
  <c r="L259" i="55"/>
  <c r="T259" i="55"/>
  <c r="AB259" i="55"/>
  <c r="AJ259" i="55"/>
  <c r="AR259" i="55"/>
  <c r="AZ259" i="55"/>
  <c r="M259" i="55"/>
  <c r="U259" i="55"/>
  <c r="AC259" i="55"/>
  <c r="AK259" i="55"/>
  <c r="AS259" i="55"/>
  <c r="BA259" i="55"/>
  <c r="K259" i="55"/>
  <c r="AE259" i="55"/>
  <c r="BB259" i="55"/>
  <c r="N259" i="55"/>
  <c r="AI259" i="55"/>
  <c r="BC259" i="55"/>
  <c r="O259" i="55"/>
  <c r="AL259" i="55"/>
  <c r="BG259" i="55"/>
  <c r="S259" i="55"/>
  <c r="AM259" i="55"/>
  <c r="BH259" i="55"/>
  <c r="W259" i="55"/>
  <c r="AT259" i="55"/>
  <c r="AA259" i="55"/>
  <c r="AU259" i="55"/>
  <c r="V259" i="55"/>
  <c r="AD259" i="55"/>
  <c r="AY259" i="55"/>
  <c r="AQ259" i="55"/>
  <c r="S206" i="55"/>
  <c r="AI206" i="55"/>
  <c r="AQ206" i="55"/>
  <c r="AY206" i="55"/>
  <c r="L206" i="55"/>
  <c r="T206" i="55"/>
  <c r="AB206" i="55"/>
  <c r="AJ206" i="55"/>
  <c r="AR206" i="55"/>
  <c r="AZ206" i="55"/>
  <c r="AM206" i="55"/>
  <c r="BI206" i="55"/>
  <c r="AX206" i="55"/>
  <c r="M206" i="55"/>
  <c r="U206" i="55"/>
  <c r="AC206" i="55"/>
  <c r="AK206" i="55"/>
  <c r="AS206" i="55"/>
  <c r="BA206" i="55"/>
  <c r="O206" i="55"/>
  <c r="AE206" i="55"/>
  <c r="AU206" i="55"/>
  <c r="AH206" i="55"/>
  <c r="BG206" i="55"/>
  <c r="N206" i="55"/>
  <c r="V206" i="55"/>
  <c r="AD206" i="55"/>
  <c r="AL206" i="55"/>
  <c r="AT206" i="55"/>
  <c r="BB206" i="55"/>
  <c r="BH206" i="55"/>
  <c r="W206" i="55"/>
  <c r="BC206" i="55"/>
  <c r="K206" i="55"/>
  <c r="P206" i="55"/>
  <c r="X206" i="55"/>
  <c r="AF206" i="55"/>
  <c r="AN206" i="55"/>
  <c r="AV206" i="55"/>
  <c r="BD206" i="55"/>
  <c r="J206" i="55"/>
  <c r="Z206" i="55"/>
  <c r="BF206" i="55"/>
  <c r="AA206" i="55"/>
  <c r="I206" i="55"/>
  <c r="Q206" i="55"/>
  <c r="Y206" i="55"/>
  <c r="AG206" i="55"/>
  <c r="AO206" i="55"/>
  <c r="AW206" i="55"/>
  <c r="BE206" i="55"/>
  <c r="R206" i="55"/>
  <c r="AP206" i="55"/>
  <c r="P226" i="55"/>
  <c r="X226" i="55"/>
  <c r="AF226" i="55"/>
  <c r="AN226" i="55"/>
  <c r="AV226" i="55"/>
  <c r="BD226" i="55"/>
  <c r="I226" i="55"/>
  <c r="Q226" i="55"/>
  <c r="Y226" i="55"/>
  <c r="AG226" i="55"/>
  <c r="AO226" i="55"/>
  <c r="AW226" i="55"/>
  <c r="BE226" i="55"/>
  <c r="J226" i="55"/>
  <c r="R226" i="55"/>
  <c r="Z226" i="55"/>
  <c r="AH226" i="55"/>
  <c r="AP226" i="55"/>
  <c r="AX226" i="55"/>
  <c r="BF226" i="55"/>
  <c r="K226" i="55"/>
  <c r="S226" i="55"/>
  <c r="AA226" i="55"/>
  <c r="AI226" i="55"/>
  <c r="AQ226" i="55"/>
  <c r="AY226" i="55"/>
  <c r="BG226" i="55"/>
  <c r="M226" i="55"/>
  <c r="U226" i="55"/>
  <c r="AC226" i="55"/>
  <c r="AK226" i="55"/>
  <c r="AS226" i="55"/>
  <c r="BA226" i="55"/>
  <c r="N226" i="55"/>
  <c r="V226" i="55"/>
  <c r="AD226" i="55"/>
  <c r="AL226" i="55"/>
  <c r="AT226" i="55"/>
  <c r="BB226" i="55"/>
  <c r="BH226" i="55"/>
  <c r="T226" i="55"/>
  <c r="AZ226" i="55"/>
  <c r="W226" i="55"/>
  <c r="BC226" i="55"/>
  <c r="AB226" i="55"/>
  <c r="AE226" i="55"/>
  <c r="AM226" i="55"/>
  <c r="L226" i="55"/>
  <c r="AR226" i="55"/>
  <c r="O226" i="55"/>
  <c r="AU226" i="55"/>
  <c r="AJ226" i="55"/>
  <c r="G185" i="55"/>
  <c r="G212" i="55"/>
  <c r="G239" i="55"/>
  <c r="G266" i="55"/>
  <c r="AZ105" i="55"/>
  <c r="AK105" i="55"/>
  <c r="AW105" i="55"/>
  <c r="BD105" i="55"/>
  <c r="AM105" i="55"/>
  <c r="AD105" i="55"/>
  <c r="O108" i="55"/>
  <c r="Z108" i="55"/>
  <c r="AQ108" i="55"/>
  <c r="J108" i="55"/>
  <c r="AC108" i="55"/>
  <c r="N108" i="55"/>
  <c r="L108" i="55"/>
  <c r="P112" i="55"/>
  <c r="X112" i="55"/>
  <c r="AL112" i="55"/>
  <c r="AJ112" i="55"/>
  <c r="S112" i="55"/>
  <c r="J112" i="55"/>
  <c r="BH112" i="55"/>
  <c r="BG114" i="55"/>
  <c r="AH114" i="55"/>
  <c r="AP114" i="55"/>
  <c r="AV114" i="55"/>
  <c r="AE114" i="55"/>
  <c r="V114" i="55"/>
  <c r="M114" i="55"/>
  <c r="BB111" i="55"/>
  <c r="AT111" i="55"/>
  <c r="U111" i="55"/>
  <c r="K111" i="55"/>
  <c r="AO111" i="55"/>
  <c r="AF111" i="55"/>
  <c r="O111" i="55"/>
  <c r="G216" i="55"/>
  <c r="G189" i="55"/>
  <c r="G243" i="55"/>
  <c r="G270" i="55"/>
  <c r="J205" i="55"/>
  <c r="R205" i="55"/>
  <c r="Z205" i="55"/>
  <c r="AH205" i="55"/>
  <c r="K205" i="55"/>
  <c r="S205" i="55"/>
  <c r="AA205" i="55"/>
  <c r="AI205" i="55"/>
  <c r="AQ205" i="55"/>
  <c r="AY205" i="55"/>
  <c r="BG205" i="55"/>
  <c r="AL205" i="55"/>
  <c r="BH205" i="55"/>
  <c r="AX205" i="55"/>
  <c r="L205" i="55"/>
  <c r="T205" i="55"/>
  <c r="AB205" i="55"/>
  <c r="AJ205" i="55"/>
  <c r="AR205" i="55"/>
  <c r="AZ205" i="55"/>
  <c r="N205" i="55"/>
  <c r="AD205" i="55"/>
  <c r="AT205" i="55"/>
  <c r="AP205" i="55"/>
  <c r="M205" i="55"/>
  <c r="U205" i="55"/>
  <c r="AC205" i="55"/>
  <c r="AK205" i="55"/>
  <c r="AS205" i="55"/>
  <c r="BA205" i="55"/>
  <c r="V205" i="55"/>
  <c r="BB205" i="55"/>
  <c r="O205" i="55"/>
  <c r="W205" i="55"/>
  <c r="AE205" i="55"/>
  <c r="AM205" i="55"/>
  <c r="AU205" i="55"/>
  <c r="BC205" i="55"/>
  <c r="BI205" i="55"/>
  <c r="AV205" i="55"/>
  <c r="I205" i="55"/>
  <c r="AG205" i="55"/>
  <c r="AW205" i="55"/>
  <c r="P205" i="55"/>
  <c r="X205" i="55"/>
  <c r="AF205" i="55"/>
  <c r="AN205" i="55"/>
  <c r="BD205" i="55"/>
  <c r="Q205" i="55"/>
  <c r="Y205" i="55"/>
  <c r="AO205" i="55"/>
  <c r="BE205" i="55"/>
  <c r="BF205" i="55"/>
  <c r="L252" i="55"/>
  <c r="T252" i="55"/>
  <c r="AB252" i="55"/>
  <c r="AJ252" i="55"/>
  <c r="AR252" i="55"/>
  <c r="AZ252" i="55"/>
  <c r="M252" i="55"/>
  <c r="U252" i="55"/>
  <c r="AC252" i="55"/>
  <c r="AK252" i="55"/>
  <c r="AS252" i="55"/>
  <c r="BA252" i="55"/>
  <c r="N252" i="55"/>
  <c r="V252" i="55"/>
  <c r="AD252" i="55"/>
  <c r="AL252" i="55"/>
  <c r="AT252" i="55"/>
  <c r="BB252" i="55"/>
  <c r="BH252" i="55"/>
  <c r="O252" i="55"/>
  <c r="W252" i="55"/>
  <c r="AE252" i="55"/>
  <c r="AM252" i="55"/>
  <c r="AU252" i="55"/>
  <c r="BC252" i="55"/>
  <c r="J252" i="55"/>
  <c r="R252" i="55"/>
  <c r="Z252" i="55"/>
  <c r="AH252" i="55"/>
  <c r="AP252" i="55"/>
  <c r="AX252" i="55"/>
  <c r="BF252" i="55"/>
  <c r="AA252" i="55"/>
  <c r="AW252" i="55"/>
  <c r="I252" i="55"/>
  <c r="AF252" i="55"/>
  <c r="AY252" i="55"/>
  <c r="K252" i="55"/>
  <c r="AG252" i="55"/>
  <c r="BD252" i="55"/>
  <c r="Q252" i="55"/>
  <c r="AN252" i="55"/>
  <c r="BG252" i="55"/>
  <c r="S252" i="55"/>
  <c r="AO252" i="55"/>
  <c r="P252" i="55"/>
  <c r="X252" i="55"/>
  <c r="Y252" i="55"/>
  <c r="AI252" i="55"/>
  <c r="AV252" i="55"/>
  <c r="BE252" i="55"/>
  <c r="AQ252" i="55"/>
  <c r="G247" i="55"/>
  <c r="G274" i="55"/>
  <c r="G220" i="55"/>
  <c r="G193" i="55"/>
  <c r="BD280" i="55"/>
  <c r="AV280" i="55"/>
  <c r="AN280" i="55"/>
  <c r="AF280" i="55"/>
  <c r="X280" i="55"/>
  <c r="P280" i="55"/>
  <c r="BC280" i="55"/>
  <c r="AU280" i="55"/>
  <c r="AM280" i="55"/>
  <c r="AE280" i="55"/>
  <c r="W280" i="55"/>
  <c r="O280" i="55"/>
  <c r="BH280" i="55"/>
  <c r="BB280" i="55"/>
  <c r="AT280" i="55"/>
  <c r="AL280" i="55"/>
  <c r="AD280" i="55"/>
  <c r="V280" i="55"/>
  <c r="N280" i="55"/>
  <c r="BA280" i="55"/>
  <c r="AS280" i="55"/>
  <c r="AK280" i="55"/>
  <c r="AC280" i="55"/>
  <c r="U280" i="55"/>
  <c r="M280" i="55"/>
  <c r="BG280" i="55"/>
  <c r="AY280" i="55"/>
  <c r="AQ280" i="55"/>
  <c r="AI280" i="55"/>
  <c r="AA280" i="55"/>
  <c r="S280" i="55"/>
  <c r="K280" i="55"/>
  <c r="BF280" i="55"/>
  <c r="AX280" i="55"/>
  <c r="AP280" i="55"/>
  <c r="AH280" i="55"/>
  <c r="Z280" i="55"/>
  <c r="R280" i="55"/>
  <c r="J280" i="55"/>
  <c r="AZ280" i="55"/>
  <c r="T280" i="55"/>
  <c r="AW280" i="55"/>
  <c r="Q280" i="55"/>
  <c r="AR280" i="55"/>
  <c r="L280" i="55"/>
  <c r="AO280" i="55"/>
  <c r="I280" i="55"/>
  <c r="AG280" i="55"/>
  <c r="AB280" i="55"/>
  <c r="AJ280" i="55"/>
  <c r="Y280" i="55"/>
  <c r="BE280" i="55"/>
  <c r="G246" i="55"/>
  <c r="G219" i="55"/>
  <c r="G273" i="55"/>
  <c r="G192" i="55"/>
  <c r="G186" i="55"/>
  <c r="G213" i="55"/>
  <c r="G267" i="55"/>
  <c r="G240" i="55"/>
  <c r="G222" i="55"/>
  <c r="G249" i="55"/>
  <c r="G195" i="55"/>
  <c r="G276" i="55"/>
  <c r="AZ286" i="55"/>
  <c r="AR286" i="55"/>
  <c r="AJ286" i="55"/>
  <c r="AB286" i="55"/>
  <c r="T286" i="55"/>
  <c r="L286" i="55"/>
  <c r="BG286" i="55"/>
  <c r="AY286" i="55"/>
  <c r="AQ286" i="55"/>
  <c r="AI286" i="55"/>
  <c r="AA286" i="55"/>
  <c r="S286" i="55"/>
  <c r="K286" i="55"/>
  <c r="BF286" i="55"/>
  <c r="AX286" i="55"/>
  <c r="AP286" i="55"/>
  <c r="AH286" i="55"/>
  <c r="Z286" i="55"/>
  <c r="R286" i="55"/>
  <c r="J286" i="55"/>
  <c r="BE286" i="55"/>
  <c r="AW286" i="55"/>
  <c r="AO286" i="55"/>
  <c r="AG286" i="55"/>
  <c r="Y286" i="55"/>
  <c r="Q286" i="55"/>
  <c r="I286" i="55"/>
  <c r="BC286" i="55"/>
  <c r="AU286" i="55"/>
  <c r="AM286" i="55"/>
  <c r="AE286" i="55"/>
  <c r="W286" i="55"/>
  <c r="O286" i="55"/>
  <c r="BH286" i="55"/>
  <c r="BB286" i="55"/>
  <c r="AT286" i="55"/>
  <c r="AL286" i="55"/>
  <c r="AD286" i="55"/>
  <c r="V286" i="55"/>
  <c r="N286" i="55"/>
  <c r="AV286" i="55"/>
  <c r="P286" i="55"/>
  <c r="AS286" i="55"/>
  <c r="M286" i="55"/>
  <c r="AN286" i="55"/>
  <c r="AK286" i="55"/>
  <c r="AC286" i="55"/>
  <c r="BD286" i="55"/>
  <c r="X286" i="55"/>
  <c r="BA286" i="55"/>
  <c r="AF286" i="55"/>
  <c r="U286" i="55"/>
  <c r="N225" i="55"/>
  <c r="V225" i="55"/>
  <c r="AD225" i="55"/>
  <c r="AL225" i="55"/>
  <c r="AT225" i="55"/>
  <c r="BB225" i="55"/>
  <c r="BH225" i="55"/>
  <c r="O225" i="55"/>
  <c r="W225" i="55"/>
  <c r="AE225" i="55"/>
  <c r="AM225" i="55"/>
  <c r="AU225" i="55"/>
  <c r="BC225" i="55"/>
  <c r="P225" i="55"/>
  <c r="X225" i="55"/>
  <c r="AF225" i="55"/>
  <c r="AN225" i="55"/>
  <c r="AV225" i="55"/>
  <c r="BD225" i="55"/>
  <c r="I225" i="55"/>
  <c r="Q225" i="55"/>
  <c r="Y225" i="55"/>
  <c r="AG225" i="55"/>
  <c r="AO225" i="55"/>
  <c r="AW225" i="55"/>
  <c r="BE225" i="55"/>
  <c r="K225" i="55"/>
  <c r="S225" i="55"/>
  <c r="AA225" i="55"/>
  <c r="AI225" i="55"/>
  <c r="AQ225" i="55"/>
  <c r="AY225" i="55"/>
  <c r="BG225" i="55"/>
  <c r="L225" i="55"/>
  <c r="T225" i="55"/>
  <c r="AB225" i="55"/>
  <c r="AJ225" i="55"/>
  <c r="AR225" i="55"/>
  <c r="AZ225" i="55"/>
  <c r="J225" i="55"/>
  <c r="AP225" i="55"/>
  <c r="M225" i="55"/>
  <c r="AS225" i="55"/>
  <c r="R225" i="55"/>
  <c r="AX225" i="55"/>
  <c r="U225" i="55"/>
  <c r="BA225" i="55"/>
  <c r="AC225" i="55"/>
  <c r="AH225" i="55"/>
  <c r="BF225" i="55"/>
  <c r="Z225" i="55"/>
  <c r="AK225" i="55"/>
  <c r="AC105" i="55"/>
  <c r="Q105" i="55"/>
  <c r="L105" i="55"/>
  <c r="U105" i="55"/>
  <c r="AN105" i="55"/>
  <c r="W105" i="55"/>
  <c r="N105" i="55"/>
  <c r="AH108" i="55"/>
  <c r="Y108" i="55"/>
  <c r="W108" i="55"/>
  <c r="AO108" i="55"/>
  <c r="BH108" i="55"/>
  <c r="N112" i="55"/>
  <c r="AD112" i="55"/>
  <c r="AT112" i="55"/>
  <c r="T112" i="55"/>
  <c r="BF112" i="55"/>
  <c r="AW112" i="55"/>
  <c r="AY114" i="55"/>
  <c r="AB114" i="55"/>
  <c r="J114" i="55"/>
  <c r="AF114" i="55"/>
  <c r="O114" i="55"/>
  <c r="BF114" i="55"/>
  <c r="V111" i="55"/>
  <c r="N111" i="55"/>
  <c r="AB111" i="55"/>
  <c r="AP111" i="55"/>
  <c r="Y111" i="55"/>
  <c r="P111" i="55"/>
  <c r="J251" i="55"/>
  <c r="R251" i="55"/>
  <c r="Z251" i="55"/>
  <c r="AH251" i="55"/>
  <c r="AP251" i="55"/>
  <c r="AX251" i="55"/>
  <c r="BF251" i="55"/>
  <c r="K251" i="55"/>
  <c r="S251" i="55"/>
  <c r="AA251" i="55"/>
  <c r="AI251" i="55"/>
  <c r="AQ251" i="55"/>
  <c r="AY251" i="55"/>
  <c r="BG251" i="55"/>
  <c r="L251" i="55"/>
  <c r="T251" i="55"/>
  <c r="AB251" i="55"/>
  <c r="AJ251" i="55"/>
  <c r="AR251" i="55"/>
  <c r="AZ251" i="55"/>
  <c r="M251" i="55"/>
  <c r="U251" i="55"/>
  <c r="AC251" i="55"/>
  <c r="AK251" i="55"/>
  <c r="AS251" i="55"/>
  <c r="BA251" i="55"/>
  <c r="O251" i="55"/>
  <c r="W251" i="55"/>
  <c r="AE251" i="55"/>
  <c r="AM251" i="55"/>
  <c r="AU251" i="55"/>
  <c r="P251" i="55"/>
  <c r="X251" i="55"/>
  <c r="AF251" i="55"/>
  <c r="AN251" i="55"/>
  <c r="AV251" i="55"/>
  <c r="BD251" i="55"/>
  <c r="AG251" i="55"/>
  <c r="BH251" i="55"/>
  <c r="AL251" i="55"/>
  <c r="I251" i="55"/>
  <c r="AO251" i="55"/>
  <c r="Q251" i="55"/>
  <c r="AW251" i="55"/>
  <c r="V251" i="55"/>
  <c r="BB251" i="55"/>
  <c r="N251" i="55"/>
  <c r="Y251" i="55"/>
  <c r="AT251" i="55"/>
  <c r="BC251" i="55"/>
  <c r="AD251" i="55"/>
  <c r="BE251" i="55"/>
  <c r="BD284" i="55"/>
  <c r="AV284" i="55"/>
  <c r="AN284" i="55"/>
  <c r="AF284" i="55"/>
  <c r="X284" i="55"/>
  <c r="P284" i="55"/>
  <c r="BC284" i="55"/>
  <c r="AU284" i="55"/>
  <c r="AM284" i="55"/>
  <c r="AE284" i="55"/>
  <c r="W284" i="55"/>
  <c r="O284" i="55"/>
  <c r="BH284" i="55"/>
  <c r="BB284" i="55"/>
  <c r="AT284" i="55"/>
  <c r="AL284" i="55"/>
  <c r="AD284" i="55"/>
  <c r="V284" i="55"/>
  <c r="N284" i="55"/>
  <c r="BA284" i="55"/>
  <c r="AS284" i="55"/>
  <c r="AK284" i="55"/>
  <c r="AC284" i="55"/>
  <c r="U284" i="55"/>
  <c r="M284" i="55"/>
  <c r="BG284" i="55"/>
  <c r="AY284" i="55"/>
  <c r="AQ284" i="55"/>
  <c r="AI284" i="55"/>
  <c r="AA284" i="55"/>
  <c r="S284" i="55"/>
  <c r="K284" i="55"/>
  <c r="BF284" i="55"/>
  <c r="AX284" i="55"/>
  <c r="AP284" i="55"/>
  <c r="AH284" i="55"/>
  <c r="Z284" i="55"/>
  <c r="R284" i="55"/>
  <c r="J284" i="55"/>
  <c r="AB284" i="55"/>
  <c r="BE284" i="55"/>
  <c r="Y284" i="55"/>
  <c r="AZ284" i="55"/>
  <c r="T284" i="55"/>
  <c r="AW284" i="55"/>
  <c r="Q284" i="55"/>
  <c r="AO284" i="55"/>
  <c r="I284" i="55"/>
  <c r="AJ284" i="55"/>
  <c r="AR284" i="55"/>
  <c r="AG284" i="55"/>
  <c r="L284" i="55"/>
  <c r="N198" i="55"/>
  <c r="V198" i="55"/>
  <c r="AD198" i="55"/>
  <c r="AL198" i="55"/>
  <c r="AT198" i="55"/>
  <c r="BB198" i="55"/>
  <c r="BH198" i="55"/>
  <c r="I198" i="55"/>
  <c r="Q198" i="55"/>
  <c r="Y198" i="55"/>
  <c r="AG198" i="55"/>
  <c r="AO198" i="55"/>
  <c r="AW198" i="55"/>
  <c r="BE198" i="55"/>
  <c r="S198" i="55"/>
  <c r="AC198" i="55"/>
  <c r="AN198" i="55"/>
  <c r="AY198" i="55"/>
  <c r="J198" i="55"/>
  <c r="T198" i="55"/>
  <c r="AE198" i="55"/>
  <c r="AP198" i="55"/>
  <c r="AZ198" i="55"/>
  <c r="BI198" i="55"/>
  <c r="M198" i="55"/>
  <c r="AI198" i="55"/>
  <c r="BD198" i="55"/>
  <c r="K198" i="55"/>
  <c r="U198" i="55"/>
  <c r="AF198" i="55"/>
  <c r="AQ198" i="55"/>
  <c r="BA198" i="55"/>
  <c r="AS198" i="55"/>
  <c r="L198" i="55"/>
  <c r="W198" i="55"/>
  <c r="AH198" i="55"/>
  <c r="AR198" i="55"/>
  <c r="BC198" i="55"/>
  <c r="X198" i="55"/>
  <c r="O198" i="55"/>
  <c r="Z198" i="55"/>
  <c r="AJ198" i="55"/>
  <c r="AU198" i="55"/>
  <c r="BF198" i="55"/>
  <c r="R198" i="55"/>
  <c r="P198" i="55"/>
  <c r="AA198" i="55"/>
  <c r="AK198" i="55"/>
  <c r="AV198" i="55"/>
  <c r="BG198" i="55"/>
  <c r="AB198" i="55"/>
  <c r="AM198" i="55"/>
  <c r="AX198" i="55"/>
  <c r="G196" i="55"/>
  <c r="G223" i="55"/>
  <c r="G250" i="55"/>
  <c r="G277" i="55"/>
  <c r="G264" i="55"/>
  <c r="G183" i="55"/>
  <c r="G237" i="55"/>
  <c r="G210" i="55"/>
  <c r="J227" i="55"/>
  <c r="R227" i="55"/>
  <c r="Z227" i="55"/>
  <c r="AH227" i="55"/>
  <c r="AP227" i="55"/>
  <c r="AX227" i="55"/>
  <c r="BF227" i="55"/>
  <c r="K227" i="55"/>
  <c r="S227" i="55"/>
  <c r="AA227" i="55"/>
  <c r="AI227" i="55"/>
  <c r="AQ227" i="55"/>
  <c r="AY227" i="55"/>
  <c r="BG227" i="55"/>
  <c r="L227" i="55"/>
  <c r="T227" i="55"/>
  <c r="AB227" i="55"/>
  <c r="AJ227" i="55"/>
  <c r="AR227" i="55"/>
  <c r="AZ227" i="55"/>
  <c r="M227" i="55"/>
  <c r="U227" i="55"/>
  <c r="AC227" i="55"/>
  <c r="AK227" i="55"/>
  <c r="AS227" i="55"/>
  <c r="BA227" i="55"/>
  <c r="O227" i="55"/>
  <c r="W227" i="55"/>
  <c r="AE227" i="55"/>
  <c r="AM227" i="55"/>
  <c r="AU227" i="55"/>
  <c r="BC227" i="55"/>
  <c r="P227" i="55"/>
  <c r="X227" i="55"/>
  <c r="AF227" i="55"/>
  <c r="AN227" i="55"/>
  <c r="AV227" i="55"/>
  <c r="BD227" i="55"/>
  <c r="AD227" i="55"/>
  <c r="BH227" i="55"/>
  <c r="AG227" i="55"/>
  <c r="AL227" i="55"/>
  <c r="I227" i="55"/>
  <c r="AO227" i="55"/>
  <c r="Q227" i="55"/>
  <c r="AW227" i="55"/>
  <c r="V227" i="55"/>
  <c r="BB227" i="55"/>
  <c r="N227" i="55"/>
  <c r="Y227" i="55"/>
  <c r="AT227" i="55"/>
  <c r="BE227" i="55"/>
  <c r="G221" i="55"/>
  <c r="G194" i="55"/>
  <c r="G248" i="55"/>
  <c r="G275" i="55"/>
  <c r="BF285" i="55"/>
  <c r="AX285" i="55"/>
  <c r="AP285" i="55"/>
  <c r="AH285" i="55"/>
  <c r="Z285" i="55"/>
  <c r="R285" i="55"/>
  <c r="J285" i="55"/>
  <c r="BE285" i="55"/>
  <c r="AW285" i="55"/>
  <c r="AO285" i="55"/>
  <c r="AG285" i="55"/>
  <c r="Y285" i="55"/>
  <c r="Q285" i="55"/>
  <c r="I285" i="55"/>
  <c r="BD285" i="55"/>
  <c r="AV285" i="55"/>
  <c r="AN285" i="55"/>
  <c r="AF285" i="55"/>
  <c r="X285" i="55"/>
  <c r="P285" i="55"/>
  <c r="BC285" i="55"/>
  <c r="AU285" i="55"/>
  <c r="AM285" i="55"/>
  <c r="AE285" i="55"/>
  <c r="W285" i="55"/>
  <c r="O285" i="55"/>
  <c r="BA285" i="55"/>
  <c r="AS285" i="55"/>
  <c r="AK285" i="55"/>
  <c r="AC285" i="55"/>
  <c r="U285" i="55"/>
  <c r="M285" i="55"/>
  <c r="AZ285" i="55"/>
  <c r="AR285" i="55"/>
  <c r="AJ285" i="55"/>
  <c r="AB285" i="55"/>
  <c r="T285" i="55"/>
  <c r="L285" i="55"/>
  <c r="AL285" i="55"/>
  <c r="AI285" i="55"/>
  <c r="BH285" i="55"/>
  <c r="AD285" i="55"/>
  <c r="BG285" i="55"/>
  <c r="AA285" i="55"/>
  <c r="AY285" i="55"/>
  <c r="S285" i="55"/>
  <c r="AT285" i="55"/>
  <c r="N285" i="55"/>
  <c r="V285" i="55"/>
  <c r="K285" i="55"/>
  <c r="BB285" i="55"/>
  <c r="AQ285" i="55"/>
  <c r="AR105" i="55"/>
  <c r="BG105" i="55"/>
  <c r="BE105" i="55"/>
  <c r="J105" i="55"/>
  <c r="AF105" i="55"/>
  <c r="O105" i="55"/>
  <c r="M108" i="55"/>
  <c r="BF108" i="55"/>
  <c r="K108" i="55"/>
  <c r="AE108" i="55"/>
  <c r="BB108" i="55"/>
  <c r="AZ108" i="55"/>
  <c r="AS112" i="55"/>
  <c r="BC112" i="55"/>
  <c r="BA112" i="55"/>
  <c r="L112" i="55"/>
  <c r="AX112" i="55"/>
  <c r="AO112" i="55"/>
  <c r="BG112" i="55"/>
  <c r="S114" i="55"/>
  <c r="L114" i="55"/>
  <c r="R114" i="55"/>
  <c r="X114" i="55"/>
  <c r="BH114" i="55"/>
  <c r="BA114" i="55"/>
  <c r="BE114" i="55"/>
  <c r="T111" i="55"/>
  <c r="L111" i="55"/>
  <c r="AH111" i="55"/>
  <c r="Q111" i="55"/>
  <c r="BC111" i="55"/>
  <c r="BG111" i="55"/>
  <c r="L224" i="55"/>
  <c r="T224" i="55"/>
  <c r="AB224" i="55"/>
  <c r="AJ224" i="55"/>
  <c r="AR224" i="55"/>
  <c r="AZ224" i="55"/>
  <c r="M224" i="55"/>
  <c r="U224" i="55"/>
  <c r="AC224" i="55"/>
  <c r="AK224" i="55"/>
  <c r="AS224" i="55"/>
  <c r="BA224" i="55"/>
  <c r="N224" i="55"/>
  <c r="V224" i="55"/>
  <c r="AD224" i="55"/>
  <c r="AL224" i="55"/>
  <c r="AT224" i="55"/>
  <c r="BB224" i="55"/>
  <c r="BH224" i="55"/>
  <c r="O224" i="55"/>
  <c r="W224" i="55"/>
  <c r="AE224" i="55"/>
  <c r="AM224" i="55"/>
  <c r="AU224" i="55"/>
  <c r="BC224" i="55"/>
  <c r="I224" i="55"/>
  <c r="Q224" i="55"/>
  <c r="Y224" i="55"/>
  <c r="AG224" i="55"/>
  <c r="AO224" i="55"/>
  <c r="AW224" i="55"/>
  <c r="BE224" i="55"/>
  <c r="J224" i="55"/>
  <c r="R224" i="55"/>
  <c r="Z224" i="55"/>
  <c r="AH224" i="55"/>
  <c r="AP224" i="55"/>
  <c r="AX224" i="55"/>
  <c r="BF224" i="55"/>
  <c r="AF224" i="55"/>
  <c r="AI224" i="55"/>
  <c r="AN224" i="55"/>
  <c r="K224" i="55"/>
  <c r="AQ224" i="55"/>
  <c r="S224" i="55"/>
  <c r="AY224" i="55"/>
  <c r="X224" i="55"/>
  <c r="BD224" i="55"/>
  <c r="AV224" i="55"/>
  <c r="BG224" i="55"/>
  <c r="AA224" i="55"/>
  <c r="P224" i="55"/>
  <c r="K203" i="55"/>
  <c r="S203" i="55"/>
  <c r="AA203" i="55"/>
  <c r="AI203" i="55"/>
  <c r="AQ203" i="55"/>
  <c r="AY203" i="55"/>
  <c r="BG203" i="55"/>
  <c r="N203" i="55"/>
  <c r="V203" i="55"/>
  <c r="AD203" i="55"/>
  <c r="AL203" i="55"/>
  <c r="AT203" i="55"/>
  <c r="BB203" i="55"/>
  <c r="BH203" i="55"/>
  <c r="J203" i="55"/>
  <c r="U203" i="55"/>
  <c r="AF203" i="55"/>
  <c r="AP203" i="55"/>
  <c r="BA203" i="55"/>
  <c r="L203" i="55"/>
  <c r="W203" i="55"/>
  <c r="AG203" i="55"/>
  <c r="AR203" i="55"/>
  <c r="BC203" i="55"/>
  <c r="Z203" i="55"/>
  <c r="BF203" i="55"/>
  <c r="M203" i="55"/>
  <c r="X203" i="55"/>
  <c r="AH203" i="55"/>
  <c r="AS203" i="55"/>
  <c r="BD203" i="55"/>
  <c r="P203" i="55"/>
  <c r="AV203" i="55"/>
  <c r="O203" i="55"/>
  <c r="Y203" i="55"/>
  <c r="AJ203" i="55"/>
  <c r="AU203" i="55"/>
  <c r="BE203" i="55"/>
  <c r="AK203" i="55"/>
  <c r="Q203" i="55"/>
  <c r="AB203" i="55"/>
  <c r="AM203" i="55"/>
  <c r="AW203" i="55"/>
  <c r="T203" i="55"/>
  <c r="AO203" i="55"/>
  <c r="BI203" i="55"/>
  <c r="R203" i="55"/>
  <c r="AC203" i="55"/>
  <c r="AN203" i="55"/>
  <c r="AX203" i="55"/>
  <c r="I203" i="55"/>
  <c r="AE203" i="55"/>
  <c r="AZ203" i="55"/>
  <c r="BH279" i="55"/>
  <c r="BB279" i="55"/>
  <c r="AT279" i="55"/>
  <c r="AL279" i="55"/>
  <c r="AD279" i="55"/>
  <c r="V279" i="55"/>
  <c r="N279" i="55"/>
  <c r="BA279" i="55"/>
  <c r="AS279" i="55"/>
  <c r="AK279" i="55"/>
  <c r="AC279" i="55"/>
  <c r="U279" i="55"/>
  <c r="M279" i="55"/>
  <c r="AZ279" i="55"/>
  <c r="AR279" i="55"/>
  <c r="AJ279" i="55"/>
  <c r="AB279" i="55"/>
  <c r="T279" i="55"/>
  <c r="L279" i="55"/>
  <c r="BG279" i="55"/>
  <c r="AY279" i="55"/>
  <c r="AQ279" i="55"/>
  <c r="AI279" i="55"/>
  <c r="AA279" i="55"/>
  <c r="S279" i="55"/>
  <c r="K279" i="55"/>
  <c r="BE279" i="55"/>
  <c r="AW279" i="55"/>
  <c r="AO279" i="55"/>
  <c r="AG279" i="55"/>
  <c r="Y279" i="55"/>
  <c r="Q279" i="55"/>
  <c r="I279" i="55"/>
  <c r="BD279" i="55"/>
  <c r="AV279" i="55"/>
  <c r="AN279" i="55"/>
  <c r="AP279" i="55"/>
  <c r="R279" i="55"/>
  <c r="AM279" i="55"/>
  <c r="P279" i="55"/>
  <c r="AH279" i="55"/>
  <c r="O279" i="55"/>
  <c r="AF279" i="55"/>
  <c r="J279" i="55"/>
  <c r="BC279" i="55"/>
  <c r="Z279" i="55"/>
  <c r="AX279" i="55"/>
  <c r="X279" i="55"/>
  <c r="BF279" i="55"/>
  <c r="AU279" i="55"/>
  <c r="AE279" i="55"/>
  <c r="W279" i="55"/>
  <c r="P200" i="55"/>
  <c r="X200" i="55"/>
  <c r="AF200" i="55"/>
  <c r="AN200" i="55"/>
  <c r="AV200" i="55"/>
  <c r="BD200" i="55"/>
  <c r="K200" i="55"/>
  <c r="S200" i="55"/>
  <c r="AA200" i="55"/>
  <c r="AI200" i="55"/>
  <c r="AQ200" i="55"/>
  <c r="AY200" i="55"/>
  <c r="BG200" i="55"/>
  <c r="O200" i="55"/>
  <c r="Z200" i="55"/>
  <c r="AK200" i="55"/>
  <c r="AU200" i="55"/>
  <c r="BF200" i="55"/>
  <c r="Q200" i="55"/>
  <c r="AB200" i="55"/>
  <c r="AL200" i="55"/>
  <c r="AW200" i="55"/>
  <c r="J200" i="55"/>
  <c r="AE200" i="55"/>
  <c r="BA200" i="55"/>
  <c r="BI200" i="55"/>
  <c r="R200" i="55"/>
  <c r="AC200" i="55"/>
  <c r="AM200" i="55"/>
  <c r="AX200" i="55"/>
  <c r="U200" i="55"/>
  <c r="AP200" i="55"/>
  <c r="I200" i="55"/>
  <c r="T200" i="55"/>
  <c r="AD200" i="55"/>
  <c r="AO200" i="55"/>
  <c r="AZ200" i="55"/>
  <c r="BH200" i="55"/>
  <c r="L200" i="55"/>
  <c r="V200" i="55"/>
  <c r="AG200" i="55"/>
  <c r="AR200" i="55"/>
  <c r="BB200" i="55"/>
  <c r="Y200" i="55"/>
  <c r="AT200" i="55"/>
  <c r="M200" i="55"/>
  <c r="W200" i="55"/>
  <c r="AH200" i="55"/>
  <c r="AS200" i="55"/>
  <c r="BC200" i="55"/>
  <c r="N200" i="55"/>
  <c r="AJ200" i="55"/>
  <c r="BE200" i="55"/>
  <c r="N258" i="55"/>
  <c r="V258" i="55"/>
  <c r="AD258" i="55"/>
  <c r="AL258" i="55"/>
  <c r="AT258" i="55"/>
  <c r="BB258" i="55"/>
  <c r="BH258" i="55"/>
  <c r="O258" i="55"/>
  <c r="W258" i="55"/>
  <c r="AE258" i="55"/>
  <c r="AM258" i="55"/>
  <c r="AU258" i="55"/>
  <c r="BC258" i="55"/>
  <c r="P258" i="55"/>
  <c r="X258" i="55"/>
  <c r="AF258" i="55"/>
  <c r="AN258" i="55"/>
  <c r="AV258" i="55"/>
  <c r="BD258" i="55"/>
  <c r="J258" i="55"/>
  <c r="R258" i="55"/>
  <c r="Z258" i="55"/>
  <c r="AH258" i="55"/>
  <c r="AP258" i="55"/>
  <c r="AX258" i="55"/>
  <c r="BF258" i="55"/>
  <c r="K258" i="55"/>
  <c r="S258" i="55"/>
  <c r="AA258" i="55"/>
  <c r="AI258" i="55"/>
  <c r="AQ258" i="55"/>
  <c r="AY258" i="55"/>
  <c r="BG258" i="55"/>
  <c r="U258" i="55"/>
  <c r="AR258" i="55"/>
  <c r="Y258" i="55"/>
  <c r="AS258" i="55"/>
  <c r="AB258" i="55"/>
  <c r="AW258" i="55"/>
  <c r="I258" i="55"/>
  <c r="AC258" i="55"/>
  <c r="AZ258" i="55"/>
  <c r="M258" i="55"/>
  <c r="AJ258" i="55"/>
  <c r="BE258" i="55"/>
  <c r="Q258" i="55"/>
  <c r="AK258" i="55"/>
  <c r="BA258" i="55"/>
  <c r="T258" i="55"/>
  <c r="AG258" i="55"/>
  <c r="L258" i="55"/>
  <c r="AO258" i="55"/>
  <c r="O199" i="55"/>
  <c r="W199" i="55"/>
  <c r="AE199" i="55"/>
  <c r="AM199" i="55"/>
  <c r="AU199" i="55"/>
  <c r="BC199" i="55"/>
  <c r="BI199" i="55"/>
  <c r="J199" i="55"/>
  <c r="R199" i="55"/>
  <c r="Z199" i="55"/>
  <c r="AH199" i="55"/>
  <c r="AP199" i="55"/>
  <c r="AX199" i="55"/>
  <c r="BF199" i="55"/>
  <c r="Q199" i="55"/>
  <c r="AB199" i="55"/>
  <c r="AL199" i="55"/>
  <c r="AW199" i="55"/>
  <c r="S199" i="55"/>
  <c r="AC199" i="55"/>
  <c r="AN199" i="55"/>
  <c r="AY199" i="55"/>
  <c r="AG199" i="55"/>
  <c r="AR199" i="55"/>
  <c r="I199" i="55"/>
  <c r="T199" i="55"/>
  <c r="AD199" i="55"/>
  <c r="AO199" i="55"/>
  <c r="AZ199" i="55"/>
  <c r="BH199" i="55"/>
  <c r="V199" i="55"/>
  <c r="BB199" i="55"/>
  <c r="K199" i="55"/>
  <c r="U199" i="55"/>
  <c r="AF199" i="55"/>
  <c r="AQ199" i="55"/>
  <c r="BA199" i="55"/>
  <c r="L199" i="55"/>
  <c r="M199" i="55"/>
  <c r="X199" i="55"/>
  <c r="AI199" i="55"/>
  <c r="AS199" i="55"/>
  <c r="BD199" i="55"/>
  <c r="P199" i="55"/>
  <c r="AK199" i="55"/>
  <c r="BG199" i="55"/>
  <c r="N199" i="55"/>
  <c r="Y199" i="55"/>
  <c r="AJ199" i="55"/>
  <c r="AT199" i="55"/>
  <c r="BE199" i="55"/>
  <c r="AA199" i="55"/>
  <c r="AV199" i="55"/>
  <c r="S105" i="55"/>
  <c r="AO105" i="55"/>
  <c r="AX105" i="55"/>
  <c r="AS105" i="55"/>
  <c r="X105" i="55"/>
  <c r="BH105" i="55"/>
  <c r="Q108" i="55"/>
  <c r="AW108" i="55"/>
  <c r="AI108" i="55"/>
  <c r="BA108" i="55"/>
  <c r="S108" i="55"/>
  <c r="AT108" i="55"/>
  <c r="AR108" i="55"/>
  <c r="AC112" i="55"/>
  <c r="AM112" i="55"/>
  <c r="AK112" i="55"/>
  <c r="AY112" i="55"/>
  <c r="AP112" i="55"/>
  <c r="AG112" i="55"/>
  <c r="AX114" i="55"/>
  <c r="AI114" i="55"/>
  <c r="AO114" i="55"/>
  <c r="P114" i="55"/>
  <c r="BB114" i="55"/>
  <c r="AS114" i="55"/>
  <c r="AY111" i="55"/>
  <c r="AJ111" i="55"/>
  <c r="BA111" i="55"/>
  <c r="Z111" i="55"/>
  <c r="I111" i="55"/>
  <c r="AU111" i="55"/>
  <c r="BF111" i="55"/>
  <c r="M197" i="55"/>
  <c r="U197" i="55"/>
  <c r="AC197" i="55"/>
  <c r="AK197" i="55"/>
  <c r="AS197" i="55"/>
  <c r="BA197" i="55"/>
  <c r="O197" i="55"/>
  <c r="W197" i="55"/>
  <c r="AE197" i="55"/>
  <c r="P197" i="55"/>
  <c r="X197" i="55"/>
  <c r="AF197" i="55"/>
  <c r="AN197" i="55"/>
  <c r="AV197" i="55"/>
  <c r="BD197" i="55"/>
  <c r="R197" i="55"/>
  <c r="AD197" i="55"/>
  <c r="AP197" i="55"/>
  <c r="AZ197" i="55"/>
  <c r="BI197" i="55"/>
  <c r="S197" i="55"/>
  <c r="AG197" i="55"/>
  <c r="AQ197" i="55"/>
  <c r="BB197" i="55"/>
  <c r="Y197" i="55"/>
  <c r="AU197" i="55"/>
  <c r="I197" i="55"/>
  <c r="T197" i="55"/>
  <c r="AH197" i="55"/>
  <c r="AR197" i="55"/>
  <c r="BC197" i="55"/>
  <c r="AJ197" i="55"/>
  <c r="BF197" i="55"/>
  <c r="J197" i="55"/>
  <c r="V197" i="55"/>
  <c r="AI197" i="55"/>
  <c r="AT197" i="55"/>
  <c r="BE197" i="55"/>
  <c r="K197" i="55"/>
  <c r="L197" i="55"/>
  <c r="Z197" i="55"/>
  <c r="AL197" i="55"/>
  <c r="AW197" i="55"/>
  <c r="BG197" i="55"/>
  <c r="AB197" i="55"/>
  <c r="N197" i="55"/>
  <c r="AA197" i="55"/>
  <c r="AM197" i="55"/>
  <c r="AX197" i="55"/>
  <c r="Q197" i="55"/>
  <c r="AO197" i="55"/>
  <c r="AY197" i="55"/>
  <c r="BH197" i="55"/>
  <c r="I230" i="55"/>
  <c r="Q230" i="55"/>
  <c r="Y230" i="55"/>
  <c r="AG230" i="55"/>
  <c r="AO230" i="55"/>
  <c r="AW230" i="55"/>
  <c r="BE230" i="55"/>
  <c r="J230" i="55"/>
  <c r="R230" i="55"/>
  <c r="Z230" i="55"/>
  <c r="AH230" i="55"/>
  <c r="AP230" i="55"/>
  <c r="AX230" i="55"/>
  <c r="BF230" i="55"/>
  <c r="M230" i="55"/>
  <c r="U230" i="55"/>
  <c r="AC230" i="55"/>
  <c r="AK230" i="55"/>
  <c r="AS230" i="55"/>
  <c r="BA230" i="55"/>
  <c r="N230" i="55"/>
  <c r="V230" i="55"/>
  <c r="AD230" i="55"/>
  <c r="AL230" i="55"/>
  <c r="AT230" i="55"/>
  <c r="BB230" i="55"/>
  <c r="BH230" i="55"/>
  <c r="T230" i="55"/>
  <c r="AJ230" i="55"/>
  <c r="AZ230" i="55"/>
  <c r="W230" i="55"/>
  <c r="AM230" i="55"/>
  <c r="BC230" i="55"/>
  <c r="X230" i="55"/>
  <c r="AN230" i="55"/>
  <c r="BD230" i="55"/>
  <c r="K230" i="55"/>
  <c r="AA230" i="55"/>
  <c r="AQ230" i="55"/>
  <c r="BG230" i="55"/>
  <c r="O230" i="55"/>
  <c r="AE230" i="55"/>
  <c r="AU230" i="55"/>
  <c r="P230" i="55"/>
  <c r="AF230" i="55"/>
  <c r="AV230" i="55"/>
  <c r="AB230" i="55"/>
  <c r="AI230" i="55"/>
  <c r="AR230" i="55"/>
  <c r="AY230" i="55"/>
  <c r="S230" i="55"/>
  <c r="L230" i="55"/>
  <c r="J260" i="55"/>
  <c r="R260" i="55"/>
  <c r="Z260" i="55"/>
  <c r="AH260" i="55"/>
  <c r="AP260" i="55"/>
  <c r="AX260" i="55"/>
  <c r="BF260" i="55"/>
  <c r="K260" i="55"/>
  <c r="S260" i="55"/>
  <c r="AA260" i="55"/>
  <c r="AI260" i="55"/>
  <c r="AQ260" i="55"/>
  <c r="AY260" i="55"/>
  <c r="BG260" i="55"/>
  <c r="L260" i="55"/>
  <c r="T260" i="55"/>
  <c r="AB260" i="55"/>
  <c r="AJ260" i="55"/>
  <c r="AR260" i="55"/>
  <c r="AZ260" i="55"/>
  <c r="N260" i="55"/>
  <c r="V260" i="55"/>
  <c r="AD260" i="55"/>
  <c r="AL260" i="55"/>
  <c r="AT260" i="55"/>
  <c r="BB260" i="55"/>
  <c r="BH260" i="55"/>
  <c r="O260" i="55"/>
  <c r="W260" i="55"/>
  <c r="AE260" i="55"/>
  <c r="AM260" i="55"/>
  <c r="AU260" i="55"/>
  <c r="BC260" i="55"/>
  <c r="U260" i="55"/>
  <c r="AO260" i="55"/>
  <c r="X260" i="55"/>
  <c r="AS260" i="55"/>
  <c r="Y260" i="55"/>
  <c r="AV260" i="55"/>
  <c r="AC260" i="55"/>
  <c r="AW260" i="55"/>
  <c r="M260" i="55"/>
  <c r="AG260" i="55"/>
  <c r="BD260" i="55"/>
  <c r="P260" i="55"/>
  <c r="AK260" i="55"/>
  <c r="BE260" i="55"/>
  <c r="AF260" i="55"/>
  <c r="AN260" i="55"/>
  <c r="BA260" i="55"/>
  <c r="I260" i="55"/>
  <c r="Q260" i="55"/>
  <c r="G272" i="55"/>
  <c r="G191" i="55"/>
  <c r="G218" i="55"/>
  <c r="G245" i="55"/>
  <c r="G282" i="55"/>
  <c r="G255" i="55"/>
  <c r="G201" i="55"/>
  <c r="G228" i="55"/>
  <c r="BF281" i="55"/>
  <c r="AX281" i="55"/>
  <c r="AP281" i="55"/>
  <c r="AH281" i="55"/>
  <c r="Z281" i="55"/>
  <c r="R281" i="55"/>
  <c r="J281" i="55"/>
  <c r="BE281" i="55"/>
  <c r="AW281" i="55"/>
  <c r="AO281" i="55"/>
  <c r="AG281" i="55"/>
  <c r="Y281" i="55"/>
  <c r="Q281" i="55"/>
  <c r="I281" i="55"/>
  <c r="BD281" i="55"/>
  <c r="AV281" i="55"/>
  <c r="AN281" i="55"/>
  <c r="AF281" i="55"/>
  <c r="X281" i="55"/>
  <c r="P281" i="55"/>
  <c r="BC281" i="55"/>
  <c r="AU281" i="55"/>
  <c r="AM281" i="55"/>
  <c r="AE281" i="55"/>
  <c r="W281" i="55"/>
  <c r="O281" i="55"/>
  <c r="BA281" i="55"/>
  <c r="AS281" i="55"/>
  <c r="AK281" i="55"/>
  <c r="AC281" i="55"/>
  <c r="U281" i="55"/>
  <c r="M281" i="55"/>
  <c r="AZ281" i="55"/>
  <c r="AR281" i="55"/>
  <c r="AJ281" i="55"/>
  <c r="AB281" i="55"/>
  <c r="T281" i="55"/>
  <c r="L281" i="55"/>
  <c r="BH281" i="55"/>
  <c r="AD281" i="55"/>
  <c r="BG281" i="55"/>
  <c r="AA281" i="55"/>
  <c r="BB281" i="55"/>
  <c r="V281" i="55"/>
  <c r="AY281" i="55"/>
  <c r="S281" i="55"/>
  <c r="AQ281" i="55"/>
  <c r="K281" i="55"/>
  <c r="AL281" i="55"/>
  <c r="AT281" i="55"/>
  <c r="AI281" i="55"/>
  <c r="N281" i="55"/>
  <c r="J202" i="55"/>
  <c r="R202" i="55"/>
  <c r="Z202" i="55"/>
  <c r="AH202" i="55"/>
  <c r="AP202" i="55"/>
  <c r="AX202" i="55"/>
  <c r="BF202" i="55"/>
  <c r="M202" i="55"/>
  <c r="U202" i="55"/>
  <c r="AC202" i="55"/>
  <c r="AK202" i="55"/>
  <c r="AS202" i="55"/>
  <c r="BA202" i="55"/>
  <c r="L202" i="55"/>
  <c r="W202" i="55"/>
  <c r="AG202" i="55"/>
  <c r="AR202" i="55"/>
  <c r="BC202" i="55"/>
  <c r="N202" i="55"/>
  <c r="X202" i="55"/>
  <c r="AI202" i="55"/>
  <c r="AT202" i="55"/>
  <c r="BD202" i="55"/>
  <c r="AB202" i="55"/>
  <c r="AW202" i="55"/>
  <c r="O202" i="55"/>
  <c r="Y202" i="55"/>
  <c r="AJ202" i="55"/>
  <c r="AU202" i="55"/>
  <c r="BE202" i="55"/>
  <c r="AM202" i="55"/>
  <c r="P202" i="55"/>
  <c r="AA202" i="55"/>
  <c r="AL202" i="55"/>
  <c r="AV202" i="55"/>
  <c r="BG202" i="55"/>
  <c r="Q202" i="55"/>
  <c r="S202" i="55"/>
  <c r="AD202" i="55"/>
  <c r="AN202" i="55"/>
  <c r="AY202" i="55"/>
  <c r="BH202" i="55"/>
  <c r="K202" i="55"/>
  <c r="AF202" i="55"/>
  <c r="BB202" i="55"/>
  <c r="I202" i="55"/>
  <c r="T202" i="55"/>
  <c r="AE202" i="55"/>
  <c r="AO202" i="55"/>
  <c r="AZ202" i="55"/>
  <c r="BI202" i="55"/>
  <c r="V202" i="55"/>
  <c r="AQ202" i="55"/>
  <c r="K231" i="55"/>
  <c r="S231" i="55"/>
  <c r="AA231" i="55"/>
  <c r="AI231" i="55"/>
  <c r="AQ231" i="55"/>
  <c r="AY231" i="55"/>
  <c r="BG231" i="55"/>
  <c r="L231" i="55"/>
  <c r="T231" i="55"/>
  <c r="AB231" i="55"/>
  <c r="AJ231" i="55"/>
  <c r="AR231" i="55"/>
  <c r="AZ231" i="55"/>
  <c r="O231" i="55"/>
  <c r="W231" i="55"/>
  <c r="AE231" i="55"/>
  <c r="AM231" i="55"/>
  <c r="AU231" i="55"/>
  <c r="BC231" i="55"/>
  <c r="P231" i="55"/>
  <c r="X231" i="55"/>
  <c r="AF231" i="55"/>
  <c r="AN231" i="55"/>
  <c r="AV231" i="55"/>
  <c r="BD231" i="55"/>
  <c r="N231" i="55"/>
  <c r="AD231" i="55"/>
  <c r="AT231" i="55"/>
  <c r="BH231" i="55"/>
  <c r="Q231" i="55"/>
  <c r="AG231" i="55"/>
  <c r="AW231" i="55"/>
  <c r="R231" i="55"/>
  <c r="AH231" i="55"/>
  <c r="AX231" i="55"/>
  <c r="U231" i="55"/>
  <c r="AK231" i="55"/>
  <c r="BA231" i="55"/>
  <c r="I231" i="55"/>
  <c r="Y231" i="55"/>
  <c r="AO231" i="55"/>
  <c r="BE231" i="55"/>
  <c r="J231" i="55"/>
  <c r="Z231" i="55"/>
  <c r="AP231" i="55"/>
  <c r="BF231" i="55"/>
  <c r="AL231" i="55"/>
  <c r="AS231" i="55"/>
  <c r="BB231" i="55"/>
  <c r="M231" i="55"/>
  <c r="V231" i="55"/>
  <c r="AC231" i="55"/>
  <c r="BA105" i="55"/>
  <c r="M105" i="55"/>
  <c r="AJ105" i="55"/>
  <c r="AH105" i="55"/>
  <c r="P105" i="55"/>
  <c r="AM108" i="55"/>
  <c r="AA108" i="55"/>
  <c r="AS108" i="55"/>
  <c r="AP108" i="55"/>
  <c r="I108" i="55"/>
  <c r="AL108" i="55"/>
  <c r="M112" i="55"/>
  <c r="W112" i="55"/>
  <c r="U112" i="55"/>
  <c r="AQ112" i="55"/>
  <c r="AH112" i="55"/>
  <c r="AW114" i="55"/>
  <c r="AQ114" i="55"/>
  <c r="Y114" i="55"/>
  <c r="BC114" i="55"/>
  <c r="AT114" i="55"/>
  <c r="AI111" i="55"/>
  <c r="AS111" i="55"/>
  <c r="AZ111" i="55"/>
  <c r="R111" i="55"/>
  <c r="BD111" i="55"/>
  <c r="AM111" i="55"/>
  <c r="AZ278" i="55"/>
  <c r="AR278" i="55"/>
  <c r="AJ278" i="55"/>
  <c r="AB278" i="55"/>
  <c r="T278" i="55"/>
  <c r="L278" i="55"/>
  <c r="BG278" i="55"/>
  <c r="AY278" i="55"/>
  <c r="AQ278" i="55"/>
  <c r="AI278" i="55"/>
  <c r="AA278" i="55"/>
  <c r="S278" i="55"/>
  <c r="K278" i="55"/>
  <c r="BF278" i="55"/>
  <c r="AX278" i="55"/>
  <c r="AP278" i="55"/>
  <c r="AH278" i="55"/>
  <c r="Z278" i="55"/>
  <c r="R278" i="55"/>
  <c r="J278" i="55"/>
  <c r="BE278" i="55"/>
  <c r="AW278" i="55"/>
  <c r="AO278" i="55"/>
  <c r="AG278" i="55"/>
  <c r="Y278" i="55"/>
  <c r="Q278" i="55"/>
  <c r="I278" i="55"/>
  <c r="BC278" i="55"/>
  <c r="AU278" i="55"/>
  <c r="AM278" i="55"/>
  <c r="AE278" i="55"/>
  <c r="W278" i="55"/>
  <c r="O278" i="55"/>
  <c r="BA278" i="55"/>
  <c r="AD278" i="55"/>
  <c r="AV278" i="55"/>
  <c r="AC278" i="55"/>
  <c r="AT278" i="55"/>
  <c r="X278" i="55"/>
  <c r="AS278" i="55"/>
  <c r="V278" i="55"/>
  <c r="AL278" i="55"/>
  <c r="P278" i="55"/>
  <c r="BD278" i="55"/>
  <c r="AK278" i="55"/>
  <c r="N278" i="55"/>
  <c r="AN278" i="55"/>
  <c r="AF278" i="55"/>
  <c r="U278" i="55"/>
  <c r="M278" i="55"/>
  <c r="BH278" i="55"/>
  <c r="BB278" i="55"/>
  <c r="L257" i="55"/>
  <c r="T257" i="55"/>
  <c r="AB257" i="55"/>
  <c r="AJ257" i="55"/>
  <c r="AR257" i="55"/>
  <c r="AZ257" i="55"/>
  <c r="M257" i="55"/>
  <c r="U257" i="55"/>
  <c r="AC257" i="55"/>
  <c r="AK257" i="55"/>
  <c r="AS257" i="55"/>
  <c r="BA257" i="55"/>
  <c r="N257" i="55"/>
  <c r="V257" i="55"/>
  <c r="AD257" i="55"/>
  <c r="AL257" i="55"/>
  <c r="AT257" i="55"/>
  <c r="BB257" i="55"/>
  <c r="BH257" i="55"/>
  <c r="P257" i="55"/>
  <c r="X257" i="55"/>
  <c r="AF257" i="55"/>
  <c r="AN257" i="55"/>
  <c r="AV257" i="55"/>
  <c r="BD257" i="55"/>
  <c r="I257" i="55"/>
  <c r="Q257" i="55"/>
  <c r="Y257" i="55"/>
  <c r="AG257" i="55"/>
  <c r="AO257" i="55"/>
  <c r="AW257" i="55"/>
  <c r="BE257" i="55"/>
  <c r="K257" i="55"/>
  <c r="AH257" i="55"/>
  <c r="BC257" i="55"/>
  <c r="O257" i="55"/>
  <c r="AI257" i="55"/>
  <c r="BF257" i="55"/>
  <c r="R257" i="55"/>
  <c r="AM257" i="55"/>
  <c r="BG257" i="55"/>
  <c r="S257" i="55"/>
  <c r="AP257" i="55"/>
  <c r="Z257" i="55"/>
  <c r="AU257" i="55"/>
  <c r="AA257" i="55"/>
  <c r="AX257" i="55"/>
  <c r="W257" i="55"/>
  <c r="AE257" i="55"/>
  <c r="AQ257" i="55"/>
  <c r="AY257" i="55"/>
  <c r="J257" i="55"/>
  <c r="O233" i="55"/>
  <c r="W233" i="55"/>
  <c r="AE233" i="55"/>
  <c r="AM233" i="55"/>
  <c r="AU233" i="55"/>
  <c r="BC233" i="55"/>
  <c r="P233" i="55"/>
  <c r="X233" i="55"/>
  <c r="AF233" i="55"/>
  <c r="AN233" i="55"/>
  <c r="AV233" i="55"/>
  <c r="BD233" i="55"/>
  <c r="K233" i="55"/>
  <c r="S233" i="55"/>
  <c r="AA233" i="55"/>
  <c r="AI233" i="55"/>
  <c r="AQ233" i="55"/>
  <c r="AY233" i="55"/>
  <c r="BG233" i="55"/>
  <c r="L233" i="55"/>
  <c r="T233" i="55"/>
  <c r="AB233" i="55"/>
  <c r="AJ233" i="55"/>
  <c r="AR233" i="55"/>
  <c r="AZ233" i="55"/>
  <c r="R233" i="55"/>
  <c r="AH233" i="55"/>
  <c r="AX233" i="55"/>
  <c r="U233" i="55"/>
  <c r="AK233" i="55"/>
  <c r="BA233" i="55"/>
  <c r="V233" i="55"/>
  <c r="AL233" i="55"/>
  <c r="BB233" i="55"/>
  <c r="I233" i="55"/>
  <c r="Y233" i="55"/>
  <c r="AO233" i="55"/>
  <c r="BE233" i="55"/>
  <c r="M233" i="55"/>
  <c r="AC233" i="55"/>
  <c r="AS233" i="55"/>
  <c r="N233" i="55"/>
  <c r="AD233" i="55"/>
  <c r="AT233" i="55"/>
  <c r="BH233" i="55"/>
  <c r="BF233" i="55"/>
  <c r="Z233" i="55"/>
  <c r="J233" i="55"/>
  <c r="Q233" i="55"/>
  <c r="AG233" i="55"/>
  <c r="AP233" i="55"/>
  <c r="AW233" i="55"/>
  <c r="P254" i="55"/>
  <c r="X254" i="55"/>
  <c r="AF254" i="55"/>
  <c r="AN254" i="55"/>
  <c r="AV254" i="55"/>
  <c r="BD254" i="55"/>
  <c r="I254" i="55"/>
  <c r="Q254" i="55"/>
  <c r="Y254" i="55"/>
  <c r="AG254" i="55"/>
  <c r="AO254" i="55"/>
  <c r="AW254" i="55"/>
  <c r="BE254" i="55"/>
  <c r="J254" i="55"/>
  <c r="R254" i="55"/>
  <c r="Z254" i="55"/>
  <c r="AH254" i="55"/>
  <c r="AP254" i="55"/>
  <c r="AX254" i="55"/>
  <c r="BF254" i="55"/>
  <c r="K254" i="55"/>
  <c r="S254" i="55"/>
  <c r="AA254" i="55"/>
  <c r="AI254" i="55"/>
  <c r="AQ254" i="55"/>
  <c r="AY254" i="55"/>
  <c r="BG254" i="55"/>
  <c r="M254" i="55"/>
  <c r="AC254" i="55"/>
  <c r="AS254" i="55"/>
  <c r="N254" i="55"/>
  <c r="AD254" i="55"/>
  <c r="AT254" i="55"/>
  <c r="BH254" i="55"/>
  <c r="O254" i="55"/>
  <c r="AE254" i="55"/>
  <c r="AU254" i="55"/>
  <c r="U254" i="55"/>
  <c r="AK254" i="55"/>
  <c r="BA254" i="55"/>
  <c r="V254" i="55"/>
  <c r="AL254" i="55"/>
  <c r="BB254" i="55"/>
  <c r="AZ254" i="55"/>
  <c r="L254" i="55"/>
  <c r="BC254" i="55"/>
  <c r="T254" i="55"/>
  <c r="W254" i="55"/>
  <c r="AJ254" i="55"/>
  <c r="AM254" i="55"/>
  <c r="AB254" i="55"/>
  <c r="AR254" i="55"/>
  <c r="BH283" i="55"/>
  <c r="BB283" i="55"/>
  <c r="AT283" i="55"/>
  <c r="AL283" i="55"/>
  <c r="AD283" i="55"/>
  <c r="V283" i="55"/>
  <c r="N283" i="55"/>
  <c r="BA283" i="55"/>
  <c r="AS283" i="55"/>
  <c r="AK283" i="55"/>
  <c r="AC283" i="55"/>
  <c r="U283" i="55"/>
  <c r="M283" i="55"/>
  <c r="AZ283" i="55"/>
  <c r="AR283" i="55"/>
  <c r="AJ283" i="55"/>
  <c r="AB283" i="55"/>
  <c r="T283" i="55"/>
  <c r="L283" i="55"/>
  <c r="BG283" i="55"/>
  <c r="AY283" i="55"/>
  <c r="AQ283" i="55"/>
  <c r="AI283" i="55"/>
  <c r="AA283" i="55"/>
  <c r="S283" i="55"/>
  <c r="K283" i="55"/>
  <c r="BE283" i="55"/>
  <c r="AW283" i="55"/>
  <c r="AO283" i="55"/>
  <c r="AG283" i="55"/>
  <c r="Y283" i="55"/>
  <c r="Q283" i="55"/>
  <c r="I283" i="55"/>
  <c r="BD283" i="55"/>
  <c r="AV283" i="55"/>
  <c r="AN283" i="55"/>
  <c r="AF283" i="55"/>
  <c r="X283" i="55"/>
  <c r="P283" i="55"/>
  <c r="AX283" i="55"/>
  <c r="R283" i="55"/>
  <c r="AU283" i="55"/>
  <c r="O283" i="55"/>
  <c r="AP283" i="55"/>
  <c r="J283" i="55"/>
  <c r="AM283" i="55"/>
  <c r="AE283" i="55"/>
  <c r="BF283" i="55"/>
  <c r="Z283" i="55"/>
  <c r="BC283" i="55"/>
  <c r="AH283" i="55"/>
  <c r="W283" i="55"/>
  <c r="I204" i="55"/>
  <c r="Q204" i="55"/>
  <c r="Y204" i="55"/>
  <c r="AG204" i="55"/>
  <c r="AO204" i="55"/>
  <c r="AW204" i="55"/>
  <c r="BE204" i="55"/>
  <c r="J204" i="55"/>
  <c r="R204" i="55"/>
  <c r="Z204" i="55"/>
  <c r="AH204" i="55"/>
  <c r="AP204" i="55"/>
  <c r="AX204" i="55"/>
  <c r="BF204" i="55"/>
  <c r="AC204" i="55"/>
  <c r="K204" i="55"/>
  <c r="S204" i="55"/>
  <c r="AA204" i="55"/>
  <c r="AI204" i="55"/>
  <c r="AQ204" i="55"/>
  <c r="AY204" i="55"/>
  <c r="BG204" i="55"/>
  <c r="M204" i="55"/>
  <c r="AK204" i="55"/>
  <c r="AS204" i="55"/>
  <c r="L204" i="55"/>
  <c r="T204" i="55"/>
  <c r="AB204" i="55"/>
  <c r="AJ204" i="55"/>
  <c r="AR204" i="55"/>
  <c r="AZ204" i="55"/>
  <c r="U204" i="55"/>
  <c r="BA204" i="55"/>
  <c r="N204" i="55"/>
  <c r="V204" i="55"/>
  <c r="AD204" i="55"/>
  <c r="AL204" i="55"/>
  <c r="AT204" i="55"/>
  <c r="BB204" i="55"/>
  <c r="BH204" i="55"/>
  <c r="X204" i="55"/>
  <c r="AN204" i="55"/>
  <c r="O204" i="55"/>
  <c r="W204" i="55"/>
  <c r="AE204" i="55"/>
  <c r="AM204" i="55"/>
  <c r="AU204" i="55"/>
  <c r="BC204" i="55"/>
  <c r="BI204" i="55"/>
  <c r="P204" i="55"/>
  <c r="AF204" i="55"/>
  <c r="AV204" i="55"/>
  <c r="BD204" i="55"/>
  <c r="H72" i="72"/>
  <c r="P72" i="72"/>
  <c r="X72" i="72"/>
  <c r="AF72" i="72"/>
  <c r="AN72" i="72"/>
  <c r="AV72" i="72"/>
  <c r="I72" i="72"/>
  <c r="Q72" i="72"/>
  <c r="Y72" i="72"/>
  <c r="AG72" i="72"/>
  <c r="AO72" i="72"/>
  <c r="AW72" i="72"/>
  <c r="J72" i="72"/>
  <c r="R72" i="72"/>
  <c r="Z72" i="72"/>
  <c r="AH72" i="72"/>
  <c r="AP72" i="72"/>
  <c r="AX72" i="72"/>
  <c r="BD72" i="72"/>
  <c r="O72" i="72"/>
  <c r="BC72" i="72"/>
  <c r="K72" i="72"/>
  <c r="S72" i="72"/>
  <c r="AA72" i="72"/>
  <c r="AI72" i="72"/>
  <c r="AQ72" i="72"/>
  <c r="AY72" i="72"/>
  <c r="BE72" i="72"/>
  <c r="W72" i="72"/>
  <c r="L72" i="72"/>
  <c r="T72" i="72"/>
  <c r="AB72" i="72"/>
  <c r="AJ72" i="72"/>
  <c r="AR72" i="72"/>
  <c r="AZ72" i="72"/>
  <c r="AU72" i="72"/>
  <c r="E72" i="72"/>
  <c r="M72" i="72"/>
  <c r="U72" i="72"/>
  <c r="AC72" i="72"/>
  <c r="AK72" i="72"/>
  <c r="AS72" i="72"/>
  <c r="BA72" i="72"/>
  <c r="AE72" i="72"/>
  <c r="F72" i="72"/>
  <c r="N72" i="72"/>
  <c r="V72" i="72"/>
  <c r="AD72" i="72"/>
  <c r="AL72" i="72"/>
  <c r="AT72" i="72"/>
  <c r="BB72" i="72"/>
  <c r="G72" i="72"/>
  <c r="AM72" i="72"/>
  <c r="H45" i="72"/>
  <c r="P45" i="72"/>
  <c r="X45" i="72"/>
  <c r="AF45" i="72"/>
  <c r="AN45" i="72"/>
  <c r="AV45" i="72"/>
  <c r="I45" i="72"/>
  <c r="Q45" i="72"/>
  <c r="Y45" i="72"/>
  <c r="AG45" i="72"/>
  <c r="AO45" i="72"/>
  <c r="AW45" i="72"/>
  <c r="BC45" i="72"/>
  <c r="J45" i="72"/>
  <c r="R45" i="72"/>
  <c r="Z45" i="72"/>
  <c r="AH45" i="72"/>
  <c r="AP45" i="72"/>
  <c r="AX45" i="72"/>
  <c r="BD45" i="72"/>
  <c r="O45" i="72"/>
  <c r="AU45" i="72"/>
  <c r="K45" i="72"/>
  <c r="S45" i="72"/>
  <c r="AA45" i="72"/>
  <c r="AI45" i="72"/>
  <c r="AQ45" i="72"/>
  <c r="AY45" i="72"/>
  <c r="BE45" i="72"/>
  <c r="W45" i="72"/>
  <c r="L45" i="72"/>
  <c r="T45" i="72"/>
  <c r="AB45" i="72"/>
  <c r="AJ45" i="72"/>
  <c r="AR45" i="72"/>
  <c r="AZ45" i="72"/>
  <c r="G45" i="72"/>
  <c r="E45" i="72"/>
  <c r="M45" i="72"/>
  <c r="U45" i="72"/>
  <c r="AC45" i="72"/>
  <c r="AK45" i="72"/>
  <c r="AS45" i="72"/>
  <c r="BA45" i="72"/>
  <c r="AE45" i="72"/>
  <c r="F45" i="72"/>
  <c r="N45" i="72"/>
  <c r="V45" i="72"/>
  <c r="AD45" i="72"/>
  <c r="AL45" i="72"/>
  <c r="AT45" i="72"/>
  <c r="BB45" i="72"/>
  <c r="AM45" i="72"/>
  <c r="G268" i="55"/>
  <c r="G241" i="55"/>
  <c r="G214" i="55"/>
  <c r="G187" i="55"/>
  <c r="G269" i="55"/>
  <c r="G242" i="55"/>
  <c r="G215" i="55"/>
  <c r="G188" i="55"/>
  <c r="O25" i="68"/>
  <c r="O23" i="68"/>
  <c r="O15" i="68"/>
  <c r="O17" i="68"/>
  <c r="O30" i="68"/>
  <c r="O22" i="68"/>
  <c r="O14" i="68"/>
  <c r="O21" i="68"/>
  <c r="O29" i="68"/>
  <c r="O13" i="68"/>
  <c r="M172" i="55"/>
  <c r="U172" i="55"/>
  <c r="AC172" i="55"/>
  <c r="AK172" i="55"/>
  <c r="AS172" i="55"/>
  <c r="BA172" i="55"/>
  <c r="N172" i="55"/>
  <c r="V172" i="55"/>
  <c r="AD172" i="55"/>
  <c r="AL172" i="55"/>
  <c r="AT172" i="55"/>
  <c r="BB172" i="55"/>
  <c r="BH172" i="55"/>
  <c r="O172" i="55"/>
  <c r="W172" i="55"/>
  <c r="AE172" i="55"/>
  <c r="I172" i="55"/>
  <c r="T172" i="55"/>
  <c r="AH172" i="55"/>
  <c r="AR172" i="55"/>
  <c r="BD172" i="55"/>
  <c r="J172" i="55"/>
  <c r="X172" i="55"/>
  <c r="AI172" i="55"/>
  <c r="AU172" i="55"/>
  <c r="BE172" i="55"/>
  <c r="L172" i="55"/>
  <c r="P172" i="55"/>
  <c r="AF172" i="55"/>
  <c r="AV172" i="55"/>
  <c r="Q172" i="55"/>
  <c r="AG172" i="55"/>
  <c r="AW172" i="55"/>
  <c r="R172" i="55"/>
  <c r="AJ172" i="55"/>
  <c r="AX172" i="55"/>
  <c r="S172" i="55"/>
  <c r="AM172" i="55"/>
  <c r="AY172" i="55"/>
  <c r="Y172" i="55"/>
  <c r="AN172" i="55"/>
  <c r="AZ172" i="55"/>
  <c r="BC172" i="55"/>
  <c r="K172" i="55"/>
  <c r="BF172" i="55"/>
  <c r="Z172" i="55"/>
  <c r="BG172" i="55"/>
  <c r="AA172" i="55"/>
  <c r="AP172" i="55"/>
  <c r="AB172" i="55"/>
  <c r="AO172" i="55"/>
  <c r="AQ172" i="55"/>
  <c r="I131" i="55"/>
  <c r="Q131" i="55"/>
  <c r="Y131" i="55"/>
  <c r="AG131" i="55"/>
  <c r="AO131" i="55"/>
  <c r="AW131" i="55"/>
  <c r="BE131" i="55"/>
  <c r="J131" i="55"/>
  <c r="R131" i="55"/>
  <c r="Z131" i="55"/>
  <c r="AH131" i="55"/>
  <c r="AP131" i="55"/>
  <c r="AX131" i="55"/>
  <c r="BF131" i="55"/>
  <c r="N131" i="55"/>
  <c r="X131" i="55"/>
  <c r="AJ131" i="55"/>
  <c r="AT131" i="55"/>
  <c r="BD131" i="55"/>
  <c r="P131" i="55"/>
  <c r="AB131" i="55"/>
  <c r="AL131" i="55"/>
  <c r="AV131" i="55"/>
  <c r="K131" i="55"/>
  <c r="U131" i="55"/>
  <c r="AE131" i="55"/>
  <c r="AQ131" i="55"/>
  <c r="BA131" i="55"/>
  <c r="W131" i="55"/>
  <c r="AN131" i="55"/>
  <c r="BG131" i="55"/>
  <c r="AA131" i="55"/>
  <c r="AR131" i="55"/>
  <c r="L131" i="55"/>
  <c r="AC131" i="55"/>
  <c r="AS131" i="55"/>
  <c r="BH131" i="55"/>
  <c r="M131" i="55"/>
  <c r="AD131" i="55"/>
  <c r="AU131" i="55"/>
  <c r="T131" i="55"/>
  <c r="AK131" i="55"/>
  <c r="BB131" i="55"/>
  <c r="AY131" i="55"/>
  <c r="AZ131" i="55"/>
  <c r="O131" i="55"/>
  <c r="BC131" i="55"/>
  <c r="S131" i="55"/>
  <c r="AI131" i="55"/>
  <c r="V131" i="55"/>
  <c r="AF131" i="55"/>
  <c r="AM131" i="55"/>
  <c r="J171" i="55"/>
  <c r="R171" i="55"/>
  <c r="Z171" i="55"/>
  <c r="AH171" i="55"/>
  <c r="AP171" i="55"/>
  <c r="AX171" i="55"/>
  <c r="BF171" i="55"/>
  <c r="K171" i="55"/>
  <c r="S171" i="55"/>
  <c r="AA171" i="55"/>
  <c r="AI171" i="55"/>
  <c r="AQ171" i="55"/>
  <c r="AY171" i="55"/>
  <c r="BG171" i="55"/>
  <c r="L171" i="55"/>
  <c r="T171" i="55"/>
  <c r="AB171" i="55"/>
  <c r="AJ171" i="55"/>
  <c r="AR171" i="55"/>
  <c r="AZ171" i="55"/>
  <c r="N171" i="55"/>
  <c r="V171" i="55"/>
  <c r="AD171" i="55"/>
  <c r="AL171" i="55"/>
  <c r="M171" i="55"/>
  <c r="AC171" i="55"/>
  <c r="AS171" i="55"/>
  <c r="BD171" i="55"/>
  <c r="O171" i="55"/>
  <c r="AE171" i="55"/>
  <c r="AT171" i="55"/>
  <c r="BE171" i="55"/>
  <c r="Q171" i="55"/>
  <c r="AG171" i="55"/>
  <c r="AV171" i="55"/>
  <c r="BH171" i="55"/>
  <c r="AF171" i="55"/>
  <c r="BB171" i="55"/>
  <c r="AK171" i="55"/>
  <c r="BC171" i="55"/>
  <c r="I171" i="55"/>
  <c r="AM171" i="55"/>
  <c r="P171" i="55"/>
  <c r="AN171" i="55"/>
  <c r="U171" i="55"/>
  <c r="AO171" i="55"/>
  <c r="W171" i="55"/>
  <c r="X171" i="55"/>
  <c r="Y171" i="55"/>
  <c r="BA171" i="55"/>
  <c r="AU171" i="55"/>
  <c r="AW171" i="55"/>
  <c r="O170" i="55"/>
  <c r="W170" i="55"/>
  <c r="AE170" i="55"/>
  <c r="AM170" i="55"/>
  <c r="AU170" i="55"/>
  <c r="BC170" i="55"/>
  <c r="P170" i="55"/>
  <c r="X170" i="55"/>
  <c r="AF170" i="55"/>
  <c r="AN170" i="55"/>
  <c r="AV170" i="55"/>
  <c r="BD170" i="55"/>
  <c r="I170" i="55"/>
  <c r="Q170" i="55"/>
  <c r="Y170" i="55"/>
  <c r="AG170" i="55"/>
  <c r="AO170" i="55"/>
  <c r="AW170" i="55"/>
  <c r="BE170" i="55"/>
  <c r="K170" i="55"/>
  <c r="S170" i="55"/>
  <c r="AA170" i="55"/>
  <c r="AI170" i="55"/>
  <c r="AQ170" i="55"/>
  <c r="AY170" i="55"/>
  <c r="BG170" i="55"/>
  <c r="J170" i="55"/>
  <c r="Z170" i="55"/>
  <c r="AP170" i="55"/>
  <c r="BF170" i="55"/>
  <c r="L170" i="55"/>
  <c r="AB170" i="55"/>
  <c r="AR170" i="55"/>
  <c r="N170" i="55"/>
  <c r="AD170" i="55"/>
  <c r="AT170" i="55"/>
  <c r="BH170" i="55"/>
  <c r="R170" i="55"/>
  <c r="AL170" i="55"/>
  <c r="T170" i="55"/>
  <c r="AS170" i="55"/>
  <c r="U170" i="55"/>
  <c r="AX170" i="55"/>
  <c r="V170" i="55"/>
  <c r="AZ170" i="55"/>
  <c r="AC170" i="55"/>
  <c r="BA170" i="55"/>
  <c r="M170" i="55"/>
  <c r="AH170" i="55"/>
  <c r="BB170" i="55"/>
  <c r="AJ170" i="55"/>
  <c r="AK170" i="55"/>
  <c r="J136" i="55"/>
  <c r="R136" i="55"/>
  <c r="Z136" i="55"/>
  <c r="AH136" i="55"/>
  <c r="AP136" i="55"/>
  <c r="AX136" i="55"/>
  <c r="BF136" i="55"/>
  <c r="L136" i="55"/>
  <c r="T136" i="55"/>
  <c r="AB136" i="55"/>
  <c r="AJ136" i="55"/>
  <c r="AR136" i="55"/>
  <c r="AZ136" i="55"/>
  <c r="O136" i="55"/>
  <c r="W136" i="55"/>
  <c r="M136" i="55"/>
  <c r="Y136" i="55"/>
  <c r="AK136" i="55"/>
  <c r="AU136" i="55"/>
  <c r="BE136" i="55"/>
  <c r="N136" i="55"/>
  <c r="AA136" i="55"/>
  <c r="AL136" i="55"/>
  <c r="AV136" i="55"/>
  <c r="BG136" i="55"/>
  <c r="P136" i="55"/>
  <c r="AC136" i="55"/>
  <c r="AM136" i="55"/>
  <c r="AW136" i="55"/>
  <c r="Q136" i="55"/>
  <c r="AD136" i="55"/>
  <c r="AN136" i="55"/>
  <c r="AY136" i="55"/>
  <c r="BH136" i="55"/>
  <c r="I136" i="55"/>
  <c r="V136" i="55"/>
  <c r="AG136" i="55"/>
  <c r="AS136" i="55"/>
  <c r="BC136" i="55"/>
  <c r="X136" i="55"/>
  <c r="BB136" i="55"/>
  <c r="AE136" i="55"/>
  <c r="BD136" i="55"/>
  <c r="AF136" i="55"/>
  <c r="AI136" i="55"/>
  <c r="S136" i="55"/>
  <c r="AT136" i="55"/>
  <c r="U136" i="55"/>
  <c r="AO136" i="55"/>
  <c r="AQ136" i="55"/>
  <c r="BA136" i="55"/>
  <c r="K136" i="55"/>
  <c r="BG124" i="55"/>
  <c r="BE124" i="55"/>
  <c r="BF124" i="55"/>
  <c r="BH124" i="55"/>
  <c r="K124" i="55"/>
  <c r="S124" i="55"/>
  <c r="AA124" i="55"/>
  <c r="AI124" i="55"/>
  <c r="AQ124" i="55"/>
  <c r="AY124" i="55"/>
  <c r="L124" i="55"/>
  <c r="T124" i="55"/>
  <c r="AB124" i="55"/>
  <c r="AJ124" i="55"/>
  <c r="AR124" i="55"/>
  <c r="AZ124" i="55"/>
  <c r="AV124" i="55"/>
  <c r="AO124" i="55"/>
  <c r="X124" i="55"/>
  <c r="I124" i="55"/>
  <c r="M124" i="55"/>
  <c r="U124" i="55"/>
  <c r="AC124" i="55"/>
  <c r="AK124" i="55"/>
  <c r="AS124" i="55"/>
  <c r="BA124" i="55"/>
  <c r="AF124" i="55"/>
  <c r="AW124" i="55"/>
  <c r="N124" i="55"/>
  <c r="V124" i="55"/>
  <c r="AD124" i="55"/>
  <c r="AL124" i="55"/>
  <c r="AT124" i="55"/>
  <c r="BB124" i="55"/>
  <c r="AG124" i="55"/>
  <c r="O124" i="55"/>
  <c r="W124" i="55"/>
  <c r="AE124" i="55"/>
  <c r="AM124" i="55"/>
  <c r="AU124" i="55"/>
  <c r="BC124" i="55"/>
  <c r="AN124" i="55"/>
  <c r="Y124" i="55"/>
  <c r="P124" i="55"/>
  <c r="BD124" i="55"/>
  <c r="Q124" i="55"/>
  <c r="R124" i="55"/>
  <c r="J124" i="55"/>
  <c r="Z124" i="55"/>
  <c r="AX124" i="55"/>
  <c r="AH124" i="55"/>
  <c r="AP124" i="55"/>
  <c r="BH125" i="55"/>
  <c r="BE125" i="55"/>
  <c r="BF125" i="55"/>
  <c r="M125" i="55"/>
  <c r="U125" i="55"/>
  <c r="AC125" i="55"/>
  <c r="AK125" i="55"/>
  <c r="AS125" i="55"/>
  <c r="BA125" i="55"/>
  <c r="N125" i="55"/>
  <c r="V125" i="55"/>
  <c r="AD125" i="55"/>
  <c r="AL125" i="55"/>
  <c r="AT125" i="55"/>
  <c r="BB125" i="55"/>
  <c r="AP125" i="55"/>
  <c r="AY125" i="55"/>
  <c r="BG125" i="55"/>
  <c r="J125" i="55"/>
  <c r="AX125" i="55"/>
  <c r="AI125" i="55"/>
  <c r="O125" i="55"/>
  <c r="W125" i="55"/>
  <c r="AE125" i="55"/>
  <c r="AM125" i="55"/>
  <c r="AU125" i="55"/>
  <c r="BC125" i="55"/>
  <c r="AW125" i="55"/>
  <c r="R125" i="55"/>
  <c r="AA125" i="55"/>
  <c r="P125" i="55"/>
  <c r="X125" i="55"/>
  <c r="AF125" i="55"/>
  <c r="AN125" i="55"/>
  <c r="AV125" i="55"/>
  <c r="BD125" i="55"/>
  <c r="AO125" i="55"/>
  <c r="I125" i="55"/>
  <c r="Q125" i="55"/>
  <c r="Y125" i="55"/>
  <c r="AG125" i="55"/>
  <c r="Z125" i="55"/>
  <c r="K125" i="55"/>
  <c r="AQ125" i="55"/>
  <c r="AH125" i="55"/>
  <c r="S125" i="55"/>
  <c r="L125" i="55"/>
  <c r="AB125" i="55"/>
  <c r="AJ125" i="55"/>
  <c r="T125" i="55"/>
  <c r="AR125" i="55"/>
  <c r="AZ125" i="55"/>
  <c r="BH121" i="55"/>
  <c r="K121" i="55"/>
  <c r="S121" i="55"/>
  <c r="AA121" i="55"/>
  <c r="AI121" i="55"/>
  <c r="AQ121" i="55"/>
  <c r="AY121" i="55"/>
  <c r="M121" i="55"/>
  <c r="U121" i="55"/>
  <c r="AC121" i="55"/>
  <c r="AK121" i="55"/>
  <c r="AS121" i="55"/>
  <c r="BA121" i="55"/>
  <c r="N121" i="55"/>
  <c r="V121" i="55"/>
  <c r="AD121" i="55"/>
  <c r="AL121" i="55"/>
  <c r="AT121" i="55"/>
  <c r="BB121" i="55"/>
  <c r="BE121" i="55"/>
  <c r="T121" i="55"/>
  <c r="AG121" i="55"/>
  <c r="AU121" i="55"/>
  <c r="BC121" i="55"/>
  <c r="BF121" i="55"/>
  <c r="I121" i="55"/>
  <c r="W121" i="55"/>
  <c r="AH121" i="55"/>
  <c r="AV121" i="55"/>
  <c r="BD121" i="55"/>
  <c r="BG121" i="55"/>
  <c r="J121" i="55"/>
  <c r="X121" i="55"/>
  <c r="AJ121" i="55"/>
  <c r="AW121" i="55"/>
  <c r="P121" i="55"/>
  <c r="AP121" i="55"/>
  <c r="L121" i="55"/>
  <c r="Y121" i="55"/>
  <c r="AM121" i="55"/>
  <c r="AX121" i="55"/>
  <c r="AE121" i="55"/>
  <c r="O121" i="55"/>
  <c r="Z121" i="55"/>
  <c r="AN121" i="55"/>
  <c r="AZ121" i="55"/>
  <c r="AO121" i="55"/>
  <c r="Q121" i="55"/>
  <c r="AB121" i="55"/>
  <c r="AF121" i="55"/>
  <c r="R121" i="55"/>
  <c r="AR121" i="55"/>
  <c r="J178" i="55"/>
  <c r="R178" i="55"/>
  <c r="Z178" i="55"/>
  <c r="AH178" i="55"/>
  <c r="AP178" i="55"/>
  <c r="AX178" i="55"/>
  <c r="BF178" i="55"/>
  <c r="N178" i="55"/>
  <c r="W178" i="55"/>
  <c r="AF178" i="55"/>
  <c r="AO178" i="55"/>
  <c r="AY178" i="55"/>
  <c r="O178" i="55"/>
  <c r="X178" i="55"/>
  <c r="AG178" i="55"/>
  <c r="AQ178" i="55"/>
  <c r="AZ178" i="55"/>
  <c r="Q178" i="55"/>
  <c r="AA178" i="55"/>
  <c r="AJ178" i="55"/>
  <c r="AS178" i="55"/>
  <c r="BB178" i="55"/>
  <c r="I178" i="55"/>
  <c r="S178" i="55"/>
  <c r="AB178" i="55"/>
  <c r="AK178" i="55"/>
  <c r="AT178" i="55"/>
  <c r="BC178" i="55"/>
  <c r="M178" i="55"/>
  <c r="AE178" i="55"/>
  <c r="AW178" i="55"/>
  <c r="P178" i="55"/>
  <c r="AI178" i="55"/>
  <c r="BA178" i="55"/>
  <c r="T178" i="55"/>
  <c r="AL178" i="55"/>
  <c r="BD178" i="55"/>
  <c r="U178" i="55"/>
  <c r="AM178" i="55"/>
  <c r="BE178" i="55"/>
  <c r="K178" i="55"/>
  <c r="AC178" i="55"/>
  <c r="AU178" i="55"/>
  <c r="AV178" i="55"/>
  <c r="BG178" i="55"/>
  <c r="L178" i="55"/>
  <c r="BH178" i="55"/>
  <c r="V178" i="55"/>
  <c r="AN178" i="55"/>
  <c r="AR178" i="55"/>
  <c r="AD178" i="55"/>
  <c r="Y178" i="55"/>
  <c r="BG116" i="55"/>
  <c r="BH116" i="55"/>
  <c r="I116" i="55"/>
  <c r="Q116" i="55"/>
  <c r="Y116" i="55"/>
  <c r="AG116" i="55"/>
  <c r="AO116" i="55"/>
  <c r="AW116" i="55"/>
  <c r="J116" i="55"/>
  <c r="R116" i="55"/>
  <c r="Z116" i="55"/>
  <c r="AH116" i="55"/>
  <c r="AP116" i="55"/>
  <c r="AX116" i="55"/>
  <c r="K116" i="55"/>
  <c r="S116" i="55"/>
  <c r="AA116" i="55"/>
  <c r="AI116" i="55"/>
  <c r="AQ116" i="55"/>
  <c r="AY116" i="55"/>
  <c r="L116" i="55"/>
  <c r="T116" i="55"/>
  <c r="AB116" i="55"/>
  <c r="AJ116" i="55"/>
  <c r="AR116" i="55"/>
  <c r="AZ116" i="55"/>
  <c r="M116" i="55"/>
  <c r="AC116" i="55"/>
  <c r="AS116" i="55"/>
  <c r="V116" i="55"/>
  <c r="BC116" i="55"/>
  <c r="BE116" i="55"/>
  <c r="N116" i="55"/>
  <c r="AD116" i="55"/>
  <c r="AT116" i="55"/>
  <c r="BF116" i="55"/>
  <c r="O116" i="55"/>
  <c r="AE116" i="55"/>
  <c r="AU116" i="55"/>
  <c r="BB116" i="55"/>
  <c r="P116" i="55"/>
  <c r="AF116" i="55"/>
  <c r="AV116" i="55"/>
  <c r="U116" i="55"/>
  <c r="AK116" i="55"/>
  <c r="BA116" i="55"/>
  <c r="AL116" i="55"/>
  <c r="W116" i="55"/>
  <c r="AM116" i="55"/>
  <c r="X116" i="55"/>
  <c r="BD116" i="55"/>
  <c r="AN116" i="55"/>
  <c r="P173" i="55"/>
  <c r="X173" i="55"/>
  <c r="AF173" i="55"/>
  <c r="AN173" i="55"/>
  <c r="AV173" i="55"/>
  <c r="BD173" i="55"/>
  <c r="I173" i="55"/>
  <c r="Q173" i="55"/>
  <c r="Y173" i="55"/>
  <c r="AG173" i="55"/>
  <c r="O173" i="55"/>
  <c r="AA173" i="55"/>
  <c r="AK173" i="55"/>
  <c r="AT173" i="55"/>
  <c r="BC173" i="55"/>
  <c r="R173" i="55"/>
  <c r="AB173" i="55"/>
  <c r="AL173" i="55"/>
  <c r="AU173" i="55"/>
  <c r="BE173" i="55"/>
  <c r="M173" i="55"/>
  <c r="AC173" i="55"/>
  <c r="AP173" i="55"/>
  <c r="BA173" i="55"/>
  <c r="N173" i="55"/>
  <c r="AD173" i="55"/>
  <c r="AQ173" i="55"/>
  <c r="BB173" i="55"/>
  <c r="S173" i="55"/>
  <c r="AE173" i="55"/>
  <c r="AR173" i="55"/>
  <c r="BF173" i="55"/>
  <c r="T173" i="55"/>
  <c r="AH173" i="55"/>
  <c r="AS173" i="55"/>
  <c r="BG173" i="55"/>
  <c r="U173" i="55"/>
  <c r="AI173" i="55"/>
  <c r="AW173" i="55"/>
  <c r="Z173" i="55"/>
  <c r="BH173" i="55"/>
  <c r="AJ173" i="55"/>
  <c r="AM173" i="55"/>
  <c r="J173" i="55"/>
  <c r="AO173" i="55"/>
  <c r="V173" i="55"/>
  <c r="AZ173" i="55"/>
  <c r="AY173" i="55"/>
  <c r="W173" i="55"/>
  <c r="L173" i="55"/>
  <c r="K173" i="55"/>
  <c r="AX173" i="55"/>
  <c r="J138" i="55"/>
  <c r="R138" i="55"/>
  <c r="Z138" i="55"/>
  <c r="AH138" i="55"/>
  <c r="AP138" i="55"/>
  <c r="AX138" i="55"/>
  <c r="BF138" i="55"/>
  <c r="I138" i="55"/>
  <c r="S138" i="55"/>
  <c r="AB138" i="55"/>
  <c r="AK138" i="55"/>
  <c r="AT138" i="55"/>
  <c r="BC138" i="55"/>
  <c r="K138" i="55"/>
  <c r="T138" i="55"/>
  <c r="AC138" i="55"/>
  <c r="AL138" i="55"/>
  <c r="AU138" i="55"/>
  <c r="BD138" i="55"/>
  <c r="L138" i="55"/>
  <c r="U138" i="55"/>
  <c r="AD138" i="55"/>
  <c r="AM138" i="55"/>
  <c r="AV138" i="55"/>
  <c r="BE138" i="55"/>
  <c r="M138" i="55"/>
  <c r="V138" i="55"/>
  <c r="AE138" i="55"/>
  <c r="AN138" i="55"/>
  <c r="AW138" i="55"/>
  <c r="BG138" i="55"/>
  <c r="P138" i="55"/>
  <c r="Y138" i="55"/>
  <c r="AI138" i="55"/>
  <c r="AR138" i="55"/>
  <c r="BA138" i="55"/>
  <c r="BH138" i="55"/>
  <c r="O138" i="55"/>
  <c r="AO138" i="55"/>
  <c r="Q138" i="55"/>
  <c r="AQ138" i="55"/>
  <c r="W138" i="55"/>
  <c r="AS138" i="55"/>
  <c r="X138" i="55"/>
  <c r="AY138" i="55"/>
  <c r="AG138" i="55"/>
  <c r="AZ138" i="55"/>
  <c r="BB138" i="55"/>
  <c r="N138" i="55"/>
  <c r="AA138" i="55"/>
  <c r="AF138" i="55"/>
  <c r="AJ138" i="55"/>
  <c r="K143" i="55"/>
  <c r="S143" i="55"/>
  <c r="AA143" i="55"/>
  <c r="AI143" i="55"/>
  <c r="AQ143" i="55"/>
  <c r="AY143" i="55"/>
  <c r="BG143" i="55"/>
  <c r="L143" i="55"/>
  <c r="T143" i="55"/>
  <c r="AB143" i="55"/>
  <c r="AJ143" i="55"/>
  <c r="AR143" i="55"/>
  <c r="AZ143" i="55"/>
  <c r="M143" i="55"/>
  <c r="U143" i="55"/>
  <c r="AC143" i="55"/>
  <c r="N143" i="55"/>
  <c r="V143" i="55"/>
  <c r="AD143" i="55"/>
  <c r="AL143" i="55"/>
  <c r="AT143" i="55"/>
  <c r="BB143" i="55"/>
  <c r="BH143" i="55"/>
  <c r="P143" i="55"/>
  <c r="AF143" i="55"/>
  <c r="AS143" i="55"/>
  <c r="BE143" i="55"/>
  <c r="Q143" i="55"/>
  <c r="AG143" i="55"/>
  <c r="AU143" i="55"/>
  <c r="BF143" i="55"/>
  <c r="R143" i="55"/>
  <c r="AH143" i="55"/>
  <c r="AV143" i="55"/>
  <c r="W143" i="55"/>
  <c r="AK143" i="55"/>
  <c r="AW143" i="55"/>
  <c r="J143" i="55"/>
  <c r="Z143" i="55"/>
  <c r="AO143" i="55"/>
  <c r="BC143" i="55"/>
  <c r="AP143" i="55"/>
  <c r="I143" i="55"/>
  <c r="AX143" i="55"/>
  <c r="O143" i="55"/>
  <c r="BA143" i="55"/>
  <c r="X143" i="55"/>
  <c r="BD143" i="55"/>
  <c r="Y143" i="55"/>
  <c r="AE143" i="55"/>
  <c r="AM143" i="55"/>
  <c r="AN143" i="55"/>
  <c r="M134" i="55"/>
  <c r="U134" i="55"/>
  <c r="AC134" i="55"/>
  <c r="AK134" i="55"/>
  <c r="AS134" i="55"/>
  <c r="BA134" i="55"/>
  <c r="O134" i="55"/>
  <c r="X134" i="55"/>
  <c r="AG134" i="55"/>
  <c r="AP134" i="55"/>
  <c r="AY134" i="55"/>
  <c r="Q134" i="55"/>
  <c r="Z134" i="55"/>
  <c r="AI134" i="55"/>
  <c r="AR134" i="55"/>
  <c r="BB134" i="55"/>
  <c r="K134" i="55"/>
  <c r="T134" i="55"/>
  <c r="AD134" i="55"/>
  <c r="AM134" i="55"/>
  <c r="AV134" i="55"/>
  <c r="BE134" i="55"/>
  <c r="S134" i="55"/>
  <c r="AH134" i="55"/>
  <c r="AW134" i="55"/>
  <c r="V134" i="55"/>
  <c r="AJ134" i="55"/>
  <c r="AX134" i="55"/>
  <c r="I134" i="55"/>
  <c r="W134" i="55"/>
  <c r="AL134" i="55"/>
  <c r="AZ134" i="55"/>
  <c r="J134" i="55"/>
  <c r="Y134" i="55"/>
  <c r="AN134" i="55"/>
  <c r="BC134" i="55"/>
  <c r="P134" i="55"/>
  <c r="AE134" i="55"/>
  <c r="AT134" i="55"/>
  <c r="BG134" i="55"/>
  <c r="AF134" i="55"/>
  <c r="AO134" i="55"/>
  <c r="AQ134" i="55"/>
  <c r="L134" i="55"/>
  <c r="AU134" i="55"/>
  <c r="AA134" i="55"/>
  <c r="BH134" i="55"/>
  <c r="BD134" i="55"/>
  <c r="BF134" i="55"/>
  <c r="N134" i="55"/>
  <c r="R134" i="55"/>
  <c r="AB134" i="55"/>
  <c r="E25" i="55"/>
  <c r="O148" i="55"/>
  <c r="W148" i="55"/>
  <c r="AE148" i="55"/>
  <c r="AM148" i="55"/>
  <c r="AU148" i="55"/>
  <c r="BC148" i="55"/>
  <c r="P148" i="55"/>
  <c r="X148" i="55"/>
  <c r="AF148" i="55"/>
  <c r="AN148" i="55"/>
  <c r="AV148" i="55"/>
  <c r="BD148" i="55"/>
  <c r="N148" i="55"/>
  <c r="Z148" i="55"/>
  <c r="AJ148" i="55"/>
  <c r="AT148" i="55"/>
  <c r="BF148" i="55"/>
  <c r="Q148" i="55"/>
  <c r="AA148" i="55"/>
  <c r="AK148" i="55"/>
  <c r="AW148" i="55"/>
  <c r="BG148" i="55"/>
  <c r="R148" i="55"/>
  <c r="AB148" i="55"/>
  <c r="AL148" i="55"/>
  <c r="AX148" i="55"/>
  <c r="I148" i="55"/>
  <c r="S148" i="55"/>
  <c r="AC148" i="55"/>
  <c r="AO148" i="55"/>
  <c r="AY148" i="55"/>
  <c r="L148" i="55"/>
  <c r="V148" i="55"/>
  <c r="AH148" i="55"/>
  <c r="AR148" i="55"/>
  <c r="BB148" i="55"/>
  <c r="J148" i="55"/>
  <c r="AI148" i="55"/>
  <c r="K148" i="55"/>
  <c r="AP148" i="55"/>
  <c r="M148" i="55"/>
  <c r="AQ148" i="55"/>
  <c r="T148" i="55"/>
  <c r="AS148" i="55"/>
  <c r="AZ148" i="55"/>
  <c r="Y148" i="55"/>
  <c r="BA148" i="55"/>
  <c r="BE148" i="55"/>
  <c r="AD148" i="55"/>
  <c r="BH148" i="55"/>
  <c r="U148" i="55"/>
  <c r="AG148" i="55"/>
  <c r="I135" i="55"/>
  <c r="Q135" i="55"/>
  <c r="Y135" i="55"/>
  <c r="AG135" i="55"/>
  <c r="AO135" i="55"/>
  <c r="J135" i="55"/>
  <c r="S135" i="55"/>
  <c r="AB135" i="55"/>
  <c r="AK135" i="55"/>
  <c r="AT135" i="55"/>
  <c r="BB135" i="55"/>
  <c r="BH135" i="55"/>
  <c r="L135" i="55"/>
  <c r="U135" i="55"/>
  <c r="AD135" i="55"/>
  <c r="AM135" i="55"/>
  <c r="AV135" i="55"/>
  <c r="BD135" i="55"/>
  <c r="O135" i="55"/>
  <c r="X135" i="55"/>
  <c r="AH135" i="55"/>
  <c r="AQ135" i="55"/>
  <c r="AY135" i="55"/>
  <c r="BG135" i="55"/>
  <c r="R135" i="55"/>
  <c r="AF135" i="55"/>
  <c r="AU135" i="55"/>
  <c r="T135" i="55"/>
  <c r="AI135" i="55"/>
  <c r="AW135" i="55"/>
  <c r="V135" i="55"/>
  <c r="AJ135" i="55"/>
  <c r="AX135" i="55"/>
  <c r="W135" i="55"/>
  <c r="AL135" i="55"/>
  <c r="AZ135" i="55"/>
  <c r="N135" i="55"/>
  <c r="AC135" i="55"/>
  <c r="AR135" i="55"/>
  <c r="BE135" i="55"/>
  <c r="M135" i="55"/>
  <c r="BA135" i="55"/>
  <c r="P135" i="55"/>
  <c r="BC135" i="55"/>
  <c r="Z135" i="55"/>
  <c r="BF135" i="55"/>
  <c r="AA135" i="55"/>
  <c r="AP135" i="55"/>
  <c r="K135" i="55"/>
  <c r="AE135" i="55"/>
  <c r="AN135" i="55"/>
  <c r="AS135" i="55"/>
  <c r="BE123" i="55"/>
  <c r="BF123" i="55"/>
  <c r="BG123" i="55"/>
  <c r="I123" i="55"/>
  <c r="Q123" i="55"/>
  <c r="Y123" i="55"/>
  <c r="AG123" i="55"/>
  <c r="AO123" i="55"/>
  <c r="AW123" i="55"/>
  <c r="AL123" i="55"/>
  <c r="BB123" i="55"/>
  <c r="AE123" i="55"/>
  <c r="J123" i="55"/>
  <c r="R123" i="55"/>
  <c r="Z123" i="55"/>
  <c r="AH123" i="55"/>
  <c r="AP123" i="55"/>
  <c r="AX123" i="55"/>
  <c r="AD123" i="55"/>
  <c r="K123" i="55"/>
  <c r="S123" i="55"/>
  <c r="AA123" i="55"/>
  <c r="AI123" i="55"/>
  <c r="AQ123" i="55"/>
  <c r="AY123" i="55"/>
  <c r="AT123" i="55"/>
  <c r="BC123" i="55"/>
  <c r="L123" i="55"/>
  <c r="T123" i="55"/>
  <c r="AB123" i="55"/>
  <c r="AJ123" i="55"/>
  <c r="AR123" i="55"/>
  <c r="AZ123" i="55"/>
  <c r="W123" i="55"/>
  <c r="M123" i="55"/>
  <c r="U123" i="55"/>
  <c r="AC123" i="55"/>
  <c r="AK123" i="55"/>
  <c r="AS123" i="55"/>
  <c r="BA123" i="55"/>
  <c r="V123" i="55"/>
  <c r="O123" i="55"/>
  <c r="AU123" i="55"/>
  <c r="N123" i="55"/>
  <c r="AM123" i="55"/>
  <c r="AV123" i="55"/>
  <c r="BH123" i="55"/>
  <c r="BD123" i="55"/>
  <c r="P123" i="55"/>
  <c r="AN123" i="55"/>
  <c r="X123" i="55"/>
  <c r="AF123" i="55"/>
  <c r="M151" i="55"/>
  <c r="U151" i="55"/>
  <c r="AC151" i="55"/>
  <c r="AK151" i="55"/>
  <c r="AS151" i="55"/>
  <c r="BA151" i="55"/>
  <c r="N151" i="55"/>
  <c r="V151" i="55"/>
  <c r="AD151" i="55"/>
  <c r="AL151" i="55"/>
  <c r="AT151" i="55"/>
  <c r="BB151" i="55"/>
  <c r="BH151" i="55"/>
  <c r="O151" i="55"/>
  <c r="W151" i="55"/>
  <c r="AE151" i="55"/>
  <c r="AM151" i="55"/>
  <c r="AU151" i="55"/>
  <c r="BC151" i="55"/>
  <c r="P151" i="55"/>
  <c r="X151" i="55"/>
  <c r="AF151" i="55"/>
  <c r="AN151" i="55"/>
  <c r="AV151" i="55"/>
  <c r="BD151" i="55"/>
  <c r="K151" i="55"/>
  <c r="S151" i="55"/>
  <c r="Z151" i="55"/>
  <c r="AP151" i="55"/>
  <c r="BF151" i="55"/>
  <c r="I151" i="55"/>
  <c r="AA151" i="55"/>
  <c r="AQ151" i="55"/>
  <c r="BG151" i="55"/>
  <c r="J151" i="55"/>
  <c r="AB151" i="55"/>
  <c r="AR151" i="55"/>
  <c r="L151" i="55"/>
  <c r="AG151" i="55"/>
  <c r="AW151" i="55"/>
  <c r="Q151" i="55"/>
  <c r="AX151" i="55"/>
  <c r="R151" i="55"/>
  <c r="AY151" i="55"/>
  <c r="T151" i="55"/>
  <c r="AZ151" i="55"/>
  <c r="Y151" i="55"/>
  <c r="BE151" i="55"/>
  <c r="AH151" i="55"/>
  <c r="AI151" i="55"/>
  <c r="AJ151" i="55"/>
  <c r="AO151" i="55"/>
  <c r="I152" i="55"/>
  <c r="Q152" i="55"/>
  <c r="Y152" i="55"/>
  <c r="AG152" i="55"/>
  <c r="AO152" i="55"/>
  <c r="AW152" i="55"/>
  <c r="BE152" i="55"/>
  <c r="J152" i="55"/>
  <c r="R152" i="55"/>
  <c r="Z152" i="55"/>
  <c r="AH152" i="55"/>
  <c r="AP152" i="55"/>
  <c r="AX152" i="55"/>
  <c r="BF152" i="55"/>
  <c r="K152" i="55"/>
  <c r="S152" i="55"/>
  <c r="AA152" i="55"/>
  <c r="AI152" i="55"/>
  <c r="AQ152" i="55"/>
  <c r="AY152" i="55"/>
  <c r="BG152" i="55"/>
  <c r="L152" i="55"/>
  <c r="T152" i="55"/>
  <c r="AB152" i="55"/>
  <c r="AJ152" i="55"/>
  <c r="AR152" i="55"/>
  <c r="AZ152" i="55"/>
  <c r="N152" i="55"/>
  <c r="AD152" i="55"/>
  <c r="AT152" i="55"/>
  <c r="BH152" i="55"/>
  <c r="O152" i="55"/>
  <c r="AE152" i="55"/>
  <c r="AU152" i="55"/>
  <c r="P152" i="55"/>
  <c r="AF152" i="55"/>
  <c r="AV152" i="55"/>
  <c r="U152" i="55"/>
  <c r="AK152" i="55"/>
  <c r="BA152" i="55"/>
  <c r="V152" i="55"/>
  <c r="BB152" i="55"/>
  <c r="W152" i="55"/>
  <c r="BC152" i="55"/>
  <c r="AN152" i="55"/>
  <c r="X152" i="55"/>
  <c r="BD152" i="55"/>
  <c r="AC152" i="55"/>
  <c r="AL152" i="55"/>
  <c r="AM152" i="55"/>
  <c r="M152" i="55"/>
  <c r="AS152" i="55"/>
  <c r="BE118" i="55"/>
  <c r="BF118" i="55"/>
  <c r="M118" i="55"/>
  <c r="U118" i="55"/>
  <c r="AC118" i="55"/>
  <c r="AK118" i="55"/>
  <c r="AS118" i="55"/>
  <c r="BA118" i="55"/>
  <c r="N118" i="55"/>
  <c r="V118" i="55"/>
  <c r="AD118" i="55"/>
  <c r="AL118" i="55"/>
  <c r="AT118" i="55"/>
  <c r="BB118" i="55"/>
  <c r="O118" i="55"/>
  <c r="W118" i="55"/>
  <c r="AE118" i="55"/>
  <c r="AM118" i="55"/>
  <c r="AU118" i="55"/>
  <c r="BC118" i="55"/>
  <c r="BG118" i="55"/>
  <c r="P118" i="55"/>
  <c r="X118" i="55"/>
  <c r="AF118" i="55"/>
  <c r="AN118" i="55"/>
  <c r="AV118" i="55"/>
  <c r="BD118" i="55"/>
  <c r="Q118" i="55"/>
  <c r="AG118" i="55"/>
  <c r="AW118" i="55"/>
  <c r="Z118" i="55"/>
  <c r="AQ118" i="55"/>
  <c r="R118" i="55"/>
  <c r="AH118" i="55"/>
  <c r="AX118" i="55"/>
  <c r="S118" i="55"/>
  <c r="AI118" i="55"/>
  <c r="AY118" i="55"/>
  <c r="J118" i="55"/>
  <c r="T118" i="55"/>
  <c r="AJ118" i="55"/>
  <c r="AZ118" i="55"/>
  <c r="AA118" i="55"/>
  <c r="I118" i="55"/>
  <c r="Y118" i="55"/>
  <c r="AO118" i="55"/>
  <c r="AP118" i="55"/>
  <c r="BH118" i="55"/>
  <c r="K118" i="55"/>
  <c r="AB118" i="55"/>
  <c r="AR118" i="55"/>
  <c r="L118" i="55"/>
  <c r="BE119" i="55"/>
  <c r="BF119" i="55"/>
  <c r="BG119" i="55"/>
  <c r="BH119" i="55"/>
  <c r="O119" i="55"/>
  <c r="W119" i="55"/>
  <c r="AE119" i="55"/>
  <c r="AM119" i="55"/>
  <c r="AU119" i="55"/>
  <c r="BC119" i="55"/>
  <c r="P119" i="55"/>
  <c r="X119" i="55"/>
  <c r="AF119" i="55"/>
  <c r="AN119" i="55"/>
  <c r="AV119" i="55"/>
  <c r="BD119" i="55"/>
  <c r="I119" i="55"/>
  <c r="Q119" i="55"/>
  <c r="Y119" i="55"/>
  <c r="AG119" i="55"/>
  <c r="AO119" i="55"/>
  <c r="AW119" i="55"/>
  <c r="J119" i="55"/>
  <c r="R119" i="55"/>
  <c r="Z119" i="55"/>
  <c r="AH119" i="55"/>
  <c r="AP119" i="55"/>
  <c r="AX119" i="55"/>
  <c r="K119" i="55"/>
  <c r="AA119" i="55"/>
  <c r="AQ119" i="55"/>
  <c r="T119" i="55"/>
  <c r="L119" i="55"/>
  <c r="AB119" i="55"/>
  <c r="AR119" i="55"/>
  <c r="U119" i="55"/>
  <c r="M119" i="55"/>
  <c r="AC119" i="55"/>
  <c r="AS119" i="55"/>
  <c r="AJ119" i="55"/>
  <c r="N119" i="55"/>
  <c r="AD119" i="55"/>
  <c r="AT119" i="55"/>
  <c r="S119" i="55"/>
  <c r="AI119" i="55"/>
  <c r="AY119" i="55"/>
  <c r="AZ119" i="55"/>
  <c r="BA119" i="55"/>
  <c r="AK119" i="55"/>
  <c r="AL119" i="55"/>
  <c r="V119" i="55"/>
  <c r="BB119" i="55"/>
  <c r="E26" i="55"/>
  <c r="K149" i="55"/>
  <c r="L149" i="55"/>
  <c r="T149" i="55"/>
  <c r="AB149" i="55"/>
  <c r="AJ149" i="55"/>
  <c r="AR149" i="55"/>
  <c r="AZ149" i="55"/>
  <c r="R149" i="55"/>
  <c r="AA149" i="55"/>
  <c r="AK149" i="55"/>
  <c r="AT149" i="55"/>
  <c r="BC149" i="55"/>
  <c r="I149" i="55"/>
  <c r="S149" i="55"/>
  <c r="AC149" i="55"/>
  <c r="AL149" i="55"/>
  <c r="AU149" i="55"/>
  <c r="BD149" i="55"/>
  <c r="J149" i="55"/>
  <c r="U149" i="55"/>
  <c r="AD149" i="55"/>
  <c r="AM149" i="55"/>
  <c r="AV149" i="55"/>
  <c r="BE149" i="55"/>
  <c r="M149" i="55"/>
  <c r="V149" i="55"/>
  <c r="AE149" i="55"/>
  <c r="AN149" i="55"/>
  <c r="AW149" i="55"/>
  <c r="BF149" i="55"/>
  <c r="P149" i="55"/>
  <c r="Y149" i="55"/>
  <c r="AH149" i="55"/>
  <c r="AQ149" i="55"/>
  <c r="BA149" i="55"/>
  <c r="BH149" i="55"/>
  <c r="AF149" i="55"/>
  <c r="BB149" i="55"/>
  <c r="AG149" i="55"/>
  <c r="BG149" i="55"/>
  <c r="N149" i="55"/>
  <c r="AI149" i="55"/>
  <c r="O149" i="55"/>
  <c r="AO149" i="55"/>
  <c r="AP149" i="55"/>
  <c r="AS149" i="55"/>
  <c r="AX149" i="55"/>
  <c r="AY149" i="55"/>
  <c r="Q149" i="55"/>
  <c r="W149" i="55"/>
  <c r="X149" i="55"/>
  <c r="Z149" i="55"/>
  <c r="N139" i="55"/>
  <c r="V139" i="55"/>
  <c r="AD139" i="55"/>
  <c r="AL139" i="55"/>
  <c r="AT139" i="55"/>
  <c r="BB139" i="55"/>
  <c r="BH139" i="55"/>
  <c r="M139" i="55"/>
  <c r="W139" i="55"/>
  <c r="AF139" i="55"/>
  <c r="AO139" i="55"/>
  <c r="AX139" i="55"/>
  <c r="BG139" i="55"/>
  <c r="O139" i="55"/>
  <c r="X139" i="55"/>
  <c r="AG139" i="55"/>
  <c r="AP139" i="55"/>
  <c r="AY139" i="55"/>
  <c r="P139" i="55"/>
  <c r="Y139" i="55"/>
  <c r="AH139" i="55"/>
  <c r="AQ139" i="55"/>
  <c r="AZ139" i="55"/>
  <c r="Q139" i="55"/>
  <c r="Z139" i="55"/>
  <c r="AI139" i="55"/>
  <c r="AR139" i="55"/>
  <c r="BA139" i="55"/>
  <c r="K139" i="55"/>
  <c r="T139" i="55"/>
  <c r="AC139" i="55"/>
  <c r="AM139" i="55"/>
  <c r="AV139" i="55"/>
  <c r="BE139" i="55"/>
  <c r="AB139" i="55"/>
  <c r="BC139" i="55"/>
  <c r="I139" i="55"/>
  <c r="AE139" i="55"/>
  <c r="BD139" i="55"/>
  <c r="J139" i="55"/>
  <c r="AJ139" i="55"/>
  <c r="BF139" i="55"/>
  <c r="L139" i="55"/>
  <c r="AK139" i="55"/>
  <c r="U139" i="55"/>
  <c r="AU139" i="55"/>
  <c r="AW139" i="55"/>
  <c r="R139" i="55"/>
  <c r="S139" i="55"/>
  <c r="AA139" i="55"/>
  <c r="AN139" i="55"/>
  <c r="AS139" i="55"/>
  <c r="I129" i="55"/>
  <c r="Q129" i="55"/>
  <c r="Y129" i="55"/>
  <c r="AG129" i="55"/>
  <c r="AO129" i="55"/>
  <c r="AW129" i="55"/>
  <c r="BE129" i="55"/>
  <c r="J129" i="55"/>
  <c r="R129" i="55"/>
  <c r="Z129" i="55"/>
  <c r="AH129" i="55"/>
  <c r="AP129" i="55"/>
  <c r="AX129" i="55"/>
  <c r="BF129" i="55"/>
  <c r="M129" i="55"/>
  <c r="U129" i="55"/>
  <c r="AC129" i="55"/>
  <c r="AK129" i="55"/>
  <c r="AS129" i="55"/>
  <c r="BA129" i="55"/>
  <c r="N129" i="55"/>
  <c r="AA129" i="55"/>
  <c r="AM129" i="55"/>
  <c r="AZ129" i="55"/>
  <c r="O129" i="55"/>
  <c r="AB129" i="55"/>
  <c r="AN129" i="55"/>
  <c r="P129" i="55"/>
  <c r="AD129" i="55"/>
  <c r="AQ129" i="55"/>
  <c r="BC129" i="55"/>
  <c r="V129" i="55"/>
  <c r="AI129" i="55"/>
  <c r="AU129" i="55"/>
  <c r="X129" i="55"/>
  <c r="AY129" i="55"/>
  <c r="AE129" i="55"/>
  <c r="BB129" i="55"/>
  <c r="AF129" i="55"/>
  <c r="BD129" i="55"/>
  <c r="K129" i="55"/>
  <c r="AJ129" i="55"/>
  <c r="BG129" i="55"/>
  <c r="T129" i="55"/>
  <c r="AT129" i="55"/>
  <c r="L129" i="55"/>
  <c r="S129" i="55"/>
  <c r="W129" i="55"/>
  <c r="AL129" i="55"/>
  <c r="BH129" i="55"/>
  <c r="AR129" i="55"/>
  <c r="AV129" i="55"/>
  <c r="I133" i="55"/>
  <c r="Q133" i="55"/>
  <c r="Y133" i="55"/>
  <c r="AG133" i="55"/>
  <c r="AO133" i="55"/>
  <c r="AW133" i="55"/>
  <c r="BE133" i="55"/>
  <c r="K133" i="55"/>
  <c r="T133" i="55"/>
  <c r="AC133" i="55"/>
  <c r="AL133" i="55"/>
  <c r="AU133" i="55"/>
  <c r="BD133" i="55"/>
  <c r="M133" i="55"/>
  <c r="V133" i="55"/>
  <c r="AE133" i="55"/>
  <c r="AN133" i="55"/>
  <c r="AX133" i="55"/>
  <c r="BG133" i="55"/>
  <c r="P133" i="55"/>
  <c r="Z133" i="55"/>
  <c r="AI133" i="55"/>
  <c r="AR133" i="55"/>
  <c r="BA133" i="55"/>
  <c r="BH133" i="55"/>
  <c r="U133" i="55"/>
  <c r="AJ133" i="55"/>
  <c r="AY133" i="55"/>
  <c r="W133" i="55"/>
  <c r="AK133" i="55"/>
  <c r="AZ133" i="55"/>
  <c r="J133" i="55"/>
  <c r="X133" i="55"/>
  <c r="AM133" i="55"/>
  <c r="BB133" i="55"/>
  <c r="L133" i="55"/>
  <c r="AA133" i="55"/>
  <c r="AP133" i="55"/>
  <c r="BC133" i="55"/>
  <c r="R133" i="55"/>
  <c r="AF133" i="55"/>
  <c r="AT133" i="55"/>
  <c r="O133" i="55"/>
  <c r="BF133" i="55"/>
  <c r="S133" i="55"/>
  <c r="AB133" i="55"/>
  <c r="AD133" i="55"/>
  <c r="AS133" i="55"/>
  <c r="N133" i="55"/>
  <c r="AH133" i="55"/>
  <c r="AQ133" i="55"/>
  <c r="AV133" i="55"/>
  <c r="K145" i="55"/>
  <c r="S145" i="55"/>
  <c r="AA145" i="55"/>
  <c r="AI145" i="55"/>
  <c r="AQ145" i="55"/>
  <c r="AY145" i="55"/>
  <c r="BG145" i="55"/>
  <c r="L145" i="55"/>
  <c r="T145" i="55"/>
  <c r="AB145" i="55"/>
  <c r="AJ145" i="55"/>
  <c r="AR145" i="55"/>
  <c r="AZ145" i="55"/>
  <c r="N145" i="55"/>
  <c r="V145" i="55"/>
  <c r="AD145" i="55"/>
  <c r="AL145" i="55"/>
  <c r="AT145" i="55"/>
  <c r="BB145" i="55"/>
  <c r="BH145" i="55"/>
  <c r="O145" i="55"/>
  <c r="Z145" i="55"/>
  <c r="AN145" i="55"/>
  <c r="BA145" i="55"/>
  <c r="P145" i="55"/>
  <c r="AC145" i="55"/>
  <c r="AO145" i="55"/>
  <c r="BC145" i="55"/>
  <c r="Q145" i="55"/>
  <c r="AE145" i="55"/>
  <c r="AP145" i="55"/>
  <c r="BD145" i="55"/>
  <c r="R145" i="55"/>
  <c r="AF145" i="55"/>
  <c r="AS145" i="55"/>
  <c r="BE145" i="55"/>
  <c r="J145" i="55"/>
  <c r="X145" i="55"/>
  <c r="AK145" i="55"/>
  <c r="AW145" i="55"/>
  <c r="Y145" i="55"/>
  <c r="AG145" i="55"/>
  <c r="AH145" i="55"/>
  <c r="AM145" i="55"/>
  <c r="AU145" i="55"/>
  <c r="AV145" i="55"/>
  <c r="AX145" i="55"/>
  <c r="BF145" i="55"/>
  <c r="I145" i="55"/>
  <c r="M145" i="55"/>
  <c r="U145" i="55"/>
  <c r="W145" i="55"/>
  <c r="N141" i="55"/>
  <c r="V141" i="55"/>
  <c r="AD141" i="55"/>
  <c r="AL141" i="55"/>
  <c r="AT141" i="55"/>
  <c r="BB141" i="55"/>
  <c r="BH141" i="55"/>
  <c r="L141" i="55"/>
  <c r="U141" i="55"/>
  <c r="AE141" i="55"/>
  <c r="AN141" i="55"/>
  <c r="AW141" i="55"/>
  <c r="BF141" i="55"/>
  <c r="M141" i="55"/>
  <c r="W141" i="55"/>
  <c r="AF141" i="55"/>
  <c r="AO141" i="55"/>
  <c r="AX141" i="55"/>
  <c r="BG141" i="55"/>
  <c r="O141" i="55"/>
  <c r="X141" i="55"/>
  <c r="AG141" i="55"/>
  <c r="AP141" i="55"/>
  <c r="AY141" i="55"/>
  <c r="P141" i="55"/>
  <c r="Y141" i="55"/>
  <c r="AH141" i="55"/>
  <c r="AQ141" i="55"/>
  <c r="AZ141" i="55"/>
  <c r="J141" i="55"/>
  <c r="S141" i="55"/>
  <c r="AB141" i="55"/>
  <c r="AK141" i="55"/>
  <c r="AU141" i="55"/>
  <c r="BD141" i="55"/>
  <c r="AC141" i="55"/>
  <c r="BC141" i="55"/>
  <c r="I141" i="55"/>
  <c r="AI141" i="55"/>
  <c r="BE141" i="55"/>
  <c r="K141" i="55"/>
  <c r="AJ141" i="55"/>
  <c r="Q141" i="55"/>
  <c r="AM141" i="55"/>
  <c r="Z141" i="55"/>
  <c r="AV141" i="55"/>
  <c r="R141" i="55"/>
  <c r="T141" i="55"/>
  <c r="AA141" i="55"/>
  <c r="AR141" i="55"/>
  <c r="AS141" i="55"/>
  <c r="BA141" i="55"/>
  <c r="BE122" i="55"/>
  <c r="BF122" i="55"/>
  <c r="M122" i="55"/>
  <c r="U122" i="55"/>
  <c r="AC122" i="55"/>
  <c r="AK122" i="55"/>
  <c r="BG122" i="55"/>
  <c r="O122" i="55"/>
  <c r="P122" i="55"/>
  <c r="X122" i="55"/>
  <c r="AF122" i="55"/>
  <c r="R122" i="55"/>
  <c r="AB122" i="55"/>
  <c r="AM122" i="55"/>
  <c r="AU122" i="55"/>
  <c r="BC122" i="55"/>
  <c r="AZ122" i="55"/>
  <c r="Z122" i="55"/>
  <c r="S122" i="55"/>
  <c r="AD122" i="55"/>
  <c r="AN122" i="55"/>
  <c r="AV122" i="55"/>
  <c r="BD122" i="55"/>
  <c r="L122" i="55"/>
  <c r="I122" i="55"/>
  <c r="T122" i="55"/>
  <c r="AE122" i="55"/>
  <c r="AO122" i="55"/>
  <c r="AW122" i="55"/>
  <c r="AI122" i="55"/>
  <c r="AS122" i="55"/>
  <c r="J122" i="55"/>
  <c r="V122" i="55"/>
  <c r="AG122" i="55"/>
  <c r="AP122" i="55"/>
  <c r="AX122" i="55"/>
  <c r="BH122" i="55"/>
  <c r="K122" i="55"/>
  <c r="W122" i="55"/>
  <c r="AH122" i="55"/>
  <c r="AQ122" i="55"/>
  <c r="AY122" i="55"/>
  <c r="AR122" i="55"/>
  <c r="AJ122" i="55"/>
  <c r="Y122" i="55"/>
  <c r="N122" i="55"/>
  <c r="BA122" i="55"/>
  <c r="AL122" i="55"/>
  <c r="AT122" i="55"/>
  <c r="AA122" i="55"/>
  <c r="BB122" i="55"/>
  <c r="Q122" i="55"/>
  <c r="O144" i="55"/>
  <c r="W144" i="55"/>
  <c r="AE144" i="55"/>
  <c r="AM144" i="55"/>
  <c r="AU144" i="55"/>
  <c r="BC144" i="55"/>
  <c r="P144" i="55"/>
  <c r="X144" i="55"/>
  <c r="AF144" i="55"/>
  <c r="AN144" i="55"/>
  <c r="AV144" i="55"/>
  <c r="BD144" i="55"/>
  <c r="J144" i="55"/>
  <c r="R144" i="55"/>
  <c r="Z144" i="55"/>
  <c r="AH144" i="55"/>
  <c r="AP144" i="55"/>
  <c r="AX144" i="55"/>
  <c r="BF144" i="55"/>
  <c r="K144" i="55"/>
  <c r="V144" i="55"/>
  <c r="AJ144" i="55"/>
  <c r="AW144" i="55"/>
  <c r="L144" i="55"/>
  <c r="Y144" i="55"/>
  <c r="AK144" i="55"/>
  <c r="AY144" i="55"/>
  <c r="BH144" i="55"/>
  <c r="M144" i="55"/>
  <c r="AA144" i="55"/>
  <c r="AL144" i="55"/>
  <c r="AZ144" i="55"/>
  <c r="N144" i="55"/>
  <c r="AB144" i="55"/>
  <c r="AO144" i="55"/>
  <c r="BA144" i="55"/>
  <c r="T144" i="55"/>
  <c r="AG144" i="55"/>
  <c r="AS144" i="55"/>
  <c r="BG144" i="55"/>
  <c r="S144" i="55"/>
  <c r="BB144" i="55"/>
  <c r="U144" i="55"/>
  <c r="BE144" i="55"/>
  <c r="AC144" i="55"/>
  <c r="AD144" i="55"/>
  <c r="AI144" i="55"/>
  <c r="AQ144" i="55"/>
  <c r="AR144" i="55"/>
  <c r="I144" i="55"/>
  <c r="AT144" i="55"/>
  <c r="Q144" i="55"/>
  <c r="M179" i="55"/>
  <c r="U179" i="55"/>
  <c r="AC179" i="55"/>
  <c r="AK179" i="55"/>
  <c r="AS179" i="55"/>
  <c r="BA179" i="55"/>
  <c r="Q179" i="55"/>
  <c r="Z179" i="55"/>
  <c r="AI179" i="55"/>
  <c r="AR179" i="55"/>
  <c r="BB179" i="55"/>
  <c r="I179" i="55"/>
  <c r="R179" i="55"/>
  <c r="AA179" i="55"/>
  <c r="AJ179" i="55"/>
  <c r="AT179" i="55"/>
  <c r="BC179" i="55"/>
  <c r="K179" i="55"/>
  <c r="T179" i="55"/>
  <c r="AD179" i="55"/>
  <c r="AM179" i="55"/>
  <c r="AV179" i="55"/>
  <c r="BE179" i="55"/>
  <c r="L179" i="55"/>
  <c r="V179" i="55"/>
  <c r="AE179" i="55"/>
  <c r="AN179" i="55"/>
  <c r="AW179" i="55"/>
  <c r="BF179" i="55"/>
  <c r="Y179" i="55"/>
  <c r="AQ179" i="55"/>
  <c r="BH179" i="55"/>
  <c r="J179" i="55"/>
  <c r="AB179" i="55"/>
  <c r="AU179" i="55"/>
  <c r="N179" i="55"/>
  <c r="AF179" i="55"/>
  <c r="AX179" i="55"/>
  <c r="O179" i="55"/>
  <c r="AG179" i="55"/>
  <c r="AY179" i="55"/>
  <c r="W179" i="55"/>
  <c r="AO179" i="55"/>
  <c r="BG179" i="55"/>
  <c r="AL179" i="55"/>
  <c r="AP179" i="55"/>
  <c r="AZ179" i="55"/>
  <c r="BD179" i="55"/>
  <c r="X179" i="55"/>
  <c r="S179" i="55"/>
  <c r="AH179" i="55"/>
  <c r="P179" i="55"/>
  <c r="O177" i="55"/>
  <c r="W177" i="55"/>
  <c r="AE177" i="55"/>
  <c r="AM177" i="55"/>
  <c r="AU177" i="55"/>
  <c r="BC177" i="55"/>
  <c r="K177" i="55"/>
  <c r="T177" i="55"/>
  <c r="AC177" i="55"/>
  <c r="AL177" i="55"/>
  <c r="AV177" i="55"/>
  <c r="BE177" i="55"/>
  <c r="L177" i="55"/>
  <c r="U177" i="55"/>
  <c r="AD177" i="55"/>
  <c r="AN177" i="55"/>
  <c r="AW177" i="55"/>
  <c r="BF177" i="55"/>
  <c r="M177" i="55"/>
  <c r="N177" i="55"/>
  <c r="X177" i="55"/>
  <c r="AG177" i="55"/>
  <c r="AP177" i="55"/>
  <c r="AY177" i="55"/>
  <c r="P177" i="55"/>
  <c r="Y177" i="55"/>
  <c r="AH177" i="55"/>
  <c r="AQ177" i="55"/>
  <c r="AZ177" i="55"/>
  <c r="S177" i="55"/>
  <c r="AK177" i="55"/>
  <c r="BD177" i="55"/>
  <c r="V177" i="55"/>
  <c r="AO177" i="55"/>
  <c r="BG177" i="55"/>
  <c r="Z177" i="55"/>
  <c r="AR177" i="55"/>
  <c r="BH177" i="55"/>
  <c r="AA177" i="55"/>
  <c r="AS177" i="55"/>
  <c r="Q177" i="55"/>
  <c r="AI177" i="55"/>
  <c r="BA177" i="55"/>
  <c r="J177" i="55"/>
  <c r="R177" i="55"/>
  <c r="AB177" i="55"/>
  <c r="AF177" i="55"/>
  <c r="AX177" i="55"/>
  <c r="I177" i="55"/>
  <c r="AJ177" i="55"/>
  <c r="AT177" i="55"/>
  <c r="BB177" i="55"/>
  <c r="J140" i="55"/>
  <c r="R140" i="55"/>
  <c r="Z140" i="55"/>
  <c r="AH140" i="55"/>
  <c r="AP140" i="55"/>
  <c r="AX140" i="55"/>
  <c r="BF140" i="55"/>
  <c r="Q140" i="55"/>
  <c r="AA140" i="55"/>
  <c r="AJ140" i="55"/>
  <c r="AS140" i="55"/>
  <c r="BB140" i="55"/>
  <c r="I140" i="55"/>
  <c r="S140" i="55"/>
  <c r="AB140" i="55"/>
  <c r="AK140" i="55"/>
  <c r="AT140" i="55"/>
  <c r="BC140" i="55"/>
  <c r="K140" i="55"/>
  <c r="T140" i="55"/>
  <c r="AC140" i="55"/>
  <c r="AL140" i="55"/>
  <c r="AU140" i="55"/>
  <c r="BD140" i="55"/>
  <c r="L140" i="55"/>
  <c r="U140" i="55"/>
  <c r="AD140" i="55"/>
  <c r="AM140" i="55"/>
  <c r="AV140" i="55"/>
  <c r="BE140" i="55"/>
  <c r="O140" i="55"/>
  <c r="X140" i="55"/>
  <c r="AG140" i="55"/>
  <c r="AQ140" i="55"/>
  <c r="AZ140" i="55"/>
  <c r="P140" i="55"/>
  <c r="AO140" i="55"/>
  <c r="V140" i="55"/>
  <c r="AR140" i="55"/>
  <c r="W140" i="55"/>
  <c r="AW140" i="55"/>
  <c r="Y140" i="55"/>
  <c r="AY140" i="55"/>
  <c r="M140" i="55"/>
  <c r="AI140" i="55"/>
  <c r="BG140" i="55"/>
  <c r="BH140" i="55"/>
  <c r="N140" i="55"/>
  <c r="AE140" i="55"/>
  <c r="AN140" i="55"/>
  <c r="BA140" i="55"/>
  <c r="AF140" i="55"/>
  <c r="O146" i="55"/>
  <c r="W146" i="55"/>
  <c r="AE146" i="55"/>
  <c r="AM146" i="55"/>
  <c r="AU146" i="55"/>
  <c r="BC146" i="55"/>
  <c r="P146" i="55"/>
  <c r="X146" i="55"/>
  <c r="AF146" i="55"/>
  <c r="AN146" i="55"/>
  <c r="AV146" i="55"/>
  <c r="BD146" i="55"/>
  <c r="J146" i="55"/>
  <c r="R146" i="55"/>
  <c r="Z146" i="55"/>
  <c r="AH146" i="55"/>
  <c r="AP146" i="55"/>
  <c r="AX146" i="55"/>
  <c r="BF146" i="55"/>
  <c r="S146" i="55"/>
  <c r="AD146" i="55"/>
  <c r="AR146" i="55"/>
  <c r="BE146" i="55"/>
  <c r="T146" i="55"/>
  <c r="AG146" i="55"/>
  <c r="AS146" i="55"/>
  <c r="BG146" i="55"/>
  <c r="I146" i="55"/>
  <c r="U146" i="55"/>
  <c r="AI146" i="55"/>
  <c r="AT146" i="55"/>
  <c r="K146" i="55"/>
  <c r="V146" i="55"/>
  <c r="AJ146" i="55"/>
  <c r="AW146" i="55"/>
  <c r="N146" i="55"/>
  <c r="AB146" i="55"/>
  <c r="AO146" i="55"/>
  <c r="BA146" i="55"/>
  <c r="AK146" i="55"/>
  <c r="AL146" i="55"/>
  <c r="L146" i="55"/>
  <c r="AQ146" i="55"/>
  <c r="M146" i="55"/>
  <c r="AY146" i="55"/>
  <c r="AZ146" i="55"/>
  <c r="BB146" i="55"/>
  <c r="AA146" i="55"/>
  <c r="BH146" i="55"/>
  <c r="Q146" i="55"/>
  <c r="Y146" i="55"/>
  <c r="AC146" i="55"/>
  <c r="N137" i="55"/>
  <c r="V137" i="55"/>
  <c r="AD137" i="55"/>
  <c r="AL137" i="55"/>
  <c r="AT137" i="55"/>
  <c r="BB137" i="55"/>
  <c r="BH137" i="55"/>
  <c r="P137" i="55"/>
  <c r="X137" i="55"/>
  <c r="AF137" i="55"/>
  <c r="AN137" i="55"/>
  <c r="AV137" i="55"/>
  <c r="I137" i="55"/>
  <c r="S137" i="55"/>
  <c r="AC137" i="55"/>
  <c r="AO137" i="55"/>
  <c r="AY137" i="55"/>
  <c r="J137" i="55"/>
  <c r="T137" i="55"/>
  <c r="AE137" i="55"/>
  <c r="AP137" i="55"/>
  <c r="AZ137" i="55"/>
  <c r="K137" i="55"/>
  <c r="U137" i="55"/>
  <c r="AG137" i="55"/>
  <c r="AQ137" i="55"/>
  <c r="BA137" i="55"/>
  <c r="L137" i="55"/>
  <c r="W137" i="55"/>
  <c r="AH137" i="55"/>
  <c r="AR137" i="55"/>
  <c r="BC137" i="55"/>
  <c r="Q137" i="55"/>
  <c r="AA137" i="55"/>
  <c r="AK137" i="55"/>
  <c r="AW137" i="55"/>
  <c r="BF137" i="55"/>
  <c r="Y137" i="55"/>
  <c r="AX137" i="55"/>
  <c r="Z137" i="55"/>
  <c r="BD137" i="55"/>
  <c r="AB137" i="55"/>
  <c r="BE137" i="55"/>
  <c r="AI137" i="55"/>
  <c r="BG137" i="55"/>
  <c r="O137" i="55"/>
  <c r="AS137" i="55"/>
  <c r="AM137" i="55"/>
  <c r="AU137" i="55"/>
  <c r="AJ137" i="55"/>
  <c r="M137" i="55"/>
  <c r="R137" i="55"/>
  <c r="K147" i="55"/>
  <c r="S147" i="55"/>
  <c r="AA147" i="55"/>
  <c r="AI147" i="55"/>
  <c r="AQ147" i="55"/>
  <c r="AY147" i="55"/>
  <c r="BG147" i="55"/>
  <c r="L147" i="55"/>
  <c r="T147" i="55"/>
  <c r="AB147" i="55"/>
  <c r="AJ147" i="55"/>
  <c r="AR147" i="55"/>
  <c r="AZ147" i="55"/>
  <c r="N147" i="55"/>
  <c r="I147" i="55"/>
  <c r="V147" i="55"/>
  <c r="AF147" i="55"/>
  <c r="AP147" i="55"/>
  <c r="BB147" i="55"/>
  <c r="J147" i="55"/>
  <c r="W147" i="55"/>
  <c r="AG147" i="55"/>
  <c r="AS147" i="55"/>
  <c r="BC147" i="55"/>
  <c r="M147" i="55"/>
  <c r="X147" i="55"/>
  <c r="AH147" i="55"/>
  <c r="AT147" i="55"/>
  <c r="BD147" i="55"/>
  <c r="O147" i="55"/>
  <c r="Y147" i="55"/>
  <c r="AK147" i="55"/>
  <c r="AU147" i="55"/>
  <c r="BE147" i="55"/>
  <c r="R147" i="55"/>
  <c r="AD147" i="55"/>
  <c r="AN147" i="55"/>
  <c r="AX147" i="55"/>
  <c r="BH147" i="55"/>
  <c r="AM147" i="55"/>
  <c r="P147" i="55"/>
  <c r="AO147" i="55"/>
  <c r="Q147" i="55"/>
  <c r="AV147" i="55"/>
  <c r="U147" i="55"/>
  <c r="AW147" i="55"/>
  <c r="BA147" i="55"/>
  <c r="BF147" i="55"/>
  <c r="Z147" i="55"/>
  <c r="AC147" i="55"/>
  <c r="AE147" i="55"/>
  <c r="AL147" i="55"/>
  <c r="BH117" i="55"/>
  <c r="BF117" i="55"/>
  <c r="K117" i="55"/>
  <c r="S117" i="55"/>
  <c r="AA117" i="55"/>
  <c r="AI117" i="55"/>
  <c r="AQ117" i="55"/>
  <c r="AY117" i="55"/>
  <c r="BG117" i="55"/>
  <c r="L117" i="55"/>
  <c r="T117" i="55"/>
  <c r="AB117" i="55"/>
  <c r="AJ117" i="55"/>
  <c r="AR117" i="55"/>
  <c r="AZ117" i="55"/>
  <c r="M117" i="55"/>
  <c r="U117" i="55"/>
  <c r="AC117" i="55"/>
  <c r="AK117" i="55"/>
  <c r="AS117" i="55"/>
  <c r="BA117" i="55"/>
  <c r="N117" i="55"/>
  <c r="V117" i="55"/>
  <c r="AD117" i="55"/>
  <c r="AL117" i="55"/>
  <c r="AT117" i="55"/>
  <c r="BB117" i="55"/>
  <c r="W117" i="55"/>
  <c r="AM117" i="55"/>
  <c r="BC117" i="55"/>
  <c r="P117" i="55"/>
  <c r="X117" i="55"/>
  <c r="AN117" i="55"/>
  <c r="BD117" i="55"/>
  <c r="AG117" i="55"/>
  <c r="I117" i="55"/>
  <c r="Y117" i="55"/>
  <c r="AO117" i="55"/>
  <c r="Q117" i="55"/>
  <c r="BE117" i="55"/>
  <c r="J117" i="55"/>
  <c r="Z117" i="55"/>
  <c r="AP117" i="55"/>
  <c r="O117" i="55"/>
  <c r="AE117" i="55"/>
  <c r="AU117" i="55"/>
  <c r="AV117" i="55"/>
  <c r="AF117" i="55"/>
  <c r="AW117" i="55"/>
  <c r="R117" i="55"/>
  <c r="AH117" i="55"/>
  <c r="AX117" i="55"/>
  <c r="O142" i="55"/>
  <c r="W142" i="55"/>
  <c r="AE142" i="55"/>
  <c r="AM142" i="55"/>
  <c r="AU142" i="55"/>
  <c r="BC142" i="55"/>
  <c r="P142" i="55"/>
  <c r="X142" i="55"/>
  <c r="AF142" i="55"/>
  <c r="AN142" i="55"/>
  <c r="AV142" i="55"/>
  <c r="BD142" i="55"/>
  <c r="I142" i="55"/>
  <c r="Q142" i="55"/>
  <c r="Y142" i="55"/>
  <c r="AG142" i="55"/>
  <c r="AO142" i="55"/>
  <c r="AW142" i="55"/>
  <c r="BE142" i="55"/>
  <c r="J142" i="55"/>
  <c r="R142" i="55"/>
  <c r="Z142" i="55"/>
  <c r="AH142" i="55"/>
  <c r="AP142" i="55"/>
  <c r="AX142" i="55"/>
  <c r="BF142" i="55"/>
  <c r="M142" i="55"/>
  <c r="U142" i="55"/>
  <c r="AC142" i="55"/>
  <c r="AK142" i="55"/>
  <c r="AS142" i="55"/>
  <c r="BA142" i="55"/>
  <c r="S142" i="55"/>
  <c r="AL142" i="55"/>
  <c r="T142" i="55"/>
  <c r="AQ142" i="55"/>
  <c r="V142" i="55"/>
  <c r="AR142" i="55"/>
  <c r="BH142" i="55"/>
  <c r="AA142" i="55"/>
  <c r="AT142" i="55"/>
  <c r="L142" i="55"/>
  <c r="AI142" i="55"/>
  <c r="BB142" i="55"/>
  <c r="BG142" i="55"/>
  <c r="K142" i="55"/>
  <c r="N142" i="55"/>
  <c r="AB142" i="55"/>
  <c r="AD142" i="55"/>
  <c r="AY142" i="55"/>
  <c r="AJ142" i="55"/>
  <c r="AZ142" i="55"/>
  <c r="M130" i="55"/>
  <c r="U130" i="55"/>
  <c r="AC130" i="55"/>
  <c r="AK130" i="55"/>
  <c r="AS130" i="55"/>
  <c r="BA130" i="55"/>
  <c r="N130" i="55"/>
  <c r="V130" i="55"/>
  <c r="AD130" i="55"/>
  <c r="AL130" i="55"/>
  <c r="AT130" i="55"/>
  <c r="BB130" i="55"/>
  <c r="BH130" i="55"/>
  <c r="I130" i="55"/>
  <c r="Q130" i="55"/>
  <c r="Y130" i="55"/>
  <c r="AG130" i="55"/>
  <c r="R130" i="55"/>
  <c r="AE130" i="55"/>
  <c r="AP130" i="55"/>
  <c r="AZ130" i="55"/>
  <c r="T130" i="55"/>
  <c r="AH130" i="55"/>
  <c r="AR130" i="55"/>
  <c r="BD130" i="55"/>
  <c r="L130" i="55"/>
  <c r="Z130" i="55"/>
  <c r="AM130" i="55"/>
  <c r="AW130" i="55"/>
  <c r="BG130" i="55"/>
  <c r="K130" i="55"/>
  <c r="AF130" i="55"/>
  <c r="AX130" i="55"/>
  <c r="O130" i="55"/>
  <c r="AI130" i="55"/>
  <c r="AY130" i="55"/>
  <c r="P130" i="55"/>
  <c r="AJ130" i="55"/>
  <c r="BC130" i="55"/>
  <c r="S130" i="55"/>
  <c r="AN130" i="55"/>
  <c r="BE130" i="55"/>
  <c r="AA130" i="55"/>
  <c r="AU130" i="55"/>
  <c r="J130" i="55"/>
  <c r="W130" i="55"/>
  <c r="X130" i="55"/>
  <c r="AB130" i="55"/>
  <c r="AV130" i="55"/>
  <c r="BF130" i="55"/>
  <c r="AO130" i="55"/>
  <c r="AQ130" i="55"/>
  <c r="P150" i="55"/>
  <c r="X150" i="55"/>
  <c r="AF150" i="55"/>
  <c r="AN150" i="55"/>
  <c r="M150" i="55"/>
  <c r="V150" i="55"/>
  <c r="AE150" i="55"/>
  <c r="AO150" i="55"/>
  <c r="AW150" i="55"/>
  <c r="BE150" i="55"/>
  <c r="N150" i="55"/>
  <c r="W150" i="55"/>
  <c r="AG150" i="55"/>
  <c r="AP150" i="55"/>
  <c r="AX150" i="55"/>
  <c r="BF150" i="55"/>
  <c r="O150" i="55"/>
  <c r="Y150" i="55"/>
  <c r="AH150" i="55"/>
  <c r="AQ150" i="55"/>
  <c r="AY150" i="55"/>
  <c r="BG150" i="55"/>
  <c r="Q150" i="55"/>
  <c r="Z150" i="55"/>
  <c r="AI150" i="55"/>
  <c r="AR150" i="55"/>
  <c r="AZ150" i="55"/>
  <c r="K150" i="55"/>
  <c r="T150" i="55"/>
  <c r="AC150" i="55"/>
  <c r="AL150" i="55"/>
  <c r="AU150" i="55"/>
  <c r="BC150" i="55"/>
  <c r="S150" i="55"/>
  <c r="AS150" i="55"/>
  <c r="U150" i="55"/>
  <c r="AT150" i="55"/>
  <c r="AA150" i="55"/>
  <c r="AV150" i="55"/>
  <c r="AB150" i="55"/>
  <c r="BA150" i="55"/>
  <c r="AD150" i="55"/>
  <c r="BD150" i="55"/>
  <c r="AJ150" i="55"/>
  <c r="L150" i="55"/>
  <c r="AK150" i="55"/>
  <c r="AM150" i="55"/>
  <c r="I150" i="55"/>
  <c r="BB150" i="55"/>
  <c r="J150" i="55"/>
  <c r="BH150" i="55"/>
  <c r="R150" i="55"/>
  <c r="M132" i="55"/>
  <c r="U132" i="55"/>
  <c r="AC132" i="55"/>
  <c r="AK132" i="55"/>
  <c r="AS132" i="55"/>
  <c r="BA132" i="55"/>
  <c r="N132" i="55"/>
  <c r="V132" i="55"/>
  <c r="AD132" i="55"/>
  <c r="AL132" i="55"/>
  <c r="AT132" i="55"/>
  <c r="BB132" i="55"/>
  <c r="BH132" i="55"/>
  <c r="R132" i="55"/>
  <c r="AB132" i="55"/>
  <c r="AN132" i="55"/>
  <c r="AX132" i="55"/>
  <c r="J132" i="55"/>
  <c r="T132" i="55"/>
  <c r="AF132" i="55"/>
  <c r="AP132" i="55"/>
  <c r="AZ132" i="55"/>
  <c r="O132" i="55"/>
  <c r="Y132" i="55"/>
  <c r="AI132" i="55"/>
  <c r="AU132" i="55"/>
  <c r="BE132" i="55"/>
  <c r="P132" i="55"/>
  <c r="AG132" i="55"/>
  <c r="AW132" i="55"/>
  <c r="Q132" i="55"/>
  <c r="AH132" i="55"/>
  <c r="AY132" i="55"/>
  <c r="S132" i="55"/>
  <c r="AJ132" i="55"/>
  <c r="BC132" i="55"/>
  <c r="W132" i="55"/>
  <c r="AM132" i="55"/>
  <c r="BD132" i="55"/>
  <c r="K132" i="55"/>
  <c r="AA132" i="55"/>
  <c r="AR132" i="55"/>
  <c r="AE132" i="55"/>
  <c r="AO132" i="55"/>
  <c r="AQ132" i="55"/>
  <c r="AV132" i="55"/>
  <c r="X132" i="55"/>
  <c r="BG132" i="55"/>
  <c r="I132" i="55"/>
  <c r="L132" i="55"/>
  <c r="Z132" i="55"/>
  <c r="BF132" i="55"/>
  <c r="M54" i="55"/>
  <c r="U54" i="55"/>
  <c r="AC54" i="55"/>
  <c r="AK54" i="55"/>
  <c r="AS54" i="55"/>
  <c r="BA54" i="55"/>
  <c r="N54" i="55"/>
  <c r="V54" i="55"/>
  <c r="AD54" i="55"/>
  <c r="AL54" i="55"/>
  <c r="AT54" i="55"/>
  <c r="BB54" i="55"/>
  <c r="BH54" i="55"/>
  <c r="O54" i="55"/>
  <c r="W54" i="55"/>
  <c r="AE54" i="55"/>
  <c r="AM54" i="55"/>
  <c r="AU54" i="55"/>
  <c r="J54" i="55"/>
  <c r="R54" i="55"/>
  <c r="Z54" i="55"/>
  <c r="AH54" i="55"/>
  <c r="K54" i="55"/>
  <c r="AA54" i="55"/>
  <c r="AP54" i="55"/>
  <c r="BC54" i="55"/>
  <c r="L54" i="55"/>
  <c r="AB54" i="55"/>
  <c r="AQ54" i="55"/>
  <c r="BD54" i="55"/>
  <c r="P54" i="55"/>
  <c r="AF54" i="55"/>
  <c r="AR54" i="55"/>
  <c r="BE54" i="55"/>
  <c r="Q54" i="55"/>
  <c r="AG54" i="55"/>
  <c r="AV54" i="55"/>
  <c r="BF54" i="55"/>
  <c r="T54" i="55"/>
  <c r="AJ54" i="55"/>
  <c r="AX54" i="55"/>
  <c r="S54" i="55"/>
  <c r="AZ54" i="55"/>
  <c r="AW54" i="55"/>
  <c r="X54" i="55"/>
  <c r="BG54" i="55"/>
  <c r="Y54" i="55"/>
  <c r="AO54" i="55"/>
  <c r="AI54" i="55"/>
  <c r="AN54" i="55"/>
  <c r="I54" i="55"/>
  <c r="AY54" i="55"/>
  <c r="N95" i="55"/>
  <c r="V95" i="55"/>
  <c r="AD95" i="55"/>
  <c r="AL95" i="55"/>
  <c r="AT95" i="55"/>
  <c r="BB95" i="55"/>
  <c r="BH95" i="55"/>
  <c r="O95" i="55"/>
  <c r="W95" i="55"/>
  <c r="AE95" i="55"/>
  <c r="AM95" i="55"/>
  <c r="AU95" i="55"/>
  <c r="BC95" i="55"/>
  <c r="P95" i="55"/>
  <c r="X95" i="55"/>
  <c r="AF95" i="55"/>
  <c r="AN95" i="55"/>
  <c r="AV95" i="55"/>
  <c r="BD95" i="55"/>
  <c r="K95" i="55"/>
  <c r="S95" i="55"/>
  <c r="AA95" i="55"/>
  <c r="AI95" i="55"/>
  <c r="AQ95" i="55"/>
  <c r="AY95" i="55"/>
  <c r="BG95" i="55"/>
  <c r="L95" i="55"/>
  <c r="T95" i="55"/>
  <c r="AB95" i="55"/>
  <c r="AJ95" i="55"/>
  <c r="AR95" i="55"/>
  <c r="AZ95" i="55"/>
  <c r="I95" i="55"/>
  <c r="AC95" i="55"/>
  <c r="AX95" i="55"/>
  <c r="J95" i="55"/>
  <c r="AG95" i="55"/>
  <c r="BA95" i="55"/>
  <c r="M95" i="55"/>
  <c r="AH95" i="55"/>
  <c r="BE95" i="55"/>
  <c r="Q95" i="55"/>
  <c r="AK95" i="55"/>
  <c r="BF95" i="55"/>
  <c r="U95" i="55"/>
  <c r="AP95" i="55"/>
  <c r="AW95" i="55"/>
  <c r="R95" i="55"/>
  <c r="Z95" i="55"/>
  <c r="Y95" i="55"/>
  <c r="AO95" i="55"/>
  <c r="AS95" i="55"/>
  <c r="N97" i="55"/>
  <c r="V97" i="55"/>
  <c r="AD97" i="55"/>
  <c r="AL97" i="55"/>
  <c r="AT97" i="55"/>
  <c r="BB97" i="55"/>
  <c r="BH97" i="55"/>
  <c r="O97" i="55"/>
  <c r="W97" i="55"/>
  <c r="AE97" i="55"/>
  <c r="AM97" i="55"/>
  <c r="AU97" i="55"/>
  <c r="BC97" i="55"/>
  <c r="P97" i="55"/>
  <c r="X97" i="55"/>
  <c r="AF97" i="55"/>
  <c r="AN97" i="55"/>
  <c r="AV97" i="55"/>
  <c r="BD97" i="55"/>
  <c r="L97" i="55"/>
  <c r="T97" i="55"/>
  <c r="AB97" i="55"/>
  <c r="AJ97" i="55"/>
  <c r="AR97" i="55"/>
  <c r="AZ97" i="55"/>
  <c r="Q97" i="55"/>
  <c r="AG97" i="55"/>
  <c r="AW97" i="55"/>
  <c r="R97" i="55"/>
  <c r="AH97" i="55"/>
  <c r="AX97" i="55"/>
  <c r="S97" i="55"/>
  <c r="AI97" i="55"/>
  <c r="AY97" i="55"/>
  <c r="U97" i="55"/>
  <c r="AK97" i="55"/>
  <c r="BA97" i="55"/>
  <c r="J97" i="55"/>
  <c r="Z97" i="55"/>
  <c r="AP97" i="55"/>
  <c r="BF97" i="55"/>
  <c r="Y97" i="55"/>
  <c r="AA97" i="55"/>
  <c r="AC97" i="55"/>
  <c r="AO97" i="55"/>
  <c r="I97" i="55"/>
  <c r="AS97" i="55"/>
  <c r="BG97" i="55"/>
  <c r="AQ97" i="55"/>
  <c r="K97" i="55"/>
  <c r="M97" i="55"/>
  <c r="BE97" i="55"/>
  <c r="I85" i="55"/>
  <c r="Q85" i="55"/>
  <c r="Y85" i="55"/>
  <c r="AG85" i="55"/>
  <c r="AO85" i="55"/>
  <c r="AW85" i="55"/>
  <c r="BE85" i="55"/>
  <c r="J85" i="55"/>
  <c r="R85" i="55"/>
  <c r="Z85" i="55"/>
  <c r="AH85" i="55"/>
  <c r="AP85" i="55"/>
  <c r="AX85" i="55"/>
  <c r="BF85" i="55"/>
  <c r="K85" i="55"/>
  <c r="S85" i="55"/>
  <c r="AA85" i="55"/>
  <c r="AI85" i="55"/>
  <c r="AQ85" i="55"/>
  <c r="AY85" i="55"/>
  <c r="BG85" i="55"/>
  <c r="L85" i="55"/>
  <c r="W85" i="55"/>
  <c r="AK85" i="55"/>
  <c r="AV85" i="55"/>
  <c r="BH85" i="55"/>
  <c r="M85" i="55"/>
  <c r="X85" i="55"/>
  <c r="AL85" i="55"/>
  <c r="AZ85" i="55"/>
  <c r="N85" i="55"/>
  <c r="AB85" i="55"/>
  <c r="AM85" i="55"/>
  <c r="BA85" i="55"/>
  <c r="O85" i="55"/>
  <c r="AC85" i="55"/>
  <c r="AN85" i="55"/>
  <c r="BB85" i="55"/>
  <c r="T85" i="55"/>
  <c r="AE85" i="55"/>
  <c r="AS85" i="55"/>
  <c r="BD85" i="55"/>
  <c r="AR85" i="55"/>
  <c r="AT85" i="55"/>
  <c r="P85" i="55"/>
  <c r="AU85" i="55"/>
  <c r="U85" i="55"/>
  <c r="BC85" i="55"/>
  <c r="AD85" i="55"/>
  <c r="AF85" i="55"/>
  <c r="V85" i="55"/>
  <c r="AJ85" i="55"/>
  <c r="K81" i="55"/>
  <c r="S81" i="55"/>
  <c r="AA81" i="55"/>
  <c r="AI81" i="55"/>
  <c r="AQ81" i="55"/>
  <c r="AY81" i="55"/>
  <c r="M81" i="55"/>
  <c r="U81" i="55"/>
  <c r="AC81" i="55"/>
  <c r="AK81" i="55"/>
  <c r="AS81" i="55"/>
  <c r="BA81" i="55"/>
  <c r="P81" i="55"/>
  <c r="Z81" i="55"/>
  <c r="AL81" i="55"/>
  <c r="AV81" i="55"/>
  <c r="BF81" i="55"/>
  <c r="Q81" i="55"/>
  <c r="AB81" i="55"/>
  <c r="AM81" i="55"/>
  <c r="AW81" i="55"/>
  <c r="BG81" i="55"/>
  <c r="R81" i="55"/>
  <c r="AD81" i="55"/>
  <c r="AN81" i="55"/>
  <c r="AX81" i="55"/>
  <c r="L81" i="55"/>
  <c r="W81" i="55"/>
  <c r="AG81" i="55"/>
  <c r="AR81" i="55"/>
  <c r="BC81" i="55"/>
  <c r="N81" i="55"/>
  <c r="X81" i="55"/>
  <c r="AH81" i="55"/>
  <c r="AT81" i="55"/>
  <c r="BD81" i="55"/>
  <c r="V81" i="55"/>
  <c r="AZ81" i="55"/>
  <c r="Y81" i="55"/>
  <c r="BB81" i="55"/>
  <c r="AE81" i="55"/>
  <c r="BE81" i="55"/>
  <c r="AF81" i="55"/>
  <c r="BH81" i="55"/>
  <c r="J81" i="55"/>
  <c r="AO81" i="55"/>
  <c r="AU81" i="55"/>
  <c r="I81" i="55"/>
  <c r="T81" i="55"/>
  <c r="AJ81" i="55"/>
  <c r="AP81" i="55"/>
  <c r="O81" i="55"/>
  <c r="K77" i="55"/>
  <c r="S77" i="55"/>
  <c r="AA77" i="55"/>
  <c r="AI77" i="55"/>
  <c r="AQ77" i="55"/>
  <c r="AY77" i="55"/>
  <c r="BG77" i="55"/>
  <c r="M77" i="55"/>
  <c r="U77" i="55"/>
  <c r="AC77" i="55"/>
  <c r="AK77" i="55"/>
  <c r="AS77" i="55"/>
  <c r="BA77" i="55"/>
  <c r="J77" i="55"/>
  <c r="V77" i="55"/>
  <c r="AF77" i="55"/>
  <c r="AP77" i="55"/>
  <c r="BB77" i="55"/>
  <c r="L77" i="55"/>
  <c r="W77" i="55"/>
  <c r="AG77" i="55"/>
  <c r="AR77" i="55"/>
  <c r="BC77" i="55"/>
  <c r="N77" i="55"/>
  <c r="X77" i="55"/>
  <c r="AH77" i="55"/>
  <c r="AT77" i="55"/>
  <c r="BD77" i="55"/>
  <c r="Q77" i="55"/>
  <c r="AB77" i="55"/>
  <c r="AM77" i="55"/>
  <c r="AW77" i="55"/>
  <c r="R77" i="55"/>
  <c r="AD77" i="55"/>
  <c r="AN77" i="55"/>
  <c r="AX77" i="55"/>
  <c r="BH77" i="55"/>
  <c r="AJ77" i="55"/>
  <c r="I77" i="55"/>
  <c r="AL77" i="55"/>
  <c r="O77" i="55"/>
  <c r="AO77" i="55"/>
  <c r="P77" i="55"/>
  <c r="AU77" i="55"/>
  <c r="Y77" i="55"/>
  <c r="AZ77" i="55"/>
  <c r="BF77" i="55"/>
  <c r="T77" i="55"/>
  <c r="AE77" i="55"/>
  <c r="AV77" i="55"/>
  <c r="Z77" i="55"/>
  <c r="BE77" i="55"/>
  <c r="M93" i="55"/>
  <c r="U93" i="55"/>
  <c r="AC93" i="55"/>
  <c r="AK93" i="55"/>
  <c r="AS93" i="55"/>
  <c r="BA93" i="55"/>
  <c r="N93" i="55"/>
  <c r="O93" i="55"/>
  <c r="W93" i="55"/>
  <c r="AE93" i="55"/>
  <c r="AM93" i="55"/>
  <c r="AU93" i="55"/>
  <c r="BC93" i="55"/>
  <c r="K93" i="55"/>
  <c r="X93" i="55"/>
  <c r="AH93" i="55"/>
  <c r="AR93" i="55"/>
  <c r="BD93" i="55"/>
  <c r="L93" i="55"/>
  <c r="Y93" i="55"/>
  <c r="AI93" i="55"/>
  <c r="AT93" i="55"/>
  <c r="BE93" i="55"/>
  <c r="P93" i="55"/>
  <c r="Z93" i="55"/>
  <c r="AJ93" i="55"/>
  <c r="AV93" i="55"/>
  <c r="BF93" i="55"/>
  <c r="S93" i="55"/>
  <c r="AD93" i="55"/>
  <c r="AO93" i="55"/>
  <c r="AY93" i="55"/>
  <c r="BH93" i="55"/>
  <c r="I93" i="55"/>
  <c r="T93" i="55"/>
  <c r="AF93" i="55"/>
  <c r="AP93" i="55"/>
  <c r="AZ93" i="55"/>
  <c r="R93" i="55"/>
  <c r="AW93" i="55"/>
  <c r="V93" i="55"/>
  <c r="AX93" i="55"/>
  <c r="AA93" i="55"/>
  <c r="BB93" i="55"/>
  <c r="AB93" i="55"/>
  <c r="BG93" i="55"/>
  <c r="AL93" i="55"/>
  <c r="AN93" i="55"/>
  <c r="AQ93" i="55"/>
  <c r="J93" i="55"/>
  <c r="Q93" i="55"/>
  <c r="AG93" i="55"/>
  <c r="I92" i="55"/>
  <c r="Q92" i="55"/>
  <c r="Y92" i="55"/>
  <c r="AG92" i="55"/>
  <c r="AO92" i="55"/>
  <c r="AW92" i="55"/>
  <c r="BE92" i="55"/>
  <c r="J92" i="55"/>
  <c r="R92" i="55"/>
  <c r="Z92" i="55"/>
  <c r="AH92" i="55"/>
  <c r="AP92" i="55"/>
  <c r="AX92" i="55"/>
  <c r="BF92" i="55"/>
  <c r="K92" i="55"/>
  <c r="S92" i="55"/>
  <c r="AA92" i="55"/>
  <c r="AI92" i="55"/>
  <c r="AQ92" i="55"/>
  <c r="AY92" i="55"/>
  <c r="BG92" i="55"/>
  <c r="U92" i="55"/>
  <c r="AF92" i="55"/>
  <c r="AT92" i="55"/>
  <c r="V92" i="55"/>
  <c r="AJ92" i="55"/>
  <c r="AU92" i="55"/>
  <c r="L92" i="55"/>
  <c r="W92" i="55"/>
  <c r="AK92" i="55"/>
  <c r="AV92" i="55"/>
  <c r="BH92" i="55"/>
  <c r="O92" i="55"/>
  <c r="AC92" i="55"/>
  <c r="AN92" i="55"/>
  <c r="BB92" i="55"/>
  <c r="P92" i="55"/>
  <c r="AD92" i="55"/>
  <c r="AR92" i="55"/>
  <c r="BC92" i="55"/>
  <c r="M92" i="55"/>
  <c r="AS92" i="55"/>
  <c r="N92" i="55"/>
  <c r="AZ92" i="55"/>
  <c r="T92" i="55"/>
  <c r="BA92" i="55"/>
  <c r="X92" i="55"/>
  <c r="BD92" i="55"/>
  <c r="AE92" i="55"/>
  <c r="AB92" i="55"/>
  <c r="AL92" i="55"/>
  <c r="AM92" i="55"/>
  <c r="M91" i="55"/>
  <c r="U91" i="55"/>
  <c r="AC91" i="55"/>
  <c r="AK91" i="55"/>
  <c r="AS91" i="55"/>
  <c r="BA91" i="55"/>
  <c r="N91" i="55"/>
  <c r="V91" i="55"/>
  <c r="AD91" i="55"/>
  <c r="AL91" i="55"/>
  <c r="AT91" i="55"/>
  <c r="BB91" i="55"/>
  <c r="BH91" i="55"/>
  <c r="O91" i="55"/>
  <c r="W91" i="55"/>
  <c r="AE91" i="55"/>
  <c r="AM91" i="55"/>
  <c r="AU91" i="55"/>
  <c r="BC91" i="55"/>
  <c r="Q91" i="55"/>
  <c r="AB91" i="55"/>
  <c r="AP91" i="55"/>
  <c r="BD91" i="55"/>
  <c r="R91" i="55"/>
  <c r="AF91" i="55"/>
  <c r="AQ91" i="55"/>
  <c r="BE91" i="55"/>
  <c r="S91" i="55"/>
  <c r="AG91" i="55"/>
  <c r="AR91" i="55"/>
  <c r="BF91" i="55"/>
  <c r="K91" i="55"/>
  <c r="Y91" i="55"/>
  <c r="AJ91" i="55"/>
  <c r="AX91" i="55"/>
  <c r="L91" i="55"/>
  <c r="Z91" i="55"/>
  <c r="AN91" i="55"/>
  <c r="AY91" i="55"/>
  <c r="AI91" i="55"/>
  <c r="I91" i="55"/>
  <c r="AO91" i="55"/>
  <c r="J91" i="55"/>
  <c r="AV91" i="55"/>
  <c r="P91" i="55"/>
  <c r="AW91" i="55"/>
  <c r="X91" i="55"/>
  <c r="BG91" i="55"/>
  <c r="T91" i="55"/>
  <c r="AH91" i="55"/>
  <c r="AZ91" i="55"/>
  <c r="AA91" i="55"/>
  <c r="I57" i="55"/>
  <c r="Q57" i="55"/>
  <c r="Y57" i="55"/>
  <c r="AG57" i="55"/>
  <c r="AO57" i="55"/>
  <c r="AW57" i="55"/>
  <c r="BE57" i="55"/>
  <c r="J57" i="55"/>
  <c r="R57" i="55"/>
  <c r="Z57" i="55"/>
  <c r="AH57" i="55"/>
  <c r="AP57" i="55"/>
  <c r="AX57" i="55"/>
  <c r="BF57" i="55"/>
  <c r="M57" i="55"/>
  <c r="W57" i="55"/>
  <c r="AI57" i="55"/>
  <c r="AS57" i="55"/>
  <c r="BC57" i="55"/>
  <c r="N57" i="55"/>
  <c r="X57" i="55"/>
  <c r="AJ57" i="55"/>
  <c r="AT57" i="55"/>
  <c r="BD57" i="55"/>
  <c r="O57" i="55"/>
  <c r="AA57" i="55"/>
  <c r="AK57" i="55"/>
  <c r="AU57" i="55"/>
  <c r="BG57" i="55"/>
  <c r="P57" i="55"/>
  <c r="AB57" i="55"/>
  <c r="AL57" i="55"/>
  <c r="AV57" i="55"/>
  <c r="T57" i="55"/>
  <c r="AD57" i="55"/>
  <c r="AN57" i="55"/>
  <c r="AZ57" i="55"/>
  <c r="BH57" i="55"/>
  <c r="S57" i="55"/>
  <c r="AR57" i="55"/>
  <c r="AM57" i="55"/>
  <c r="U57" i="55"/>
  <c r="AY57" i="55"/>
  <c r="V57" i="55"/>
  <c r="BA57" i="55"/>
  <c r="AF57" i="55"/>
  <c r="K57" i="55"/>
  <c r="AC57" i="55"/>
  <c r="BB57" i="55"/>
  <c r="AE57" i="55"/>
  <c r="L57" i="55"/>
  <c r="AQ57" i="55"/>
  <c r="K68" i="55"/>
  <c r="S68" i="55"/>
  <c r="AA68" i="55"/>
  <c r="AI68" i="55"/>
  <c r="AQ68" i="55"/>
  <c r="AY68" i="55"/>
  <c r="BG68" i="55"/>
  <c r="W68" i="55"/>
  <c r="BC68" i="55"/>
  <c r="X68" i="55"/>
  <c r="AV68" i="55"/>
  <c r="Y68" i="55"/>
  <c r="AW68" i="55"/>
  <c r="L68" i="55"/>
  <c r="T68" i="55"/>
  <c r="AB68" i="55"/>
  <c r="AJ68" i="55"/>
  <c r="AR68" i="55"/>
  <c r="AZ68" i="55"/>
  <c r="AM68" i="55"/>
  <c r="M68" i="55"/>
  <c r="U68" i="55"/>
  <c r="AC68" i="55"/>
  <c r="AK68" i="55"/>
  <c r="AS68" i="55"/>
  <c r="BA68" i="55"/>
  <c r="AE68" i="55"/>
  <c r="P68" i="55"/>
  <c r="AF68" i="55"/>
  <c r="BD68" i="55"/>
  <c r="Q68" i="55"/>
  <c r="AO68" i="55"/>
  <c r="N68" i="55"/>
  <c r="V68" i="55"/>
  <c r="AD68" i="55"/>
  <c r="AL68" i="55"/>
  <c r="AT68" i="55"/>
  <c r="BB68" i="55"/>
  <c r="BH68" i="55"/>
  <c r="AU68" i="55"/>
  <c r="AN68" i="55"/>
  <c r="AG68" i="55"/>
  <c r="O68" i="55"/>
  <c r="I68" i="55"/>
  <c r="BE68" i="55"/>
  <c r="AX68" i="55"/>
  <c r="BF68" i="55"/>
  <c r="J68" i="55"/>
  <c r="R68" i="55"/>
  <c r="Z68" i="55"/>
  <c r="AH68" i="55"/>
  <c r="AP68" i="55"/>
  <c r="AD47" i="55"/>
  <c r="AL47" i="55"/>
  <c r="AT47" i="55"/>
  <c r="BB47" i="55"/>
  <c r="BH47" i="55"/>
  <c r="W47" i="55"/>
  <c r="AE47" i="55"/>
  <c r="AM47" i="55"/>
  <c r="AU47" i="55"/>
  <c r="BC47" i="55"/>
  <c r="AF47" i="55"/>
  <c r="AP47" i="55"/>
  <c r="AZ47" i="55"/>
  <c r="AG47" i="55"/>
  <c r="AQ47" i="55"/>
  <c r="BA47" i="55"/>
  <c r="X47" i="55"/>
  <c r="AH47" i="55"/>
  <c r="AR47" i="55"/>
  <c r="BD47" i="55"/>
  <c r="Y47" i="55"/>
  <c r="AI47" i="55"/>
  <c r="AS47" i="55"/>
  <c r="BE47" i="55"/>
  <c r="AA47" i="55"/>
  <c r="AK47" i="55"/>
  <c r="AW47" i="55"/>
  <c r="BG47" i="55"/>
  <c r="AC47" i="55"/>
  <c r="AJ47" i="55"/>
  <c r="AN47" i="55"/>
  <c r="AO47" i="55"/>
  <c r="AX47" i="55"/>
  <c r="Z47" i="55"/>
  <c r="AB47" i="55"/>
  <c r="AV47" i="55"/>
  <c r="AY47" i="55"/>
  <c r="BF47" i="55"/>
  <c r="I88" i="55"/>
  <c r="Q88" i="55"/>
  <c r="Y88" i="55"/>
  <c r="AG88" i="55"/>
  <c r="AO88" i="55"/>
  <c r="AW88" i="55"/>
  <c r="BE88" i="55"/>
  <c r="J88" i="55"/>
  <c r="R88" i="55"/>
  <c r="Z88" i="55"/>
  <c r="AH88" i="55"/>
  <c r="AP88" i="55"/>
  <c r="AX88" i="55"/>
  <c r="BF88" i="55"/>
  <c r="K88" i="55"/>
  <c r="S88" i="55"/>
  <c r="AA88" i="55"/>
  <c r="AI88" i="55"/>
  <c r="AQ88" i="55"/>
  <c r="AY88" i="55"/>
  <c r="BG88" i="55"/>
  <c r="L88" i="55"/>
  <c r="T88" i="55"/>
  <c r="AB88" i="55"/>
  <c r="AJ88" i="55"/>
  <c r="AR88" i="55"/>
  <c r="AZ88" i="55"/>
  <c r="W88" i="55"/>
  <c r="AM88" i="55"/>
  <c r="BC88" i="55"/>
  <c r="X88" i="55"/>
  <c r="AN88" i="55"/>
  <c r="BD88" i="55"/>
  <c r="M88" i="55"/>
  <c r="AC88" i="55"/>
  <c r="AS88" i="55"/>
  <c r="N88" i="55"/>
  <c r="AD88" i="55"/>
  <c r="AT88" i="55"/>
  <c r="P88" i="55"/>
  <c r="AF88" i="55"/>
  <c r="AV88" i="55"/>
  <c r="U88" i="55"/>
  <c r="AK88" i="55"/>
  <c r="BA88" i="55"/>
  <c r="V88" i="55"/>
  <c r="AE88" i="55"/>
  <c r="AL88" i="55"/>
  <c r="AU88" i="55"/>
  <c r="BH88" i="55"/>
  <c r="O88" i="55"/>
  <c r="BB88" i="55"/>
  <c r="M84" i="55"/>
  <c r="U84" i="55"/>
  <c r="AC84" i="55"/>
  <c r="AK84" i="55"/>
  <c r="AS84" i="55"/>
  <c r="BA84" i="55"/>
  <c r="N84" i="55"/>
  <c r="V84" i="55"/>
  <c r="AD84" i="55"/>
  <c r="AL84" i="55"/>
  <c r="AT84" i="55"/>
  <c r="BB84" i="55"/>
  <c r="BH84" i="55"/>
  <c r="O84" i="55"/>
  <c r="W84" i="55"/>
  <c r="AE84" i="55"/>
  <c r="AM84" i="55"/>
  <c r="AU84" i="55"/>
  <c r="BC84" i="55"/>
  <c r="S84" i="55"/>
  <c r="AG84" i="55"/>
  <c r="AR84" i="55"/>
  <c r="BF84" i="55"/>
  <c r="I84" i="55"/>
  <c r="T84" i="55"/>
  <c r="AH84" i="55"/>
  <c r="AV84" i="55"/>
  <c r="BG84" i="55"/>
  <c r="J84" i="55"/>
  <c r="X84" i="55"/>
  <c r="AI84" i="55"/>
  <c r="AW84" i="55"/>
  <c r="K84" i="55"/>
  <c r="Y84" i="55"/>
  <c r="AJ84" i="55"/>
  <c r="AX84" i="55"/>
  <c r="P84" i="55"/>
  <c r="AA84" i="55"/>
  <c r="AO84" i="55"/>
  <c r="AZ84" i="55"/>
  <c r="AF84" i="55"/>
  <c r="AN84" i="55"/>
  <c r="AP84" i="55"/>
  <c r="L84" i="55"/>
  <c r="AQ84" i="55"/>
  <c r="R84" i="55"/>
  <c r="BD84" i="55"/>
  <c r="Z84" i="55"/>
  <c r="BE84" i="55"/>
  <c r="Q84" i="55"/>
  <c r="AB84" i="55"/>
  <c r="AY84" i="55"/>
  <c r="O80" i="55"/>
  <c r="W80" i="55"/>
  <c r="AE80" i="55"/>
  <c r="AM80" i="55"/>
  <c r="AU80" i="55"/>
  <c r="BC80" i="55"/>
  <c r="I80" i="55"/>
  <c r="Q80" i="55"/>
  <c r="Y80" i="55"/>
  <c r="AG80" i="55"/>
  <c r="AO80" i="55"/>
  <c r="AW80" i="55"/>
  <c r="BE80" i="55"/>
  <c r="L80" i="55"/>
  <c r="V80" i="55"/>
  <c r="AH80" i="55"/>
  <c r="AR80" i="55"/>
  <c r="BB80" i="55"/>
  <c r="M80" i="55"/>
  <c r="X80" i="55"/>
  <c r="AI80" i="55"/>
  <c r="AS80" i="55"/>
  <c r="BD80" i="55"/>
  <c r="N80" i="55"/>
  <c r="Z80" i="55"/>
  <c r="AJ80" i="55"/>
  <c r="AT80" i="55"/>
  <c r="BF80" i="55"/>
  <c r="S80" i="55"/>
  <c r="AC80" i="55"/>
  <c r="AN80" i="55"/>
  <c r="AY80" i="55"/>
  <c r="J80" i="55"/>
  <c r="T80" i="55"/>
  <c r="AD80" i="55"/>
  <c r="AP80" i="55"/>
  <c r="AZ80" i="55"/>
  <c r="BH80" i="55"/>
  <c r="AA80" i="55"/>
  <c r="BA80" i="55"/>
  <c r="AB80" i="55"/>
  <c r="BG80" i="55"/>
  <c r="AF80" i="55"/>
  <c r="AK80" i="55"/>
  <c r="P80" i="55"/>
  <c r="AQ80" i="55"/>
  <c r="AL80" i="55"/>
  <c r="AV80" i="55"/>
  <c r="AX80" i="55"/>
  <c r="K80" i="55"/>
  <c r="R80" i="55"/>
  <c r="U80" i="55"/>
  <c r="O76" i="55"/>
  <c r="W76" i="55"/>
  <c r="AE76" i="55"/>
  <c r="AM76" i="55"/>
  <c r="AU76" i="55"/>
  <c r="BC76" i="55"/>
  <c r="I76" i="55"/>
  <c r="Q76" i="55"/>
  <c r="Y76" i="55"/>
  <c r="AG76" i="55"/>
  <c r="AO76" i="55"/>
  <c r="AW76" i="55"/>
  <c r="BE76" i="55"/>
  <c r="R76" i="55"/>
  <c r="AB76" i="55"/>
  <c r="AL76" i="55"/>
  <c r="AX76" i="55"/>
  <c r="S76" i="55"/>
  <c r="AC76" i="55"/>
  <c r="AN76" i="55"/>
  <c r="AY76" i="55"/>
  <c r="J76" i="55"/>
  <c r="T76" i="55"/>
  <c r="AD76" i="55"/>
  <c r="AP76" i="55"/>
  <c r="AZ76" i="55"/>
  <c r="BH76" i="55"/>
  <c r="M76" i="55"/>
  <c r="X76" i="55"/>
  <c r="AI76" i="55"/>
  <c r="AS76" i="55"/>
  <c r="BD76" i="55"/>
  <c r="N76" i="55"/>
  <c r="Z76" i="55"/>
  <c r="AJ76" i="55"/>
  <c r="AT76" i="55"/>
  <c r="BF76" i="55"/>
  <c r="K76" i="55"/>
  <c r="AK76" i="55"/>
  <c r="L76" i="55"/>
  <c r="AQ76" i="55"/>
  <c r="P76" i="55"/>
  <c r="AR76" i="55"/>
  <c r="U76" i="55"/>
  <c r="AV76" i="55"/>
  <c r="AA76" i="55"/>
  <c r="BB76" i="55"/>
  <c r="BA76" i="55"/>
  <c r="BG76" i="55"/>
  <c r="V76" i="55"/>
  <c r="AF76" i="55"/>
  <c r="AH76" i="55"/>
  <c r="J65" i="55"/>
  <c r="R65" i="55"/>
  <c r="Z65" i="55"/>
  <c r="AH65" i="55"/>
  <c r="AP65" i="55"/>
  <c r="AX65" i="55"/>
  <c r="BF65" i="55"/>
  <c r="O65" i="55"/>
  <c r="X65" i="55"/>
  <c r="AG65" i="55"/>
  <c r="AQ65" i="55"/>
  <c r="AZ65" i="55"/>
  <c r="AL65" i="55"/>
  <c r="U65" i="55"/>
  <c r="AM65" i="55"/>
  <c r="AN65" i="55"/>
  <c r="P65" i="55"/>
  <c r="Y65" i="55"/>
  <c r="AI65" i="55"/>
  <c r="AR65" i="55"/>
  <c r="BA65" i="55"/>
  <c r="BH65" i="55"/>
  <c r="T65" i="55"/>
  <c r="Q65" i="55"/>
  <c r="AA65" i="55"/>
  <c r="AJ65" i="55"/>
  <c r="AS65" i="55"/>
  <c r="BB65" i="55"/>
  <c r="L65" i="55"/>
  <c r="AD65" i="55"/>
  <c r="M65" i="55"/>
  <c r="AW65" i="55"/>
  <c r="I65" i="55"/>
  <c r="S65" i="55"/>
  <c r="AB65" i="55"/>
  <c r="AK65" i="55"/>
  <c r="AT65" i="55"/>
  <c r="BC65" i="55"/>
  <c r="AU65" i="55"/>
  <c r="AV65" i="55"/>
  <c r="V65" i="55"/>
  <c r="BG65" i="55"/>
  <c r="K65" i="55"/>
  <c r="AC65" i="55"/>
  <c r="BD65" i="55"/>
  <c r="BE65" i="55"/>
  <c r="AE65" i="55"/>
  <c r="AF65" i="55"/>
  <c r="AO65" i="55"/>
  <c r="N65" i="55"/>
  <c r="AY65" i="55"/>
  <c r="W65" i="55"/>
  <c r="K70" i="55"/>
  <c r="S70" i="55"/>
  <c r="AA70" i="55"/>
  <c r="AI70" i="55"/>
  <c r="AQ70" i="55"/>
  <c r="AY70" i="55"/>
  <c r="BG70" i="55"/>
  <c r="AK70" i="55"/>
  <c r="AT70" i="55"/>
  <c r="BC70" i="55"/>
  <c r="AN70" i="55"/>
  <c r="L70" i="55"/>
  <c r="T70" i="55"/>
  <c r="AB70" i="55"/>
  <c r="AJ70" i="55"/>
  <c r="AR70" i="55"/>
  <c r="AZ70" i="55"/>
  <c r="AE70" i="55"/>
  <c r="M70" i="55"/>
  <c r="U70" i="55"/>
  <c r="AC70" i="55"/>
  <c r="AS70" i="55"/>
  <c r="BA70" i="55"/>
  <c r="BB70" i="55"/>
  <c r="AM70" i="55"/>
  <c r="X70" i="55"/>
  <c r="BD70" i="55"/>
  <c r="N70" i="55"/>
  <c r="V70" i="55"/>
  <c r="AD70" i="55"/>
  <c r="AL70" i="55"/>
  <c r="BH70" i="55"/>
  <c r="W70" i="55"/>
  <c r="AU70" i="55"/>
  <c r="P70" i="55"/>
  <c r="AF70" i="55"/>
  <c r="AV70" i="55"/>
  <c r="O70" i="55"/>
  <c r="J70" i="55"/>
  <c r="AP70" i="55"/>
  <c r="Q70" i="55"/>
  <c r="AW70" i="55"/>
  <c r="AX70" i="55"/>
  <c r="AH70" i="55"/>
  <c r="AO70" i="55"/>
  <c r="Y70" i="55"/>
  <c r="BF70" i="55"/>
  <c r="AG70" i="55"/>
  <c r="I70" i="55"/>
  <c r="R70" i="55"/>
  <c r="BE70" i="55"/>
  <c r="Z70" i="55"/>
  <c r="M86" i="55"/>
  <c r="U86" i="55"/>
  <c r="AC86" i="55"/>
  <c r="AK86" i="55"/>
  <c r="AS86" i="55"/>
  <c r="BA86" i="55"/>
  <c r="O86" i="55"/>
  <c r="W86" i="55"/>
  <c r="AE86" i="55"/>
  <c r="AM86" i="55"/>
  <c r="AU86" i="55"/>
  <c r="BC86" i="55"/>
  <c r="L86" i="55"/>
  <c r="X86" i="55"/>
  <c r="AH86" i="55"/>
  <c r="AR86" i="55"/>
  <c r="BD86" i="55"/>
  <c r="N86" i="55"/>
  <c r="Y86" i="55"/>
  <c r="AI86" i="55"/>
  <c r="AT86" i="55"/>
  <c r="BE86" i="55"/>
  <c r="P86" i="55"/>
  <c r="Z86" i="55"/>
  <c r="AJ86" i="55"/>
  <c r="AV86" i="55"/>
  <c r="BF86" i="55"/>
  <c r="Q86" i="55"/>
  <c r="AA86" i="55"/>
  <c r="AL86" i="55"/>
  <c r="AW86" i="55"/>
  <c r="BG86" i="55"/>
  <c r="I86" i="55"/>
  <c r="S86" i="55"/>
  <c r="AD86" i="55"/>
  <c r="AO86" i="55"/>
  <c r="AY86" i="55"/>
  <c r="BH86" i="55"/>
  <c r="K86" i="55"/>
  <c r="AP86" i="55"/>
  <c r="R86" i="55"/>
  <c r="AQ86" i="55"/>
  <c r="T86" i="55"/>
  <c r="AX86" i="55"/>
  <c r="V86" i="55"/>
  <c r="AZ86" i="55"/>
  <c r="AF86" i="55"/>
  <c r="AG86" i="55"/>
  <c r="AB86" i="55"/>
  <c r="AN86" i="55"/>
  <c r="J86" i="55"/>
  <c r="BB86" i="55"/>
  <c r="M52" i="55"/>
  <c r="U52" i="55"/>
  <c r="AC52" i="55"/>
  <c r="AK52" i="55"/>
  <c r="AS52" i="55"/>
  <c r="BA52" i="55"/>
  <c r="N52" i="55"/>
  <c r="V52" i="55"/>
  <c r="AD52" i="55"/>
  <c r="AL52" i="55"/>
  <c r="AT52" i="55"/>
  <c r="BB52" i="55"/>
  <c r="BH52" i="55"/>
  <c r="O52" i="55"/>
  <c r="W52" i="55"/>
  <c r="AE52" i="55"/>
  <c r="AM52" i="55"/>
  <c r="AU52" i="55"/>
  <c r="BC52" i="55"/>
  <c r="P52" i="55"/>
  <c r="X52" i="55"/>
  <c r="AF52" i="55"/>
  <c r="AN52" i="55"/>
  <c r="AV52" i="55"/>
  <c r="BD52" i="55"/>
  <c r="J52" i="55"/>
  <c r="R52" i="55"/>
  <c r="Z52" i="55"/>
  <c r="AH52" i="55"/>
  <c r="AP52" i="55"/>
  <c r="AX52" i="55"/>
  <c r="BF52" i="55"/>
  <c r="AA52" i="55"/>
  <c r="AW52" i="55"/>
  <c r="I52" i="55"/>
  <c r="AB52" i="55"/>
  <c r="AY52" i="55"/>
  <c r="K52" i="55"/>
  <c r="AG52" i="55"/>
  <c r="AZ52" i="55"/>
  <c r="L52" i="55"/>
  <c r="AI52" i="55"/>
  <c r="BE52" i="55"/>
  <c r="S52" i="55"/>
  <c r="AO52" i="55"/>
  <c r="Y52" i="55"/>
  <c r="AJ52" i="55"/>
  <c r="AQ52" i="55"/>
  <c r="Q52" i="55"/>
  <c r="AR52" i="55"/>
  <c r="BG52" i="55"/>
  <c r="T52" i="55"/>
  <c r="J61" i="55"/>
  <c r="R61" i="55"/>
  <c r="Z61" i="55"/>
  <c r="AH61" i="55"/>
  <c r="AP61" i="55"/>
  <c r="AX61" i="55"/>
  <c r="BF61" i="55"/>
  <c r="K61" i="55"/>
  <c r="T61" i="55"/>
  <c r="AC61" i="55"/>
  <c r="AL61" i="55"/>
  <c r="AU61" i="55"/>
  <c r="BD61" i="55"/>
  <c r="L61" i="55"/>
  <c r="U61" i="55"/>
  <c r="AD61" i="55"/>
  <c r="AM61" i="55"/>
  <c r="AV61" i="55"/>
  <c r="BE61" i="55"/>
  <c r="N61" i="55"/>
  <c r="W61" i="55"/>
  <c r="AF61" i="55"/>
  <c r="AO61" i="55"/>
  <c r="AY61" i="55"/>
  <c r="P61" i="55"/>
  <c r="Y61" i="55"/>
  <c r="AI61" i="55"/>
  <c r="AR61" i="55"/>
  <c r="BA61" i="55"/>
  <c r="BH61" i="55"/>
  <c r="Q61" i="55"/>
  <c r="AJ61" i="55"/>
  <c r="BB61" i="55"/>
  <c r="AB61" i="55"/>
  <c r="AE61" i="55"/>
  <c r="S61" i="55"/>
  <c r="AK61" i="55"/>
  <c r="BC61" i="55"/>
  <c r="V61" i="55"/>
  <c r="AN61" i="55"/>
  <c r="BG61" i="55"/>
  <c r="I61" i="55"/>
  <c r="M61" i="55"/>
  <c r="AW61" i="55"/>
  <c r="X61" i="55"/>
  <c r="AQ61" i="55"/>
  <c r="AA61" i="55"/>
  <c r="AS61" i="55"/>
  <c r="AT61" i="55"/>
  <c r="AG61" i="55"/>
  <c r="AZ61" i="55"/>
  <c r="O61" i="55"/>
  <c r="V87" i="55"/>
  <c r="W87" i="55"/>
  <c r="AE87" i="55"/>
  <c r="AV87" i="55"/>
  <c r="AX87" i="55"/>
  <c r="I87" i="55"/>
  <c r="BE87" i="55"/>
  <c r="AR87" i="55"/>
  <c r="S87" i="55"/>
  <c r="I83" i="55"/>
  <c r="Q83" i="55"/>
  <c r="Y83" i="55"/>
  <c r="AG83" i="55"/>
  <c r="AO83" i="55"/>
  <c r="AW83" i="55"/>
  <c r="BE83" i="55"/>
  <c r="J83" i="55"/>
  <c r="R83" i="55"/>
  <c r="Z83" i="55"/>
  <c r="AH83" i="55"/>
  <c r="AP83" i="55"/>
  <c r="AX83" i="55"/>
  <c r="BF83" i="55"/>
  <c r="K83" i="55"/>
  <c r="S83" i="55"/>
  <c r="AA83" i="55"/>
  <c r="AI83" i="55"/>
  <c r="AQ83" i="55"/>
  <c r="AY83" i="55"/>
  <c r="BG83" i="55"/>
  <c r="N83" i="55"/>
  <c r="V83" i="55"/>
  <c r="AD83" i="55"/>
  <c r="AL83" i="55"/>
  <c r="AT83" i="55"/>
  <c r="BB83" i="55"/>
  <c r="BH83" i="55"/>
  <c r="O83" i="55"/>
  <c r="W83" i="55"/>
  <c r="AE83" i="55"/>
  <c r="AM83" i="55"/>
  <c r="AU83" i="55"/>
  <c r="BC83" i="55"/>
  <c r="X83" i="55"/>
  <c r="AS83" i="55"/>
  <c r="AB83" i="55"/>
  <c r="AV83" i="55"/>
  <c r="AC83" i="55"/>
  <c r="AZ83" i="55"/>
  <c r="L83" i="55"/>
  <c r="AF83" i="55"/>
  <c r="BA83" i="55"/>
  <c r="P83" i="55"/>
  <c r="AK83" i="55"/>
  <c r="BD83" i="55"/>
  <c r="M83" i="55"/>
  <c r="T83" i="55"/>
  <c r="AJ83" i="55"/>
  <c r="AN83" i="55"/>
  <c r="U83" i="55"/>
  <c r="AR83" i="55"/>
  <c r="K79" i="55"/>
  <c r="S79" i="55"/>
  <c r="AA79" i="55"/>
  <c r="AI79" i="55"/>
  <c r="AQ79" i="55"/>
  <c r="AY79" i="55"/>
  <c r="BG79" i="55"/>
  <c r="M79" i="55"/>
  <c r="U79" i="55"/>
  <c r="AC79" i="55"/>
  <c r="AK79" i="55"/>
  <c r="AS79" i="55"/>
  <c r="BA79" i="55"/>
  <c r="R79" i="55"/>
  <c r="AD79" i="55"/>
  <c r="AN79" i="55"/>
  <c r="AX79" i="55"/>
  <c r="BH79" i="55"/>
  <c r="I79" i="55"/>
  <c r="T79" i="55"/>
  <c r="AE79" i="55"/>
  <c r="AO79" i="55"/>
  <c r="AZ79" i="55"/>
  <c r="J79" i="55"/>
  <c r="V79" i="55"/>
  <c r="AF79" i="55"/>
  <c r="AP79" i="55"/>
  <c r="BB79" i="55"/>
  <c r="O79" i="55"/>
  <c r="Y79" i="55"/>
  <c r="AJ79" i="55"/>
  <c r="AU79" i="55"/>
  <c r="BE79" i="55"/>
  <c r="P79" i="55"/>
  <c r="Z79" i="55"/>
  <c r="AL79" i="55"/>
  <c r="AV79" i="55"/>
  <c r="BF79" i="55"/>
  <c r="AB79" i="55"/>
  <c r="BD79" i="55"/>
  <c r="AG79" i="55"/>
  <c r="AH79" i="55"/>
  <c r="L79" i="55"/>
  <c r="AM79" i="55"/>
  <c r="Q79" i="55"/>
  <c r="AT79" i="55"/>
  <c r="W79" i="55"/>
  <c r="X79" i="55"/>
  <c r="AR79" i="55"/>
  <c r="AW79" i="55"/>
  <c r="BC79" i="55"/>
  <c r="N79" i="55"/>
  <c r="I90" i="55"/>
  <c r="Q90" i="55"/>
  <c r="Y90" i="55"/>
  <c r="AG90" i="55"/>
  <c r="AO90" i="55"/>
  <c r="AW90" i="55"/>
  <c r="BE90" i="55"/>
  <c r="J90" i="55"/>
  <c r="R90" i="55"/>
  <c r="Z90" i="55"/>
  <c r="AH90" i="55"/>
  <c r="AP90" i="55"/>
  <c r="AX90" i="55"/>
  <c r="BF90" i="55"/>
  <c r="K90" i="55"/>
  <c r="S90" i="55"/>
  <c r="AA90" i="55"/>
  <c r="AI90" i="55"/>
  <c r="AQ90" i="55"/>
  <c r="AY90" i="55"/>
  <c r="BG90" i="55"/>
  <c r="M90" i="55"/>
  <c r="X90" i="55"/>
  <c r="AL90" i="55"/>
  <c r="AZ90" i="55"/>
  <c r="N90" i="55"/>
  <c r="AB90" i="55"/>
  <c r="AM90" i="55"/>
  <c r="BA90" i="55"/>
  <c r="O90" i="55"/>
  <c r="AC90" i="55"/>
  <c r="AN90" i="55"/>
  <c r="BB90" i="55"/>
  <c r="P90" i="55"/>
  <c r="AD90" i="55"/>
  <c r="AR90" i="55"/>
  <c r="BC90" i="55"/>
  <c r="U90" i="55"/>
  <c r="AF90" i="55"/>
  <c r="AT90" i="55"/>
  <c r="V90" i="55"/>
  <c r="AJ90" i="55"/>
  <c r="AU90" i="55"/>
  <c r="L90" i="55"/>
  <c r="BH90" i="55"/>
  <c r="T90" i="55"/>
  <c r="W90" i="55"/>
  <c r="AE90" i="55"/>
  <c r="AS90" i="55"/>
  <c r="AK90" i="55"/>
  <c r="AV90" i="55"/>
  <c r="BD90" i="55"/>
  <c r="K75" i="55"/>
  <c r="S75" i="55"/>
  <c r="AA75" i="55"/>
  <c r="AI75" i="55"/>
  <c r="AQ75" i="55"/>
  <c r="AY75" i="55"/>
  <c r="BG75" i="55"/>
  <c r="M75" i="55"/>
  <c r="U75" i="55"/>
  <c r="AC75" i="55"/>
  <c r="AK75" i="55"/>
  <c r="AS75" i="55"/>
  <c r="BA75" i="55"/>
  <c r="N75" i="55"/>
  <c r="L75" i="55"/>
  <c r="X75" i="55"/>
  <c r="AH75" i="55"/>
  <c r="AT75" i="55"/>
  <c r="BD75" i="55"/>
  <c r="O75" i="55"/>
  <c r="Y75" i="55"/>
  <c r="AJ75" i="55"/>
  <c r="AU75" i="55"/>
  <c r="BE75" i="55"/>
  <c r="P75" i="55"/>
  <c r="Z75" i="55"/>
  <c r="AL75" i="55"/>
  <c r="AV75" i="55"/>
  <c r="BF75" i="55"/>
  <c r="T75" i="55"/>
  <c r="AE75" i="55"/>
  <c r="AO75" i="55"/>
  <c r="AZ75" i="55"/>
  <c r="I75" i="55"/>
  <c r="V75" i="55"/>
  <c r="AF75" i="55"/>
  <c r="AP75" i="55"/>
  <c r="BB75" i="55"/>
  <c r="J75" i="55"/>
  <c r="AN75" i="55"/>
  <c r="Q75" i="55"/>
  <c r="AR75" i="55"/>
  <c r="R75" i="55"/>
  <c r="AW75" i="55"/>
  <c r="W75" i="55"/>
  <c r="AX75" i="55"/>
  <c r="AD75" i="55"/>
  <c r="AG75" i="55"/>
  <c r="AM75" i="55"/>
  <c r="BC75" i="55"/>
  <c r="BH75" i="55"/>
  <c r="AB75" i="55"/>
  <c r="M56" i="55"/>
  <c r="U56" i="55"/>
  <c r="AC56" i="55"/>
  <c r="AK56" i="55"/>
  <c r="AS56" i="55"/>
  <c r="BA56" i="55"/>
  <c r="N56" i="55"/>
  <c r="V56" i="55"/>
  <c r="AD56" i="55"/>
  <c r="AL56" i="55"/>
  <c r="AT56" i="55"/>
  <c r="BB56" i="55"/>
  <c r="BH56" i="55"/>
  <c r="I56" i="55"/>
  <c r="S56" i="55"/>
  <c r="AE56" i="55"/>
  <c r="AO56" i="55"/>
  <c r="AY56" i="55"/>
  <c r="J56" i="55"/>
  <c r="T56" i="55"/>
  <c r="AF56" i="55"/>
  <c r="AP56" i="55"/>
  <c r="AZ56" i="55"/>
  <c r="K56" i="55"/>
  <c r="W56" i="55"/>
  <c r="AG56" i="55"/>
  <c r="AQ56" i="55"/>
  <c r="BC56" i="55"/>
  <c r="L56" i="55"/>
  <c r="X56" i="55"/>
  <c r="AH56" i="55"/>
  <c r="AR56" i="55"/>
  <c r="BD56" i="55"/>
  <c r="P56" i="55"/>
  <c r="Z56" i="55"/>
  <c r="AJ56" i="55"/>
  <c r="AV56" i="55"/>
  <c r="BF56" i="55"/>
  <c r="R56" i="55"/>
  <c r="AW56" i="55"/>
  <c r="AN56" i="55"/>
  <c r="Y56" i="55"/>
  <c r="AX56" i="55"/>
  <c r="AA56" i="55"/>
  <c r="BE56" i="55"/>
  <c r="O56" i="55"/>
  <c r="AB56" i="55"/>
  <c r="BG56" i="55"/>
  <c r="AM56" i="55"/>
  <c r="AI56" i="55"/>
  <c r="Q56" i="55"/>
  <c r="AU56" i="55"/>
  <c r="I94" i="55"/>
  <c r="Q94" i="55"/>
  <c r="Y94" i="55"/>
  <c r="AG94" i="55"/>
  <c r="AO94" i="55"/>
  <c r="AW94" i="55"/>
  <c r="K94" i="55"/>
  <c r="S94" i="55"/>
  <c r="AA94" i="55"/>
  <c r="AI94" i="55"/>
  <c r="AQ94" i="55"/>
  <c r="AY94" i="55"/>
  <c r="P94" i="55"/>
  <c r="AB94" i="55"/>
  <c r="AL94" i="55"/>
  <c r="AV94" i="55"/>
  <c r="BF94" i="55"/>
  <c r="R94" i="55"/>
  <c r="AC94" i="55"/>
  <c r="AM94" i="55"/>
  <c r="AX94" i="55"/>
  <c r="BG94" i="55"/>
  <c r="T94" i="55"/>
  <c r="AD94" i="55"/>
  <c r="AN94" i="55"/>
  <c r="AZ94" i="55"/>
  <c r="M94" i="55"/>
  <c r="W94" i="55"/>
  <c r="AH94" i="55"/>
  <c r="AS94" i="55"/>
  <c r="BC94" i="55"/>
  <c r="N94" i="55"/>
  <c r="X94" i="55"/>
  <c r="AJ94" i="55"/>
  <c r="AT94" i="55"/>
  <c r="BD94" i="55"/>
  <c r="O94" i="55"/>
  <c r="AR94" i="55"/>
  <c r="U94" i="55"/>
  <c r="AU94" i="55"/>
  <c r="V94" i="55"/>
  <c r="BA94" i="55"/>
  <c r="Z94" i="55"/>
  <c r="BB94" i="55"/>
  <c r="AF94" i="55"/>
  <c r="BE94" i="55"/>
  <c r="BH94" i="55"/>
  <c r="J94" i="55"/>
  <c r="AE94" i="55"/>
  <c r="L94" i="55"/>
  <c r="AK94" i="55"/>
  <c r="AP94" i="55"/>
  <c r="J59" i="55"/>
  <c r="R59" i="55"/>
  <c r="Z59" i="55"/>
  <c r="AH59" i="55"/>
  <c r="AP59" i="55"/>
  <c r="AX59" i="55"/>
  <c r="BF59" i="55"/>
  <c r="L59" i="55"/>
  <c r="U59" i="55"/>
  <c r="AD59" i="55"/>
  <c r="AM59" i="55"/>
  <c r="AV59" i="55"/>
  <c r="BE59" i="55"/>
  <c r="M59" i="55"/>
  <c r="V59" i="55"/>
  <c r="AE59" i="55"/>
  <c r="AN59" i="55"/>
  <c r="AW59" i="55"/>
  <c r="BG59" i="55"/>
  <c r="O59" i="55"/>
  <c r="X59" i="55"/>
  <c r="AG59" i="55"/>
  <c r="AQ59" i="55"/>
  <c r="AZ59" i="55"/>
  <c r="Q59" i="55"/>
  <c r="AA59" i="55"/>
  <c r="AJ59" i="55"/>
  <c r="AS59" i="55"/>
  <c r="BB59" i="55"/>
  <c r="I59" i="55"/>
  <c r="AB59" i="55"/>
  <c r="AT59" i="55"/>
  <c r="AL59" i="55"/>
  <c r="W59" i="55"/>
  <c r="K59" i="55"/>
  <c r="AC59" i="55"/>
  <c r="AU59" i="55"/>
  <c r="N59" i="55"/>
  <c r="AF59" i="55"/>
  <c r="AY59" i="55"/>
  <c r="T59" i="55"/>
  <c r="AO59" i="55"/>
  <c r="P59" i="55"/>
  <c r="AI59" i="55"/>
  <c r="BA59" i="55"/>
  <c r="S59" i="55"/>
  <c r="AK59" i="55"/>
  <c r="BC59" i="55"/>
  <c r="BD59" i="55"/>
  <c r="AR59" i="55"/>
  <c r="BH59" i="55"/>
  <c r="Y59" i="55"/>
  <c r="I55" i="55"/>
  <c r="Q55" i="55"/>
  <c r="Y55" i="55"/>
  <c r="AG55" i="55"/>
  <c r="AO55" i="55"/>
  <c r="AW55" i="55"/>
  <c r="BE55" i="55"/>
  <c r="J55" i="55"/>
  <c r="R55" i="55"/>
  <c r="Z55" i="55"/>
  <c r="AH55" i="55"/>
  <c r="AP55" i="55"/>
  <c r="AX55" i="55"/>
  <c r="BF55" i="55"/>
  <c r="O55" i="55"/>
  <c r="AA55" i="55"/>
  <c r="AK55" i="55"/>
  <c r="AU55" i="55"/>
  <c r="BG55" i="55"/>
  <c r="P55" i="55"/>
  <c r="AB55" i="55"/>
  <c r="AL55" i="55"/>
  <c r="AV55" i="55"/>
  <c r="S55" i="55"/>
  <c r="AC55" i="55"/>
  <c r="AM55" i="55"/>
  <c r="AY55" i="55"/>
  <c r="T55" i="55"/>
  <c r="AD55" i="55"/>
  <c r="AN55" i="55"/>
  <c r="AZ55" i="55"/>
  <c r="BH55" i="55"/>
  <c r="L55" i="55"/>
  <c r="V55" i="55"/>
  <c r="AF55" i="55"/>
  <c r="AR55" i="55"/>
  <c r="BB55" i="55"/>
  <c r="W55" i="55"/>
  <c r="BA55" i="55"/>
  <c r="AQ55" i="55"/>
  <c r="AS55" i="55"/>
  <c r="X55" i="55"/>
  <c r="BC55" i="55"/>
  <c r="AE55" i="55"/>
  <c r="BD55" i="55"/>
  <c r="N55" i="55"/>
  <c r="AI55" i="55"/>
  <c r="K55" i="55"/>
  <c r="AJ55" i="55"/>
  <c r="M55" i="55"/>
  <c r="U55" i="55"/>
  <c r="AT55" i="55"/>
  <c r="I51" i="55"/>
  <c r="Q51" i="55"/>
  <c r="Y51" i="55"/>
  <c r="AG51" i="55"/>
  <c r="AO51" i="55"/>
  <c r="AW51" i="55"/>
  <c r="BE51" i="55"/>
  <c r="J51" i="55"/>
  <c r="R51" i="55"/>
  <c r="Z51" i="55"/>
  <c r="AH51" i="55"/>
  <c r="AP51" i="55"/>
  <c r="AX51" i="55"/>
  <c r="BF51" i="55"/>
  <c r="K51" i="55"/>
  <c r="S51" i="55"/>
  <c r="AA51" i="55"/>
  <c r="AI51" i="55"/>
  <c r="AQ51" i="55"/>
  <c r="AY51" i="55"/>
  <c r="BG51" i="55"/>
  <c r="L51" i="55"/>
  <c r="T51" i="55"/>
  <c r="AB51" i="55"/>
  <c r="AJ51" i="55"/>
  <c r="AR51" i="55"/>
  <c r="AZ51" i="55"/>
  <c r="N51" i="55"/>
  <c r="V51" i="55"/>
  <c r="AD51" i="55"/>
  <c r="AL51" i="55"/>
  <c r="AT51" i="55"/>
  <c r="BB51" i="55"/>
  <c r="BH51" i="55"/>
  <c r="W51" i="55"/>
  <c r="AS51" i="55"/>
  <c r="X51" i="55"/>
  <c r="AU51" i="55"/>
  <c r="AC51" i="55"/>
  <c r="AV51" i="55"/>
  <c r="AE51" i="55"/>
  <c r="BA51" i="55"/>
  <c r="O51" i="55"/>
  <c r="AK51" i="55"/>
  <c r="BD51" i="55"/>
  <c r="AF51" i="55"/>
  <c r="M51" i="55"/>
  <c r="P51" i="55"/>
  <c r="AM51" i="55"/>
  <c r="AN51" i="55"/>
  <c r="BC51" i="55"/>
  <c r="U51" i="55"/>
  <c r="J98" i="55"/>
  <c r="R98" i="55"/>
  <c r="Z98" i="55"/>
  <c r="AH98" i="55"/>
  <c r="AP98" i="55"/>
  <c r="AX98" i="55"/>
  <c r="BF98" i="55"/>
  <c r="K98" i="55"/>
  <c r="S98" i="55"/>
  <c r="AA98" i="55"/>
  <c r="AI98" i="55"/>
  <c r="AQ98" i="55"/>
  <c r="AY98" i="55"/>
  <c r="BG98" i="55"/>
  <c r="L98" i="55"/>
  <c r="T98" i="55"/>
  <c r="AB98" i="55"/>
  <c r="AJ98" i="55"/>
  <c r="AR98" i="55"/>
  <c r="AZ98" i="55"/>
  <c r="P98" i="55"/>
  <c r="X98" i="55"/>
  <c r="AF98" i="55"/>
  <c r="AN98" i="55"/>
  <c r="AV98" i="55"/>
  <c r="BD98" i="55"/>
  <c r="U98" i="55"/>
  <c r="AK98" i="55"/>
  <c r="BA98" i="55"/>
  <c r="V98" i="55"/>
  <c r="AL98" i="55"/>
  <c r="BB98" i="55"/>
  <c r="W98" i="55"/>
  <c r="AM98" i="55"/>
  <c r="BC98" i="55"/>
  <c r="I98" i="55"/>
  <c r="Y98" i="55"/>
  <c r="AO98" i="55"/>
  <c r="BE98" i="55"/>
  <c r="N98" i="55"/>
  <c r="AD98" i="55"/>
  <c r="AT98" i="55"/>
  <c r="BH98" i="55"/>
  <c r="AU98" i="55"/>
  <c r="M98" i="55"/>
  <c r="AW98" i="55"/>
  <c r="O98" i="55"/>
  <c r="Q98" i="55"/>
  <c r="AE98" i="55"/>
  <c r="AC98" i="55"/>
  <c r="AG98" i="55"/>
  <c r="AS98" i="55"/>
  <c r="I49" i="55"/>
  <c r="Q49" i="55"/>
  <c r="Y49" i="55"/>
  <c r="AG49" i="55"/>
  <c r="AO49" i="55"/>
  <c r="AW49" i="55"/>
  <c r="BE49" i="55"/>
  <c r="J49" i="55"/>
  <c r="R49" i="55"/>
  <c r="Z49" i="55"/>
  <c r="AH49" i="55"/>
  <c r="AP49" i="55"/>
  <c r="AX49" i="55"/>
  <c r="BF49" i="55"/>
  <c r="K49" i="55"/>
  <c r="S49" i="55"/>
  <c r="AA49" i="55"/>
  <c r="AI49" i="55"/>
  <c r="AQ49" i="55"/>
  <c r="AY49" i="55"/>
  <c r="BG49" i="55"/>
  <c r="L49" i="55"/>
  <c r="T49" i="55"/>
  <c r="AB49" i="55"/>
  <c r="AJ49" i="55"/>
  <c r="AR49" i="55"/>
  <c r="AZ49" i="55"/>
  <c r="N49" i="55"/>
  <c r="V49" i="55"/>
  <c r="AD49" i="55"/>
  <c r="AL49" i="55"/>
  <c r="AT49" i="55"/>
  <c r="BB49" i="55"/>
  <c r="BH49" i="55"/>
  <c r="O49" i="55"/>
  <c r="AK49" i="55"/>
  <c r="BD49" i="55"/>
  <c r="P49" i="55"/>
  <c r="AM49" i="55"/>
  <c r="U49" i="55"/>
  <c r="AN49" i="55"/>
  <c r="W49" i="55"/>
  <c r="AS49" i="55"/>
  <c r="AC49" i="55"/>
  <c r="AV49" i="55"/>
  <c r="AF49" i="55"/>
  <c r="X49" i="55"/>
  <c r="AU49" i="55"/>
  <c r="BA49" i="55"/>
  <c r="M49" i="55"/>
  <c r="BC49" i="55"/>
  <c r="AE49" i="55"/>
  <c r="O69" i="55"/>
  <c r="W69" i="55"/>
  <c r="AE69" i="55"/>
  <c r="AM69" i="55"/>
  <c r="AU69" i="55"/>
  <c r="BC69" i="55"/>
  <c r="S69" i="55"/>
  <c r="AB69" i="55"/>
  <c r="AR69" i="55"/>
  <c r="M69" i="55"/>
  <c r="P69" i="55"/>
  <c r="X69" i="55"/>
  <c r="AF69" i="55"/>
  <c r="AN69" i="55"/>
  <c r="AV69" i="55"/>
  <c r="BD69" i="55"/>
  <c r="AQ69" i="55"/>
  <c r="I69" i="55"/>
  <c r="Q69" i="55"/>
  <c r="Y69" i="55"/>
  <c r="AG69" i="55"/>
  <c r="AO69" i="55"/>
  <c r="AW69" i="55"/>
  <c r="BE69" i="55"/>
  <c r="AA69" i="55"/>
  <c r="AY69" i="55"/>
  <c r="BG69" i="55"/>
  <c r="L69" i="55"/>
  <c r="AJ69" i="55"/>
  <c r="U69" i="55"/>
  <c r="J69" i="55"/>
  <c r="R69" i="55"/>
  <c r="Z69" i="55"/>
  <c r="AH69" i="55"/>
  <c r="AP69" i="55"/>
  <c r="AX69" i="55"/>
  <c r="BF69" i="55"/>
  <c r="AI69" i="55"/>
  <c r="T69" i="55"/>
  <c r="AZ69" i="55"/>
  <c r="K69" i="55"/>
  <c r="AL69" i="55"/>
  <c r="BA69" i="55"/>
  <c r="BB69" i="55"/>
  <c r="AS69" i="55"/>
  <c r="V69" i="55"/>
  <c r="BH69" i="55"/>
  <c r="AT69" i="55"/>
  <c r="AK69" i="55"/>
  <c r="N69" i="55"/>
  <c r="AC69" i="55"/>
  <c r="AD69" i="55"/>
  <c r="N60" i="55"/>
  <c r="V60" i="55"/>
  <c r="AD60" i="55"/>
  <c r="AL60" i="55"/>
  <c r="AT60" i="55"/>
  <c r="BB60" i="55"/>
  <c r="BH60" i="55"/>
  <c r="P60" i="55"/>
  <c r="Y60" i="55"/>
  <c r="AH60" i="55"/>
  <c r="AQ60" i="55"/>
  <c r="AZ60" i="55"/>
  <c r="Q60" i="55"/>
  <c r="Z60" i="55"/>
  <c r="AI60" i="55"/>
  <c r="AR60" i="55"/>
  <c r="BA60" i="55"/>
  <c r="J60" i="55"/>
  <c r="S60" i="55"/>
  <c r="AB60" i="55"/>
  <c r="AK60" i="55"/>
  <c r="AU60" i="55"/>
  <c r="BD60" i="55"/>
  <c r="L60" i="55"/>
  <c r="U60" i="55"/>
  <c r="AE60" i="55"/>
  <c r="AN60" i="55"/>
  <c r="AW60" i="55"/>
  <c r="BF60" i="55"/>
  <c r="W60" i="55"/>
  <c r="AO60" i="55"/>
  <c r="BG60" i="55"/>
  <c r="AG60" i="55"/>
  <c r="BC60" i="55"/>
  <c r="X60" i="55"/>
  <c r="AP60" i="55"/>
  <c r="I60" i="55"/>
  <c r="AA60" i="55"/>
  <c r="AS60" i="55"/>
  <c r="O60" i="55"/>
  <c r="R60" i="55"/>
  <c r="K60" i="55"/>
  <c r="AC60" i="55"/>
  <c r="AV60" i="55"/>
  <c r="AY60" i="55"/>
  <c r="M60" i="55"/>
  <c r="AF60" i="55"/>
  <c r="AX60" i="55"/>
  <c r="AJ60" i="55"/>
  <c r="AM60" i="55"/>
  <c r="BE60" i="55"/>
  <c r="T60" i="55"/>
  <c r="J48" i="55"/>
  <c r="R48" i="55"/>
  <c r="Z48" i="55"/>
  <c r="AH48" i="55"/>
  <c r="AP48" i="55"/>
  <c r="K48" i="55"/>
  <c r="S48" i="55"/>
  <c r="AA48" i="55"/>
  <c r="AI48" i="55"/>
  <c r="N48" i="55"/>
  <c r="X48" i="55"/>
  <c r="AJ48" i="55"/>
  <c r="AS48" i="55"/>
  <c r="BA48" i="55"/>
  <c r="O48" i="55"/>
  <c r="Y48" i="55"/>
  <c r="AK48" i="55"/>
  <c r="AT48" i="55"/>
  <c r="BB48" i="55"/>
  <c r="BH48" i="55"/>
  <c r="P48" i="55"/>
  <c r="AB48" i="55"/>
  <c r="AL48" i="55"/>
  <c r="AU48" i="55"/>
  <c r="BC48" i="55"/>
  <c r="Q48" i="55"/>
  <c r="AC48" i="55"/>
  <c r="AM48" i="55"/>
  <c r="AV48" i="55"/>
  <c r="BD48" i="55"/>
  <c r="I48" i="55"/>
  <c r="U48" i="55"/>
  <c r="AE48" i="55"/>
  <c r="AO48" i="55"/>
  <c r="AX48" i="55"/>
  <c r="BF48" i="55"/>
  <c r="AD48" i="55"/>
  <c r="AZ48" i="55"/>
  <c r="AF48" i="55"/>
  <c r="BE48" i="55"/>
  <c r="AG48" i="55"/>
  <c r="BG48" i="55"/>
  <c r="L48" i="55"/>
  <c r="AN48" i="55"/>
  <c r="T48" i="55"/>
  <c r="AR48" i="55"/>
  <c r="AQ48" i="55"/>
  <c r="M48" i="55"/>
  <c r="AW48" i="55"/>
  <c r="AY48" i="55"/>
  <c r="V48" i="55"/>
  <c r="W48" i="55"/>
  <c r="I82" i="55"/>
  <c r="Q82" i="55"/>
  <c r="Y82" i="55"/>
  <c r="AG82" i="55"/>
  <c r="AO82" i="55"/>
  <c r="AW82" i="55"/>
  <c r="P82" i="55"/>
  <c r="Z82" i="55"/>
  <c r="AI82" i="55"/>
  <c r="AR82" i="55"/>
  <c r="BA82" i="55"/>
  <c r="R82" i="55"/>
  <c r="AA82" i="55"/>
  <c r="AJ82" i="55"/>
  <c r="AS82" i="55"/>
  <c r="BB82" i="55"/>
  <c r="BH82" i="55"/>
  <c r="J82" i="55"/>
  <c r="S82" i="55"/>
  <c r="AB82" i="55"/>
  <c r="AK82" i="55"/>
  <c r="AT82" i="55"/>
  <c r="BC82" i="55"/>
  <c r="M82" i="55"/>
  <c r="V82" i="55"/>
  <c r="AE82" i="55"/>
  <c r="AN82" i="55"/>
  <c r="AX82" i="55"/>
  <c r="BF82" i="55"/>
  <c r="N82" i="55"/>
  <c r="W82" i="55"/>
  <c r="AF82" i="55"/>
  <c r="AP82" i="55"/>
  <c r="AY82" i="55"/>
  <c r="BG82" i="55"/>
  <c r="O82" i="55"/>
  <c r="AM82" i="55"/>
  <c r="T82" i="55"/>
  <c r="AQ82" i="55"/>
  <c r="U82" i="55"/>
  <c r="AU82" i="55"/>
  <c r="X82" i="55"/>
  <c r="AV82" i="55"/>
  <c r="AD82" i="55"/>
  <c r="BD82" i="55"/>
  <c r="BE82" i="55"/>
  <c r="K82" i="55"/>
  <c r="L82" i="55"/>
  <c r="AH82" i="55"/>
  <c r="AL82" i="55"/>
  <c r="AC82" i="55"/>
  <c r="AZ82" i="55"/>
  <c r="O78" i="55"/>
  <c r="W78" i="55"/>
  <c r="AE78" i="55"/>
  <c r="AM78" i="55"/>
  <c r="AU78" i="55"/>
  <c r="BC78" i="55"/>
  <c r="I78" i="55"/>
  <c r="Q78" i="55"/>
  <c r="Y78" i="55"/>
  <c r="AG78" i="55"/>
  <c r="AO78" i="55"/>
  <c r="AW78" i="55"/>
  <c r="BE78" i="55"/>
  <c r="N78" i="55"/>
  <c r="Z78" i="55"/>
  <c r="AJ78" i="55"/>
  <c r="AT78" i="55"/>
  <c r="BF78" i="55"/>
  <c r="P78" i="55"/>
  <c r="AA78" i="55"/>
  <c r="AK78" i="55"/>
  <c r="AV78" i="55"/>
  <c r="BG78" i="55"/>
  <c r="R78" i="55"/>
  <c r="AB78" i="55"/>
  <c r="AL78" i="55"/>
  <c r="AX78" i="55"/>
  <c r="K78" i="55"/>
  <c r="U78" i="55"/>
  <c r="AF78" i="55"/>
  <c r="AQ78" i="55"/>
  <c r="BA78" i="55"/>
  <c r="L78" i="55"/>
  <c r="V78" i="55"/>
  <c r="AH78" i="55"/>
  <c r="AR78" i="55"/>
  <c r="BB78" i="55"/>
  <c r="AD78" i="55"/>
  <c r="AI78" i="55"/>
  <c r="BH78" i="55"/>
  <c r="J78" i="55"/>
  <c r="AN78" i="55"/>
  <c r="M78" i="55"/>
  <c r="AP78" i="55"/>
  <c r="T78" i="55"/>
  <c r="AY78" i="55"/>
  <c r="S78" i="55"/>
  <c r="X78" i="55"/>
  <c r="AC78" i="55"/>
  <c r="AZ78" i="55"/>
  <c r="BD78" i="55"/>
  <c r="AS78" i="55"/>
  <c r="M89" i="55"/>
  <c r="U89" i="55"/>
  <c r="AC89" i="55"/>
  <c r="AK89" i="55"/>
  <c r="AS89" i="55"/>
  <c r="BA89" i="55"/>
  <c r="N89" i="55"/>
  <c r="V89" i="55"/>
  <c r="AD89" i="55"/>
  <c r="AL89" i="55"/>
  <c r="AT89" i="55"/>
  <c r="BB89" i="55"/>
  <c r="BH89" i="55"/>
  <c r="O89" i="55"/>
  <c r="W89" i="55"/>
  <c r="AE89" i="55"/>
  <c r="AM89" i="55"/>
  <c r="AU89" i="55"/>
  <c r="BC89" i="55"/>
  <c r="I89" i="55"/>
  <c r="T89" i="55"/>
  <c r="AH89" i="55"/>
  <c r="AV89" i="55"/>
  <c r="BG89" i="55"/>
  <c r="J89" i="55"/>
  <c r="X89" i="55"/>
  <c r="AI89" i="55"/>
  <c r="AW89" i="55"/>
  <c r="K89" i="55"/>
  <c r="Y89" i="55"/>
  <c r="AJ89" i="55"/>
  <c r="AX89" i="55"/>
  <c r="L89" i="55"/>
  <c r="Z89" i="55"/>
  <c r="AN89" i="55"/>
  <c r="AY89" i="55"/>
  <c r="Q89" i="55"/>
  <c r="AB89" i="55"/>
  <c r="AP89" i="55"/>
  <c r="BD89" i="55"/>
  <c r="R89" i="55"/>
  <c r="AF89" i="55"/>
  <c r="AQ89" i="55"/>
  <c r="BE89" i="55"/>
  <c r="S89" i="55"/>
  <c r="AA89" i="55"/>
  <c r="AG89" i="55"/>
  <c r="AO89" i="55"/>
  <c r="AZ89" i="55"/>
  <c r="AR89" i="55"/>
  <c r="P89" i="55"/>
  <c r="BF89" i="55"/>
  <c r="I53" i="55"/>
  <c r="Q53" i="55"/>
  <c r="Y53" i="55"/>
  <c r="AG53" i="55"/>
  <c r="AO53" i="55"/>
  <c r="AW53" i="55"/>
  <c r="BE53" i="55"/>
  <c r="J53" i="55"/>
  <c r="R53" i="55"/>
  <c r="Z53" i="55"/>
  <c r="AH53" i="55"/>
  <c r="AP53" i="55"/>
  <c r="AX53" i="55"/>
  <c r="BF53" i="55"/>
  <c r="K53" i="55"/>
  <c r="S53" i="55"/>
  <c r="AA53" i="55"/>
  <c r="AI53" i="55"/>
  <c r="AQ53" i="55"/>
  <c r="AY53" i="55"/>
  <c r="BG53" i="55"/>
  <c r="L53" i="55"/>
  <c r="T53" i="55"/>
  <c r="AB53" i="55"/>
  <c r="AJ53" i="55"/>
  <c r="AR53" i="55"/>
  <c r="AZ53" i="55"/>
  <c r="N53" i="55"/>
  <c r="V53" i="55"/>
  <c r="AD53" i="55"/>
  <c r="AL53" i="55"/>
  <c r="AT53" i="55"/>
  <c r="BB53" i="55"/>
  <c r="BH53" i="55"/>
  <c r="AE53" i="55"/>
  <c r="BA53" i="55"/>
  <c r="M53" i="55"/>
  <c r="AF53" i="55"/>
  <c r="BC53" i="55"/>
  <c r="O53" i="55"/>
  <c r="AK53" i="55"/>
  <c r="BD53" i="55"/>
  <c r="P53" i="55"/>
  <c r="AM53" i="55"/>
  <c r="W53" i="55"/>
  <c r="AS53" i="55"/>
  <c r="X53" i="55"/>
  <c r="AC53" i="55"/>
  <c r="AN53" i="55"/>
  <c r="AU53" i="55"/>
  <c r="AV53" i="55"/>
  <c r="U53" i="55"/>
  <c r="M58" i="55"/>
  <c r="N58" i="55"/>
  <c r="V58" i="55"/>
  <c r="AD58" i="55"/>
  <c r="AL58" i="55"/>
  <c r="AT58" i="55"/>
  <c r="BB58" i="55"/>
  <c r="BH58" i="55"/>
  <c r="Q58" i="55"/>
  <c r="Z58" i="55"/>
  <c r="AI58" i="55"/>
  <c r="AR58" i="55"/>
  <c r="BA58" i="55"/>
  <c r="R58" i="55"/>
  <c r="AA58" i="55"/>
  <c r="AJ58" i="55"/>
  <c r="AS58" i="55"/>
  <c r="BC58" i="55"/>
  <c r="I58" i="55"/>
  <c r="J58" i="55"/>
  <c r="T58" i="55"/>
  <c r="AC58" i="55"/>
  <c r="AM58" i="55"/>
  <c r="AV58" i="55"/>
  <c r="BE58" i="55"/>
  <c r="L58" i="55"/>
  <c r="W58" i="55"/>
  <c r="AF58" i="55"/>
  <c r="AO58" i="55"/>
  <c r="AX58" i="55"/>
  <c r="BG58" i="55"/>
  <c r="O58" i="55"/>
  <c r="AG58" i="55"/>
  <c r="AY58" i="55"/>
  <c r="AQ58" i="55"/>
  <c r="AB58" i="55"/>
  <c r="P58" i="55"/>
  <c r="AH58" i="55"/>
  <c r="AZ58" i="55"/>
  <c r="S58" i="55"/>
  <c r="AK58" i="55"/>
  <c r="BD58" i="55"/>
  <c r="Y58" i="55"/>
  <c r="U58" i="55"/>
  <c r="AN58" i="55"/>
  <c r="BF58" i="55"/>
  <c r="AU58" i="55"/>
  <c r="X58" i="55"/>
  <c r="AP58" i="55"/>
  <c r="K58" i="55"/>
  <c r="AE58" i="55"/>
  <c r="AW58" i="55"/>
  <c r="M50" i="55"/>
  <c r="U50" i="55"/>
  <c r="AC50" i="55"/>
  <c r="AK50" i="55"/>
  <c r="AS50" i="55"/>
  <c r="BA50" i="55"/>
  <c r="N50" i="55"/>
  <c r="V50" i="55"/>
  <c r="AD50" i="55"/>
  <c r="AL50" i="55"/>
  <c r="AT50" i="55"/>
  <c r="BB50" i="55"/>
  <c r="BH50" i="55"/>
  <c r="O50" i="55"/>
  <c r="W50" i="55"/>
  <c r="AE50" i="55"/>
  <c r="AM50" i="55"/>
  <c r="AU50" i="55"/>
  <c r="BC50" i="55"/>
  <c r="P50" i="55"/>
  <c r="X50" i="55"/>
  <c r="AF50" i="55"/>
  <c r="AN50" i="55"/>
  <c r="AV50" i="55"/>
  <c r="BD50" i="55"/>
  <c r="J50" i="55"/>
  <c r="R50" i="55"/>
  <c r="Z50" i="55"/>
  <c r="AH50" i="55"/>
  <c r="AP50" i="55"/>
  <c r="AX50" i="55"/>
  <c r="BF50" i="55"/>
  <c r="S50" i="55"/>
  <c r="AO50" i="55"/>
  <c r="T50" i="55"/>
  <c r="AQ50" i="55"/>
  <c r="Y50" i="55"/>
  <c r="AR50" i="55"/>
  <c r="AA50" i="55"/>
  <c r="AW50" i="55"/>
  <c r="K50" i="55"/>
  <c r="AG50" i="55"/>
  <c r="AZ50" i="55"/>
  <c r="AI50" i="55"/>
  <c r="AJ50" i="55"/>
  <c r="AY50" i="55"/>
  <c r="Q50" i="55"/>
  <c r="BE50" i="55"/>
  <c r="L50" i="55"/>
  <c r="I50" i="55"/>
  <c r="BG50" i="55"/>
  <c r="AB50" i="55"/>
  <c r="N62" i="55"/>
  <c r="V62" i="55"/>
  <c r="AD62" i="55"/>
  <c r="AL62" i="55"/>
  <c r="AT62" i="55"/>
  <c r="BB62" i="55"/>
  <c r="BH62" i="55"/>
  <c r="O62" i="55"/>
  <c r="X62" i="55"/>
  <c r="AG62" i="55"/>
  <c r="AP62" i="55"/>
  <c r="AY62" i="55"/>
  <c r="P62" i="55"/>
  <c r="Y62" i="55"/>
  <c r="AH62" i="55"/>
  <c r="AQ62" i="55"/>
  <c r="AZ62" i="55"/>
  <c r="I62" i="55"/>
  <c r="R62" i="55"/>
  <c r="AA62" i="55"/>
  <c r="AJ62" i="55"/>
  <c r="AS62" i="55"/>
  <c r="BC62" i="55"/>
  <c r="K62" i="55"/>
  <c r="Z62" i="55"/>
  <c r="AN62" i="55"/>
  <c r="BD62" i="55"/>
  <c r="T62" i="55"/>
  <c r="AW62" i="55"/>
  <c r="U62" i="55"/>
  <c r="AX62" i="55"/>
  <c r="L62" i="55"/>
  <c r="AB62" i="55"/>
  <c r="AO62" i="55"/>
  <c r="BE62" i="55"/>
  <c r="M62" i="55"/>
  <c r="AC62" i="55"/>
  <c r="AR62" i="55"/>
  <c r="BF62" i="55"/>
  <c r="AK62" i="55"/>
  <c r="Q62" i="55"/>
  <c r="AE62" i="55"/>
  <c r="AU62" i="55"/>
  <c r="BG62" i="55"/>
  <c r="AI62" i="55"/>
  <c r="S62" i="55"/>
  <c r="AF62" i="55"/>
  <c r="AV62" i="55"/>
  <c r="BA62" i="55"/>
  <c r="W62" i="55"/>
  <c r="AM62" i="55"/>
  <c r="J62" i="55"/>
  <c r="E12" i="55"/>
  <c r="E13" i="55"/>
  <c r="E24" i="55"/>
  <c r="E7" i="55"/>
  <c r="E9" i="55"/>
  <c r="E10" i="55"/>
  <c r="E6" i="55"/>
  <c r="E14" i="55"/>
  <c r="E18" i="55"/>
  <c r="E19" i="55"/>
  <c r="E17" i="55"/>
  <c r="E15" i="55"/>
  <c r="E16" i="55"/>
  <c r="E11" i="55"/>
  <c r="C30" i="55"/>
  <c r="E8" i="55"/>
  <c r="D30" i="55"/>
  <c r="J22" i="65" a="1"/>
  <c r="J22" i="65" s="1"/>
  <c r="L22" i="65" a="1"/>
  <c r="L22" i="65" s="1"/>
  <c r="H22" i="65" a="1"/>
  <c r="H22" i="65" s="1"/>
  <c r="M22" i="65" a="1"/>
  <c r="M22" i="65" s="1"/>
  <c r="I22" i="65" a="1"/>
  <c r="I22" i="65" s="1"/>
  <c r="K22" i="65" a="1"/>
  <c r="K22" i="65" s="1"/>
  <c r="U31" i="25"/>
  <c r="B9" i="73" s="1"/>
  <c r="V31" i="25"/>
  <c r="C31" i="68"/>
  <c r="P7" i="64"/>
  <c r="P8" i="64"/>
  <c r="P9" i="64"/>
  <c r="P10" i="64"/>
  <c r="P11" i="64"/>
  <c r="P12" i="64"/>
  <c r="P13" i="64"/>
  <c r="P14" i="64"/>
  <c r="P15" i="64"/>
  <c r="P16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H7" i="64"/>
  <c r="H8" i="64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P6" i="64"/>
  <c r="H6" i="64"/>
  <c r="B7" i="64"/>
  <c r="C8" i="64"/>
  <c r="B8" i="64"/>
  <c r="A9" i="64"/>
  <c r="C9" i="64" s="1"/>
  <c r="B9" i="64"/>
  <c r="A10" i="64"/>
  <c r="C10" i="64" s="1"/>
  <c r="B10" i="64"/>
  <c r="A11" i="64"/>
  <c r="B11" i="64"/>
  <c r="A12" i="64"/>
  <c r="D12" i="64" s="1"/>
  <c r="B12" i="64"/>
  <c r="A13" i="64"/>
  <c r="C13" i="64" s="1"/>
  <c r="B13" i="64"/>
  <c r="A14" i="64"/>
  <c r="C14" i="64" s="1"/>
  <c r="B14" i="64"/>
  <c r="A15" i="64"/>
  <c r="B15" i="64"/>
  <c r="A16" i="64"/>
  <c r="C16" i="64" s="1"/>
  <c r="B16" i="64"/>
  <c r="A17" i="64"/>
  <c r="C17" i="64" s="1"/>
  <c r="B17" i="64"/>
  <c r="A18" i="64"/>
  <c r="C18" i="64" s="1"/>
  <c r="B18" i="64"/>
  <c r="A19" i="64"/>
  <c r="C19" i="64" s="1"/>
  <c r="B19" i="64"/>
  <c r="A20" i="64"/>
  <c r="D20" i="64" s="1"/>
  <c r="B20" i="64"/>
  <c r="A21" i="64"/>
  <c r="C21" i="64" s="1"/>
  <c r="B21" i="64"/>
  <c r="A22" i="64"/>
  <c r="C22" i="64" s="1"/>
  <c r="B22" i="64"/>
  <c r="A23" i="64"/>
  <c r="E23" i="64" s="1"/>
  <c r="B23" i="64"/>
  <c r="A24" i="64"/>
  <c r="D24" i="64" s="1"/>
  <c r="B24" i="64"/>
  <c r="A25" i="64"/>
  <c r="C25" i="64" s="1"/>
  <c r="B25" i="64"/>
  <c r="A26" i="64"/>
  <c r="C26" i="64" s="1"/>
  <c r="B26" i="64"/>
  <c r="A27" i="64"/>
  <c r="D27" i="64" s="1"/>
  <c r="B27" i="64"/>
  <c r="A28" i="64"/>
  <c r="D28" i="64" s="1"/>
  <c r="B28" i="64"/>
  <c r="A29" i="64"/>
  <c r="C29" i="64" s="1"/>
  <c r="B29" i="64"/>
  <c r="A7" i="63"/>
  <c r="B7" i="63"/>
  <c r="A8" i="63"/>
  <c r="B8" i="63"/>
  <c r="A9" i="63"/>
  <c r="B9" i="63"/>
  <c r="A10" i="63"/>
  <c r="B10" i="63"/>
  <c r="A11" i="63"/>
  <c r="B11" i="63"/>
  <c r="A12" i="63"/>
  <c r="B12" i="63"/>
  <c r="A13" i="63"/>
  <c r="B13" i="63"/>
  <c r="A14" i="63"/>
  <c r="B14" i="63"/>
  <c r="A15" i="63"/>
  <c r="B15" i="63"/>
  <c r="A16" i="63"/>
  <c r="B16" i="63"/>
  <c r="A17" i="63"/>
  <c r="B17" i="63"/>
  <c r="A18" i="63"/>
  <c r="B18" i="63"/>
  <c r="A19" i="63"/>
  <c r="B19" i="63"/>
  <c r="A20" i="63"/>
  <c r="B20" i="63"/>
  <c r="A21" i="63"/>
  <c r="B21" i="63"/>
  <c r="A22" i="63"/>
  <c r="B22" i="63"/>
  <c r="A23" i="63"/>
  <c r="B23" i="63"/>
  <c r="A24" i="63"/>
  <c r="B24" i="63"/>
  <c r="A25" i="63"/>
  <c r="B25" i="63"/>
  <c r="A26" i="63"/>
  <c r="B26" i="63"/>
  <c r="A27" i="63"/>
  <c r="B27" i="63"/>
  <c r="A28" i="63"/>
  <c r="B28" i="63"/>
  <c r="A29" i="63"/>
  <c r="B29" i="63"/>
  <c r="B6" i="63"/>
  <c r="A6" i="63"/>
  <c r="D29" i="71"/>
  <c r="B7" i="73" s="1"/>
  <c r="D30" i="63"/>
  <c r="E30" i="63"/>
  <c r="F30" i="63"/>
  <c r="G30" i="63"/>
  <c r="H30" i="63"/>
  <c r="I30" i="63"/>
  <c r="J30" i="63"/>
  <c r="K30" i="63"/>
  <c r="L30" i="63"/>
  <c r="M30" i="63"/>
  <c r="N30" i="63"/>
  <c r="O30" i="63"/>
  <c r="C30" i="63"/>
  <c r="P7" i="63"/>
  <c r="P8" i="63"/>
  <c r="P9" i="63"/>
  <c r="P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6" i="63"/>
  <c r="D29" i="70"/>
  <c r="B8" i="73" s="1"/>
  <c r="AI87" i="55" l="1"/>
  <c r="AN87" i="55"/>
  <c r="N87" i="55"/>
  <c r="AW87" i="55"/>
  <c r="AW99" i="55" s="1"/>
  <c r="T87" i="55"/>
  <c r="AG87" i="55"/>
  <c r="Z87" i="55"/>
  <c r="P87" i="55"/>
  <c r="P99" i="55" s="1"/>
  <c r="BB87" i="55"/>
  <c r="AK87" i="55"/>
  <c r="AK99" i="55" s="1"/>
  <c r="BG87" i="55"/>
  <c r="BG99" i="55" s="1"/>
  <c r="BF87" i="55"/>
  <c r="BF99" i="55" s="1"/>
  <c r="K87" i="55"/>
  <c r="R87" i="55"/>
  <c r="R99" i="55" s="1"/>
  <c r="BC87" i="55"/>
  <c r="BC99" i="55" s="1"/>
  <c r="AT87" i="55"/>
  <c r="AT99" i="55" s="1"/>
  <c r="AC87" i="55"/>
  <c r="AO87" i="55"/>
  <c r="Y87" i="55"/>
  <c r="Y99" i="55" s="1"/>
  <c r="AJ87" i="55"/>
  <c r="AJ99" i="55" s="1"/>
  <c r="L87" i="55"/>
  <c r="AY87" i="55"/>
  <c r="AY99" i="55" s="1"/>
  <c r="AP87" i="55"/>
  <c r="AP99" i="55" s="1"/>
  <c r="J87" i="55"/>
  <c r="J99" i="55" s="1"/>
  <c r="AF87" i="55"/>
  <c r="AU87" i="55"/>
  <c r="AU99" i="55" s="1"/>
  <c r="O87" i="55"/>
  <c r="AL87" i="55"/>
  <c r="BA87" i="55"/>
  <c r="U87" i="55"/>
  <c r="U99" i="55" s="1"/>
  <c r="H30" i="55"/>
  <c r="BF30" i="55" s="1" a="1"/>
  <c r="BF30" i="55" s="1"/>
  <c r="AA87" i="55"/>
  <c r="AA99" i="55" s="1"/>
  <c r="AQ87" i="55"/>
  <c r="Q87" i="55"/>
  <c r="Q99" i="55" s="1"/>
  <c r="AZ87" i="55"/>
  <c r="AZ99" i="55" s="1"/>
  <c r="AB87" i="55"/>
  <c r="AB99" i="55" s="1"/>
  <c r="AH87" i="55"/>
  <c r="BD87" i="55"/>
  <c r="BD99" i="55" s="1"/>
  <c r="X87" i="55"/>
  <c r="X99" i="55" s="1"/>
  <c r="AM87" i="55"/>
  <c r="AM99" i="55" s="1"/>
  <c r="BH87" i="55"/>
  <c r="AD87" i="55"/>
  <c r="AS87" i="55"/>
  <c r="AS99" i="55" s="1"/>
  <c r="Q22" i="64"/>
  <c r="Q14" i="64"/>
  <c r="Q28" i="64"/>
  <c r="Q25" i="64"/>
  <c r="Q17" i="64"/>
  <c r="E25" i="64"/>
  <c r="Q20" i="64"/>
  <c r="AY126" i="55"/>
  <c r="W126" i="55"/>
  <c r="AL126" i="55"/>
  <c r="M126" i="55"/>
  <c r="AM126" i="55"/>
  <c r="AU126" i="55"/>
  <c r="Z126" i="55"/>
  <c r="BB126" i="55"/>
  <c r="L126" i="55"/>
  <c r="AV126" i="55"/>
  <c r="AA126" i="55"/>
  <c r="J126" i="55"/>
  <c r="O191" i="55"/>
  <c r="W191" i="55"/>
  <c r="AE191" i="55"/>
  <c r="AM191" i="55"/>
  <c r="AU191" i="55"/>
  <c r="BC191" i="55"/>
  <c r="BI191" i="55"/>
  <c r="P191" i="55"/>
  <c r="X191" i="55"/>
  <c r="AF191" i="55"/>
  <c r="AN191" i="55"/>
  <c r="AV191" i="55"/>
  <c r="BD191" i="55"/>
  <c r="I191" i="55"/>
  <c r="Q191" i="55"/>
  <c r="Y191" i="55"/>
  <c r="AG191" i="55"/>
  <c r="AO191" i="55"/>
  <c r="AW191" i="55"/>
  <c r="BE191" i="55"/>
  <c r="J191" i="55"/>
  <c r="R191" i="55"/>
  <c r="Z191" i="55"/>
  <c r="AH191" i="55"/>
  <c r="AP191" i="55"/>
  <c r="AX191" i="55"/>
  <c r="BF191" i="55"/>
  <c r="L191" i="55"/>
  <c r="T191" i="55"/>
  <c r="AB191" i="55"/>
  <c r="AJ191" i="55"/>
  <c r="AR191" i="55"/>
  <c r="AZ191" i="55"/>
  <c r="M191" i="55"/>
  <c r="U191" i="55"/>
  <c r="AC191" i="55"/>
  <c r="AK191" i="55"/>
  <c r="AS191" i="55"/>
  <c r="BA191" i="55"/>
  <c r="K191" i="55"/>
  <c r="AQ191" i="55"/>
  <c r="N191" i="55"/>
  <c r="AT191" i="55"/>
  <c r="AA191" i="55"/>
  <c r="S191" i="55"/>
  <c r="AY191" i="55"/>
  <c r="V191" i="55"/>
  <c r="BB191" i="55"/>
  <c r="BG191" i="55"/>
  <c r="AD191" i="55"/>
  <c r="BH191" i="55"/>
  <c r="AI191" i="55"/>
  <c r="AL191" i="55"/>
  <c r="I183" i="55"/>
  <c r="Q183" i="55"/>
  <c r="Y183" i="55"/>
  <c r="AG183" i="55"/>
  <c r="AO183" i="55"/>
  <c r="AW183" i="55"/>
  <c r="BE183" i="55"/>
  <c r="J183" i="55"/>
  <c r="R183" i="55"/>
  <c r="Z183" i="55"/>
  <c r="AH183" i="55"/>
  <c r="AP183" i="55"/>
  <c r="M183" i="55"/>
  <c r="U183" i="55"/>
  <c r="AC183" i="55"/>
  <c r="AK183" i="55"/>
  <c r="AS183" i="55"/>
  <c r="BA183" i="55"/>
  <c r="N183" i="55"/>
  <c r="V183" i="55"/>
  <c r="AD183" i="55"/>
  <c r="AL183" i="55"/>
  <c r="AT183" i="55"/>
  <c r="BB183" i="55"/>
  <c r="BH183" i="55"/>
  <c r="L183" i="55"/>
  <c r="AB183" i="55"/>
  <c r="AR183" i="55"/>
  <c r="BF183" i="55"/>
  <c r="O183" i="55"/>
  <c r="AE183" i="55"/>
  <c r="AU183" i="55"/>
  <c r="BG183" i="55"/>
  <c r="P183" i="55"/>
  <c r="AF183" i="55"/>
  <c r="AV183" i="55"/>
  <c r="S183" i="55"/>
  <c r="AI183" i="55"/>
  <c r="AX183" i="55"/>
  <c r="BI183" i="55"/>
  <c r="W183" i="55"/>
  <c r="AM183" i="55"/>
  <c r="AZ183" i="55"/>
  <c r="X183" i="55"/>
  <c r="AN183" i="55"/>
  <c r="BC183" i="55"/>
  <c r="K183" i="55"/>
  <c r="AJ183" i="55"/>
  <c r="T183" i="55"/>
  <c r="AA183" i="55"/>
  <c r="AQ183" i="55"/>
  <c r="BD183" i="55"/>
  <c r="AY183" i="55"/>
  <c r="K195" i="55"/>
  <c r="S195" i="55"/>
  <c r="AA195" i="55"/>
  <c r="AI195" i="55"/>
  <c r="AQ195" i="55"/>
  <c r="AY195" i="55"/>
  <c r="BG195" i="55"/>
  <c r="L195" i="55"/>
  <c r="T195" i="55"/>
  <c r="AB195" i="55"/>
  <c r="AJ195" i="55"/>
  <c r="AR195" i="55"/>
  <c r="AZ195" i="55"/>
  <c r="M195" i="55"/>
  <c r="U195" i="55"/>
  <c r="AC195" i="55"/>
  <c r="AK195" i="55"/>
  <c r="AS195" i="55"/>
  <c r="BA195" i="55"/>
  <c r="N195" i="55"/>
  <c r="V195" i="55"/>
  <c r="AD195" i="55"/>
  <c r="AL195" i="55"/>
  <c r="AT195" i="55"/>
  <c r="BB195" i="55"/>
  <c r="BH195" i="55"/>
  <c r="P195" i="55"/>
  <c r="X195" i="55"/>
  <c r="AF195" i="55"/>
  <c r="AN195" i="55"/>
  <c r="AV195" i="55"/>
  <c r="BD195" i="55"/>
  <c r="I195" i="55"/>
  <c r="Q195" i="55"/>
  <c r="Y195" i="55"/>
  <c r="AG195" i="55"/>
  <c r="AO195" i="55"/>
  <c r="AW195" i="55"/>
  <c r="BE195" i="55"/>
  <c r="O195" i="55"/>
  <c r="AU195" i="55"/>
  <c r="R195" i="55"/>
  <c r="AX195" i="55"/>
  <c r="W195" i="55"/>
  <c r="BC195" i="55"/>
  <c r="AE195" i="55"/>
  <c r="Z195" i="55"/>
  <c r="BF195" i="55"/>
  <c r="AH195" i="55"/>
  <c r="BI195" i="55"/>
  <c r="AM195" i="55"/>
  <c r="J195" i="55"/>
  <c r="AP195" i="55"/>
  <c r="BD273" i="55"/>
  <c r="AV273" i="55"/>
  <c r="AN273" i="55"/>
  <c r="AF273" i="55"/>
  <c r="X273" i="55"/>
  <c r="P273" i="55"/>
  <c r="BC273" i="55"/>
  <c r="AU273" i="55"/>
  <c r="AM273" i="55"/>
  <c r="AE273" i="55"/>
  <c r="W273" i="55"/>
  <c r="O273" i="55"/>
  <c r="BH273" i="55"/>
  <c r="BB273" i="55"/>
  <c r="AT273" i="55"/>
  <c r="AL273" i="55"/>
  <c r="AD273" i="55"/>
  <c r="V273" i="55"/>
  <c r="N273" i="55"/>
  <c r="BA273" i="55"/>
  <c r="AS273" i="55"/>
  <c r="AK273" i="55"/>
  <c r="AC273" i="55"/>
  <c r="U273" i="55"/>
  <c r="M273" i="55"/>
  <c r="BG273" i="55"/>
  <c r="AY273" i="55"/>
  <c r="AQ273" i="55"/>
  <c r="AI273" i="55"/>
  <c r="AA273" i="55"/>
  <c r="S273" i="55"/>
  <c r="K273" i="55"/>
  <c r="BF273" i="55"/>
  <c r="AX273" i="55"/>
  <c r="AP273" i="55"/>
  <c r="AH273" i="55"/>
  <c r="Z273" i="55"/>
  <c r="R273" i="55"/>
  <c r="J273" i="55"/>
  <c r="AZ273" i="55"/>
  <c r="T273" i="55"/>
  <c r="AW273" i="55"/>
  <c r="Q273" i="55"/>
  <c r="AR273" i="55"/>
  <c r="L273" i="55"/>
  <c r="AO273" i="55"/>
  <c r="I273" i="55"/>
  <c r="AJ273" i="55"/>
  <c r="AG273" i="55"/>
  <c r="AB273" i="55"/>
  <c r="BE273" i="55"/>
  <c r="Y273" i="55"/>
  <c r="AZ265" i="55"/>
  <c r="AR265" i="55"/>
  <c r="AJ265" i="55"/>
  <c r="AB265" i="55"/>
  <c r="T265" i="55"/>
  <c r="L265" i="55"/>
  <c r="BG265" i="55"/>
  <c r="AY265" i="55"/>
  <c r="AQ265" i="55"/>
  <c r="AI265" i="55"/>
  <c r="AA265" i="55"/>
  <c r="S265" i="55"/>
  <c r="K265" i="55"/>
  <c r="BF265" i="55"/>
  <c r="AX265" i="55"/>
  <c r="AP265" i="55"/>
  <c r="AH265" i="55"/>
  <c r="Z265" i="55"/>
  <c r="R265" i="55"/>
  <c r="J265" i="55"/>
  <c r="BE265" i="55"/>
  <c r="AW265" i="55"/>
  <c r="AO265" i="55"/>
  <c r="AG265" i="55"/>
  <c r="Y265" i="55"/>
  <c r="Q265" i="55"/>
  <c r="I265" i="55"/>
  <c r="BC265" i="55"/>
  <c r="AU265" i="55"/>
  <c r="AM265" i="55"/>
  <c r="AE265" i="55"/>
  <c r="W265" i="55"/>
  <c r="O265" i="55"/>
  <c r="AV265" i="55"/>
  <c r="AC265" i="55"/>
  <c r="AT265" i="55"/>
  <c r="X265" i="55"/>
  <c r="AS265" i="55"/>
  <c r="V265" i="55"/>
  <c r="BH265" i="55"/>
  <c r="AN265" i="55"/>
  <c r="U265" i="55"/>
  <c r="AL265" i="55"/>
  <c r="P265" i="55"/>
  <c r="BD265" i="55"/>
  <c r="AK265" i="55"/>
  <c r="N265" i="55"/>
  <c r="BB265" i="55"/>
  <c r="AF265" i="55"/>
  <c r="M265" i="55"/>
  <c r="AD265" i="55"/>
  <c r="BA265" i="55"/>
  <c r="AD126" i="55"/>
  <c r="BH126" i="55"/>
  <c r="AN126" i="55"/>
  <c r="S126" i="55"/>
  <c r="AW126" i="55"/>
  <c r="BF126" i="55"/>
  <c r="BH272" i="55"/>
  <c r="BB272" i="55"/>
  <c r="AT272" i="55"/>
  <c r="AL272" i="55"/>
  <c r="AD272" i="55"/>
  <c r="V272" i="55"/>
  <c r="N272" i="55"/>
  <c r="BA272" i="55"/>
  <c r="AS272" i="55"/>
  <c r="AK272" i="55"/>
  <c r="AC272" i="55"/>
  <c r="U272" i="55"/>
  <c r="M272" i="55"/>
  <c r="AZ272" i="55"/>
  <c r="AR272" i="55"/>
  <c r="AJ272" i="55"/>
  <c r="AB272" i="55"/>
  <c r="T272" i="55"/>
  <c r="L272" i="55"/>
  <c r="BG272" i="55"/>
  <c r="AY272" i="55"/>
  <c r="AQ272" i="55"/>
  <c r="AI272" i="55"/>
  <c r="AA272" i="55"/>
  <c r="S272" i="55"/>
  <c r="K272" i="55"/>
  <c r="BE272" i="55"/>
  <c r="AW272" i="55"/>
  <c r="AO272" i="55"/>
  <c r="AG272" i="55"/>
  <c r="Y272" i="55"/>
  <c r="Q272" i="55"/>
  <c r="I272" i="55"/>
  <c r="BD272" i="55"/>
  <c r="AV272" i="55"/>
  <c r="AN272" i="55"/>
  <c r="AF272" i="55"/>
  <c r="X272" i="55"/>
  <c r="P272" i="55"/>
  <c r="AP272" i="55"/>
  <c r="J272" i="55"/>
  <c r="AM272" i="55"/>
  <c r="AH272" i="55"/>
  <c r="AE272" i="55"/>
  <c r="BF272" i="55"/>
  <c r="Z272" i="55"/>
  <c r="BC272" i="55"/>
  <c r="W272" i="55"/>
  <c r="AX272" i="55"/>
  <c r="R272" i="55"/>
  <c r="AU272" i="55"/>
  <c r="O272" i="55"/>
  <c r="BF264" i="55"/>
  <c r="AX264" i="55"/>
  <c r="AP264" i="55"/>
  <c r="BD264" i="55"/>
  <c r="AV264" i="55"/>
  <c r="BC264" i="55"/>
  <c r="AU264" i="55"/>
  <c r="BA264" i="55"/>
  <c r="AS264" i="55"/>
  <c r="AR264" i="55"/>
  <c r="AI264" i="55"/>
  <c r="AA264" i="55"/>
  <c r="S264" i="55"/>
  <c r="K264" i="55"/>
  <c r="BG264" i="55"/>
  <c r="AQ264" i="55"/>
  <c r="AH264" i="55"/>
  <c r="Z264" i="55"/>
  <c r="R264" i="55"/>
  <c r="J264" i="55"/>
  <c r="BE264" i="55"/>
  <c r="AO264" i="55"/>
  <c r="AG264" i="55"/>
  <c r="Y264" i="55"/>
  <c r="Q264" i="55"/>
  <c r="I264" i="55"/>
  <c r="BB264" i="55"/>
  <c r="AN264" i="55"/>
  <c r="AF264" i="55"/>
  <c r="X264" i="55"/>
  <c r="P264" i="55"/>
  <c r="AZ264" i="55"/>
  <c r="AM264" i="55"/>
  <c r="AE264" i="55"/>
  <c r="W264" i="55"/>
  <c r="O264" i="55"/>
  <c r="AY264" i="55"/>
  <c r="AL264" i="55"/>
  <c r="AD264" i="55"/>
  <c r="V264" i="55"/>
  <c r="N264" i="55"/>
  <c r="AW264" i="55"/>
  <c r="AK264" i="55"/>
  <c r="AC264" i="55"/>
  <c r="U264" i="55"/>
  <c r="M264" i="55"/>
  <c r="AJ264" i="55"/>
  <c r="AB264" i="55"/>
  <c r="T264" i="55"/>
  <c r="L264" i="55"/>
  <c r="BH264" i="55"/>
  <c r="AT264" i="55"/>
  <c r="N249" i="55"/>
  <c r="V249" i="55"/>
  <c r="AD249" i="55"/>
  <c r="AL249" i="55"/>
  <c r="AT249" i="55"/>
  <c r="BB249" i="55"/>
  <c r="BH249" i="55"/>
  <c r="O249" i="55"/>
  <c r="W249" i="55"/>
  <c r="AE249" i="55"/>
  <c r="AM249" i="55"/>
  <c r="AU249" i="55"/>
  <c r="BC249" i="55"/>
  <c r="P249" i="55"/>
  <c r="X249" i="55"/>
  <c r="AF249" i="55"/>
  <c r="AN249" i="55"/>
  <c r="AV249" i="55"/>
  <c r="BD249" i="55"/>
  <c r="I249" i="55"/>
  <c r="Q249" i="55"/>
  <c r="Y249" i="55"/>
  <c r="AG249" i="55"/>
  <c r="AO249" i="55"/>
  <c r="AW249" i="55"/>
  <c r="BE249" i="55"/>
  <c r="K249" i="55"/>
  <c r="S249" i="55"/>
  <c r="AA249" i="55"/>
  <c r="AI249" i="55"/>
  <c r="AQ249" i="55"/>
  <c r="AY249" i="55"/>
  <c r="BG249" i="55"/>
  <c r="L249" i="55"/>
  <c r="T249" i="55"/>
  <c r="AB249" i="55"/>
  <c r="AJ249" i="55"/>
  <c r="AR249" i="55"/>
  <c r="AZ249" i="55"/>
  <c r="M249" i="55"/>
  <c r="AS249" i="55"/>
  <c r="R249" i="55"/>
  <c r="AX249" i="55"/>
  <c r="U249" i="55"/>
  <c r="BA249" i="55"/>
  <c r="AC249" i="55"/>
  <c r="AH249" i="55"/>
  <c r="J249" i="55"/>
  <c r="Z249" i="55"/>
  <c r="AK249" i="55"/>
  <c r="AP249" i="55"/>
  <c r="BF249" i="55"/>
  <c r="J219" i="55"/>
  <c r="R219" i="55"/>
  <c r="Z219" i="55"/>
  <c r="AH219" i="55"/>
  <c r="AP219" i="55"/>
  <c r="AX219" i="55"/>
  <c r="BF219" i="55"/>
  <c r="P219" i="55"/>
  <c r="Y219" i="55"/>
  <c r="AI219" i="55"/>
  <c r="AR219" i="55"/>
  <c r="BA219" i="55"/>
  <c r="BH219" i="55"/>
  <c r="Q219" i="55"/>
  <c r="AA219" i="55"/>
  <c r="AJ219" i="55"/>
  <c r="AS219" i="55"/>
  <c r="BB219" i="55"/>
  <c r="I219" i="55"/>
  <c r="S219" i="55"/>
  <c r="AB219" i="55"/>
  <c r="AK219" i="55"/>
  <c r="AT219" i="55"/>
  <c r="BC219" i="55"/>
  <c r="K219" i="55"/>
  <c r="T219" i="55"/>
  <c r="AC219" i="55"/>
  <c r="AL219" i="55"/>
  <c r="AU219" i="55"/>
  <c r="BD219" i="55"/>
  <c r="M219" i="55"/>
  <c r="V219" i="55"/>
  <c r="AE219" i="55"/>
  <c r="AN219" i="55"/>
  <c r="AW219" i="55"/>
  <c r="BG219" i="55"/>
  <c r="N219" i="55"/>
  <c r="W219" i="55"/>
  <c r="AF219" i="55"/>
  <c r="AO219" i="55"/>
  <c r="AY219" i="55"/>
  <c r="AM219" i="55"/>
  <c r="AQ219" i="55"/>
  <c r="L219" i="55"/>
  <c r="AV219" i="55"/>
  <c r="O219" i="55"/>
  <c r="AZ219" i="55"/>
  <c r="X219" i="55"/>
  <c r="AD219" i="55"/>
  <c r="BE219" i="55"/>
  <c r="AG219" i="55"/>
  <c r="U219" i="55"/>
  <c r="I193" i="55"/>
  <c r="Q193" i="55"/>
  <c r="Y193" i="55"/>
  <c r="AG193" i="55"/>
  <c r="AO193" i="55"/>
  <c r="AW193" i="55"/>
  <c r="BE193" i="55"/>
  <c r="J193" i="55"/>
  <c r="R193" i="55"/>
  <c r="Z193" i="55"/>
  <c r="AH193" i="55"/>
  <c r="AP193" i="55"/>
  <c r="AX193" i="55"/>
  <c r="BF193" i="55"/>
  <c r="K193" i="55"/>
  <c r="S193" i="55"/>
  <c r="AA193" i="55"/>
  <c r="AI193" i="55"/>
  <c r="AQ193" i="55"/>
  <c r="AY193" i="55"/>
  <c r="BG193" i="55"/>
  <c r="L193" i="55"/>
  <c r="T193" i="55"/>
  <c r="AB193" i="55"/>
  <c r="AJ193" i="55"/>
  <c r="AR193" i="55"/>
  <c r="AZ193" i="55"/>
  <c r="N193" i="55"/>
  <c r="V193" i="55"/>
  <c r="AD193" i="55"/>
  <c r="AL193" i="55"/>
  <c r="AT193" i="55"/>
  <c r="BB193" i="55"/>
  <c r="BH193" i="55"/>
  <c r="O193" i="55"/>
  <c r="W193" i="55"/>
  <c r="AE193" i="55"/>
  <c r="AM193" i="55"/>
  <c r="AU193" i="55"/>
  <c r="BC193" i="55"/>
  <c r="BI193" i="55"/>
  <c r="AC193" i="55"/>
  <c r="AF193" i="55"/>
  <c r="AS193" i="55"/>
  <c r="AK193" i="55"/>
  <c r="M193" i="55"/>
  <c r="AN193" i="55"/>
  <c r="P193" i="55"/>
  <c r="AV193" i="55"/>
  <c r="U193" i="55"/>
  <c r="BA193" i="55"/>
  <c r="X193" i="55"/>
  <c r="BD193" i="55"/>
  <c r="BH266" i="55"/>
  <c r="BB266" i="55"/>
  <c r="AT266" i="55"/>
  <c r="AL266" i="55"/>
  <c r="AD266" i="55"/>
  <c r="V266" i="55"/>
  <c r="N266" i="55"/>
  <c r="BA266" i="55"/>
  <c r="AS266" i="55"/>
  <c r="AK266" i="55"/>
  <c r="AC266" i="55"/>
  <c r="U266" i="55"/>
  <c r="M266" i="55"/>
  <c r="AZ266" i="55"/>
  <c r="AR266" i="55"/>
  <c r="AJ266" i="55"/>
  <c r="AB266" i="55"/>
  <c r="T266" i="55"/>
  <c r="L266" i="55"/>
  <c r="BG266" i="55"/>
  <c r="AY266" i="55"/>
  <c r="AQ266" i="55"/>
  <c r="AI266" i="55"/>
  <c r="AA266" i="55"/>
  <c r="S266" i="55"/>
  <c r="K266" i="55"/>
  <c r="BE266" i="55"/>
  <c r="AW266" i="55"/>
  <c r="AO266" i="55"/>
  <c r="AG266" i="55"/>
  <c r="Y266" i="55"/>
  <c r="Q266" i="55"/>
  <c r="I266" i="55"/>
  <c r="BF266" i="55"/>
  <c r="AM266" i="55"/>
  <c r="P266" i="55"/>
  <c r="BD266" i="55"/>
  <c r="AH266" i="55"/>
  <c r="O266" i="55"/>
  <c r="BC266" i="55"/>
  <c r="AF266" i="55"/>
  <c r="J266" i="55"/>
  <c r="AX266" i="55"/>
  <c r="AE266" i="55"/>
  <c r="AV266" i="55"/>
  <c r="Z266" i="55"/>
  <c r="AU266" i="55"/>
  <c r="X266" i="55"/>
  <c r="AP266" i="55"/>
  <c r="W266" i="55"/>
  <c r="AN266" i="55"/>
  <c r="R266" i="55"/>
  <c r="J184" i="55"/>
  <c r="R184" i="55"/>
  <c r="Z184" i="55"/>
  <c r="AH184" i="55"/>
  <c r="AP184" i="55"/>
  <c r="AX184" i="55"/>
  <c r="BF184" i="55"/>
  <c r="N184" i="55"/>
  <c r="V184" i="55"/>
  <c r="O184" i="55"/>
  <c r="P184" i="55"/>
  <c r="AA184" i="55"/>
  <c r="AJ184" i="55"/>
  <c r="AS184" i="55"/>
  <c r="BB184" i="55"/>
  <c r="BI184" i="55"/>
  <c r="Q184" i="55"/>
  <c r="AB184" i="55"/>
  <c r="AK184" i="55"/>
  <c r="AT184" i="55"/>
  <c r="BC184" i="55"/>
  <c r="S184" i="55"/>
  <c r="AC184" i="55"/>
  <c r="AL184" i="55"/>
  <c r="AU184" i="55"/>
  <c r="BD184" i="55"/>
  <c r="T184" i="55"/>
  <c r="AD184" i="55"/>
  <c r="AM184" i="55"/>
  <c r="AV184" i="55"/>
  <c r="BE184" i="55"/>
  <c r="K184" i="55"/>
  <c r="W184" i="55"/>
  <c r="AF184" i="55"/>
  <c r="AO184" i="55"/>
  <c r="AY184" i="55"/>
  <c r="L184" i="55"/>
  <c r="X184" i="55"/>
  <c r="AG184" i="55"/>
  <c r="AQ184" i="55"/>
  <c r="AZ184" i="55"/>
  <c r="I184" i="55"/>
  <c r="AW184" i="55"/>
  <c r="M184" i="55"/>
  <c r="BA184" i="55"/>
  <c r="AE184" i="55"/>
  <c r="U184" i="55"/>
  <c r="BG184" i="55"/>
  <c r="Y184" i="55"/>
  <c r="BH184" i="55"/>
  <c r="AI184" i="55"/>
  <c r="AN184" i="55"/>
  <c r="AR184" i="55"/>
  <c r="Q126" i="55"/>
  <c r="AF126" i="55"/>
  <c r="BC126" i="55"/>
  <c r="AB126" i="55"/>
  <c r="K126" i="55"/>
  <c r="AO126" i="55"/>
  <c r="BG126" i="55"/>
  <c r="P126" i="55"/>
  <c r="L228" i="55"/>
  <c r="T228" i="55"/>
  <c r="AB228" i="55"/>
  <c r="AJ228" i="55"/>
  <c r="AR228" i="55"/>
  <c r="AZ228" i="55"/>
  <c r="M228" i="55"/>
  <c r="U228" i="55"/>
  <c r="AC228" i="55"/>
  <c r="AK228" i="55"/>
  <c r="AS228" i="55"/>
  <c r="BA228" i="55"/>
  <c r="N228" i="55"/>
  <c r="V228" i="55"/>
  <c r="AD228" i="55"/>
  <c r="AL228" i="55"/>
  <c r="AT228" i="55"/>
  <c r="BB228" i="55"/>
  <c r="BH228" i="55"/>
  <c r="O228" i="55"/>
  <c r="W228" i="55"/>
  <c r="AE228" i="55"/>
  <c r="AM228" i="55"/>
  <c r="AU228" i="55"/>
  <c r="BC228" i="55"/>
  <c r="I228" i="55"/>
  <c r="Q228" i="55"/>
  <c r="Y228" i="55"/>
  <c r="AG228" i="55"/>
  <c r="AO228" i="55"/>
  <c r="AW228" i="55"/>
  <c r="BE228" i="55"/>
  <c r="J228" i="55"/>
  <c r="R228" i="55"/>
  <c r="Z228" i="55"/>
  <c r="AH228" i="55"/>
  <c r="AP228" i="55"/>
  <c r="AX228" i="55"/>
  <c r="BF228" i="55"/>
  <c r="AN228" i="55"/>
  <c r="K228" i="55"/>
  <c r="AQ228" i="55"/>
  <c r="P228" i="55"/>
  <c r="AV228" i="55"/>
  <c r="S228" i="55"/>
  <c r="AY228" i="55"/>
  <c r="AA228" i="55"/>
  <c r="BG228" i="55"/>
  <c r="AF228" i="55"/>
  <c r="X228" i="55"/>
  <c r="AI228" i="55"/>
  <c r="BD228" i="55"/>
  <c r="BF277" i="55"/>
  <c r="AX277" i="55"/>
  <c r="AP277" i="55"/>
  <c r="AH277" i="55"/>
  <c r="Z277" i="55"/>
  <c r="R277" i="55"/>
  <c r="J277" i="55"/>
  <c r="BE277" i="55"/>
  <c r="AW277" i="55"/>
  <c r="AO277" i="55"/>
  <c r="AG277" i="55"/>
  <c r="Y277" i="55"/>
  <c r="Q277" i="55"/>
  <c r="I277" i="55"/>
  <c r="BD277" i="55"/>
  <c r="AV277" i="55"/>
  <c r="AN277" i="55"/>
  <c r="AF277" i="55"/>
  <c r="X277" i="55"/>
  <c r="P277" i="55"/>
  <c r="BC277" i="55"/>
  <c r="AU277" i="55"/>
  <c r="AM277" i="55"/>
  <c r="AE277" i="55"/>
  <c r="W277" i="55"/>
  <c r="O277" i="55"/>
  <c r="BA277" i="55"/>
  <c r="AS277" i="55"/>
  <c r="AK277" i="55"/>
  <c r="AC277" i="55"/>
  <c r="U277" i="55"/>
  <c r="M277" i="55"/>
  <c r="BH277" i="55"/>
  <c r="AQ277" i="55"/>
  <c r="T277" i="55"/>
  <c r="AL277" i="55"/>
  <c r="S277" i="55"/>
  <c r="BG277" i="55"/>
  <c r="AJ277" i="55"/>
  <c r="N277" i="55"/>
  <c r="BB277" i="55"/>
  <c r="AI277" i="55"/>
  <c r="L277" i="55"/>
  <c r="AY277" i="55"/>
  <c r="AB277" i="55"/>
  <c r="AT277" i="55"/>
  <c r="AA277" i="55"/>
  <c r="K277" i="55"/>
  <c r="AZ277" i="55"/>
  <c r="AR277" i="55"/>
  <c r="AD277" i="55"/>
  <c r="V277" i="55"/>
  <c r="P222" i="55"/>
  <c r="X222" i="55"/>
  <c r="AF222" i="55"/>
  <c r="AN222" i="55"/>
  <c r="AV222" i="55"/>
  <c r="BD222" i="55"/>
  <c r="I222" i="55"/>
  <c r="Q222" i="55"/>
  <c r="Y222" i="55"/>
  <c r="AG222" i="55"/>
  <c r="AO222" i="55"/>
  <c r="AW222" i="55"/>
  <c r="BE222" i="55"/>
  <c r="J222" i="55"/>
  <c r="R222" i="55"/>
  <c r="Z222" i="55"/>
  <c r="AH222" i="55"/>
  <c r="AP222" i="55"/>
  <c r="AX222" i="55"/>
  <c r="BF222" i="55"/>
  <c r="K222" i="55"/>
  <c r="S222" i="55"/>
  <c r="AA222" i="55"/>
  <c r="AI222" i="55"/>
  <c r="AQ222" i="55"/>
  <c r="AY222" i="55"/>
  <c r="BG222" i="55"/>
  <c r="M222" i="55"/>
  <c r="U222" i="55"/>
  <c r="AC222" i="55"/>
  <c r="AK222" i="55"/>
  <c r="AS222" i="55"/>
  <c r="BA222" i="55"/>
  <c r="N222" i="55"/>
  <c r="V222" i="55"/>
  <c r="AD222" i="55"/>
  <c r="AL222" i="55"/>
  <c r="AT222" i="55"/>
  <c r="BB222" i="55"/>
  <c r="BH222" i="55"/>
  <c r="L222" i="55"/>
  <c r="AR222" i="55"/>
  <c r="O222" i="55"/>
  <c r="AU222" i="55"/>
  <c r="T222" i="55"/>
  <c r="AZ222" i="55"/>
  <c r="W222" i="55"/>
  <c r="BC222" i="55"/>
  <c r="AE222" i="55"/>
  <c r="AJ222" i="55"/>
  <c r="AB222" i="55"/>
  <c r="AM222" i="55"/>
  <c r="L246" i="55"/>
  <c r="T246" i="55"/>
  <c r="AB246" i="55"/>
  <c r="AJ246" i="55"/>
  <c r="AR246" i="55"/>
  <c r="AZ246" i="55"/>
  <c r="M246" i="55"/>
  <c r="U246" i="55"/>
  <c r="AC246" i="55"/>
  <c r="AK246" i="55"/>
  <c r="AS246" i="55"/>
  <c r="BA246" i="55"/>
  <c r="O246" i="55"/>
  <c r="Y246" i="55"/>
  <c r="AI246" i="55"/>
  <c r="AU246" i="55"/>
  <c r="BE246" i="55"/>
  <c r="P246" i="55"/>
  <c r="Z246" i="55"/>
  <c r="AL246" i="55"/>
  <c r="AV246" i="55"/>
  <c r="BF246" i="55"/>
  <c r="Q246" i="55"/>
  <c r="AA246" i="55"/>
  <c r="AM246" i="55"/>
  <c r="AW246" i="55"/>
  <c r="BG246" i="55"/>
  <c r="R246" i="55"/>
  <c r="AD246" i="55"/>
  <c r="AN246" i="55"/>
  <c r="AX246" i="55"/>
  <c r="BH246" i="55"/>
  <c r="J246" i="55"/>
  <c r="V246" i="55"/>
  <c r="AF246" i="55"/>
  <c r="AP246" i="55"/>
  <c r="BB246" i="55"/>
  <c r="K246" i="55"/>
  <c r="W246" i="55"/>
  <c r="AG246" i="55"/>
  <c r="AQ246" i="55"/>
  <c r="BC246" i="55"/>
  <c r="AH246" i="55"/>
  <c r="AO246" i="55"/>
  <c r="AT246" i="55"/>
  <c r="N246" i="55"/>
  <c r="BD246" i="55"/>
  <c r="S246" i="55"/>
  <c r="I246" i="55"/>
  <c r="X246" i="55"/>
  <c r="AY246" i="55"/>
  <c r="AE246" i="55"/>
  <c r="L220" i="55"/>
  <c r="T220" i="55"/>
  <c r="AB220" i="55"/>
  <c r="AJ220" i="55"/>
  <c r="Q220" i="55"/>
  <c r="Z220" i="55"/>
  <c r="AI220" i="55"/>
  <c r="AR220" i="55"/>
  <c r="AZ220" i="55"/>
  <c r="I220" i="55"/>
  <c r="R220" i="55"/>
  <c r="AA220" i="55"/>
  <c r="AK220" i="55"/>
  <c r="AS220" i="55"/>
  <c r="BA220" i="55"/>
  <c r="J220" i="55"/>
  <c r="S220" i="55"/>
  <c r="AC220" i="55"/>
  <c r="AL220" i="55"/>
  <c r="AT220" i="55"/>
  <c r="BB220" i="55"/>
  <c r="BH220" i="55"/>
  <c r="K220" i="55"/>
  <c r="U220" i="55"/>
  <c r="AD220" i="55"/>
  <c r="AM220" i="55"/>
  <c r="AU220" i="55"/>
  <c r="BC220" i="55"/>
  <c r="N220" i="55"/>
  <c r="W220" i="55"/>
  <c r="AF220" i="55"/>
  <c r="AO220" i="55"/>
  <c r="AW220" i="55"/>
  <c r="BE220" i="55"/>
  <c r="O220" i="55"/>
  <c r="X220" i="55"/>
  <c r="AG220" i="55"/>
  <c r="AP220" i="55"/>
  <c r="AX220" i="55"/>
  <c r="BF220" i="55"/>
  <c r="V220" i="55"/>
  <c r="BD220" i="55"/>
  <c r="Y220" i="55"/>
  <c r="BG220" i="55"/>
  <c r="AE220" i="55"/>
  <c r="AH220" i="55"/>
  <c r="AQ220" i="55"/>
  <c r="M220" i="55"/>
  <c r="AV220" i="55"/>
  <c r="P220" i="55"/>
  <c r="AN220" i="55"/>
  <c r="AY220" i="55"/>
  <c r="BF270" i="55"/>
  <c r="AX270" i="55"/>
  <c r="AP270" i="55"/>
  <c r="AH270" i="55"/>
  <c r="Z270" i="55"/>
  <c r="R270" i="55"/>
  <c r="J270" i="55"/>
  <c r="BE270" i="55"/>
  <c r="AW270" i="55"/>
  <c r="AO270" i="55"/>
  <c r="AG270" i="55"/>
  <c r="Y270" i="55"/>
  <c r="Q270" i="55"/>
  <c r="I270" i="55"/>
  <c r="BD270" i="55"/>
  <c r="AV270" i="55"/>
  <c r="AN270" i="55"/>
  <c r="AF270" i="55"/>
  <c r="X270" i="55"/>
  <c r="P270" i="55"/>
  <c r="BC270" i="55"/>
  <c r="AU270" i="55"/>
  <c r="AM270" i="55"/>
  <c r="AE270" i="55"/>
  <c r="W270" i="55"/>
  <c r="O270" i="55"/>
  <c r="BA270" i="55"/>
  <c r="AS270" i="55"/>
  <c r="AK270" i="55"/>
  <c r="AC270" i="55"/>
  <c r="U270" i="55"/>
  <c r="M270" i="55"/>
  <c r="AZ270" i="55"/>
  <c r="AR270" i="55"/>
  <c r="AJ270" i="55"/>
  <c r="AB270" i="55"/>
  <c r="T270" i="55"/>
  <c r="L270" i="55"/>
  <c r="BB270" i="55"/>
  <c r="V270" i="55"/>
  <c r="AY270" i="55"/>
  <c r="S270" i="55"/>
  <c r="AT270" i="55"/>
  <c r="N270" i="55"/>
  <c r="AQ270" i="55"/>
  <c r="K270" i="55"/>
  <c r="AL270" i="55"/>
  <c r="AI270" i="55"/>
  <c r="BH270" i="55"/>
  <c r="AD270" i="55"/>
  <c r="BG270" i="55"/>
  <c r="AA270" i="55"/>
  <c r="J239" i="55"/>
  <c r="R239" i="55"/>
  <c r="Z239" i="55"/>
  <c r="AH239" i="55"/>
  <c r="AP239" i="55"/>
  <c r="AX239" i="55"/>
  <c r="BF239" i="55"/>
  <c r="K239" i="55"/>
  <c r="S239" i="55"/>
  <c r="AA239" i="55"/>
  <c r="AI239" i="55"/>
  <c r="AQ239" i="55"/>
  <c r="AY239" i="55"/>
  <c r="BG239" i="55"/>
  <c r="L239" i="55"/>
  <c r="T239" i="55"/>
  <c r="AB239" i="55"/>
  <c r="AJ239" i="55"/>
  <c r="AR239" i="55"/>
  <c r="AZ239" i="55"/>
  <c r="M239" i="55"/>
  <c r="U239" i="55"/>
  <c r="AC239" i="55"/>
  <c r="AK239" i="55"/>
  <c r="AS239" i="55"/>
  <c r="BA239" i="55"/>
  <c r="N239" i="55"/>
  <c r="V239" i="55"/>
  <c r="AD239" i="55"/>
  <c r="AL239" i="55"/>
  <c r="AT239" i="55"/>
  <c r="BB239" i="55"/>
  <c r="BH239" i="55"/>
  <c r="O239" i="55"/>
  <c r="W239" i="55"/>
  <c r="AE239" i="55"/>
  <c r="AM239" i="55"/>
  <c r="AU239" i="55"/>
  <c r="BC239" i="55"/>
  <c r="P239" i="55"/>
  <c r="X239" i="55"/>
  <c r="AF239" i="55"/>
  <c r="AN239" i="55"/>
  <c r="AV239" i="55"/>
  <c r="BD239" i="55"/>
  <c r="I239" i="55"/>
  <c r="Q239" i="55"/>
  <c r="Y239" i="55"/>
  <c r="AO239" i="55"/>
  <c r="AW239" i="55"/>
  <c r="AG239" i="55"/>
  <c r="BE239" i="55"/>
  <c r="P238" i="55"/>
  <c r="X238" i="55"/>
  <c r="AF238" i="55"/>
  <c r="AN238" i="55"/>
  <c r="AV238" i="55"/>
  <c r="BD238" i="55"/>
  <c r="I238" i="55"/>
  <c r="Q238" i="55"/>
  <c r="Y238" i="55"/>
  <c r="AG238" i="55"/>
  <c r="AO238" i="55"/>
  <c r="AW238" i="55"/>
  <c r="BE238" i="55"/>
  <c r="J238" i="55"/>
  <c r="R238" i="55"/>
  <c r="Z238" i="55"/>
  <c r="AH238" i="55"/>
  <c r="AP238" i="55"/>
  <c r="AX238" i="55"/>
  <c r="BF238" i="55"/>
  <c r="K238" i="55"/>
  <c r="S238" i="55"/>
  <c r="AA238" i="55"/>
  <c r="AI238" i="55"/>
  <c r="AQ238" i="55"/>
  <c r="AY238" i="55"/>
  <c r="BG238" i="55"/>
  <c r="L238" i="55"/>
  <c r="T238" i="55"/>
  <c r="AB238" i="55"/>
  <c r="AJ238" i="55"/>
  <c r="AR238" i="55"/>
  <c r="AZ238" i="55"/>
  <c r="M238" i="55"/>
  <c r="U238" i="55"/>
  <c r="AC238" i="55"/>
  <c r="AK238" i="55"/>
  <c r="AS238" i="55"/>
  <c r="BA238" i="55"/>
  <c r="N238" i="55"/>
  <c r="V238" i="55"/>
  <c r="AD238" i="55"/>
  <c r="AL238" i="55"/>
  <c r="AT238" i="55"/>
  <c r="BB238" i="55"/>
  <c r="BH238" i="55"/>
  <c r="BC238" i="55"/>
  <c r="O238" i="55"/>
  <c r="AE238" i="55"/>
  <c r="AM238" i="55"/>
  <c r="AU238" i="55"/>
  <c r="W238" i="55"/>
  <c r="V126" i="55"/>
  <c r="L240" i="55"/>
  <c r="T240" i="55"/>
  <c r="AB240" i="55"/>
  <c r="AJ240" i="55"/>
  <c r="AR240" i="55"/>
  <c r="AZ240" i="55"/>
  <c r="M240" i="55"/>
  <c r="U240" i="55"/>
  <c r="AC240" i="55"/>
  <c r="AK240" i="55"/>
  <c r="AS240" i="55"/>
  <c r="BA240" i="55"/>
  <c r="N240" i="55"/>
  <c r="V240" i="55"/>
  <c r="AD240" i="55"/>
  <c r="AL240" i="55"/>
  <c r="AT240" i="55"/>
  <c r="BB240" i="55"/>
  <c r="BH240" i="55"/>
  <c r="O240" i="55"/>
  <c r="W240" i="55"/>
  <c r="AE240" i="55"/>
  <c r="AM240" i="55"/>
  <c r="AU240" i="55"/>
  <c r="BC240" i="55"/>
  <c r="P240" i="55"/>
  <c r="X240" i="55"/>
  <c r="AF240" i="55"/>
  <c r="AN240" i="55"/>
  <c r="AV240" i="55"/>
  <c r="BD240" i="55"/>
  <c r="I240" i="55"/>
  <c r="Q240" i="55"/>
  <c r="Y240" i="55"/>
  <c r="AG240" i="55"/>
  <c r="AO240" i="55"/>
  <c r="AW240" i="55"/>
  <c r="BE240" i="55"/>
  <c r="J240" i="55"/>
  <c r="R240" i="55"/>
  <c r="Z240" i="55"/>
  <c r="AH240" i="55"/>
  <c r="AP240" i="55"/>
  <c r="AX240" i="55"/>
  <c r="BF240" i="55"/>
  <c r="K240" i="55"/>
  <c r="S240" i="55"/>
  <c r="AA240" i="55"/>
  <c r="AI240" i="55"/>
  <c r="AY240" i="55"/>
  <c r="BG240" i="55"/>
  <c r="AQ240" i="55"/>
  <c r="BF274" i="55"/>
  <c r="AX274" i="55"/>
  <c r="AP274" i="55"/>
  <c r="AH274" i="55"/>
  <c r="Z274" i="55"/>
  <c r="R274" i="55"/>
  <c r="J274" i="55"/>
  <c r="BE274" i="55"/>
  <c r="AW274" i="55"/>
  <c r="AO274" i="55"/>
  <c r="AG274" i="55"/>
  <c r="Y274" i="55"/>
  <c r="Q274" i="55"/>
  <c r="I274" i="55"/>
  <c r="BD274" i="55"/>
  <c r="AV274" i="55"/>
  <c r="AN274" i="55"/>
  <c r="AF274" i="55"/>
  <c r="X274" i="55"/>
  <c r="P274" i="55"/>
  <c r="BC274" i="55"/>
  <c r="AU274" i="55"/>
  <c r="AM274" i="55"/>
  <c r="AE274" i="55"/>
  <c r="W274" i="55"/>
  <c r="O274" i="55"/>
  <c r="BA274" i="55"/>
  <c r="AS274" i="55"/>
  <c r="AK274" i="55"/>
  <c r="AC274" i="55"/>
  <c r="U274" i="55"/>
  <c r="M274" i="55"/>
  <c r="AZ274" i="55"/>
  <c r="AR274" i="55"/>
  <c r="AJ274" i="55"/>
  <c r="AB274" i="55"/>
  <c r="T274" i="55"/>
  <c r="L274" i="55"/>
  <c r="BH274" i="55"/>
  <c r="AD274" i="55"/>
  <c r="BG274" i="55"/>
  <c r="AA274" i="55"/>
  <c r="BB274" i="55"/>
  <c r="V274" i="55"/>
  <c r="AY274" i="55"/>
  <c r="S274" i="55"/>
  <c r="AT274" i="55"/>
  <c r="N274" i="55"/>
  <c r="AQ274" i="55"/>
  <c r="K274" i="55"/>
  <c r="AL274" i="55"/>
  <c r="AI274" i="55"/>
  <c r="N243" i="55"/>
  <c r="V243" i="55"/>
  <c r="AD243" i="55"/>
  <c r="AL243" i="55"/>
  <c r="AT243" i="55"/>
  <c r="BB243" i="55"/>
  <c r="BH243" i="55"/>
  <c r="O243" i="55"/>
  <c r="W243" i="55"/>
  <c r="AE243" i="55"/>
  <c r="AM243" i="55"/>
  <c r="AU243" i="55"/>
  <c r="BC243" i="55"/>
  <c r="P243" i="55"/>
  <c r="X243" i="55"/>
  <c r="AF243" i="55"/>
  <c r="AN243" i="55"/>
  <c r="AV243" i="55"/>
  <c r="BD243" i="55"/>
  <c r="I243" i="55"/>
  <c r="Q243" i="55"/>
  <c r="Y243" i="55"/>
  <c r="AG243" i="55"/>
  <c r="AO243" i="55"/>
  <c r="AW243" i="55"/>
  <c r="BE243" i="55"/>
  <c r="J243" i="55"/>
  <c r="R243" i="55"/>
  <c r="Z243" i="55"/>
  <c r="AH243" i="55"/>
  <c r="AP243" i="55"/>
  <c r="AX243" i="55"/>
  <c r="BF243" i="55"/>
  <c r="K243" i="55"/>
  <c r="S243" i="55"/>
  <c r="AA243" i="55"/>
  <c r="AI243" i="55"/>
  <c r="AQ243" i="55"/>
  <c r="AY243" i="55"/>
  <c r="BG243" i="55"/>
  <c r="L243" i="55"/>
  <c r="T243" i="55"/>
  <c r="AB243" i="55"/>
  <c r="AJ243" i="55"/>
  <c r="AR243" i="55"/>
  <c r="AZ243" i="55"/>
  <c r="U243" i="55"/>
  <c r="AC243" i="55"/>
  <c r="AK243" i="55"/>
  <c r="AS243" i="55"/>
  <c r="M243" i="55"/>
  <c r="BA243" i="55"/>
  <c r="P212" i="55"/>
  <c r="X212" i="55"/>
  <c r="AF212" i="55"/>
  <c r="AN212" i="55"/>
  <c r="AV212" i="55"/>
  <c r="BD212" i="55"/>
  <c r="I212" i="55"/>
  <c r="Q212" i="55"/>
  <c r="Y212" i="55"/>
  <c r="AG212" i="55"/>
  <c r="AO212" i="55"/>
  <c r="AW212" i="55"/>
  <c r="BE212" i="55"/>
  <c r="J212" i="55"/>
  <c r="R212" i="55"/>
  <c r="Z212" i="55"/>
  <c r="AH212" i="55"/>
  <c r="AP212" i="55"/>
  <c r="AX212" i="55"/>
  <c r="BF212" i="55"/>
  <c r="L212" i="55"/>
  <c r="T212" i="55"/>
  <c r="AB212" i="55"/>
  <c r="AJ212" i="55"/>
  <c r="AR212" i="55"/>
  <c r="AZ212" i="55"/>
  <c r="M212" i="55"/>
  <c r="U212" i="55"/>
  <c r="AC212" i="55"/>
  <c r="AK212" i="55"/>
  <c r="AS212" i="55"/>
  <c r="BA212" i="55"/>
  <c r="AD212" i="55"/>
  <c r="AY212" i="55"/>
  <c r="K212" i="55"/>
  <c r="AE212" i="55"/>
  <c r="BB212" i="55"/>
  <c r="N212" i="55"/>
  <c r="AI212" i="55"/>
  <c r="BC212" i="55"/>
  <c r="O212" i="55"/>
  <c r="AL212" i="55"/>
  <c r="BG212" i="55"/>
  <c r="V212" i="55"/>
  <c r="AQ212" i="55"/>
  <c r="W212" i="55"/>
  <c r="AT212" i="55"/>
  <c r="AM212" i="55"/>
  <c r="AU212" i="55"/>
  <c r="BH212" i="55"/>
  <c r="S212" i="55"/>
  <c r="AA212" i="55"/>
  <c r="N211" i="55"/>
  <c r="V211" i="55"/>
  <c r="AD211" i="55"/>
  <c r="AL211" i="55"/>
  <c r="AT211" i="55"/>
  <c r="BB211" i="55"/>
  <c r="BH211" i="55"/>
  <c r="O211" i="55"/>
  <c r="W211" i="55"/>
  <c r="AE211" i="55"/>
  <c r="AM211" i="55"/>
  <c r="AU211" i="55"/>
  <c r="BC211" i="55"/>
  <c r="P211" i="55"/>
  <c r="X211" i="55"/>
  <c r="AF211" i="55"/>
  <c r="AN211" i="55"/>
  <c r="AV211" i="55"/>
  <c r="BD211" i="55"/>
  <c r="J211" i="55"/>
  <c r="R211" i="55"/>
  <c r="Z211" i="55"/>
  <c r="AH211" i="55"/>
  <c r="AP211" i="55"/>
  <c r="AX211" i="55"/>
  <c r="BF211" i="55"/>
  <c r="K211" i="55"/>
  <c r="S211" i="55"/>
  <c r="AA211" i="55"/>
  <c r="AI211" i="55"/>
  <c r="AQ211" i="55"/>
  <c r="AY211" i="55"/>
  <c r="BG211" i="55"/>
  <c r="T211" i="55"/>
  <c r="AO211" i="55"/>
  <c r="U211" i="55"/>
  <c r="AR211" i="55"/>
  <c r="Y211" i="55"/>
  <c r="AS211" i="55"/>
  <c r="AB211" i="55"/>
  <c r="AW211" i="55"/>
  <c r="L211" i="55"/>
  <c r="AG211" i="55"/>
  <c r="BA211" i="55"/>
  <c r="M211" i="55"/>
  <c r="AJ211" i="55"/>
  <c r="BE211" i="55"/>
  <c r="I211" i="55"/>
  <c r="Q211" i="55"/>
  <c r="AC211" i="55"/>
  <c r="AK211" i="55"/>
  <c r="AZ211" i="55"/>
  <c r="N126" i="55"/>
  <c r="AE126" i="55"/>
  <c r="Y126" i="55"/>
  <c r="AR126" i="55"/>
  <c r="AI126" i="55"/>
  <c r="AK126" i="55"/>
  <c r="O126" i="55"/>
  <c r="AS126" i="55"/>
  <c r="J255" i="55"/>
  <c r="R255" i="55"/>
  <c r="Z255" i="55"/>
  <c r="AH255" i="55"/>
  <c r="AP255" i="55"/>
  <c r="AX255" i="55"/>
  <c r="BF255" i="55"/>
  <c r="K255" i="55"/>
  <c r="S255" i="55"/>
  <c r="AA255" i="55"/>
  <c r="AI255" i="55"/>
  <c r="AQ255" i="55"/>
  <c r="L255" i="55"/>
  <c r="T255" i="55"/>
  <c r="AB255" i="55"/>
  <c r="AJ255" i="55"/>
  <c r="M255" i="55"/>
  <c r="U255" i="55"/>
  <c r="AC255" i="55"/>
  <c r="AK255" i="55"/>
  <c r="AS255" i="55"/>
  <c r="BA255" i="55"/>
  <c r="W255" i="55"/>
  <c r="AM255" i="55"/>
  <c r="AY255" i="55"/>
  <c r="BH255" i="55"/>
  <c r="X255" i="55"/>
  <c r="AN255" i="55"/>
  <c r="AZ255" i="55"/>
  <c r="I255" i="55"/>
  <c r="Y255" i="55"/>
  <c r="AO255" i="55"/>
  <c r="BB255" i="55"/>
  <c r="O255" i="55"/>
  <c r="AE255" i="55"/>
  <c r="AT255" i="55"/>
  <c r="BD255" i="55"/>
  <c r="P255" i="55"/>
  <c r="AF255" i="55"/>
  <c r="AU255" i="55"/>
  <c r="BE255" i="55"/>
  <c r="AL255" i="55"/>
  <c r="AR255" i="55"/>
  <c r="AV255" i="55"/>
  <c r="N255" i="55"/>
  <c r="AW255" i="55"/>
  <c r="V255" i="55"/>
  <c r="BG255" i="55"/>
  <c r="AD255" i="55"/>
  <c r="Q255" i="55"/>
  <c r="AG255" i="55"/>
  <c r="BC255" i="55"/>
  <c r="BH275" i="55"/>
  <c r="BB275" i="55"/>
  <c r="AT275" i="55"/>
  <c r="AL275" i="55"/>
  <c r="AZ275" i="55"/>
  <c r="AR275" i="55"/>
  <c r="BG275" i="55"/>
  <c r="AY275" i="55"/>
  <c r="AQ275" i="55"/>
  <c r="BE275" i="55"/>
  <c r="AW275" i="55"/>
  <c r="AO275" i="55"/>
  <c r="AG275" i="55"/>
  <c r="BA275" i="55"/>
  <c r="AK275" i="55"/>
  <c r="AB275" i="55"/>
  <c r="T275" i="55"/>
  <c r="L275" i="55"/>
  <c r="AX275" i="55"/>
  <c r="AJ275" i="55"/>
  <c r="AA275" i="55"/>
  <c r="S275" i="55"/>
  <c r="K275" i="55"/>
  <c r="AV275" i="55"/>
  <c r="AI275" i="55"/>
  <c r="Z275" i="55"/>
  <c r="R275" i="55"/>
  <c r="J275" i="55"/>
  <c r="AU275" i="55"/>
  <c r="AH275" i="55"/>
  <c r="Y275" i="55"/>
  <c r="Q275" i="55"/>
  <c r="I275" i="55"/>
  <c r="BF275" i="55"/>
  <c r="AP275" i="55"/>
  <c r="AE275" i="55"/>
  <c r="W275" i="55"/>
  <c r="O275" i="55"/>
  <c r="BD275" i="55"/>
  <c r="AN275" i="55"/>
  <c r="AD275" i="55"/>
  <c r="V275" i="55"/>
  <c r="N275" i="55"/>
  <c r="AS275" i="55"/>
  <c r="AM275" i="55"/>
  <c r="AF275" i="55"/>
  <c r="AC275" i="55"/>
  <c r="X275" i="55"/>
  <c r="U275" i="55"/>
  <c r="P275" i="55"/>
  <c r="BC275" i="55"/>
  <c r="M275" i="55"/>
  <c r="J223" i="55"/>
  <c r="R223" i="55"/>
  <c r="Z223" i="55"/>
  <c r="AH223" i="55"/>
  <c r="AP223" i="55"/>
  <c r="AX223" i="55"/>
  <c r="BF223" i="55"/>
  <c r="K223" i="55"/>
  <c r="S223" i="55"/>
  <c r="AA223" i="55"/>
  <c r="AI223" i="55"/>
  <c r="AQ223" i="55"/>
  <c r="AY223" i="55"/>
  <c r="BG223" i="55"/>
  <c r="L223" i="55"/>
  <c r="T223" i="55"/>
  <c r="AB223" i="55"/>
  <c r="AJ223" i="55"/>
  <c r="AR223" i="55"/>
  <c r="AZ223" i="55"/>
  <c r="M223" i="55"/>
  <c r="U223" i="55"/>
  <c r="AC223" i="55"/>
  <c r="AK223" i="55"/>
  <c r="AS223" i="55"/>
  <c r="BA223" i="55"/>
  <c r="O223" i="55"/>
  <c r="W223" i="55"/>
  <c r="AE223" i="55"/>
  <c r="AM223" i="55"/>
  <c r="AU223" i="55"/>
  <c r="BC223" i="55"/>
  <c r="P223" i="55"/>
  <c r="X223" i="55"/>
  <c r="AF223" i="55"/>
  <c r="AN223" i="55"/>
  <c r="AV223" i="55"/>
  <c r="BD223" i="55"/>
  <c r="V223" i="55"/>
  <c r="BB223" i="55"/>
  <c r="Y223" i="55"/>
  <c r="BE223" i="55"/>
  <c r="AD223" i="55"/>
  <c r="BH223" i="55"/>
  <c r="AG223" i="55"/>
  <c r="I223" i="55"/>
  <c r="AO223" i="55"/>
  <c r="N223" i="55"/>
  <c r="AT223" i="55"/>
  <c r="AL223" i="55"/>
  <c r="Q223" i="55"/>
  <c r="AW223" i="55"/>
  <c r="BD267" i="55"/>
  <c r="AV267" i="55"/>
  <c r="AN267" i="55"/>
  <c r="AF267" i="55"/>
  <c r="X267" i="55"/>
  <c r="P267" i="55"/>
  <c r="BC267" i="55"/>
  <c r="AU267" i="55"/>
  <c r="AM267" i="55"/>
  <c r="AE267" i="55"/>
  <c r="W267" i="55"/>
  <c r="O267" i="55"/>
  <c r="BH267" i="55"/>
  <c r="BB267" i="55"/>
  <c r="AT267" i="55"/>
  <c r="AL267" i="55"/>
  <c r="AD267" i="55"/>
  <c r="V267" i="55"/>
  <c r="N267" i="55"/>
  <c r="BA267" i="55"/>
  <c r="AS267" i="55"/>
  <c r="AK267" i="55"/>
  <c r="AC267" i="55"/>
  <c r="U267" i="55"/>
  <c r="M267" i="55"/>
  <c r="BG267" i="55"/>
  <c r="AY267" i="55"/>
  <c r="AQ267" i="55"/>
  <c r="AI267" i="55"/>
  <c r="AA267" i="55"/>
  <c r="S267" i="55"/>
  <c r="K267" i="55"/>
  <c r="BF267" i="55"/>
  <c r="AW267" i="55"/>
  <c r="Z267" i="55"/>
  <c r="AR267" i="55"/>
  <c r="Y267" i="55"/>
  <c r="AP267" i="55"/>
  <c r="T267" i="55"/>
  <c r="AO267" i="55"/>
  <c r="R267" i="55"/>
  <c r="AJ267" i="55"/>
  <c r="Q267" i="55"/>
  <c r="BE267" i="55"/>
  <c r="AH267" i="55"/>
  <c r="L267" i="55"/>
  <c r="AZ267" i="55"/>
  <c r="AG267" i="55"/>
  <c r="J267" i="55"/>
  <c r="AB267" i="55"/>
  <c r="I267" i="55"/>
  <c r="AX267" i="55"/>
  <c r="N247" i="55"/>
  <c r="V247" i="55"/>
  <c r="AD247" i="55"/>
  <c r="O247" i="55"/>
  <c r="W247" i="55"/>
  <c r="M247" i="55"/>
  <c r="Y247" i="55"/>
  <c r="AH247" i="55"/>
  <c r="AP247" i="55"/>
  <c r="AX247" i="55"/>
  <c r="BF247" i="55"/>
  <c r="P247" i="55"/>
  <c r="Z247" i="55"/>
  <c r="AI247" i="55"/>
  <c r="AQ247" i="55"/>
  <c r="AY247" i="55"/>
  <c r="BG247" i="55"/>
  <c r="Q247" i="55"/>
  <c r="AA247" i="55"/>
  <c r="AJ247" i="55"/>
  <c r="AR247" i="55"/>
  <c r="AZ247" i="55"/>
  <c r="R247" i="55"/>
  <c r="AB247" i="55"/>
  <c r="AK247" i="55"/>
  <c r="AS247" i="55"/>
  <c r="BA247" i="55"/>
  <c r="J247" i="55"/>
  <c r="T247" i="55"/>
  <c r="AE247" i="55"/>
  <c r="AM247" i="55"/>
  <c r="AU247" i="55"/>
  <c r="BC247" i="55"/>
  <c r="K247" i="55"/>
  <c r="U247" i="55"/>
  <c r="AF247" i="55"/>
  <c r="AN247" i="55"/>
  <c r="AV247" i="55"/>
  <c r="BD247" i="55"/>
  <c r="X247" i="55"/>
  <c r="BE247" i="55"/>
  <c r="AC247" i="55"/>
  <c r="BH247" i="55"/>
  <c r="AG247" i="55"/>
  <c r="AO247" i="55"/>
  <c r="I247" i="55"/>
  <c r="AT247" i="55"/>
  <c r="AL247" i="55"/>
  <c r="AW247" i="55"/>
  <c r="BB247" i="55"/>
  <c r="L247" i="55"/>
  <c r="S247" i="55"/>
  <c r="M189" i="55"/>
  <c r="U189" i="55"/>
  <c r="AC189" i="55"/>
  <c r="AK189" i="55"/>
  <c r="AS189" i="55"/>
  <c r="BA189" i="55"/>
  <c r="N189" i="55"/>
  <c r="V189" i="55"/>
  <c r="AD189" i="55"/>
  <c r="AL189" i="55"/>
  <c r="AT189" i="55"/>
  <c r="BB189" i="55"/>
  <c r="BH189" i="55"/>
  <c r="O189" i="55"/>
  <c r="W189" i="55"/>
  <c r="AE189" i="55"/>
  <c r="AM189" i="55"/>
  <c r="AU189" i="55"/>
  <c r="BC189" i="55"/>
  <c r="BI189" i="55"/>
  <c r="P189" i="55"/>
  <c r="X189" i="55"/>
  <c r="AF189" i="55"/>
  <c r="AN189" i="55"/>
  <c r="AV189" i="55"/>
  <c r="BD189" i="55"/>
  <c r="J189" i="55"/>
  <c r="R189" i="55"/>
  <c r="Z189" i="55"/>
  <c r="AH189" i="55"/>
  <c r="AP189" i="55"/>
  <c r="AX189" i="55"/>
  <c r="BF189" i="55"/>
  <c r="K189" i="55"/>
  <c r="S189" i="55"/>
  <c r="AA189" i="55"/>
  <c r="AI189" i="55"/>
  <c r="AQ189" i="55"/>
  <c r="AY189" i="55"/>
  <c r="BG189" i="55"/>
  <c r="Y189" i="55"/>
  <c r="BE189" i="55"/>
  <c r="AB189" i="55"/>
  <c r="I189" i="55"/>
  <c r="AO189" i="55"/>
  <c r="AG189" i="55"/>
  <c r="AJ189" i="55"/>
  <c r="L189" i="55"/>
  <c r="AR189" i="55"/>
  <c r="AZ189" i="55"/>
  <c r="Q189" i="55"/>
  <c r="AW189" i="55"/>
  <c r="T189" i="55"/>
  <c r="K185" i="55"/>
  <c r="S185" i="55"/>
  <c r="AA185" i="55"/>
  <c r="AI185" i="55"/>
  <c r="AQ185" i="55"/>
  <c r="AY185" i="55"/>
  <c r="BG185" i="55"/>
  <c r="Q185" i="55"/>
  <c r="Z185" i="55"/>
  <c r="AJ185" i="55"/>
  <c r="AS185" i="55"/>
  <c r="BB185" i="55"/>
  <c r="BI185" i="55"/>
  <c r="I185" i="55"/>
  <c r="R185" i="55"/>
  <c r="AB185" i="55"/>
  <c r="AK185" i="55"/>
  <c r="AT185" i="55"/>
  <c r="BC185" i="55"/>
  <c r="J185" i="55"/>
  <c r="T185" i="55"/>
  <c r="AC185" i="55"/>
  <c r="AL185" i="55"/>
  <c r="AU185" i="55"/>
  <c r="BD185" i="55"/>
  <c r="L185" i="55"/>
  <c r="U185" i="55"/>
  <c r="AD185" i="55"/>
  <c r="AM185" i="55"/>
  <c r="AV185" i="55"/>
  <c r="BE185" i="55"/>
  <c r="N185" i="55"/>
  <c r="W185" i="55"/>
  <c r="AF185" i="55"/>
  <c r="AO185" i="55"/>
  <c r="AX185" i="55"/>
  <c r="O185" i="55"/>
  <c r="X185" i="55"/>
  <c r="AG185" i="55"/>
  <c r="AP185" i="55"/>
  <c r="AZ185" i="55"/>
  <c r="AE185" i="55"/>
  <c r="AH185" i="55"/>
  <c r="M185" i="55"/>
  <c r="AN185" i="55"/>
  <c r="AW185" i="55"/>
  <c r="AR185" i="55"/>
  <c r="P185" i="55"/>
  <c r="BA185" i="55"/>
  <c r="Y185" i="55"/>
  <c r="V185" i="55"/>
  <c r="BF185" i="55"/>
  <c r="BH185" i="55"/>
  <c r="N217" i="55"/>
  <c r="V217" i="55"/>
  <c r="AD217" i="55"/>
  <c r="AL217" i="55"/>
  <c r="AT217" i="55"/>
  <c r="BB217" i="55"/>
  <c r="BH217" i="55"/>
  <c r="O217" i="55"/>
  <c r="W217" i="55"/>
  <c r="AE217" i="55"/>
  <c r="AM217" i="55"/>
  <c r="P217" i="55"/>
  <c r="X217" i="55"/>
  <c r="AF217" i="55"/>
  <c r="AN217" i="55"/>
  <c r="AV217" i="55"/>
  <c r="BD217" i="55"/>
  <c r="J217" i="55"/>
  <c r="R217" i="55"/>
  <c r="Z217" i="55"/>
  <c r="AH217" i="55"/>
  <c r="Q217" i="55"/>
  <c r="AG217" i="55"/>
  <c r="AS217" i="55"/>
  <c r="BE217" i="55"/>
  <c r="S217" i="55"/>
  <c r="AI217" i="55"/>
  <c r="AU217" i="55"/>
  <c r="BF217" i="55"/>
  <c r="T217" i="55"/>
  <c r="AJ217" i="55"/>
  <c r="AW217" i="55"/>
  <c r="BG217" i="55"/>
  <c r="U217" i="55"/>
  <c r="AK217" i="55"/>
  <c r="AX217" i="55"/>
  <c r="K217" i="55"/>
  <c r="AA217" i="55"/>
  <c r="AP217" i="55"/>
  <c r="AZ217" i="55"/>
  <c r="L217" i="55"/>
  <c r="AB217" i="55"/>
  <c r="AQ217" i="55"/>
  <c r="BA217" i="55"/>
  <c r="Y217" i="55"/>
  <c r="AC217" i="55"/>
  <c r="AO217" i="55"/>
  <c r="AR217" i="55"/>
  <c r="BC217" i="55"/>
  <c r="I217" i="55"/>
  <c r="M217" i="55"/>
  <c r="AY217" i="55"/>
  <c r="AX126" i="55"/>
  <c r="I126" i="55"/>
  <c r="AJ126" i="55"/>
  <c r="BE126" i="55"/>
  <c r="U126" i="55"/>
  <c r="AZ282" i="55"/>
  <c r="AR282" i="55"/>
  <c r="AJ282" i="55"/>
  <c r="AB282" i="55"/>
  <c r="T282" i="55"/>
  <c r="L282" i="55"/>
  <c r="BG282" i="55"/>
  <c r="AY282" i="55"/>
  <c r="AQ282" i="55"/>
  <c r="AI282" i="55"/>
  <c r="AA282" i="55"/>
  <c r="S282" i="55"/>
  <c r="K282" i="55"/>
  <c r="BF282" i="55"/>
  <c r="AX282" i="55"/>
  <c r="AP282" i="55"/>
  <c r="AH282" i="55"/>
  <c r="Z282" i="55"/>
  <c r="R282" i="55"/>
  <c r="J282" i="55"/>
  <c r="BE282" i="55"/>
  <c r="AW282" i="55"/>
  <c r="AO282" i="55"/>
  <c r="AG282" i="55"/>
  <c r="Y282" i="55"/>
  <c r="Q282" i="55"/>
  <c r="I282" i="55"/>
  <c r="BC282" i="55"/>
  <c r="AU282" i="55"/>
  <c r="AM282" i="55"/>
  <c r="AE282" i="55"/>
  <c r="W282" i="55"/>
  <c r="O282" i="55"/>
  <c r="BH282" i="55"/>
  <c r="BB282" i="55"/>
  <c r="AT282" i="55"/>
  <c r="AL282" i="55"/>
  <c r="AD282" i="55"/>
  <c r="V282" i="55"/>
  <c r="N282" i="55"/>
  <c r="AN282" i="55"/>
  <c r="AK282" i="55"/>
  <c r="AF282" i="55"/>
  <c r="AC282" i="55"/>
  <c r="BA282" i="55"/>
  <c r="U282" i="55"/>
  <c r="AV282" i="55"/>
  <c r="P282" i="55"/>
  <c r="BD282" i="55"/>
  <c r="AS282" i="55"/>
  <c r="X282" i="55"/>
  <c r="M282" i="55"/>
  <c r="L248" i="55"/>
  <c r="T248" i="55"/>
  <c r="AB248" i="55"/>
  <c r="AJ248" i="55"/>
  <c r="AR248" i="55"/>
  <c r="AZ248" i="55"/>
  <c r="M248" i="55"/>
  <c r="U248" i="55"/>
  <c r="AC248" i="55"/>
  <c r="AK248" i="55"/>
  <c r="AS248" i="55"/>
  <c r="BA248" i="55"/>
  <c r="N248" i="55"/>
  <c r="V248" i="55"/>
  <c r="AD248" i="55"/>
  <c r="AL248" i="55"/>
  <c r="AT248" i="55"/>
  <c r="BB248" i="55"/>
  <c r="BH248" i="55"/>
  <c r="O248" i="55"/>
  <c r="W248" i="55"/>
  <c r="AE248" i="55"/>
  <c r="AM248" i="55"/>
  <c r="AU248" i="55"/>
  <c r="BC248" i="55"/>
  <c r="I248" i="55"/>
  <c r="Q248" i="55"/>
  <c r="Y248" i="55"/>
  <c r="AG248" i="55"/>
  <c r="AO248" i="55"/>
  <c r="AW248" i="55"/>
  <c r="BE248" i="55"/>
  <c r="J248" i="55"/>
  <c r="R248" i="55"/>
  <c r="Z248" i="55"/>
  <c r="AH248" i="55"/>
  <c r="AP248" i="55"/>
  <c r="AX248" i="55"/>
  <c r="BF248" i="55"/>
  <c r="AI248" i="55"/>
  <c r="AN248" i="55"/>
  <c r="K248" i="55"/>
  <c r="AQ248" i="55"/>
  <c r="S248" i="55"/>
  <c r="AY248" i="55"/>
  <c r="X248" i="55"/>
  <c r="BD248" i="55"/>
  <c r="P248" i="55"/>
  <c r="AF248" i="55"/>
  <c r="AV248" i="55"/>
  <c r="BG248" i="55"/>
  <c r="AA248" i="55"/>
  <c r="L196" i="55"/>
  <c r="T196" i="55"/>
  <c r="AB196" i="55"/>
  <c r="AJ196" i="55"/>
  <c r="AR196" i="55"/>
  <c r="AZ196" i="55"/>
  <c r="N196" i="55"/>
  <c r="V196" i="55"/>
  <c r="AD196" i="55"/>
  <c r="AL196" i="55"/>
  <c r="AT196" i="55"/>
  <c r="BB196" i="55"/>
  <c r="BH196" i="55"/>
  <c r="O196" i="55"/>
  <c r="W196" i="55"/>
  <c r="AE196" i="55"/>
  <c r="AM196" i="55"/>
  <c r="AU196" i="55"/>
  <c r="BC196" i="55"/>
  <c r="BI196" i="55"/>
  <c r="I196" i="55"/>
  <c r="Q196" i="55"/>
  <c r="Y196" i="55"/>
  <c r="AG196" i="55"/>
  <c r="AO196" i="55"/>
  <c r="AW196" i="55"/>
  <c r="BE196" i="55"/>
  <c r="J196" i="55"/>
  <c r="R196" i="55"/>
  <c r="Z196" i="55"/>
  <c r="AH196" i="55"/>
  <c r="AP196" i="55"/>
  <c r="AX196" i="55"/>
  <c r="BF196" i="55"/>
  <c r="P196" i="55"/>
  <c r="AK196" i="55"/>
  <c r="BG196" i="55"/>
  <c r="S196" i="55"/>
  <c r="AN196" i="55"/>
  <c r="AV196" i="55"/>
  <c r="U196" i="55"/>
  <c r="AQ196" i="55"/>
  <c r="AA196" i="55"/>
  <c r="X196" i="55"/>
  <c r="AS196" i="55"/>
  <c r="AC196" i="55"/>
  <c r="AY196" i="55"/>
  <c r="M196" i="55"/>
  <c r="K196" i="55"/>
  <c r="AF196" i="55"/>
  <c r="BA196" i="55"/>
  <c r="AI196" i="55"/>
  <c r="BD196" i="55"/>
  <c r="J213" i="55"/>
  <c r="R213" i="55"/>
  <c r="Z213" i="55"/>
  <c r="AH213" i="55"/>
  <c r="AP213" i="55"/>
  <c r="AX213" i="55"/>
  <c r="BF213" i="55"/>
  <c r="K213" i="55"/>
  <c r="S213" i="55"/>
  <c r="AA213" i="55"/>
  <c r="AI213" i="55"/>
  <c r="AQ213" i="55"/>
  <c r="AY213" i="55"/>
  <c r="BG213" i="55"/>
  <c r="L213" i="55"/>
  <c r="T213" i="55"/>
  <c r="AB213" i="55"/>
  <c r="AJ213" i="55"/>
  <c r="AR213" i="55"/>
  <c r="AZ213" i="55"/>
  <c r="N213" i="55"/>
  <c r="V213" i="55"/>
  <c r="AD213" i="55"/>
  <c r="AL213" i="55"/>
  <c r="AT213" i="55"/>
  <c r="BB213" i="55"/>
  <c r="BH213" i="55"/>
  <c r="O213" i="55"/>
  <c r="W213" i="55"/>
  <c r="AE213" i="55"/>
  <c r="AM213" i="55"/>
  <c r="AU213" i="55"/>
  <c r="BC213" i="55"/>
  <c r="Q213" i="55"/>
  <c r="AN213" i="55"/>
  <c r="U213" i="55"/>
  <c r="AO213" i="55"/>
  <c r="X213" i="55"/>
  <c r="AS213" i="55"/>
  <c r="Y213" i="55"/>
  <c r="AV213" i="55"/>
  <c r="I213" i="55"/>
  <c r="AF213" i="55"/>
  <c r="BA213" i="55"/>
  <c r="M213" i="55"/>
  <c r="AG213" i="55"/>
  <c r="BD213" i="55"/>
  <c r="P213" i="55"/>
  <c r="AK213" i="55"/>
  <c r="AW213" i="55"/>
  <c r="BE213" i="55"/>
  <c r="AC213" i="55"/>
  <c r="L216" i="55"/>
  <c r="T216" i="55"/>
  <c r="AB216" i="55"/>
  <c r="AJ216" i="55"/>
  <c r="AR216" i="55"/>
  <c r="AZ216" i="55"/>
  <c r="M216" i="55"/>
  <c r="U216" i="55"/>
  <c r="AC216" i="55"/>
  <c r="AK216" i="55"/>
  <c r="AS216" i="55"/>
  <c r="BA216" i="55"/>
  <c r="N216" i="55"/>
  <c r="V216" i="55"/>
  <c r="AD216" i="55"/>
  <c r="AL216" i="55"/>
  <c r="AT216" i="55"/>
  <c r="BB216" i="55"/>
  <c r="BH216" i="55"/>
  <c r="P216" i="55"/>
  <c r="X216" i="55"/>
  <c r="AF216" i="55"/>
  <c r="AN216" i="55"/>
  <c r="AV216" i="55"/>
  <c r="BD216" i="55"/>
  <c r="W216" i="55"/>
  <c r="AM216" i="55"/>
  <c r="BC216" i="55"/>
  <c r="I216" i="55"/>
  <c r="Y216" i="55"/>
  <c r="AO216" i="55"/>
  <c r="BE216" i="55"/>
  <c r="J216" i="55"/>
  <c r="Z216" i="55"/>
  <c r="AP216" i="55"/>
  <c r="BF216" i="55"/>
  <c r="K216" i="55"/>
  <c r="AA216" i="55"/>
  <c r="AQ216" i="55"/>
  <c r="BG216" i="55"/>
  <c r="Q216" i="55"/>
  <c r="AG216" i="55"/>
  <c r="AW216" i="55"/>
  <c r="R216" i="55"/>
  <c r="AH216" i="55"/>
  <c r="AX216" i="55"/>
  <c r="O216" i="55"/>
  <c r="S216" i="55"/>
  <c r="AE216" i="55"/>
  <c r="AI216" i="55"/>
  <c r="AY216" i="55"/>
  <c r="AU216" i="55"/>
  <c r="N190" i="55"/>
  <c r="V190" i="55"/>
  <c r="AD190" i="55"/>
  <c r="AL190" i="55"/>
  <c r="AT190" i="55"/>
  <c r="BB190" i="55"/>
  <c r="BH190" i="55"/>
  <c r="O190" i="55"/>
  <c r="W190" i="55"/>
  <c r="AE190" i="55"/>
  <c r="AM190" i="55"/>
  <c r="AU190" i="55"/>
  <c r="BC190" i="55"/>
  <c r="BI190" i="55"/>
  <c r="P190" i="55"/>
  <c r="X190" i="55"/>
  <c r="AF190" i="55"/>
  <c r="AN190" i="55"/>
  <c r="AV190" i="55"/>
  <c r="BD190" i="55"/>
  <c r="I190" i="55"/>
  <c r="Q190" i="55"/>
  <c r="Y190" i="55"/>
  <c r="AG190" i="55"/>
  <c r="AO190" i="55"/>
  <c r="AW190" i="55"/>
  <c r="BE190" i="55"/>
  <c r="K190" i="55"/>
  <c r="S190" i="55"/>
  <c r="AA190" i="55"/>
  <c r="AI190" i="55"/>
  <c r="AQ190" i="55"/>
  <c r="AY190" i="55"/>
  <c r="BG190" i="55"/>
  <c r="L190" i="55"/>
  <c r="T190" i="55"/>
  <c r="AB190" i="55"/>
  <c r="AJ190" i="55"/>
  <c r="AR190" i="55"/>
  <c r="AZ190" i="55"/>
  <c r="AH190" i="55"/>
  <c r="AK190" i="55"/>
  <c r="R190" i="55"/>
  <c r="J190" i="55"/>
  <c r="AP190" i="55"/>
  <c r="AX190" i="55"/>
  <c r="M190" i="55"/>
  <c r="AS190" i="55"/>
  <c r="U190" i="55"/>
  <c r="BA190" i="55"/>
  <c r="Z190" i="55"/>
  <c r="BF190" i="55"/>
  <c r="AC190" i="55"/>
  <c r="T126" i="55"/>
  <c r="I201" i="55"/>
  <c r="Q201" i="55"/>
  <c r="Y201" i="55"/>
  <c r="AG201" i="55"/>
  <c r="AO201" i="55"/>
  <c r="AW201" i="55"/>
  <c r="BE201" i="55"/>
  <c r="L201" i="55"/>
  <c r="T201" i="55"/>
  <c r="AB201" i="55"/>
  <c r="AJ201" i="55"/>
  <c r="AR201" i="55"/>
  <c r="AZ201" i="55"/>
  <c r="N201" i="55"/>
  <c r="X201" i="55"/>
  <c r="AI201" i="55"/>
  <c r="AT201" i="55"/>
  <c r="BD201" i="55"/>
  <c r="O201" i="55"/>
  <c r="Z201" i="55"/>
  <c r="AK201" i="55"/>
  <c r="AU201" i="55"/>
  <c r="BF201" i="55"/>
  <c r="S201" i="55"/>
  <c r="AN201" i="55"/>
  <c r="AY201" i="55"/>
  <c r="P201" i="55"/>
  <c r="AA201" i="55"/>
  <c r="AL201" i="55"/>
  <c r="AV201" i="55"/>
  <c r="BG201" i="55"/>
  <c r="AD201" i="55"/>
  <c r="BH201" i="55"/>
  <c r="R201" i="55"/>
  <c r="AC201" i="55"/>
  <c r="AM201" i="55"/>
  <c r="AX201" i="55"/>
  <c r="J201" i="55"/>
  <c r="U201" i="55"/>
  <c r="AE201" i="55"/>
  <c r="AP201" i="55"/>
  <c r="BA201" i="55"/>
  <c r="BI201" i="55"/>
  <c r="W201" i="55"/>
  <c r="K201" i="55"/>
  <c r="V201" i="55"/>
  <c r="AF201" i="55"/>
  <c r="AQ201" i="55"/>
  <c r="BB201" i="55"/>
  <c r="M201" i="55"/>
  <c r="AH201" i="55"/>
  <c r="AS201" i="55"/>
  <c r="BC201" i="55"/>
  <c r="AH126" i="55"/>
  <c r="AP126" i="55"/>
  <c r="AG126" i="55"/>
  <c r="BA126" i="55"/>
  <c r="BD126" i="55"/>
  <c r="AT126" i="55"/>
  <c r="R126" i="55"/>
  <c r="J245" i="55"/>
  <c r="R245" i="55"/>
  <c r="Z245" i="55"/>
  <c r="AH245" i="55"/>
  <c r="AP245" i="55"/>
  <c r="AX245" i="55"/>
  <c r="BF245" i="55"/>
  <c r="K245" i="55"/>
  <c r="S245" i="55"/>
  <c r="AA245" i="55"/>
  <c r="AI245" i="55"/>
  <c r="AQ245" i="55"/>
  <c r="AY245" i="55"/>
  <c r="BG245" i="55"/>
  <c r="M245" i="55"/>
  <c r="U245" i="55"/>
  <c r="N245" i="55"/>
  <c r="L245" i="55"/>
  <c r="Y245" i="55"/>
  <c r="AK245" i="55"/>
  <c r="AU245" i="55"/>
  <c r="BE245" i="55"/>
  <c r="O245" i="55"/>
  <c r="AB245" i="55"/>
  <c r="AL245" i="55"/>
  <c r="AV245" i="55"/>
  <c r="P245" i="55"/>
  <c r="AC245" i="55"/>
  <c r="AM245" i="55"/>
  <c r="AW245" i="55"/>
  <c r="Q245" i="55"/>
  <c r="AD245" i="55"/>
  <c r="AN245" i="55"/>
  <c r="AZ245" i="55"/>
  <c r="BH245" i="55"/>
  <c r="V245" i="55"/>
  <c r="AF245" i="55"/>
  <c r="AR245" i="55"/>
  <c r="BB245" i="55"/>
  <c r="W245" i="55"/>
  <c r="AG245" i="55"/>
  <c r="AS245" i="55"/>
  <c r="BC245" i="55"/>
  <c r="AT245" i="55"/>
  <c r="BA245" i="55"/>
  <c r="I245" i="55"/>
  <c r="BD245" i="55"/>
  <c r="X245" i="55"/>
  <c r="AE245" i="55"/>
  <c r="AJ245" i="55"/>
  <c r="AO245" i="55"/>
  <c r="T245" i="55"/>
  <c r="J194" i="55"/>
  <c r="R194" i="55"/>
  <c r="Z194" i="55"/>
  <c r="AH194" i="55"/>
  <c r="AP194" i="55"/>
  <c r="AX194" i="55"/>
  <c r="BF194" i="55"/>
  <c r="K194" i="55"/>
  <c r="S194" i="55"/>
  <c r="AA194" i="55"/>
  <c r="AI194" i="55"/>
  <c r="AQ194" i="55"/>
  <c r="AY194" i="55"/>
  <c r="BG194" i="55"/>
  <c r="L194" i="55"/>
  <c r="T194" i="55"/>
  <c r="AB194" i="55"/>
  <c r="AJ194" i="55"/>
  <c r="AR194" i="55"/>
  <c r="AZ194" i="55"/>
  <c r="M194" i="55"/>
  <c r="U194" i="55"/>
  <c r="AC194" i="55"/>
  <c r="AK194" i="55"/>
  <c r="AS194" i="55"/>
  <c r="BA194" i="55"/>
  <c r="O194" i="55"/>
  <c r="W194" i="55"/>
  <c r="AE194" i="55"/>
  <c r="AM194" i="55"/>
  <c r="AU194" i="55"/>
  <c r="BC194" i="55"/>
  <c r="BI194" i="55"/>
  <c r="P194" i="55"/>
  <c r="X194" i="55"/>
  <c r="AF194" i="55"/>
  <c r="AN194" i="55"/>
  <c r="AV194" i="55"/>
  <c r="BD194" i="55"/>
  <c r="AL194" i="55"/>
  <c r="I194" i="55"/>
  <c r="AO194" i="55"/>
  <c r="BB194" i="55"/>
  <c r="N194" i="55"/>
  <c r="AT194" i="55"/>
  <c r="Q194" i="55"/>
  <c r="AW194" i="55"/>
  <c r="V194" i="55"/>
  <c r="Y194" i="55"/>
  <c r="BE194" i="55"/>
  <c r="AG194" i="55"/>
  <c r="AD194" i="55"/>
  <c r="BH194" i="55"/>
  <c r="L210" i="55"/>
  <c r="T210" i="55"/>
  <c r="AB210" i="55"/>
  <c r="AJ210" i="55"/>
  <c r="AR210" i="55"/>
  <c r="AZ210" i="55"/>
  <c r="M210" i="55"/>
  <c r="U210" i="55"/>
  <c r="AC210" i="55"/>
  <c r="AK210" i="55"/>
  <c r="AS210" i="55"/>
  <c r="BA210" i="55"/>
  <c r="N210" i="55"/>
  <c r="V210" i="55"/>
  <c r="AD210" i="55"/>
  <c r="AL210" i="55"/>
  <c r="AT210" i="55"/>
  <c r="BB210" i="55"/>
  <c r="BH210" i="55"/>
  <c r="P210" i="55"/>
  <c r="X210" i="55"/>
  <c r="AF210" i="55"/>
  <c r="AN210" i="55"/>
  <c r="AV210" i="55"/>
  <c r="BD210" i="55"/>
  <c r="I210" i="55"/>
  <c r="Q210" i="55"/>
  <c r="Y210" i="55"/>
  <c r="AG210" i="55"/>
  <c r="AO210" i="55"/>
  <c r="AW210" i="55"/>
  <c r="BE210" i="55"/>
  <c r="J210" i="55"/>
  <c r="AE210" i="55"/>
  <c r="AY210" i="55"/>
  <c r="K210" i="55"/>
  <c r="AH210" i="55"/>
  <c r="BC210" i="55"/>
  <c r="O210" i="55"/>
  <c r="AI210" i="55"/>
  <c r="BF210" i="55"/>
  <c r="R210" i="55"/>
  <c r="AM210" i="55"/>
  <c r="BG210" i="55"/>
  <c r="W210" i="55"/>
  <c r="AQ210" i="55"/>
  <c r="Z210" i="55"/>
  <c r="AU210" i="55"/>
  <c r="AA210" i="55"/>
  <c r="AP210" i="55"/>
  <c r="S210" i="55"/>
  <c r="AX210" i="55"/>
  <c r="L186" i="55"/>
  <c r="T186" i="55"/>
  <c r="AB186" i="55"/>
  <c r="AJ186" i="55"/>
  <c r="Q186" i="55"/>
  <c r="Z186" i="55"/>
  <c r="AI186" i="55"/>
  <c r="AR186" i="55"/>
  <c r="AZ186" i="55"/>
  <c r="I186" i="55"/>
  <c r="R186" i="55"/>
  <c r="AA186" i="55"/>
  <c r="AK186" i="55"/>
  <c r="AS186" i="55"/>
  <c r="BA186" i="55"/>
  <c r="J186" i="55"/>
  <c r="S186" i="55"/>
  <c r="AC186" i="55"/>
  <c r="AL186" i="55"/>
  <c r="AT186" i="55"/>
  <c r="BB186" i="55"/>
  <c r="BH186" i="55"/>
  <c r="K186" i="55"/>
  <c r="U186" i="55"/>
  <c r="AD186" i="55"/>
  <c r="AM186" i="55"/>
  <c r="AU186" i="55"/>
  <c r="BC186" i="55"/>
  <c r="BI186" i="55"/>
  <c r="N186" i="55"/>
  <c r="W186" i="55"/>
  <c r="AF186" i="55"/>
  <c r="AO186" i="55"/>
  <c r="AW186" i="55"/>
  <c r="BE186" i="55"/>
  <c r="O186" i="55"/>
  <c r="X186" i="55"/>
  <c r="AG186" i="55"/>
  <c r="AP186" i="55"/>
  <c r="AX186" i="55"/>
  <c r="BF186" i="55"/>
  <c r="M186" i="55"/>
  <c r="AV186" i="55"/>
  <c r="P186" i="55"/>
  <c r="AY186" i="55"/>
  <c r="V186" i="55"/>
  <c r="BD186" i="55"/>
  <c r="Y186" i="55"/>
  <c r="BG186" i="55"/>
  <c r="AE186" i="55"/>
  <c r="AH186" i="55"/>
  <c r="AQ186" i="55"/>
  <c r="AN186" i="55"/>
  <c r="P244" i="55"/>
  <c r="X244" i="55"/>
  <c r="AF244" i="55"/>
  <c r="AN244" i="55"/>
  <c r="AV244" i="55"/>
  <c r="BD244" i="55"/>
  <c r="I244" i="55"/>
  <c r="Q244" i="55"/>
  <c r="Y244" i="55"/>
  <c r="AG244" i="55"/>
  <c r="AO244" i="55"/>
  <c r="AW244" i="55"/>
  <c r="BE244" i="55"/>
  <c r="J244" i="55"/>
  <c r="R244" i="55"/>
  <c r="Z244" i="55"/>
  <c r="AH244" i="55"/>
  <c r="AP244" i="55"/>
  <c r="K244" i="55"/>
  <c r="S244" i="55"/>
  <c r="AA244" i="55"/>
  <c r="AI244" i="55"/>
  <c r="AQ244" i="55"/>
  <c r="AY244" i="55"/>
  <c r="BG244" i="55"/>
  <c r="L244" i="55"/>
  <c r="T244" i="55"/>
  <c r="AB244" i="55"/>
  <c r="AJ244" i="55"/>
  <c r="AR244" i="55"/>
  <c r="AZ244" i="55"/>
  <c r="M244" i="55"/>
  <c r="U244" i="55"/>
  <c r="N244" i="55"/>
  <c r="V244" i="55"/>
  <c r="AD244" i="55"/>
  <c r="AC244" i="55"/>
  <c r="AX244" i="55"/>
  <c r="AE244" i="55"/>
  <c r="BA244" i="55"/>
  <c r="AK244" i="55"/>
  <c r="BB244" i="55"/>
  <c r="AL244" i="55"/>
  <c r="BC244" i="55"/>
  <c r="AS244" i="55"/>
  <c r="O244" i="55"/>
  <c r="AT244" i="55"/>
  <c r="BH244" i="55"/>
  <c r="AU244" i="55"/>
  <c r="BF244" i="55"/>
  <c r="W244" i="55"/>
  <c r="AM244" i="55"/>
  <c r="AQ126" i="55"/>
  <c r="P250" i="55"/>
  <c r="X250" i="55"/>
  <c r="AF250" i="55"/>
  <c r="AN250" i="55"/>
  <c r="AV250" i="55"/>
  <c r="BD250" i="55"/>
  <c r="I250" i="55"/>
  <c r="Q250" i="55"/>
  <c r="Y250" i="55"/>
  <c r="AG250" i="55"/>
  <c r="AO250" i="55"/>
  <c r="AW250" i="55"/>
  <c r="BE250" i="55"/>
  <c r="J250" i="55"/>
  <c r="R250" i="55"/>
  <c r="Z250" i="55"/>
  <c r="AH250" i="55"/>
  <c r="AP250" i="55"/>
  <c r="AX250" i="55"/>
  <c r="BF250" i="55"/>
  <c r="K250" i="55"/>
  <c r="S250" i="55"/>
  <c r="AA250" i="55"/>
  <c r="AI250" i="55"/>
  <c r="AQ250" i="55"/>
  <c r="AY250" i="55"/>
  <c r="BG250" i="55"/>
  <c r="M250" i="55"/>
  <c r="U250" i="55"/>
  <c r="AC250" i="55"/>
  <c r="AK250" i="55"/>
  <c r="AS250" i="55"/>
  <c r="BA250" i="55"/>
  <c r="N250" i="55"/>
  <c r="V250" i="55"/>
  <c r="AD250" i="55"/>
  <c r="AL250" i="55"/>
  <c r="AT250" i="55"/>
  <c r="BB250" i="55"/>
  <c r="BH250" i="55"/>
  <c r="W250" i="55"/>
  <c r="BC250" i="55"/>
  <c r="AB250" i="55"/>
  <c r="AE250" i="55"/>
  <c r="AM250" i="55"/>
  <c r="L250" i="55"/>
  <c r="AR250" i="55"/>
  <c r="AU250" i="55"/>
  <c r="AZ250" i="55"/>
  <c r="O250" i="55"/>
  <c r="T250" i="55"/>
  <c r="AJ250" i="55"/>
  <c r="AC126" i="55"/>
  <c r="X126" i="55"/>
  <c r="AZ126" i="55"/>
  <c r="P218" i="55"/>
  <c r="X218" i="55"/>
  <c r="AF218" i="55"/>
  <c r="AN218" i="55"/>
  <c r="AV218" i="55"/>
  <c r="BD218" i="55"/>
  <c r="J218" i="55"/>
  <c r="R218" i="55"/>
  <c r="Z218" i="55"/>
  <c r="M218" i="55"/>
  <c r="W218" i="55"/>
  <c r="AH218" i="55"/>
  <c r="AQ218" i="55"/>
  <c r="AZ218" i="55"/>
  <c r="N218" i="55"/>
  <c r="Y218" i="55"/>
  <c r="AI218" i="55"/>
  <c r="AR218" i="55"/>
  <c r="BA218" i="55"/>
  <c r="BH218" i="55"/>
  <c r="O218" i="55"/>
  <c r="AA218" i="55"/>
  <c r="AJ218" i="55"/>
  <c r="AS218" i="55"/>
  <c r="BB218" i="55"/>
  <c r="Q218" i="55"/>
  <c r="AB218" i="55"/>
  <c r="AK218" i="55"/>
  <c r="AT218" i="55"/>
  <c r="BC218" i="55"/>
  <c r="I218" i="55"/>
  <c r="T218" i="55"/>
  <c r="AD218" i="55"/>
  <c r="AM218" i="55"/>
  <c r="AW218" i="55"/>
  <c r="BF218" i="55"/>
  <c r="K218" i="55"/>
  <c r="U218" i="55"/>
  <c r="AE218" i="55"/>
  <c r="AO218" i="55"/>
  <c r="AX218" i="55"/>
  <c r="BG218" i="55"/>
  <c r="S218" i="55"/>
  <c r="BE218" i="55"/>
  <c r="V218" i="55"/>
  <c r="AC218" i="55"/>
  <c r="AG218" i="55"/>
  <c r="AP218" i="55"/>
  <c r="AU218" i="55"/>
  <c r="AL218" i="55"/>
  <c r="L218" i="55"/>
  <c r="AY218" i="55"/>
  <c r="N221" i="55"/>
  <c r="V221" i="55"/>
  <c r="AD221" i="55"/>
  <c r="AL221" i="55"/>
  <c r="AT221" i="55"/>
  <c r="BB221" i="55"/>
  <c r="BH221" i="55"/>
  <c r="O221" i="55"/>
  <c r="W221" i="55"/>
  <c r="AE221" i="55"/>
  <c r="AM221" i="55"/>
  <c r="AU221" i="55"/>
  <c r="BC221" i="55"/>
  <c r="P221" i="55"/>
  <c r="X221" i="55"/>
  <c r="AF221" i="55"/>
  <c r="AN221" i="55"/>
  <c r="AV221" i="55"/>
  <c r="BD221" i="55"/>
  <c r="I221" i="55"/>
  <c r="Q221" i="55"/>
  <c r="Y221" i="55"/>
  <c r="AG221" i="55"/>
  <c r="AO221" i="55"/>
  <c r="AW221" i="55"/>
  <c r="BE221" i="55"/>
  <c r="K221" i="55"/>
  <c r="S221" i="55"/>
  <c r="AA221" i="55"/>
  <c r="AI221" i="55"/>
  <c r="AQ221" i="55"/>
  <c r="AY221" i="55"/>
  <c r="BG221" i="55"/>
  <c r="L221" i="55"/>
  <c r="T221" i="55"/>
  <c r="AB221" i="55"/>
  <c r="AJ221" i="55"/>
  <c r="AR221" i="55"/>
  <c r="AZ221" i="55"/>
  <c r="AH221" i="55"/>
  <c r="AK221" i="55"/>
  <c r="J221" i="55"/>
  <c r="AP221" i="55"/>
  <c r="M221" i="55"/>
  <c r="AS221" i="55"/>
  <c r="U221" i="55"/>
  <c r="BA221" i="55"/>
  <c r="Z221" i="55"/>
  <c r="BF221" i="55"/>
  <c r="R221" i="55"/>
  <c r="AC221" i="55"/>
  <c r="AX221" i="55"/>
  <c r="N237" i="55"/>
  <c r="V237" i="55"/>
  <c r="AD237" i="55"/>
  <c r="AL237" i="55"/>
  <c r="AT237" i="55"/>
  <c r="BB237" i="55"/>
  <c r="BH237" i="55"/>
  <c r="O237" i="55"/>
  <c r="W237" i="55"/>
  <c r="AE237" i="55"/>
  <c r="AM237" i="55"/>
  <c r="AU237" i="55"/>
  <c r="BC237" i="55"/>
  <c r="P237" i="55"/>
  <c r="X237" i="55"/>
  <c r="AF237" i="55"/>
  <c r="AN237" i="55"/>
  <c r="AV237" i="55"/>
  <c r="BD237" i="55"/>
  <c r="I237" i="55"/>
  <c r="Q237" i="55"/>
  <c r="Y237" i="55"/>
  <c r="AG237" i="55"/>
  <c r="AO237" i="55"/>
  <c r="AW237" i="55"/>
  <c r="BE237" i="55"/>
  <c r="J237" i="55"/>
  <c r="R237" i="55"/>
  <c r="Z237" i="55"/>
  <c r="AH237" i="55"/>
  <c r="AP237" i="55"/>
  <c r="AX237" i="55"/>
  <c r="BF237" i="55"/>
  <c r="K237" i="55"/>
  <c r="S237" i="55"/>
  <c r="AA237" i="55"/>
  <c r="AI237" i="55"/>
  <c r="AQ237" i="55"/>
  <c r="AY237" i="55"/>
  <c r="BG237" i="55"/>
  <c r="L237" i="55"/>
  <c r="T237" i="55"/>
  <c r="AB237" i="55"/>
  <c r="AJ237" i="55"/>
  <c r="AR237" i="55"/>
  <c r="AZ237" i="55"/>
  <c r="AS237" i="55"/>
  <c r="BA237" i="55"/>
  <c r="U237" i="55"/>
  <c r="AC237" i="55"/>
  <c r="M237" i="55"/>
  <c r="AK237" i="55"/>
  <c r="BD276" i="55"/>
  <c r="AV276" i="55"/>
  <c r="AN276" i="55"/>
  <c r="AF276" i="55"/>
  <c r="X276" i="55"/>
  <c r="P276" i="55"/>
  <c r="BC276" i="55"/>
  <c r="AU276" i="55"/>
  <c r="AM276" i="55"/>
  <c r="AE276" i="55"/>
  <c r="BH276" i="55"/>
  <c r="BB276" i="55"/>
  <c r="AT276" i="55"/>
  <c r="AL276" i="55"/>
  <c r="AD276" i="55"/>
  <c r="V276" i="55"/>
  <c r="N276" i="55"/>
  <c r="BA276" i="55"/>
  <c r="AS276" i="55"/>
  <c r="AK276" i="55"/>
  <c r="AC276" i="55"/>
  <c r="U276" i="55"/>
  <c r="M276" i="55"/>
  <c r="BG276" i="55"/>
  <c r="AY276" i="55"/>
  <c r="AQ276" i="55"/>
  <c r="AI276" i="55"/>
  <c r="AA276" i="55"/>
  <c r="S276" i="55"/>
  <c r="K276" i="55"/>
  <c r="AZ276" i="55"/>
  <c r="AG276" i="55"/>
  <c r="O276" i="55"/>
  <c r="AX276" i="55"/>
  <c r="AB276" i="55"/>
  <c r="L276" i="55"/>
  <c r="AW276" i="55"/>
  <c r="Z276" i="55"/>
  <c r="J276" i="55"/>
  <c r="AR276" i="55"/>
  <c r="Y276" i="55"/>
  <c r="I276" i="55"/>
  <c r="AO276" i="55"/>
  <c r="T276" i="55"/>
  <c r="BF276" i="55"/>
  <c r="AJ276" i="55"/>
  <c r="R276" i="55"/>
  <c r="BE276" i="55"/>
  <c r="AP276" i="55"/>
  <c r="AH276" i="55"/>
  <c r="W276" i="55"/>
  <c r="Q276" i="55"/>
  <c r="P192" i="55"/>
  <c r="X192" i="55"/>
  <c r="AF192" i="55"/>
  <c r="AN192" i="55"/>
  <c r="AV192" i="55"/>
  <c r="BD192" i="55"/>
  <c r="I192" i="55"/>
  <c r="Q192" i="55"/>
  <c r="Y192" i="55"/>
  <c r="AG192" i="55"/>
  <c r="AO192" i="55"/>
  <c r="AW192" i="55"/>
  <c r="BE192" i="55"/>
  <c r="J192" i="55"/>
  <c r="R192" i="55"/>
  <c r="Z192" i="55"/>
  <c r="AH192" i="55"/>
  <c r="AP192" i="55"/>
  <c r="AX192" i="55"/>
  <c r="BF192" i="55"/>
  <c r="K192" i="55"/>
  <c r="S192" i="55"/>
  <c r="AA192" i="55"/>
  <c r="AI192" i="55"/>
  <c r="AQ192" i="55"/>
  <c r="AY192" i="55"/>
  <c r="BG192" i="55"/>
  <c r="M192" i="55"/>
  <c r="U192" i="55"/>
  <c r="AC192" i="55"/>
  <c r="AK192" i="55"/>
  <c r="AS192" i="55"/>
  <c r="BA192" i="55"/>
  <c r="N192" i="55"/>
  <c r="V192" i="55"/>
  <c r="AD192" i="55"/>
  <c r="AL192" i="55"/>
  <c r="AT192" i="55"/>
  <c r="BB192" i="55"/>
  <c r="BH192" i="55"/>
  <c r="T192" i="55"/>
  <c r="AZ192" i="55"/>
  <c r="W192" i="55"/>
  <c r="BC192" i="55"/>
  <c r="AJ192" i="55"/>
  <c r="AB192" i="55"/>
  <c r="AE192" i="55"/>
  <c r="BI192" i="55"/>
  <c r="AM192" i="55"/>
  <c r="AU192" i="55"/>
  <c r="L192" i="55"/>
  <c r="AR192" i="55"/>
  <c r="O192" i="55"/>
  <c r="AZ271" i="55"/>
  <c r="AR271" i="55"/>
  <c r="AJ271" i="55"/>
  <c r="AB271" i="55"/>
  <c r="T271" i="55"/>
  <c r="L271" i="55"/>
  <c r="BG271" i="55"/>
  <c r="AY271" i="55"/>
  <c r="AQ271" i="55"/>
  <c r="AI271" i="55"/>
  <c r="AA271" i="55"/>
  <c r="S271" i="55"/>
  <c r="K271" i="55"/>
  <c r="BF271" i="55"/>
  <c r="AX271" i="55"/>
  <c r="AP271" i="55"/>
  <c r="AH271" i="55"/>
  <c r="Z271" i="55"/>
  <c r="R271" i="55"/>
  <c r="J271" i="55"/>
  <c r="BE271" i="55"/>
  <c r="AW271" i="55"/>
  <c r="AO271" i="55"/>
  <c r="AG271" i="55"/>
  <c r="Y271" i="55"/>
  <c r="Q271" i="55"/>
  <c r="I271" i="55"/>
  <c r="BC271" i="55"/>
  <c r="AU271" i="55"/>
  <c r="AM271" i="55"/>
  <c r="AE271" i="55"/>
  <c r="W271" i="55"/>
  <c r="O271" i="55"/>
  <c r="BH271" i="55"/>
  <c r="BB271" i="55"/>
  <c r="AT271" i="55"/>
  <c r="AL271" i="55"/>
  <c r="AD271" i="55"/>
  <c r="V271" i="55"/>
  <c r="N271" i="55"/>
  <c r="AF271" i="55"/>
  <c r="AC271" i="55"/>
  <c r="BD271" i="55"/>
  <c r="X271" i="55"/>
  <c r="BA271" i="55"/>
  <c r="U271" i="55"/>
  <c r="AV271" i="55"/>
  <c r="P271" i="55"/>
  <c r="AS271" i="55"/>
  <c r="M271" i="55"/>
  <c r="AN271" i="55"/>
  <c r="AK271" i="55"/>
  <c r="K188" i="55"/>
  <c r="S188" i="55"/>
  <c r="AA188" i="55"/>
  <c r="AI188" i="55"/>
  <c r="AQ188" i="55"/>
  <c r="AY188" i="55"/>
  <c r="BG188" i="55"/>
  <c r="N188" i="55"/>
  <c r="W188" i="55"/>
  <c r="AF188" i="55"/>
  <c r="AO188" i="55"/>
  <c r="AX188" i="55"/>
  <c r="O188" i="55"/>
  <c r="X188" i="55"/>
  <c r="AG188" i="55"/>
  <c r="AP188" i="55"/>
  <c r="AZ188" i="55"/>
  <c r="P188" i="55"/>
  <c r="Y188" i="55"/>
  <c r="AH188" i="55"/>
  <c r="AR188" i="55"/>
  <c r="BA188" i="55"/>
  <c r="BH188" i="55"/>
  <c r="Q188" i="55"/>
  <c r="Z188" i="55"/>
  <c r="AJ188" i="55"/>
  <c r="AS188" i="55"/>
  <c r="BB188" i="55"/>
  <c r="BI188" i="55"/>
  <c r="I188" i="55"/>
  <c r="R188" i="55"/>
  <c r="AB188" i="55"/>
  <c r="AK188" i="55"/>
  <c r="AT188" i="55"/>
  <c r="BC188" i="55"/>
  <c r="J188" i="55"/>
  <c r="T188" i="55"/>
  <c r="AC188" i="55"/>
  <c r="AL188" i="55"/>
  <c r="AU188" i="55"/>
  <c r="BD188" i="55"/>
  <c r="M188" i="55"/>
  <c r="V188" i="55"/>
  <c r="AE188" i="55"/>
  <c r="AN188" i="55"/>
  <c r="AW188" i="55"/>
  <c r="BF188" i="55"/>
  <c r="BE188" i="55"/>
  <c r="L188" i="55"/>
  <c r="U188" i="55"/>
  <c r="AD188" i="55"/>
  <c r="AM188" i="55"/>
  <c r="AV188" i="55"/>
  <c r="P242" i="55"/>
  <c r="X242" i="55"/>
  <c r="AF242" i="55"/>
  <c r="AN242" i="55"/>
  <c r="AV242" i="55"/>
  <c r="BD242" i="55"/>
  <c r="I242" i="55"/>
  <c r="R242" i="55"/>
  <c r="AA242" i="55"/>
  <c r="AJ242" i="55"/>
  <c r="AS242" i="55"/>
  <c r="BB242" i="55"/>
  <c r="J242" i="55"/>
  <c r="S242" i="55"/>
  <c r="AB242" i="55"/>
  <c r="AK242" i="55"/>
  <c r="AT242" i="55"/>
  <c r="BC242" i="55"/>
  <c r="K242" i="55"/>
  <c r="T242" i="55"/>
  <c r="AC242" i="55"/>
  <c r="AL242" i="55"/>
  <c r="AU242" i="55"/>
  <c r="BE242" i="55"/>
  <c r="L242" i="55"/>
  <c r="U242" i="55"/>
  <c r="AD242" i="55"/>
  <c r="AM242" i="55"/>
  <c r="AW242" i="55"/>
  <c r="BF242" i="55"/>
  <c r="M242" i="55"/>
  <c r="V242" i="55"/>
  <c r="AE242" i="55"/>
  <c r="AO242" i="55"/>
  <c r="AX242" i="55"/>
  <c r="BG242" i="55"/>
  <c r="N242" i="55"/>
  <c r="W242" i="55"/>
  <c r="AG242" i="55"/>
  <c r="AP242" i="55"/>
  <c r="AY242" i="55"/>
  <c r="Y242" i="55"/>
  <c r="Q242" i="55"/>
  <c r="Z242" i="55"/>
  <c r="AI242" i="55"/>
  <c r="AR242" i="55"/>
  <c r="BA242" i="55"/>
  <c r="BH242" i="55"/>
  <c r="AH242" i="55"/>
  <c r="AQ242" i="55"/>
  <c r="AZ242" i="55"/>
  <c r="O242" i="55"/>
  <c r="K215" i="55"/>
  <c r="S215" i="55"/>
  <c r="AA215" i="55"/>
  <c r="AI215" i="55"/>
  <c r="AQ215" i="55"/>
  <c r="AY215" i="55"/>
  <c r="BG215" i="55"/>
  <c r="N215" i="55"/>
  <c r="W215" i="55"/>
  <c r="AF215" i="55"/>
  <c r="AO215" i="55"/>
  <c r="AX215" i="55"/>
  <c r="O215" i="55"/>
  <c r="X215" i="55"/>
  <c r="AG215" i="55"/>
  <c r="AP215" i="55"/>
  <c r="AZ215" i="55"/>
  <c r="P215" i="55"/>
  <c r="Y215" i="55"/>
  <c r="AH215" i="55"/>
  <c r="AR215" i="55"/>
  <c r="BA215" i="55"/>
  <c r="BH215" i="55"/>
  <c r="Q215" i="55"/>
  <c r="Z215" i="55"/>
  <c r="AJ215" i="55"/>
  <c r="AS215" i="55"/>
  <c r="BB215" i="55"/>
  <c r="I215" i="55"/>
  <c r="R215" i="55"/>
  <c r="AB215" i="55"/>
  <c r="AK215" i="55"/>
  <c r="AT215" i="55"/>
  <c r="BC215" i="55"/>
  <c r="J215" i="55"/>
  <c r="T215" i="55"/>
  <c r="AC215" i="55"/>
  <c r="AL215" i="55"/>
  <c r="AU215" i="55"/>
  <c r="BD215" i="55"/>
  <c r="M215" i="55"/>
  <c r="V215" i="55"/>
  <c r="AE215" i="55"/>
  <c r="AN215" i="55"/>
  <c r="AW215" i="55"/>
  <c r="BF215" i="55"/>
  <c r="BE215" i="55"/>
  <c r="L215" i="55"/>
  <c r="U215" i="55"/>
  <c r="AD215" i="55"/>
  <c r="AM215" i="55"/>
  <c r="AV215" i="55"/>
  <c r="BA269" i="55"/>
  <c r="AS269" i="55"/>
  <c r="AK269" i="55"/>
  <c r="AC269" i="55"/>
  <c r="U269" i="55"/>
  <c r="M269" i="55"/>
  <c r="AZ269" i="55"/>
  <c r="BH269" i="55"/>
  <c r="AX269" i="55"/>
  <c r="AO269" i="55"/>
  <c r="AF269" i="55"/>
  <c r="W269" i="55"/>
  <c r="N269" i="55"/>
  <c r="BG269" i="55"/>
  <c r="AW269" i="55"/>
  <c r="AN269" i="55"/>
  <c r="AE269" i="55"/>
  <c r="V269" i="55"/>
  <c r="L269" i="55"/>
  <c r="BF269" i="55"/>
  <c r="AV269" i="55"/>
  <c r="AM269" i="55"/>
  <c r="AD269" i="55"/>
  <c r="T269" i="55"/>
  <c r="K269" i="55"/>
  <c r="BB269" i="55"/>
  <c r="P269" i="55"/>
  <c r="BE269" i="55"/>
  <c r="AU269" i="55"/>
  <c r="AL269" i="55"/>
  <c r="AB269" i="55"/>
  <c r="S269" i="55"/>
  <c r="J269" i="55"/>
  <c r="Y269" i="55"/>
  <c r="BD269" i="55"/>
  <c r="AT269" i="55"/>
  <c r="AJ269" i="55"/>
  <c r="AA269" i="55"/>
  <c r="R269" i="55"/>
  <c r="I269" i="55"/>
  <c r="AH269" i="55"/>
  <c r="BC269" i="55"/>
  <c r="AR269" i="55"/>
  <c r="AI269" i="55"/>
  <c r="Z269" i="55"/>
  <c r="Q269" i="55"/>
  <c r="AQ269" i="55"/>
  <c r="AY269" i="55"/>
  <c r="AP269" i="55"/>
  <c r="AG269" i="55"/>
  <c r="X269" i="55"/>
  <c r="O269" i="55"/>
  <c r="AQ153" i="55"/>
  <c r="P187" i="55"/>
  <c r="X187" i="55"/>
  <c r="AF187" i="55"/>
  <c r="AN187" i="55"/>
  <c r="AV187" i="55"/>
  <c r="BD187" i="55"/>
  <c r="K187" i="55"/>
  <c r="AC187" i="55"/>
  <c r="AL187" i="55"/>
  <c r="AU187" i="55"/>
  <c r="BE187" i="55"/>
  <c r="L187" i="55"/>
  <c r="U187" i="55"/>
  <c r="AD187" i="55"/>
  <c r="AM187" i="55"/>
  <c r="AW187" i="55"/>
  <c r="BF187" i="55"/>
  <c r="M187" i="55"/>
  <c r="V187" i="55"/>
  <c r="AE187" i="55"/>
  <c r="AO187" i="55"/>
  <c r="AX187" i="55"/>
  <c r="BG187" i="55"/>
  <c r="N187" i="55"/>
  <c r="W187" i="55"/>
  <c r="AG187" i="55"/>
  <c r="AP187" i="55"/>
  <c r="AY187" i="55"/>
  <c r="O187" i="55"/>
  <c r="Y187" i="55"/>
  <c r="AH187" i="55"/>
  <c r="AQ187" i="55"/>
  <c r="AZ187" i="55"/>
  <c r="Q187" i="55"/>
  <c r="Z187" i="55"/>
  <c r="AI187" i="55"/>
  <c r="AR187" i="55"/>
  <c r="BA187" i="55"/>
  <c r="BH187" i="55"/>
  <c r="J187" i="55"/>
  <c r="S187" i="55"/>
  <c r="AB187" i="55"/>
  <c r="AK187" i="55"/>
  <c r="AT187" i="55"/>
  <c r="BC187" i="55"/>
  <c r="T187" i="55"/>
  <c r="AS187" i="55"/>
  <c r="BB187" i="55"/>
  <c r="BI187" i="55"/>
  <c r="I187" i="55"/>
  <c r="R187" i="55"/>
  <c r="AA187" i="55"/>
  <c r="AJ187" i="55"/>
  <c r="O214" i="55"/>
  <c r="W214" i="55"/>
  <c r="AE214" i="55"/>
  <c r="AM214" i="55"/>
  <c r="AU214" i="55"/>
  <c r="BC214" i="55"/>
  <c r="J214" i="55"/>
  <c r="S214" i="55"/>
  <c r="AB214" i="55"/>
  <c r="AK214" i="55"/>
  <c r="AT214" i="55"/>
  <c r="BD214" i="55"/>
  <c r="K214" i="55"/>
  <c r="T214" i="55"/>
  <c r="AC214" i="55"/>
  <c r="AL214" i="55"/>
  <c r="AV214" i="55"/>
  <c r="BE214" i="55"/>
  <c r="L214" i="55"/>
  <c r="U214" i="55"/>
  <c r="AD214" i="55"/>
  <c r="AN214" i="55"/>
  <c r="AW214" i="55"/>
  <c r="BF214" i="55"/>
  <c r="M214" i="55"/>
  <c r="V214" i="55"/>
  <c r="AF214" i="55"/>
  <c r="AO214" i="55"/>
  <c r="AX214" i="55"/>
  <c r="BG214" i="55"/>
  <c r="N214" i="55"/>
  <c r="X214" i="55"/>
  <c r="AG214" i="55"/>
  <c r="AP214" i="55"/>
  <c r="AY214" i="55"/>
  <c r="P214" i="55"/>
  <c r="Y214" i="55"/>
  <c r="AH214" i="55"/>
  <c r="AQ214" i="55"/>
  <c r="AZ214" i="55"/>
  <c r="I214" i="55"/>
  <c r="R214" i="55"/>
  <c r="AA214" i="55"/>
  <c r="AJ214" i="55"/>
  <c r="AS214" i="55"/>
  <c r="BB214" i="55"/>
  <c r="AR214" i="55"/>
  <c r="BA214" i="55"/>
  <c r="BH214" i="55"/>
  <c r="Q214" i="55"/>
  <c r="Z214" i="55"/>
  <c r="AI214" i="55"/>
  <c r="B11" i="73"/>
  <c r="L241" i="55"/>
  <c r="T241" i="55"/>
  <c r="AB241" i="55"/>
  <c r="AJ241" i="55"/>
  <c r="AR241" i="55"/>
  <c r="AZ241" i="55"/>
  <c r="N241" i="55"/>
  <c r="W241" i="55"/>
  <c r="AF241" i="55"/>
  <c r="AO241" i="55"/>
  <c r="AX241" i="55"/>
  <c r="BG241" i="55"/>
  <c r="O241" i="55"/>
  <c r="X241" i="55"/>
  <c r="AG241" i="55"/>
  <c r="AP241" i="55"/>
  <c r="AY241" i="55"/>
  <c r="P241" i="55"/>
  <c r="Y241" i="55"/>
  <c r="AH241" i="55"/>
  <c r="AQ241" i="55"/>
  <c r="BA241" i="55"/>
  <c r="BH241" i="55"/>
  <c r="AM241" i="55"/>
  <c r="Q241" i="55"/>
  <c r="Z241" i="55"/>
  <c r="AI241" i="55"/>
  <c r="AS241" i="55"/>
  <c r="BB241" i="55"/>
  <c r="AV241" i="55"/>
  <c r="I241" i="55"/>
  <c r="R241" i="55"/>
  <c r="AA241" i="55"/>
  <c r="AK241" i="55"/>
  <c r="AT241" i="55"/>
  <c r="BC241" i="55"/>
  <c r="U241" i="55"/>
  <c r="J241" i="55"/>
  <c r="S241" i="55"/>
  <c r="AC241" i="55"/>
  <c r="AL241" i="55"/>
  <c r="AU241" i="55"/>
  <c r="BD241" i="55"/>
  <c r="K241" i="55"/>
  <c r="BE241" i="55"/>
  <c r="M241" i="55"/>
  <c r="V241" i="55"/>
  <c r="AE241" i="55"/>
  <c r="AN241" i="55"/>
  <c r="AW241" i="55"/>
  <c r="BF241" i="55"/>
  <c r="AD241" i="55"/>
  <c r="BE268" i="55"/>
  <c r="AW268" i="55"/>
  <c r="AO268" i="55"/>
  <c r="AG268" i="55"/>
  <c r="Y268" i="55"/>
  <c r="Q268" i="55"/>
  <c r="I268" i="55"/>
  <c r="BC268" i="55"/>
  <c r="AT268" i="55"/>
  <c r="AK268" i="55"/>
  <c r="AB268" i="55"/>
  <c r="S268" i="55"/>
  <c r="J268" i="55"/>
  <c r="BB268" i="55"/>
  <c r="AS268" i="55"/>
  <c r="AJ268" i="55"/>
  <c r="AA268" i="55"/>
  <c r="R268" i="55"/>
  <c r="BH268" i="55"/>
  <c r="BA268" i="55"/>
  <c r="AR268" i="55"/>
  <c r="AI268" i="55"/>
  <c r="Z268" i="55"/>
  <c r="P268" i="55"/>
  <c r="BF268" i="55"/>
  <c r="AM268" i="55"/>
  <c r="U268" i="55"/>
  <c r="AZ268" i="55"/>
  <c r="AQ268" i="55"/>
  <c r="AH268" i="55"/>
  <c r="X268" i="55"/>
  <c r="O268" i="55"/>
  <c r="AY268" i="55"/>
  <c r="AP268" i="55"/>
  <c r="AF268" i="55"/>
  <c r="W268" i="55"/>
  <c r="N268" i="55"/>
  <c r="BG268" i="55"/>
  <c r="AX268" i="55"/>
  <c r="AN268" i="55"/>
  <c r="AE268" i="55"/>
  <c r="V268" i="55"/>
  <c r="M268" i="55"/>
  <c r="AV268" i="55"/>
  <c r="AD268" i="55"/>
  <c r="L268" i="55"/>
  <c r="BD268" i="55"/>
  <c r="AU268" i="55"/>
  <c r="AL268" i="55"/>
  <c r="AC268" i="55"/>
  <c r="T268" i="55"/>
  <c r="K268" i="55"/>
  <c r="Q24" i="64"/>
  <c r="Q16" i="64"/>
  <c r="Q8" i="64"/>
  <c r="I166" i="55"/>
  <c r="Q166" i="55"/>
  <c r="Y166" i="55"/>
  <c r="AG166" i="55"/>
  <c r="AO166" i="55"/>
  <c r="AW166" i="55"/>
  <c r="BE166" i="55"/>
  <c r="J166" i="55"/>
  <c r="R166" i="55"/>
  <c r="Z166" i="55"/>
  <c r="AH166" i="55"/>
  <c r="AP166" i="55"/>
  <c r="AX166" i="55"/>
  <c r="BF166" i="55"/>
  <c r="L166" i="55"/>
  <c r="T166" i="55"/>
  <c r="AB166" i="55"/>
  <c r="AJ166" i="55"/>
  <c r="AR166" i="55"/>
  <c r="AZ166" i="55"/>
  <c r="O166" i="55"/>
  <c r="W166" i="55"/>
  <c r="AE166" i="55"/>
  <c r="AM166" i="55"/>
  <c r="AU166" i="55"/>
  <c r="BC166" i="55"/>
  <c r="V166" i="55"/>
  <c r="AL166" i="55"/>
  <c r="BB166" i="55"/>
  <c r="X166" i="55"/>
  <c r="AN166" i="55"/>
  <c r="BD166" i="55"/>
  <c r="K166" i="55"/>
  <c r="AA166" i="55"/>
  <c r="AQ166" i="55"/>
  <c r="BG166" i="55"/>
  <c r="M166" i="55"/>
  <c r="AC166" i="55"/>
  <c r="AS166" i="55"/>
  <c r="N166" i="55"/>
  <c r="AD166" i="55"/>
  <c r="AT166" i="55"/>
  <c r="BH166" i="55"/>
  <c r="P166" i="55"/>
  <c r="BA166" i="55"/>
  <c r="S166" i="55"/>
  <c r="AF166" i="55"/>
  <c r="U166" i="55"/>
  <c r="AI166" i="55"/>
  <c r="AK166" i="55"/>
  <c r="AV166" i="55"/>
  <c r="AY166" i="55"/>
  <c r="AJ153" i="55"/>
  <c r="Z153" i="55"/>
  <c r="W153" i="55"/>
  <c r="BD153" i="55"/>
  <c r="H15" i="73" s="1"/>
  <c r="AA153" i="55"/>
  <c r="J153" i="55"/>
  <c r="L176" i="55"/>
  <c r="T176" i="55"/>
  <c r="AB176" i="55"/>
  <c r="AJ176" i="55"/>
  <c r="AR176" i="55"/>
  <c r="AZ176" i="55"/>
  <c r="Q176" i="55"/>
  <c r="Z176" i="55"/>
  <c r="AI176" i="55"/>
  <c r="AS176" i="55"/>
  <c r="BB176" i="55"/>
  <c r="I176" i="55"/>
  <c r="R176" i="55"/>
  <c r="AA176" i="55"/>
  <c r="AK176" i="55"/>
  <c r="AT176" i="55"/>
  <c r="BC176" i="55"/>
  <c r="J176" i="55"/>
  <c r="S176" i="55"/>
  <c r="AC176" i="55"/>
  <c r="AL176" i="55"/>
  <c r="AU176" i="55"/>
  <c r="BD176" i="55"/>
  <c r="K176" i="55"/>
  <c r="U176" i="55"/>
  <c r="AD176" i="55"/>
  <c r="AM176" i="55"/>
  <c r="AV176" i="55"/>
  <c r="BE176" i="55"/>
  <c r="M176" i="55"/>
  <c r="V176" i="55"/>
  <c r="AE176" i="55"/>
  <c r="AN176" i="55"/>
  <c r="AW176" i="55"/>
  <c r="BF176" i="55"/>
  <c r="AG176" i="55"/>
  <c r="BG176" i="55"/>
  <c r="N176" i="55"/>
  <c r="AH176" i="55"/>
  <c r="O176" i="55"/>
  <c r="AO176" i="55"/>
  <c r="BH176" i="55"/>
  <c r="P176" i="55"/>
  <c r="AP176" i="55"/>
  <c r="Y176" i="55"/>
  <c r="AY176" i="55"/>
  <c r="W176" i="55"/>
  <c r="X176" i="55"/>
  <c r="AF176" i="55"/>
  <c r="BA176" i="55"/>
  <c r="AQ176" i="55"/>
  <c r="AX176" i="55"/>
  <c r="AL153" i="55"/>
  <c r="R153" i="55"/>
  <c r="BA153" i="55"/>
  <c r="P153" i="55"/>
  <c r="L169" i="55"/>
  <c r="T169" i="55"/>
  <c r="AB169" i="55"/>
  <c r="AJ169" i="55"/>
  <c r="AR169" i="55"/>
  <c r="AZ169" i="55"/>
  <c r="M169" i="55"/>
  <c r="U169" i="55"/>
  <c r="AC169" i="55"/>
  <c r="AK169" i="55"/>
  <c r="AS169" i="55"/>
  <c r="BA169" i="55"/>
  <c r="N169" i="55"/>
  <c r="V169" i="55"/>
  <c r="AD169" i="55"/>
  <c r="AL169" i="55"/>
  <c r="AT169" i="55"/>
  <c r="BB169" i="55"/>
  <c r="BH169" i="55"/>
  <c r="P169" i="55"/>
  <c r="X169" i="55"/>
  <c r="AF169" i="55"/>
  <c r="AN169" i="55"/>
  <c r="AV169" i="55"/>
  <c r="BD169" i="55"/>
  <c r="W169" i="55"/>
  <c r="AM169" i="55"/>
  <c r="BC169" i="55"/>
  <c r="I169" i="55"/>
  <c r="Y169" i="55"/>
  <c r="AO169" i="55"/>
  <c r="BE169" i="55"/>
  <c r="K169" i="55"/>
  <c r="AA169" i="55"/>
  <c r="AQ169" i="55"/>
  <c r="BG169" i="55"/>
  <c r="Z169" i="55"/>
  <c r="AX169" i="55"/>
  <c r="AE169" i="55"/>
  <c r="AY169" i="55"/>
  <c r="AG169" i="55"/>
  <c r="BF169" i="55"/>
  <c r="J169" i="55"/>
  <c r="AH169" i="55"/>
  <c r="O169" i="55"/>
  <c r="AI169" i="55"/>
  <c r="Q169" i="55"/>
  <c r="R169" i="55"/>
  <c r="AU169" i="55"/>
  <c r="S169" i="55"/>
  <c r="AP169" i="55"/>
  <c r="AW169" i="55"/>
  <c r="AS153" i="55"/>
  <c r="S153" i="55"/>
  <c r="AF153" i="55"/>
  <c r="AU153" i="55"/>
  <c r="N153" i="55"/>
  <c r="BE153" i="55"/>
  <c r="I15" i="73" s="1"/>
  <c r="X153" i="55"/>
  <c r="I153" i="55"/>
  <c r="BF153" i="55"/>
  <c r="L167" i="55"/>
  <c r="M167" i="55"/>
  <c r="U167" i="55"/>
  <c r="O167" i="55"/>
  <c r="W167" i="55"/>
  <c r="J167" i="55"/>
  <c r="R167" i="55"/>
  <c r="Z167" i="55"/>
  <c r="AH167" i="55"/>
  <c r="AP167" i="55"/>
  <c r="AX167" i="55"/>
  <c r="BF167" i="55"/>
  <c r="I167" i="55"/>
  <c r="X167" i="55"/>
  <c r="AG167" i="55"/>
  <c r="AQ167" i="55"/>
  <c r="AZ167" i="55"/>
  <c r="K167" i="55"/>
  <c r="Y167" i="55"/>
  <c r="AI167" i="55"/>
  <c r="AR167" i="55"/>
  <c r="BA167" i="55"/>
  <c r="BH167" i="55"/>
  <c r="N167" i="55"/>
  <c r="AA167" i="55"/>
  <c r="AJ167" i="55"/>
  <c r="AS167" i="55"/>
  <c r="BB167" i="55"/>
  <c r="Q167" i="55"/>
  <c r="AC167" i="55"/>
  <c r="AL167" i="55"/>
  <c r="AU167" i="55"/>
  <c r="BD167" i="55"/>
  <c r="AB167" i="55"/>
  <c r="AT167" i="55"/>
  <c r="AD167" i="55"/>
  <c r="AV167" i="55"/>
  <c r="AF167" i="55"/>
  <c r="AY167" i="55"/>
  <c r="AN167" i="55"/>
  <c r="P167" i="55"/>
  <c r="AO167" i="55"/>
  <c r="S167" i="55"/>
  <c r="AW167" i="55"/>
  <c r="T167" i="55"/>
  <c r="BC167" i="55"/>
  <c r="V167" i="55"/>
  <c r="BE167" i="55"/>
  <c r="AM167" i="55"/>
  <c r="BG167" i="55"/>
  <c r="AE167" i="55"/>
  <c r="AK167" i="55"/>
  <c r="AK153" i="55"/>
  <c r="L153" i="55"/>
  <c r="AI153" i="55"/>
  <c r="AN153" i="55"/>
  <c r="AW153" i="55"/>
  <c r="L159" i="55"/>
  <c r="T159" i="55"/>
  <c r="AB159" i="55"/>
  <c r="AJ159" i="55"/>
  <c r="AR159" i="55"/>
  <c r="AZ159" i="55"/>
  <c r="M159" i="55"/>
  <c r="U159" i="55"/>
  <c r="AC159" i="55"/>
  <c r="AK159" i="55"/>
  <c r="AS159" i="55"/>
  <c r="BA159" i="55"/>
  <c r="N159" i="55"/>
  <c r="V159" i="55"/>
  <c r="AD159" i="55"/>
  <c r="AL159" i="55"/>
  <c r="AT159" i="55"/>
  <c r="BB159" i="55"/>
  <c r="BH159" i="55"/>
  <c r="O159" i="55"/>
  <c r="W159" i="55"/>
  <c r="AE159" i="55"/>
  <c r="AM159" i="55"/>
  <c r="AU159" i="55"/>
  <c r="BC159" i="55"/>
  <c r="J159" i="55"/>
  <c r="R159" i="55"/>
  <c r="Z159" i="55"/>
  <c r="AH159" i="55"/>
  <c r="AP159" i="55"/>
  <c r="AX159" i="55"/>
  <c r="BF159" i="55"/>
  <c r="Q159" i="55"/>
  <c r="AN159" i="55"/>
  <c r="BG159" i="55"/>
  <c r="S159" i="55"/>
  <c r="AO159" i="55"/>
  <c r="X159" i="55"/>
  <c r="AQ159" i="55"/>
  <c r="Y159" i="55"/>
  <c r="AV159" i="55"/>
  <c r="AA159" i="55"/>
  <c r="AW159" i="55"/>
  <c r="K159" i="55"/>
  <c r="AG159" i="55"/>
  <c r="BD159" i="55"/>
  <c r="P159" i="55"/>
  <c r="AF159" i="55"/>
  <c r="AY159" i="55"/>
  <c r="I159" i="55"/>
  <c r="BE159" i="55"/>
  <c r="AI159" i="55"/>
  <c r="AY153" i="55"/>
  <c r="N157" i="55"/>
  <c r="V157" i="55"/>
  <c r="AD157" i="55"/>
  <c r="AL157" i="55"/>
  <c r="AT157" i="55"/>
  <c r="BB157" i="55"/>
  <c r="BH157" i="55"/>
  <c r="O157" i="55"/>
  <c r="W157" i="55"/>
  <c r="AE157" i="55"/>
  <c r="AM157" i="55"/>
  <c r="AU157" i="55"/>
  <c r="BC157" i="55"/>
  <c r="P157" i="55"/>
  <c r="X157" i="55"/>
  <c r="AF157" i="55"/>
  <c r="AN157" i="55"/>
  <c r="AV157" i="55"/>
  <c r="BD157" i="55"/>
  <c r="I157" i="55"/>
  <c r="Q157" i="55"/>
  <c r="Y157" i="55"/>
  <c r="AG157" i="55"/>
  <c r="AO157" i="55"/>
  <c r="AW157" i="55"/>
  <c r="BE157" i="55"/>
  <c r="L157" i="55"/>
  <c r="T157" i="55"/>
  <c r="AB157" i="55"/>
  <c r="AJ157" i="55"/>
  <c r="AR157" i="55"/>
  <c r="AZ157" i="55"/>
  <c r="K157" i="55"/>
  <c r="AH157" i="55"/>
  <c r="BA157" i="55"/>
  <c r="M157" i="55"/>
  <c r="AI157" i="55"/>
  <c r="BF157" i="55"/>
  <c r="R157" i="55"/>
  <c r="AK157" i="55"/>
  <c r="BG157" i="55"/>
  <c r="S157" i="55"/>
  <c r="AP157" i="55"/>
  <c r="U157" i="55"/>
  <c r="AQ157" i="55"/>
  <c r="AA157" i="55"/>
  <c r="AX157" i="55"/>
  <c r="AY157" i="55"/>
  <c r="J157" i="55"/>
  <c r="AS157" i="55"/>
  <c r="Z157" i="55"/>
  <c r="AC157" i="55"/>
  <c r="AM153" i="55"/>
  <c r="I168" i="55"/>
  <c r="Q168" i="55"/>
  <c r="Y168" i="55"/>
  <c r="AG168" i="55"/>
  <c r="AO168" i="55"/>
  <c r="AW168" i="55"/>
  <c r="BE168" i="55"/>
  <c r="J168" i="55"/>
  <c r="R168" i="55"/>
  <c r="Z168" i="55"/>
  <c r="AH168" i="55"/>
  <c r="AP168" i="55"/>
  <c r="AX168" i="55"/>
  <c r="BF168" i="55"/>
  <c r="K168" i="55"/>
  <c r="S168" i="55"/>
  <c r="AA168" i="55"/>
  <c r="AI168" i="55"/>
  <c r="AQ168" i="55"/>
  <c r="AY168" i="55"/>
  <c r="BG168" i="55"/>
  <c r="M168" i="55"/>
  <c r="U168" i="55"/>
  <c r="AC168" i="55"/>
  <c r="AK168" i="55"/>
  <c r="AS168" i="55"/>
  <c r="BA168" i="55"/>
  <c r="T168" i="55"/>
  <c r="AJ168" i="55"/>
  <c r="AZ168" i="55"/>
  <c r="V168" i="55"/>
  <c r="AL168" i="55"/>
  <c r="BB168" i="55"/>
  <c r="X168" i="55"/>
  <c r="AN168" i="55"/>
  <c r="BD168" i="55"/>
  <c r="L168" i="55"/>
  <c r="AF168" i="55"/>
  <c r="BH168" i="55"/>
  <c r="N168" i="55"/>
  <c r="AM168" i="55"/>
  <c r="O168" i="55"/>
  <c r="AR168" i="55"/>
  <c r="P168" i="55"/>
  <c r="AT168" i="55"/>
  <c r="W168" i="55"/>
  <c r="AU168" i="55"/>
  <c r="BC168" i="55"/>
  <c r="AE168" i="55"/>
  <c r="AD168" i="55"/>
  <c r="AB168" i="55"/>
  <c r="AV168" i="55"/>
  <c r="K174" i="55"/>
  <c r="S174" i="55"/>
  <c r="M174" i="55"/>
  <c r="V174" i="55"/>
  <c r="AD174" i="55"/>
  <c r="AL174" i="55"/>
  <c r="AT174" i="55"/>
  <c r="BB174" i="55"/>
  <c r="BH174" i="55"/>
  <c r="N174" i="55"/>
  <c r="W174" i="55"/>
  <c r="AE174" i="55"/>
  <c r="Q174" i="55"/>
  <c r="AB174" i="55"/>
  <c r="AM174" i="55"/>
  <c r="AV174" i="55"/>
  <c r="BE174" i="55"/>
  <c r="R174" i="55"/>
  <c r="AC174" i="55"/>
  <c r="AN174" i="55"/>
  <c r="AW174" i="55"/>
  <c r="BF174" i="55"/>
  <c r="T174" i="55"/>
  <c r="AF174" i="55"/>
  <c r="AO174" i="55"/>
  <c r="AX174" i="55"/>
  <c r="BG174" i="55"/>
  <c r="I174" i="55"/>
  <c r="U174" i="55"/>
  <c r="AG174" i="55"/>
  <c r="AP174" i="55"/>
  <c r="AY174" i="55"/>
  <c r="J174" i="55"/>
  <c r="X174" i="55"/>
  <c r="AH174" i="55"/>
  <c r="AQ174" i="55"/>
  <c r="AZ174" i="55"/>
  <c r="AI174" i="55"/>
  <c r="BD174" i="55"/>
  <c r="AJ174" i="55"/>
  <c r="L174" i="55"/>
  <c r="AK174" i="55"/>
  <c r="O174" i="55"/>
  <c r="AR174" i="55"/>
  <c r="Z174" i="55"/>
  <c r="BA174" i="55"/>
  <c r="P174" i="55"/>
  <c r="Y174" i="55"/>
  <c r="AU174" i="55"/>
  <c r="AA174" i="55"/>
  <c r="AS174" i="55"/>
  <c r="BC174" i="55"/>
  <c r="I158" i="55"/>
  <c r="Q158" i="55"/>
  <c r="Y158" i="55"/>
  <c r="AG158" i="55"/>
  <c r="AO158" i="55"/>
  <c r="AW158" i="55"/>
  <c r="BE158" i="55"/>
  <c r="J158" i="55"/>
  <c r="R158" i="55"/>
  <c r="Z158" i="55"/>
  <c r="AH158" i="55"/>
  <c r="AP158" i="55"/>
  <c r="AX158" i="55"/>
  <c r="BF158" i="55"/>
  <c r="K158" i="55"/>
  <c r="S158" i="55"/>
  <c r="AA158" i="55"/>
  <c r="AI158" i="55"/>
  <c r="AQ158" i="55"/>
  <c r="AY158" i="55"/>
  <c r="BG158" i="55"/>
  <c r="L158" i="55"/>
  <c r="T158" i="55"/>
  <c r="AB158" i="55"/>
  <c r="AJ158" i="55"/>
  <c r="AR158" i="55"/>
  <c r="AZ158" i="55"/>
  <c r="O158" i="55"/>
  <c r="W158" i="55"/>
  <c r="AE158" i="55"/>
  <c r="AM158" i="55"/>
  <c r="AU158" i="55"/>
  <c r="BC158" i="55"/>
  <c r="N158" i="55"/>
  <c r="AK158" i="55"/>
  <c r="BD158" i="55"/>
  <c r="P158" i="55"/>
  <c r="AL158" i="55"/>
  <c r="U158" i="55"/>
  <c r="AN158" i="55"/>
  <c r="BH158" i="55"/>
  <c r="V158" i="55"/>
  <c r="AS158" i="55"/>
  <c r="X158" i="55"/>
  <c r="AT158" i="55"/>
  <c r="AD158" i="55"/>
  <c r="BA158" i="55"/>
  <c r="AC158" i="55"/>
  <c r="M158" i="55"/>
  <c r="AF158" i="55"/>
  <c r="AV158" i="55"/>
  <c r="BB158" i="55"/>
  <c r="K164" i="55"/>
  <c r="S164" i="55"/>
  <c r="AA164" i="55"/>
  <c r="AI164" i="55"/>
  <c r="AQ164" i="55"/>
  <c r="AY164" i="55"/>
  <c r="BG164" i="55"/>
  <c r="L164" i="55"/>
  <c r="T164" i="55"/>
  <c r="AB164" i="55"/>
  <c r="AJ164" i="55"/>
  <c r="AR164" i="55"/>
  <c r="AZ164" i="55"/>
  <c r="M164" i="55"/>
  <c r="U164" i="55"/>
  <c r="AC164" i="55"/>
  <c r="N164" i="55"/>
  <c r="V164" i="55"/>
  <c r="AD164" i="55"/>
  <c r="AL164" i="55"/>
  <c r="AT164" i="55"/>
  <c r="BB164" i="55"/>
  <c r="BH164" i="55"/>
  <c r="I164" i="55"/>
  <c r="Q164" i="55"/>
  <c r="Y164" i="55"/>
  <c r="AG164" i="55"/>
  <c r="AO164" i="55"/>
  <c r="AW164" i="55"/>
  <c r="BE164" i="55"/>
  <c r="J164" i="55"/>
  <c r="AF164" i="55"/>
  <c r="AV164" i="55"/>
  <c r="O164" i="55"/>
  <c r="AH164" i="55"/>
  <c r="AX164" i="55"/>
  <c r="P164" i="55"/>
  <c r="AK164" i="55"/>
  <c r="BA164" i="55"/>
  <c r="R164" i="55"/>
  <c r="AM164" i="55"/>
  <c r="BC164" i="55"/>
  <c r="W164" i="55"/>
  <c r="AN164" i="55"/>
  <c r="BD164" i="55"/>
  <c r="Z164" i="55"/>
  <c r="AS164" i="55"/>
  <c r="AU164" i="55"/>
  <c r="BF164" i="55"/>
  <c r="AP164" i="55"/>
  <c r="X164" i="55"/>
  <c r="AE164" i="55"/>
  <c r="P163" i="55"/>
  <c r="X163" i="55"/>
  <c r="AF163" i="55"/>
  <c r="AN163" i="55"/>
  <c r="AV163" i="55"/>
  <c r="BD163" i="55"/>
  <c r="I163" i="55"/>
  <c r="Q163" i="55"/>
  <c r="Y163" i="55"/>
  <c r="AG163" i="55"/>
  <c r="AO163" i="55"/>
  <c r="AW163" i="55"/>
  <c r="BE163" i="55"/>
  <c r="J163" i="55"/>
  <c r="R163" i="55"/>
  <c r="Z163" i="55"/>
  <c r="AH163" i="55"/>
  <c r="AP163" i="55"/>
  <c r="AX163" i="55"/>
  <c r="BF163" i="55"/>
  <c r="K163" i="55"/>
  <c r="S163" i="55"/>
  <c r="AA163" i="55"/>
  <c r="AI163" i="55"/>
  <c r="AQ163" i="55"/>
  <c r="AY163" i="55"/>
  <c r="BG163" i="55"/>
  <c r="N163" i="55"/>
  <c r="V163" i="55"/>
  <c r="AD163" i="55"/>
  <c r="AL163" i="55"/>
  <c r="AT163" i="55"/>
  <c r="BB163" i="55"/>
  <c r="BH163" i="55"/>
  <c r="AC163" i="55"/>
  <c r="AZ163" i="55"/>
  <c r="L163" i="55"/>
  <c r="AE163" i="55"/>
  <c r="BA163" i="55"/>
  <c r="M163" i="55"/>
  <c r="AJ163" i="55"/>
  <c r="BC163" i="55"/>
  <c r="O163" i="55"/>
  <c r="AK163" i="55"/>
  <c r="T163" i="55"/>
  <c r="AM163" i="55"/>
  <c r="W163" i="55"/>
  <c r="AS163" i="55"/>
  <c r="AB163" i="55"/>
  <c r="AR163" i="55"/>
  <c r="U163" i="55"/>
  <c r="AU163" i="55"/>
  <c r="AC153" i="55"/>
  <c r="AT153" i="55"/>
  <c r="BB153" i="55"/>
  <c r="V153" i="55"/>
  <c r="AB153" i="55"/>
  <c r="AX153" i="55"/>
  <c r="AO153" i="55"/>
  <c r="I175" i="55"/>
  <c r="Q175" i="55"/>
  <c r="Y175" i="55"/>
  <c r="AG175" i="55"/>
  <c r="AO175" i="55"/>
  <c r="AW175" i="55"/>
  <c r="BE175" i="55"/>
  <c r="N175" i="55"/>
  <c r="W175" i="55"/>
  <c r="AF175" i="55"/>
  <c r="AP175" i="55"/>
  <c r="AY175" i="55"/>
  <c r="O175" i="55"/>
  <c r="X175" i="55"/>
  <c r="AH175" i="55"/>
  <c r="AQ175" i="55"/>
  <c r="AZ175" i="55"/>
  <c r="P175" i="55"/>
  <c r="Z175" i="55"/>
  <c r="AI175" i="55"/>
  <c r="AR175" i="55"/>
  <c r="BA175" i="55"/>
  <c r="BH175" i="55"/>
  <c r="R175" i="55"/>
  <c r="AA175" i="55"/>
  <c r="AJ175" i="55"/>
  <c r="AS175" i="55"/>
  <c r="BB175" i="55"/>
  <c r="J175" i="55"/>
  <c r="S175" i="55"/>
  <c r="AB175" i="55"/>
  <c r="AK175" i="55"/>
  <c r="AT175" i="55"/>
  <c r="BC175" i="55"/>
  <c r="U175" i="55"/>
  <c r="AU175" i="55"/>
  <c r="V175" i="55"/>
  <c r="AV175" i="55"/>
  <c r="AC175" i="55"/>
  <c r="AX175" i="55"/>
  <c r="AD175" i="55"/>
  <c r="BD175" i="55"/>
  <c r="M175" i="55"/>
  <c r="AM175" i="55"/>
  <c r="K175" i="55"/>
  <c r="L175" i="55"/>
  <c r="T175" i="55"/>
  <c r="AE175" i="55"/>
  <c r="BF175" i="55"/>
  <c r="AL175" i="55"/>
  <c r="AN175" i="55"/>
  <c r="BG175" i="55"/>
  <c r="AD153" i="55"/>
  <c r="U153" i="55"/>
  <c r="AV153" i="55"/>
  <c r="T153" i="55"/>
  <c r="AE153" i="55"/>
  <c r="O153" i="55"/>
  <c r="AP153" i="55"/>
  <c r="AG153" i="55"/>
  <c r="BH153" i="55"/>
  <c r="K15" i="73" s="1"/>
  <c r="AZ153" i="55"/>
  <c r="Q153" i="55"/>
  <c r="N165" i="55"/>
  <c r="V165" i="55"/>
  <c r="AD165" i="55"/>
  <c r="AL165" i="55"/>
  <c r="AT165" i="55"/>
  <c r="BB165" i="55"/>
  <c r="BH165" i="55"/>
  <c r="O165" i="55"/>
  <c r="W165" i="55"/>
  <c r="AE165" i="55"/>
  <c r="AM165" i="55"/>
  <c r="AU165" i="55"/>
  <c r="BC165" i="55"/>
  <c r="I165" i="55"/>
  <c r="Q165" i="55"/>
  <c r="Y165" i="55"/>
  <c r="AG165" i="55"/>
  <c r="AO165" i="55"/>
  <c r="AW165" i="55"/>
  <c r="BE165" i="55"/>
  <c r="L165" i="55"/>
  <c r="T165" i="55"/>
  <c r="AB165" i="55"/>
  <c r="AJ165" i="55"/>
  <c r="AR165" i="55"/>
  <c r="AZ165" i="55"/>
  <c r="S165" i="55"/>
  <c r="AI165" i="55"/>
  <c r="AY165" i="55"/>
  <c r="U165" i="55"/>
  <c r="AK165" i="55"/>
  <c r="BA165" i="55"/>
  <c r="X165" i="55"/>
  <c r="AN165" i="55"/>
  <c r="BD165" i="55"/>
  <c r="J165" i="55"/>
  <c r="Z165" i="55"/>
  <c r="AP165" i="55"/>
  <c r="BF165" i="55"/>
  <c r="K165" i="55"/>
  <c r="AA165" i="55"/>
  <c r="AQ165" i="55"/>
  <c r="BG165" i="55"/>
  <c r="AF165" i="55"/>
  <c r="AH165" i="55"/>
  <c r="AV165" i="55"/>
  <c r="M165" i="55"/>
  <c r="P165" i="55"/>
  <c r="R165" i="55"/>
  <c r="AC165" i="55"/>
  <c r="AS165" i="55"/>
  <c r="AX165" i="55"/>
  <c r="K153" i="55"/>
  <c r="I156" i="55"/>
  <c r="L156" i="55"/>
  <c r="T156" i="55"/>
  <c r="AB156" i="55"/>
  <c r="AJ156" i="55"/>
  <c r="AR156" i="55"/>
  <c r="AZ156" i="55"/>
  <c r="M156" i="55"/>
  <c r="U156" i="55"/>
  <c r="AC156" i="55"/>
  <c r="AK156" i="55"/>
  <c r="AS156" i="55"/>
  <c r="BA156" i="55"/>
  <c r="O156" i="55"/>
  <c r="W156" i="55"/>
  <c r="AE156" i="55"/>
  <c r="AM156" i="55"/>
  <c r="AU156" i="55"/>
  <c r="BC156" i="55"/>
  <c r="P156" i="55"/>
  <c r="X156" i="55"/>
  <c r="AF156" i="55"/>
  <c r="AN156" i="55"/>
  <c r="AV156" i="55"/>
  <c r="BD156" i="55"/>
  <c r="S156" i="55"/>
  <c r="AI156" i="55"/>
  <c r="AY156" i="55"/>
  <c r="V156" i="55"/>
  <c r="AL156" i="55"/>
  <c r="BB156" i="55"/>
  <c r="Y156" i="55"/>
  <c r="AO156" i="55"/>
  <c r="BE156" i="55"/>
  <c r="J156" i="55"/>
  <c r="Z156" i="55"/>
  <c r="AP156" i="55"/>
  <c r="BF156" i="55"/>
  <c r="Q156" i="55"/>
  <c r="AG156" i="55"/>
  <c r="AW156" i="55"/>
  <c r="AA156" i="55"/>
  <c r="AD156" i="55"/>
  <c r="AH156" i="55"/>
  <c r="AQ156" i="55"/>
  <c r="N156" i="55"/>
  <c r="BG156" i="55"/>
  <c r="K156" i="55"/>
  <c r="AX156" i="55"/>
  <c r="R156" i="55"/>
  <c r="AT156" i="55"/>
  <c r="BH156" i="55"/>
  <c r="M162" i="55"/>
  <c r="U162" i="55"/>
  <c r="AC162" i="55"/>
  <c r="AK162" i="55"/>
  <c r="AS162" i="55"/>
  <c r="BA162" i="55"/>
  <c r="N162" i="55"/>
  <c r="V162" i="55"/>
  <c r="AD162" i="55"/>
  <c r="AL162" i="55"/>
  <c r="AT162" i="55"/>
  <c r="BB162" i="55"/>
  <c r="BH162" i="55"/>
  <c r="O162" i="55"/>
  <c r="W162" i="55"/>
  <c r="AE162" i="55"/>
  <c r="AM162" i="55"/>
  <c r="AU162" i="55"/>
  <c r="BC162" i="55"/>
  <c r="P162" i="55"/>
  <c r="X162" i="55"/>
  <c r="AF162" i="55"/>
  <c r="AN162" i="55"/>
  <c r="AV162" i="55"/>
  <c r="BD162" i="55"/>
  <c r="K162" i="55"/>
  <c r="S162" i="55"/>
  <c r="AA162" i="55"/>
  <c r="AI162" i="55"/>
  <c r="AQ162" i="55"/>
  <c r="AY162" i="55"/>
  <c r="BG162" i="55"/>
  <c r="Z162" i="55"/>
  <c r="AW162" i="55"/>
  <c r="I162" i="55"/>
  <c r="AB162" i="55"/>
  <c r="AX162" i="55"/>
  <c r="J162" i="55"/>
  <c r="AG162" i="55"/>
  <c r="AZ162" i="55"/>
  <c r="L162" i="55"/>
  <c r="AH162" i="55"/>
  <c r="BE162" i="55"/>
  <c r="Q162" i="55"/>
  <c r="AJ162" i="55"/>
  <c r="BF162" i="55"/>
  <c r="T162" i="55"/>
  <c r="AP162" i="55"/>
  <c r="R162" i="55"/>
  <c r="AO162" i="55"/>
  <c r="AR162" i="55"/>
  <c r="Y162" i="55"/>
  <c r="J161" i="55"/>
  <c r="R161" i="55"/>
  <c r="Z161" i="55"/>
  <c r="AH161" i="55"/>
  <c r="AP161" i="55"/>
  <c r="AX161" i="55"/>
  <c r="BF161" i="55"/>
  <c r="K161" i="55"/>
  <c r="S161" i="55"/>
  <c r="AA161" i="55"/>
  <c r="AI161" i="55"/>
  <c r="AQ161" i="55"/>
  <c r="AY161" i="55"/>
  <c r="BG161" i="55"/>
  <c r="L161" i="55"/>
  <c r="T161" i="55"/>
  <c r="AB161" i="55"/>
  <c r="AJ161" i="55"/>
  <c r="AR161" i="55"/>
  <c r="AZ161" i="55"/>
  <c r="M161" i="55"/>
  <c r="U161" i="55"/>
  <c r="AC161" i="55"/>
  <c r="AK161" i="55"/>
  <c r="AS161" i="55"/>
  <c r="BA161" i="55"/>
  <c r="P161" i="55"/>
  <c r="X161" i="55"/>
  <c r="AF161" i="55"/>
  <c r="AN161" i="55"/>
  <c r="AV161" i="55"/>
  <c r="BD161" i="55"/>
  <c r="W161" i="55"/>
  <c r="AT161" i="55"/>
  <c r="Y161" i="55"/>
  <c r="AU161" i="55"/>
  <c r="AD161" i="55"/>
  <c r="AW161" i="55"/>
  <c r="I161" i="55"/>
  <c r="AE161" i="55"/>
  <c r="BB161" i="55"/>
  <c r="N161" i="55"/>
  <c r="AG161" i="55"/>
  <c r="BC161" i="55"/>
  <c r="Q161" i="55"/>
  <c r="AM161" i="55"/>
  <c r="BH161" i="55"/>
  <c r="O161" i="55"/>
  <c r="V161" i="55"/>
  <c r="AL161" i="55"/>
  <c r="AO161" i="55"/>
  <c r="BE161" i="55"/>
  <c r="O160" i="55"/>
  <c r="W160" i="55"/>
  <c r="AE160" i="55"/>
  <c r="AM160" i="55"/>
  <c r="AU160" i="55"/>
  <c r="BC160" i="55"/>
  <c r="P160" i="55"/>
  <c r="X160" i="55"/>
  <c r="AF160" i="55"/>
  <c r="AN160" i="55"/>
  <c r="AV160" i="55"/>
  <c r="BD160" i="55"/>
  <c r="I160" i="55"/>
  <c r="Q160" i="55"/>
  <c r="Y160" i="55"/>
  <c r="AG160" i="55"/>
  <c r="AO160" i="55"/>
  <c r="AW160" i="55"/>
  <c r="BE160" i="55"/>
  <c r="J160" i="55"/>
  <c r="R160" i="55"/>
  <c r="Z160" i="55"/>
  <c r="AH160" i="55"/>
  <c r="AP160" i="55"/>
  <c r="AX160" i="55"/>
  <c r="BF160" i="55"/>
  <c r="M160" i="55"/>
  <c r="U160" i="55"/>
  <c r="AC160" i="55"/>
  <c r="AK160" i="55"/>
  <c r="AS160" i="55"/>
  <c r="BA160" i="55"/>
  <c r="T160" i="55"/>
  <c r="AQ160" i="55"/>
  <c r="BH160" i="55"/>
  <c r="V160" i="55"/>
  <c r="AR160" i="55"/>
  <c r="AA160" i="55"/>
  <c r="AT160" i="55"/>
  <c r="AB160" i="55"/>
  <c r="AY160" i="55"/>
  <c r="K160" i="55"/>
  <c r="AD160" i="55"/>
  <c r="AZ160" i="55"/>
  <c r="N160" i="55"/>
  <c r="AJ160" i="55"/>
  <c r="BG160" i="55"/>
  <c r="AL160" i="55"/>
  <c r="BB160" i="55"/>
  <c r="S160" i="55"/>
  <c r="AI160" i="55"/>
  <c r="L160" i="55"/>
  <c r="M153" i="55"/>
  <c r="AR153" i="55"/>
  <c r="BG153" i="55"/>
  <c r="J15" i="73" s="1"/>
  <c r="BC153" i="55"/>
  <c r="AH153" i="55"/>
  <c r="Y153" i="55"/>
  <c r="AX99" i="55"/>
  <c r="BB99" i="55"/>
  <c r="T99" i="55"/>
  <c r="L99" i="55"/>
  <c r="S99" i="55"/>
  <c r="AB71" i="55"/>
  <c r="I71" i="55"/>
  <c r="AW71" i="55"/>
  <c r="Y71" i="55"/>
  <c r="AQ71" i="55"/>
  <c r="J71" i="55"/>
  <c r="W99" i="55"/>
  <c r="N99" i="55"/>
  <c r="M99" i="55"/>
  <c r="K99" i="55"/>
  <c r="AK71" i="55"/>
  <c r="M71" i="55"/>
  <c r="AG71" i="55"/>
  <c r="BH71" i="55"/>
  <c r="K9" i="73" s="1"/>
  <c r="BH99" i="55"/>
  <c r="AF99" i="55"/>
  <c r="Z71" i="55"/>
  <c r="AJ71" i="55"/>
  <c r="AA71" i="55"/>
  <c r="BD71" i="55"/>
  <c r="H9" i="73" s="1"/>
  <c r="U71" i="55"/>
  <c r="BC71" i="55"/>
  <c r="BB71" i="55"/>
  <c r="V99" i="55"/>
  <c r="AV99" i="55"/>
  <c r="O99" i="55"/>
  <c r="AX71" i="55"/>
  <c r="Q71" i="55"/>
  <c r="AR71" i="55"/>
  <c r="K71" i="55"/>
  <c r="AU71" i="55"/>
  <c r="AT71" i="55"/>
  <c r="AR99" i="55"/>
  <c r="I99" i="55"/>
  <c r="AL99" i="55"/>
  <c r="BA99" i="55"/>
  <c r="R71" i="55"/>
  <c r="S71" i="55"/>
  <c r="AH71" i="55"/>
  <c r="AZ71" i="55"/>
  <c r="AM71" i="55"/>
  <c r="AL71" i="55"/>
  <c r="AG99" i="55"/>
  <c r="Z99" i="55"/>
  <c r="AQ99" i="55"/>
  <c r="BF71" i="55"/>
  <c r="AO71" i="55"/>
  <c r="AC71" i="55"/>
  <c r="BE71" i="55"/>
  <c r="I9" i="73" s="1"/>
  <c r="X71" i="55"/>
  <c r="AP71" i="55"/>
  <c r="AE71" i="55"/>
  <c r="AD71" i="55"/>
  <c r="AN99" i="55"/>
  <c r="AO99" i="55"/>
  <c r="AH99" i="55"/>
  <c r="AI99" i="55"/>
  <c r="AY71" i="55"/>
  <c r="P71" i="55"/>
  <c r="AS71" i="55"/>
  <c r="L71" i="55"/>
  <c r="AF71" i="55"/>
  <c r="W71" i="55"/>
  <c r="V71" i="55"/>
  <c r="AD99" i="55"/>
  <c r="AE99" i="55"/>
  <c r="BE99" i="55"/>
  <c r="AC99" i="55"/>
  <c r="AV71" i="55"/>
  <c r="AN71" i="55"/>
  <c r="BG71" i="55"/>
  <c r="J9" i="73" s="1"/>
  <c r="AI71" i="55"/>
  <c r="BA71" i="55"/>
  <c r="T71" i="55"/>
  <c r="O71" i="55"/>
  <c r="N71" i="55"/>
  <c r="E22" i="64"/>
  <c r="Q23" i="64"/>
  <c r="Q15" i="64"/>
  <c r="Q7" i="64"/>
  <c r="K36" i="73"/>
  <c r="K37" i="73"/>
  <c r="K35" i="73"/>
  <c r="K33" i="73"/>
  <c r="K34" i="73"/>
  <c r="K38" i="73"/>
  <c r="K32" i="73"/>
  <c r="K31" i="73"/>
  <c r="C30" i="73"/>
  <c r="C32" i="73"/>
  <c r="C33" i="73"/>
  <c r="C37" i="73"/>
  <c r="C38" i="73"/>
  <c r="C36" i="73"/>
  <c r="C34" i="73"/>
  <c r="C35" i="73"/>
  <c r="C31" i="73"/>
  <c r="J38" i="73"/>
  <c r="J33" i="73"/>
  <c r="J32" i="73"/>
  <c r="J34" i="73"/>
  <c r="J35" i="73"/>
  <c r="J31" i="73"/>
  <c r="J36" i="73"/>
  <c r="J37" i="73"/>
  <c r="I34" i="73"/>
  <c r="I35" i="73"/>
  <c r="I31" i="73"/>
  <c r="I38" i="73"/>
  <c r="I36" i="73"/>
  <c r="I37" i="73"/>
  <c r="I32" i="73"/>
  <c r="I33" i="73"/>
  <c r="H34" i="73"/>
  <c r="H35" i="73"/>
  <c r="H31" i="73"/>
  <c r="H36" i="73"/>
  <c r="H37" i="73"/>
  <c r="H38" i="73"/>
  <c r="H32" i="73"/>
  <c r="H33" i="73"/>
  <c r="E30" i="55"/>
  <c r="L94" i="73"/>
  <c r="I30" i="73"/>
  <c r="AJ30" i="55" a="1"/>
  <c r="AJ30" i="55" s="1"/>
  <c r="AI30" i="55" a="1"/>
  <c r="AI30" i="55" s="1"/>
  <c r="Q12" i="64"/>
  <c r="D11" i="64"/>
  <c r="C11" i="64"/>
  <c r="D8" i="64"/>
  <c r="E8" i="64" s="1"/>
  <c r="M31" i="68" a="1"/>
  <c r="M31" i="68" s="1"/>
  <c r="I8" i="73" s="1"/>
  <c r="O31" i="68" a="1"/>
  <c r="O31" i="68" s="1"/>
  <c r="J30" i="73"/>
  <c r="H30" i="73"/>
  <c r="K30" i="73"/>
  <c r="Q9" i="64"/>
  <c r="G31" i="68" a="1"/>
  <c r="G31" i="68" s="1"/>
  <c r="C8" i="73" s="1"/>
  <c r="J31" i="68" a="1"/>
  <c r="J31" i="68" s="1"/>
  <c r="F8" i="73" s="1"/>
  <c r="D31" i="68" a="1"/>
  <c r="D31" i="68" s="1"/>
  <c r="J8" i="73" s="1"/>
  <c r="H31" i="68" a="1"/>
  <c r="H31" i="68" s="1"/>
  <c r="D8" i="73" s="1"/>
  <c r="E31" i="68" a="1"/>
  <c r="E31" i="68" s="1"/>
  <c r="K8" i="73" s="1"/>
  <c r="K31" i="68" a="1"/>
  <c r="K31" i="68" s="1"/>
  <c r="G8" i="73" s="1"/>
  <c r="N31" i="68" a="1"/>
  <c r="N31" i="68" s="1"/>
  <c r="F31" i="68" a="1"/>
  <c r="F31" i="68" s="1"/>
  <c r="I31" i="68" a="1"/>
  <c r="I31" i="68" s="1"/>
  <c r="E8" i="73" s="1"/>
  <c r="L31" i="68" a="1"/>
  <c r="L31" i="68" s="1"/>
  <c r="H8" i="73" s="1"/>
  <c r="E27" i="64"/>
  <c r="Q11" i="64"/>
  <c r="C24" i="64"/>
  <c r="Q6" i="64"/>
  <c r="Q29" i="64"/>
  <c r="Q21" i="64"/>
  <c r="Q13" i="64"/>
  <c r="Q26" i="64"/>
  <c r="Q18" i="64"/>
  <c r="Q10" i="64"/>
  <c r="Q27" i="64"/>
  <c r="C27" i="64"/>
  <c r="E24" i="64"/>
  <c r="D22" i="64"/>
  <c r="D15" i="64"/>
  <c r="Q19" i="64"/>
  <c r="C15" i="64"/>
  <c r="C28" i="64"/>
  <c r="D19" i="64"/>
  <c r="C12" i="64"/>
  <c r="E12" i="64" s="1"/>
  <c r="E19" i="64"/>
  <c r="D23" i="64"/>
  <c r="D16" i="64"/>
  <c r="E16" i="64" s="1"/>
  <c r="C23" i="64"/>
  <c r="D14" i="64"/>
  <c r="E14" i="64" s="1"/>
  <c r="C20" i="64"/>
  <c r="E26" i="64"/>
  <c r="D7" i="64"/>
  <c r="E29" i="64"/>
  <c r="D26" i="64"/>
  <c r="E21" i="64"/>
  <c r="D18" i="64"/>
  <c r="E18" i="64" s="1"/>
  <c r="D10" i="64"/>
  <c r="E10" i="64" s="1"/>
  <c r="C7" i="64"/>
  <c r="D29" i="64"/>
  <c r="D21" i="64"/>
  <c r="D13" i="64"/>
  <c r="E13" i="64" s="1"/>
  <c r="E28" i="64"/>
  <c r="D25" i="64"/>
  <c r="E20" i="64"/>
  <c r="D17" i="64"/>
  <c r="E17" i="64" s="1"/>
  <c r="D9" i="64"/>
  <c r="E9" i="64" s="1"/>
  <c r="P30" i="63"/>
  <c r="B14" i="73" s="1"/>
  <c r="L4" i="69"/>
  <c r="AV30" i="55" l="1" a="1"/>
  <c r="AV30" i="55" s="1"/>
  <c r="AD30" i="55" a="1"/>
  <c r="AD30" i="55" s="1"/>
  <c r="AS30" i="55" a="1"/>
  <c r="AS30" i="55" s="1"/>
  <c r="X30" i="55" a="1"/>
  <c r="X30" i="55" s="1"/>
  <c r="AZ30" i="55" a="1"/>
  <c r="AZ30" i="55" s="1"/>
  <c r="BB30" i="55" a="1"/>
  <c r="BB30" i="55" s="1"/>
  <c r="U30" i="55" a="1"/>
  <c r="U30" i="55" s="1"/>
  <c r="AA30" i="55" a="1"/>
  <c r="AA30" i="55" s="1"/>
  <c r="AL30" i="55" a="1"/>
  <c r="AL30" i="55" s="1"/>
  <c r="AG30" i="55" a="1"/>
  <c r="AG30" i="55" s="1"/>
  <c r="W30" i="55" a="1"/>
  <c r="W30" i="55" s="1"/>
  <c r="I30" i="55" a="1"/>
  <c r="I30" i="55" s="1"/>
  <c r="BA30" i="55" a="1"/>
  <c r="BA30" i="55" s="1"/>
  <c r="O30" i="55" a="1"/>
  <c r="O30" i="55" s="1"/>
  <c r="AX30" i="55" a="1"/>
  <c r="AX30" i="55" s="1"/>
  <c r="AY30" i="55" a="1"/>
  <c r="AY30" i="55" s="1"/>
  <c r="Z30" i="55" a="1"/>
  <c r="Z30" i="55" s="1"/>
  <c r="BG30" i="55" a="1"/>
  <c r="BG30" i="55" s="1"/>
  <c r="AT30" i="55" a="1"/>
  <c r="AT30" i="55" s="1"/>
  <c r="M30" i="55" a="1"/>
  <c r="M30" i="55" s="1"/>
  <c r="S30" i="55" a="1"/>
  <c r="S30" i="55" s="1"/>
  <c r="AP30" i="55" a="1"/>
  <c r="AP30" i="55" s="1"/>
  <c r="V30" i="55" a="1"/>
  <c r="V30" i="55" s="1"/>
  <c r="AF30" i="55" a="1"/>
  <c r="AF30" i="55" s="1"/>
  <c r="Q30" i="55" a="1"/>
  <c r="Q30" i="55" s="1"/>
  <c r="J30" i="55" a="1"/>
  <c r="J30" i="55" s="1"/>
  <c r="AH30" i="55" a="1"/>
  <c r="AH30" i="55" s="1"/>
  <c r="K30" i="55" a="1"/>
  <c r="K30" i="55" s="1"/>
  <c r="P30" i="55" a="1"/>
  <c r="P30" i="55" s="1"/>
  <c r="Y30" i="55" a="1"/>
  <c r="Y30" i="55" s="1"/>
  <c r="BD30" i="55" a="1"/>
  <c r="BD30" i="55" s="1"/>
  <c r="AB30" i="55" a="1"/>
  <c r="AB30" i="55" s="1"/>
  <c r="BI30" i="55" a="1"/>
  <c r="BI30" i="55" s="1"/>
  <c r="AK30" i="55" a="1"/>
  <c r="AK30" i="55" s="1"/>
  <c r="AR30" i="55" a="1"/>
  <c r="AR30" i="55" s="1"/>
  <c r="AN30" i="55" a="1"/>
  <c r="AN30" i="55" s="1"/>
  <c r="N30" i="55" a="1"/>
  <c r="N30" i="55" s="1"/>
  <c r="AW30" i="55" a="1"/>
  <c r="AW30" i="55" s="1"/>
  <c r="R30" i="55" a="1"/>
  <c r="R30" i="55" s="1"/>
  <c r="AC30" i="55" a="1"/>
  <c r="AC30" i="55" s="1"/>
  <c r="AO30" i="55" a="1"/>
  <c r="AO30" i="55" s="1"/>
  <c r="BE30" i="55" a="1"/>
  <c r="BE30" i="55" s="1"/>
  <c r="AM30" i="55" a="1"/>
  <c r="AM30" i="55" s="1"/>
  <c r="AU30" i="55" a="1"/>
  <c r="AU30" i="55" s="1"/>
  <c r="T30" i="55" a="1"/>
  <c r="T30" i="55" s="1"/>
  <c r="AE30" i="55" a="1"/>
  <c r="AE30" i="55" s="1"/>
  <c r="L30" i="55" a="1"/>
  <c r="L30" i="55" s="1"/>
  <c r="BC30" i="55" a="1"/>
  <c r="BC30" i="55" s="1"/>
  <c r="AQ30" i="55" a="1"/>
  <c r="AQ30" i="55" s="1"/>
  <c r="BH30" i="55" a="1"/>
  <c r="BH30" i="55" s="1"/>
  <c r="AL288" i="55"/>
  <c r="AE288" i="55"/>
  <c r="AO288" i="55"/>
  <c r="S261" i="55"/>
  <c r="I261" i="55"/>
  <c r="BH261" i="55"/>
  <c r="AP261" i="55"/>
  <c r="W261" i="55"/>
  <c r="L261" i="55"/>
  <c r="BF234" i="55"/>
  <c r="AL234" i="55"/>
  <c r="S234" i="55"/>
  <c r="AJ207" i="55"/>
  <c r="AR207" i="55"/>
  <c r="Y207" i="55"/>
  <c r="BH288" i="55"/>
  <c r="V261" i="55"/>
  <c r="AG261" i="55"/>
  <c r="AW234" i="55"/>
  <c r="AB288" i="55"/>
  <c r="AQ234" i="55"/>
  <c r="U288" i="55"/>
  <c r="BB234" i="55"/>
  <c r="Q180" i="55"/>
  <c r="AD207" i="55"/>
  <c r="BD288" i="55"/>
  <c r="AX288" i="55"/>
  <c r="O288" i="55"/>
  <c r="BF288" i="55"/>
  <c r="AA288" i="55"/>
  <c r="AT288" i="55"/>
  <c r="BE288" i="55"/>
  <c r="U261" i="55"/>
  <c r="BB261" i="55"/>
  <c r="X261" i="55"/>
  <c r="AJ234" i="55"/>
  <c r="Y234" i="55"/>
  <c r="BG234" i="55"/>
  <c r="T234" i="55"/>
  <c r="BC234" i="55"/>
  <c r="AK207" i="55"/>
  <c r="Z207" i="55"/>
  <c r="AO207" i="55"/>
  <c r="U207" i="55"/>
  <c r="J234" i="55"/>
  <c r="K207" i="55"/>
  <c r="L288" i="55"/>
  <c r="BG288" i="55"/>
  <c r="X288" i="55"/>
  <c r="AJ288" i="55"/>
  <c r="BC288" i="55"/>
  <c r="AD261" i="55"/>
  <c r="K261" i="55"/>
  <c r="BC261" i="55"/>
  <c r="AS261" i="55"/>
  <c r="AZ261" i="55"/>
  <c r="Z234" i="55"/>
  <c r="AA234" i="55"/>
  <c r="K234" i="55"/>
  <c r="AE207" i="55"/>
  <c r="L207" i="55"/>
  <c r="AV207" i="55"/>
  <c r="AN288" i="55"/>
  <c r="AW288" i="55"/>
  <c r="BA261" i="55"/>
  <c r="N234" i="55"/>
  <c r="AI207" i="55"/>
  <c r="AD288" i="55"/>
  <c r="AH288" i="55"/>
  <c r="Z288" i="55"/>
  <c r="AS288" i="55"/>
  <c r="I288" i="55"/>
  <c r="BD261" i="55"/>
  <c r="AT261" i="55"/>
  <c r="AI261" i="55"/>
  <c r="Y261" i="55"/>
  <c r="BG261" i="55"/>
  <c r="AR261" i="55"/>
  <c r="Q234" i="55"/>
  <c r="R234" i="55"/>
  <c r="U234" i="55"/>
  <c r="S207" i="55"/>
  <c r="AP207" i="55"/>
  <c r="V207" i="55"/>
  <c r="R288" i="55"/>
  <c r="AV261" i="55"/>
  <c r="AS234" i="55"/>
  <c r="AT207" i="55"/>
  <c r="K288" i="55"/>
  <c r="AV288" i="55"/>
  <c r="W288" i="55"/>
  <c r="AQ288" i="55"/>
  <c r="AI288" i="55"/>
  <c r="BB288" i="55"/>
  <c r="Q288" i="55"/>
  <c r="AW261" i="55"/>
  <c r="AU261" i="55"/>
  <c r="Z261" i="55"/>
  <c r="AX261" i="55"/>
  <c r="AJ261" i="55"/>
  <c r="BH234" i="55"/>
  <c r="AY234" i="55"/>
  <c r="AF234" i="55"/>
  <c r="AT234" i="55"/>
  <c r="AE234" i="55"/>
  <c r="J207" i="55"/>
  <c r="AG207" i="55"/>
  <c r="AF207" i="55"/>
  <c r="AK288" i="55"/>
  <c r="J261" i="55"/>
  <c r="AH234" i="55"/>
  <c r="AA207" i="55"/>
  <c r="T288" i="55"/>
  <c r="M288" i="55"/>
  <c r="AF288" i="55"/>
  <c r="AZ288" i="55"/>
  <c r="AR288" i="55"/>
  <c r="J288" i="55"/>
  <c r="AN261" i="55"/>
  <c r="AL261" i="55"/>
  <c r="AA261" i="55"/>
  <c r="Q261" i="55"/>
  <c r="AB261" i="55"/>
  <c r="AP234" i="55"/>
  <c r="AK234" i="55"/>
  <c r="W234" i="55"/>
  <c r="AS207" i="55"/>
  <c r="AQ207" i="55"/>
  <c r="AU288" i="55"/>
  <c r="AM288" i="55"/>
  <c r="M261" i="55"/>
  <c r="N261" i="55"/>
  <c r="AC288" i="55"/>
  <c r="V288" i="55"/>
  <c r="AP288" i="55"/>
  <c r="BA288" i="55"/>
  <c r="S288" i="55"/>
  <c r="AG288" i="55"/>
  <c r="AE261" i="55"/>
  <c r="AC261" i="55"/>
  <c r="AM261" i="55"/>
  <c r="AY261" i="55"/>
  <c r="AF261" i="55"/>
  <c r="T261" i="55"/>
  <c r="AR234" i="55"/>
  <c r="AG234" i="55"/>
  <c r="AB234" i="55"/>
  <c r="O234" i="55"/>
  <c r="T207" i="55"/>
  <c r="AH207" i="55"/>
  <c r="N207" i="55"/>
  <c r="AH261" i="55"/>
  <c r="O261" i="55"/>
  <c r="M234" i="55"/>
  <c r="AM234" i="55"/>
  <c r="I207" i="55"/>
  <c r="AX207" i="55"/>
  <c r="P207" i="55"/>
  <c r="BE234" i="55"/>
  <c r="AM207" i="55"/>
  <c r="AC207" i="55"/>
  <c r="L234" i="55"/>
  <c r="AU234" i="55"/>
  <c r="O207" i="55"/>
  <c r="X207" i="55"/>
  <c r="AO261" i="55"/>
  <c r="AX234" i="55"/>
  <c r="W207" i="55"/>
  <c r="M207" i="55"/>
  <c r="AD234" i="55"/>
  <c r="AN207" i="55"/>
  <c r="V234" i="55"/>
  <c r="R207" i="55"/>
  <c r="AW207" i="55"/>
  <c r="AL207" i="55"/>
  <c r="AN234" i="55"/>
  <c r="AY288" i="55"/>
  <c r="BE261" i="55"/>
  <c r="BF261" i="55"/>
  <c r="AQ261" i="55"/>
  <c r="I234" i="55"/>
  <c r="AC234" i="55"/>
  <c r="AV234" i="55"/>
  <c r="Y288" i="55"/>
  <c r="BA234" i="55"/>
  <c r="AO234" i="55"/>
  <c r="X234" i="55"/>
  <c r="AK261" i="55"/>
  <c r="AZ234" i="55"/>
  <c r="P234" i="55"/>
  <c r="N288" i="55"/>
  <c r="P261" i="55"/>
  <c r="BD234" i="55"/>
  <c r="AJ180" i="55"/>
  <c r="O180" i="55"/>
  <c r="BD180" i="55"/>
  <c r="R261" i="55"/>
  <c r="AI234" i="55"/>
  <c r="P288" i="55"/>
  <c r="AB207" i="55"/>
  <c r="Q207" i="55"/>
  <c r="AU207" i="55"/>
  <c r="AY207" i="55"/>
  <c r="AZ207" i="55"/>
  <c r="AV180" i="55"/>
  <c r="BF180" i="55"/>
  <c r="T180" i="55"/>
  <c r="AE180" i="55"/>
  <c r="L180" i="55"/>
  <c r="BC180" i="55"/>
  <c r="Z180" i="55"/>
  <c r="V180" i="55"/>
  <c r="AF180" i="55"/>
  <c r="AS180" i="55"/>
  <c r="S180" i="55"/>
  <c r="X180" i="55"/>
  <c r="N180" i="55"/>
  <c r="I180" i="55"/>
  <c r="AI180" i="55"/>
  <c r="AU180" i="55"/>
  <c r="R180" i="55"/>
  <c r="J180" i="55"/>
  <c r="M180" i="55"/>
  <c r="AC180" i="55"/>
  <c r="K180" i="55"/>
  <c r="P180" i="55"/>
  <c r="AL180" i="55"/>
  <c r="AP180" i="55"/>
  <c r="AM180" i="55"/>
  <c r="AX180" i="55"/>
  <c r="BE180" i="55"/>
  <c r="AK180" i="55"/>
  <c r="U180" i="55"/>
  <c r="BH180" i="55"/>
  <c r="F15" i="73"/>
  <c r="C15" i="73"/>
  <c r="D15" i="73"/>
  <c r="AQ180" i="55"/>
  <c r="AA180" i="55"/>
  <c r="AG180" i="55"/>
  <c r="AZ180" i="55"/>
  <c r="AW180" i="55"/>
  <c r="AO180" i="55"/>
  <c r="BG180" i="55"/>
  <c r="BB180" i="55"/>
  <c r="E15" i="73"/>
  <c r="AB180" i="55"/>
  <c r="AN180" i="55"/>
  <c r="AD180" i="55"/>
  <c r="G15" i="73"/>
  <c r="AH180" i="55"/>
  <c r="Y180" i="55"/>
  <c r="AR180" i="55"/>
  <c r="W180" i="55"/>
  <c r="BA180" i="55"/>
  <c r="AY180" i="55"/>
  <c r="AT180" i="55"/>
  <c r="F9" i="73"/>
  <c r="G9" i="73"/>
  <c r="C9" i="73"/>
  <c r="E9" i="73"/>
  <c r="D9" i="73"/>
  <c r="L35" i="73"/>
  <c r="L34" i="73"/>
  <c r="L36" i="73"/>
  <c r="L38" i="73"/>
  <c r="L37" i="73"/>
  <c r="L33" i="73"/>
  <c r="L32" i="73"/>
  <c r="L31" i="73"/>
  <c r="E7" i="64"/>
  <c r="E15" i="64"/>
  <c r="L8" i="73"/>
  <c r="L99" i="73"/>
  <c r="E11" i="64"/>
  <c r="D51" i="73"/>
  <c r="I39" i="73"/>
  <c r="L30" i="73"/>
  <c r="C39" i="73"/>
  <c r="J39" i="73"/>
  <c r="H39" i="73"/>
  <c r="K39" i="73"/>
  <c r="B17" i="73"/>
  <c r="B18" i="73" s="1"/>
  <c r="B100" i="73" s="1"/>
  <c r="D30" i="64"/>
  <c r="C30" i="64"/>
  <c r="BB207" i="55" l="1"/>
  <c r="BA207" i="55"/>
  <c r="E30" i="64"/>
  <c r="L9" i="73"/>
  <c r="L39" i="73"/>
  <c r="E51" i="73"/>
  <c r="P30" i="64" a="1"/>
  <c r="P30" i="64" s="1"/>
  <c r="J30" i="64" l="1" a="1"/>
  <c r="J30" i="64" s="1"/>
  <c r="D7" i="73" s="1"/>
  <c r="F30" i="64"/>
  <c r="J7" i="73" s="1"/>
  <c r="M30" i="64" a="1"/>
  <c r="M30" i="64" s="1"/>
  <c r="G7" i="73" s="1"/>
  <c r="L30" i="64" a="1"/>
  <c r="L30" i="64" s="1"/>
  <c r="F7" i="73" s="1"/>
  <c r="O30" i="64" a="1"/>
  <c r="O30" i="64" s="1"/>
  <c r="I14" i="73" s="1"/>
  <c r="N30" i="64" a="1"/>
  <c r="N30" i="64" s="1"/>
  <c r="H14" i="73" s="1"/>
  <c r="Q30" i="64" a="1"/>
  <c r="Q30" i="64" s="1"/>
  <c r="I30" i="64" a="1"/>
  <c r="I30" i="64" s="1"/>
  <c r="C7" i="73" s="1"/>
  <c r="H30" i="64" a="1"/>
  <c r="H30" i="64" s="1"/>
  <c r="G30" i="64" a="1"/>
  <c r="G30" i="64" s="1"/>
  <c r="K7" i="73" s="1"/>
  <c r="K30" i="64" a="1"/>
  <c r="K30" i="64" s="1"/>
  <c r="E14" i="73" s="1"/>
  <c r="BC207" i="55"/>
  <c r="BD207" i="55"/>
  <c r="F51" i="73"/>
  <c r="F14" i="73" l="1"/>
  <c r="D14" i="73"/>
  <c r="D17" i="73" s="1"/>
  <c r="H7" i="73"/>
  <c r="G14" i="73"/>
  <c r="G17" i="73" s="1"/>
  <c r="I7" i="73"/>
  <c r="C14" i="73"/>
  <c r="C17" i="73" s="1"/>
  <c r="K14" i="73"/>
  <c r="K17" i="73" s="1"/>
  <c r="E7" i="73"/>
  <c r="J14" i="73"/>
  <c r="J17" i="73" s="1"/>
  <c r="BF207" i="55"/>
  <c r="BE207" i="55"/>
  <c r="F17" i="73"/>
  <c r="L15" i="73"/>
  <c r="E17" i="73"/>
  <c r="L16" i="73"/>
  <c r="H17" i="73"/>
  <c r="I17" i="73"/>
  <c r="G51" i="73"/>
  <c r="L14" i="73" l="1"/>
  <c r="L7" i="73"/>
  <c r="BG207" i="55"/>
  <c r="BH207" i="55"/>
  <c r="L17" i="73"/>
  <c r="H51" i="73"/>
  <c r="BI207" i="55" l="1"/>
  <c r="I51" i="73"/>
  <c r="J51" i="73" l="1"/>
  <c r="K51" i="73" l="1"/>
  <c r="A6" i="72" l="1"/>
  <c r="D6" i="72" s="1"/>
  <c r="AA71" i="72" l="1"/>
  <c r="AA95" i="72" s="1"/>
  <c r="Q71" i="72"/>
  <c r="Q95" i="72" s="1"/>
  <c r="AO71" i="72"/>
  <c r="AO95" i="72" s="1"/>
  <c r="W71" i="72"/>
  <c r="W95" i="72" s="1"/>
  <c r="AV71" i="72"/>
  <c r="AV95" i="72" s="1"/>
  <c r="AH71" i="72"/>
  <c r="AH95" i="72" s="1"/>
  <c r="N71" i="72"/>
  <c r="N95" i="72" s="1"/>
  <c r="AL71" i="72"/>
  <c r="AL95" i="72" s="1"/>
  <c r="AE71" i="72"/>
  <c r="AE95" i="72" s="1"/>
  <c r="H71" i="72"/>
  <c r="H95" i="72" s="1"/>
  <c r="AK71" i="72"/>
  <c r="AK95" i="72" s="1"/>
  <c r="BB71" i="72"/>
  <c r="BB95" i="72" s="1"/>
  <c r="AY71" i="72"/>
  <c r="AY95" i="72" s="1"/>
  <c r="AD71" i="72"/>
  <c r="AD95" i="72" s="1"/>
  <c r="R71" i="72"/>
  <c r="R95" i="72" s="1"/>
  <c r="T71" i="72"/>
  <c r="T95" i="72" s="1"/>
  <c r="F71" i="72"/>
  <c r="F95" i="72" s="1"/>
  <c r="G71" i="72"/>
  <c r="G95" i="72" s="1"/>
  <c r="P71" i="72"/>
  <c r="P95" i="72" s="1"/>
  <c r="O71" i="72"/>
  <c r="O95" i="72" s="1"/>
  <c r="AJ71" i="72"/>
  <c r="AJ95" i="72" s="1"/>
  <c r="V71" i="72"/>
  <c r="V95" i="72" s="1"/>
  <c r="S71" i="72"/>
  <c r="S95" i="72" s="1"/>
  <c r="K71" i="72"/>
  <c r="K95" i="72" s="1"/>
  <c r="AW71" i="72"/>
  <c r="AW95" i="72" s="1"/>
  <c r="AU71" i="72"/>
  <c r="AU95" i="72" s="1"/>
  <c r="J71" i="72"/>
  <c r="J95" i="72" s="1"/>
  <c r="C6" i="72"/>
  <c r="AB44" i="72" s="1"/>
  <c r="AB68" i="72" s="1"/>
  <c r="BD71" i="72"/>
  <c r="BD95" i="72" s="1"/>
  <c r="AR71" i="72"/>
  <c r="AR95" i="72" s="1"/>
  <c r="AS71" i="72"/>
  <c r="AS95" i="72" s="1"/>
  <c r="AM71" i="72"/>
  <c r="AM95" i="72" s="1"/>
  <c r="Z71" i="72"/>
  <c r="Z95" i="72" s="1"/>
  <c r="D30" i="72"/>
  <c r="BD30" i="72" s="1" a="1"/>
  <c r="BD30" i="72" s="1"/>
  <c r="AX71" i="72"/>
  <c r="AX95" i="72" s="1"/>
  <c r="AT71" i="72"/>
  <c r="AT95" i="72" s="1"/>
  <c r="M71" i="72"/>
  <c r="M95" i="72" s="1"/>
  <c r="AP71" i="72"/>
  <c r="AP95" i="72" s="1"/>
  <c r="L71" i="72"/>
  <c r="L95" i="72" s="1"/>
  <c r="AP44" i="72"/>
  <c r="AP68" i="72" s="1"/>
  <c r="AZ71" i="72"/>
  <c r="AZ95" i="72" s="1"/>
  <c r="AC71" i="72"/>
  <c r="AC95" i="72" s="1"/>
  <c r="AI71" i="72"/>
  <c r="AI95" i="72" s="1"/>
  <c r="AK44" i="72"/>
  <c r="AK68" i="72" s="1"/>
  <c r="U71" i="72"/>
  <c r="U95" i="72" s="1"/>
  <c r="AG71" i="72"/>
  <c r="AG95" i="72" s="1"/>
  <c r="X30" i="72" a="1"/>
  <c r="X30" i="72" s="1"/>
  <c r="Y71" i="72"/>
  <c r="Y95" i="72" s="1"/>
  <c r="AB71" i="72"/>
  <c r="AB95" i="72" s="1"/>
  <c r="BC71" i="72"/>
  <c r="BC95" i="72" s="1"/>
  <c r="BA30" i="72" a="1"/>
  <c r="BA30" i="72" s="1"/>
  <c r="I10" i="73" s="1"/>
  <c r="I11" i="73" s="1"/>
  <c r="I18" i="73" s="1"/>
  <c r="I100" i="73" s="1"/>
  <c r="I71" i="72"/>
  <c r="I95" i="72" s="1"/>
  <c r="X71" i="72"/>
  <c r="X95" i="72" s="1"/>
  <c r="AN71" i="72"/>
  <c r="AN95" i="72" s="1"/>
  <c r="E71" i="72"/>
  <c r="E95" i="72" s="1"/>
  <c r="BA71" i="72"/>
  <c r="BA95" i="72" s="1"/>
  <c r="R44" i="72"/>
  <c r="R68" i="72" s="1"/>
  <c r="AF71" i="72"/>
  <c r="AF95" i="72" s="1"/>
  <c r="AQ71" i="72"/>
  <c r="AQ95" i="72" s="1"/>
  <c r="BE71" i="72"/>
  <c r="BE95" i="72" s="1"/>
  <c r="AY44" i="72" l="1"/>
  <c r="AY68" i="72" s="1"/>
  <c r="J30" i="72" a="1"/>
  <c r="J30" i="72" s="1"/>
  <c r="G30" i="72" a="1"/>
  <c r="G30" i="72" s="1"/>
  <c r="V44" i="72"/>
  <c r="V68" i="72" s="1"/>
  <c r="S44" i="72"/>
  <c r="S68" i="72" s="1"/>
  <c r="AV44" i="72"/>
  <c r="AV68" i="72" s="1"/>
  <c r="AW30" i="72" a="1"/>
  <c r="AW30" i="72" s="1"/>
  <c r="N30" i="72" a="1"/>
  <c r="N30" i="72" s="1"/>
  <c r="AQ44" i="72"/>
  <c r="AQ68" i="72" s="1"/>
  <c r="AU44" i="72"/>
  <c r="AU68" i="72" s="1"/>
  <c r="AA44" i="72"/>
  <c r="AA68" i="72" s="1"/>
  <c r="AR44" i="72"/>
  <c r="AR68" i="72" s="1"/>
  <c r="G44" i="72"/>
  <c r="G68" i="72" s="1"/>
  <c r="BE30" i="72" a="1"/>
  <c r="BE30" i="72" s="1"/>
  <c r="Z44" i="72"/>
  <c r="Z68" i="72" s="1"/>
  <c r="AJ44" i="72"/>
  <c r="AJ68" i="72" s="1"/>
  <c r="W44" i="72"/>
  <c r="W68" i="72" s="1"/>
  <c r="P44" i="72"/>
  <c r="P68" i="72" s="1"/>
  <c r="K44" i="72"/>
  <c r="K68" i="72" s="1"/>
  <c r="AI30" i="72" a="1"/>
  <c r="AI30" i="72" s="1"/>
  <c r="AP30" i="72" a="1"/>
  <c r="AP30" i="72" s="1"/>
  <c r="T44" i="72"/>
  <c r="T68" i="72" s="1"/>
  <c r="L44" i="72"/>
  <c r="L68" i="72" s="1"/>
  <c r="F44" i="72"/>
  <c r="F68" i="72" s="1"/>
  <c r="BD44" i="72"/>
  <c r="BD68" i="72" s="1"/>
  <c r="AW44" i="72"/>
  <c r="AW68" i="72" s="1"/>
  <c r="AQ30" i="72" a="1"/>
  <c r="AQ30" i="72" s="1"/>
  <c r="C30" i="72"/>
  <c r="AS44" i="72"/>
  <c r="AS68" i="72" s="1"/>
  <c r="AC30" i="72" a="1"/>
  <c r="AC30" i="72" s="1"/>
  <c r="AH44" i="72"/>
  <c r="AH68" i="72" s="1"/>
  <c r="AC44" i="72"/>
  <c r="AC68" i="72" s="1"/>
  <c r="J44" i="72"/>
  <c r="J68" i="72" s="1"/>
  <c r="AJ30" i="72" a="1"/>
  <c r="AJ30" i="72" s="1"/>
  <c r="AL44" i="72"/>
  <c r="AL68" i="72" s="1"/>
  <c r="AT44" i="72"/>
  <c r="AT68" i="72" s="1"/>
  <c r="AR30" i="72" a="1"/>
  <c r="AR30" i="72" s="1"/>
  <c r="S30" i="72" a="1"/>
  <c r="S30" i="72" s="1"/>
  <c r="I30" i="72" a="1"/>
  <c r="I30" i="72" s="1"/>
  <c r="Q30" i="72" a="1"/>
  <c r="Q30" i="72" s="1"/>
  <c r="BB30" i="72" a="1"/>
  <c r="BB30" i="72" s="1"/>
  <c r="K10" i="73" s="1"/>
  <c r="K11" i="73" s="1"/>
  <c r="K18" i="73" s="1"/>
  <c r="K100" i="73" s="1"/>
  <c r="L30" i="72" a="1"/>
  <c r="L30" i="72" s="1"/>
  <c r="AZ30" i="72" a="1"/>
  <c r="AZ30" i="72" s="1"/>
  <c r="H10" i="73" s="1"/>
  <c r="H11" i="73" s="1"/>
  <c r="H18" i="73" s="1"/>
  <c r="H100" i="73" s="1"/>
  <c r="Z30" i="72" a="1"/>
  <c r="Z30" i="72" s="1"/>
  <c r="AG30" i="72" a="1"/>
  <c r="AG30" i="72" s="1"/>
  <c r="AD30" i="72" a="1"/>
  <c r="AD30" i="72" s="1"/>
  <c r="AY30" i="72" a="1"/>
  <c r="AY30" i="72" s="1"/>
  <c r="AD44" i="72"/>
  <c r="AD68" i="72" s="1"/>
  <c r="AO44" i="72"/>
  <c r="AO68" i="72" s="1"/>
  <c r="X44" i="72"/>
  <c r="X68" i="72" s="1"/>
  <c r="BB44" i="72"/>
  <c r="BB68" i="72" s="1"/>
  <c r="H44" i="72"/>
  <c r="H68" i="72" s="1"/>
  <c r="AX44" i="72"/>
  <c r="AX68" i="72" s="1"/>
  <c r="BC44" i="72"/>
  <c r="BC68" i="72" s="1"/>
  <c r="AZ44" i="72"/>
  <c r="AZ68" i="72" s="1"/>
  <c r="BA44" i="72"/>
  <c r="BA68" i="72" s="1"/>
  <c r="N44" i="72"/>
  <c r="N68" i="72" s="1"/>
  <c r="M44" i="72"/>
  <c r="M68" i="72" s="1"/>
  <c r="U44" i="72"/>
  <c r="U68" i="72" s="1"/>
  <c r="Y44" i="72"/>
  <c r="Y68" i="72" s="1"/>
  <c r="Q44" i="72"/>
  <c r="Q68" i="72" s="1"/>
  <c r="I44" i="72"/>
  <c r="I68" i="72" s="1"/>
  <c r="AF44" i="72"/>
  <c r="AF68" i="72" s="1"/>
  <c r="BE44" i="72"/>
  <c r="BE68" i="72" s="1"/>
  <c r="AI44" i="72"/>
  <c r="AI68" i="72" s="1"/>
  <c r="O44" i="72"/>
  <c r="O68" i="72" s="1"/>
  <c r="AE44" i="72"/>
  <c r="AE68" i="72" s="1"/>
  <c r="AM44" i="72"/>
  <c r="AM68" i="72" s="1"/>
  <c r="AN44" i="72"/>
  <c r="AN68" i="72" s="1"/>
  <c r="E44" i="72"/>
  <c r="E68" i="72" s="1"/>
  <c r="AG44" i="72"/>
  <c r="AG68" i="72" s="1"/>
  <c r="P30" i="72" a="1"/>
  <c r="P30" i="72" s="1"/>
  <c r="AF30" i="72" a="1"/>
  <c r="AF30" i="72" s="1"/>
  <c r="AO30" i="72" a="1"/>
  <c r="AO30" i="72" s="1"/>
  <c r="W30" i="72" a="1"/>
  <c r="W30" i="72" s="1"/>
  <c r="AE30" i="72" a="1"/>
  <c r="AE30" i="72" s="1"/>
  <c r="AK30" i="72" a="1"/>
  <c r="AK30" i="72" s="1"/>
  <c r="O30" i="72" a="1"/>
  <c r="O30" i="72" s="1"/>
  <c r="H30" i="72" a="1"/>
  <c r="H30" i="72" s="1"/>
  <c r="AB30" i="72" a="1"/>
  <c r="AB30" i="72" s="1"/>
  <c r="E30" i="72" a="1"/>
  <c r="E30" i="72" s="1"/>
  <c r="K30" i="72" a="1"/>
  <c r="K30" i="72" s="1"/>
  <c r="M30" i="72" a="1"/>
  <c r="M30" i="72" s="1"/>
  <c r="V30" i="72" a="1"/>
  <c r="V30" i="72" s="1"/>
  <c r="AT30" i="72" a="1"/>
  <c r="AT30" i="72" s="1"/>
  <c r="AX30" i="72" a="1"/>
  <c r="AX30" i="72" s="1"/>
  <c r="Y30" i="72" a="1"/>
  <c r="Y30" i="72" s="1"/>
  <c r="F30" i="72" a="1"/>
  <c r="F30" i="72" s="1"/>
  <c r="T30" i="72" a="1"/>
  <c r="T30" i="72" s="1"/>
  <c r="AA30" i="72" a="1"/>
  <c r="AA30" i="72" s="1"/>
  <c r="AS30" i="72" a="1"/>
  <c r="AS30" i="72" s="1"/>
  <c r="R30" i="72" a="1"/>
  <c r="R30" i="72" s="1"/>
  <c r="AU30" i="72" a="1"/>
  <c r="AU30" i="72" s="1"/>
  <c r="AL30" i="72" a="1"/>
  <c r="AL30" i="72" s="1"/>
  <c r="BC30" i="72" a="1"/>
  <c r="BC30" i="72" s="1"/>
  <c r="J10" i="73" s="1"/>
  <c r="J11" i="73" s="1"/>
  <c r="J18" i="73" s="1"/>
  <c r="J100" i="73" s="1"/>
  <c r="AN30" i="72" a="1"/>
  <c r="AN30" i="72" s="1"/>
  <c r="AM30" i="72" a="1"/>
  <c r="AM30" i="72" s="1"/>
  <c r="AV30" i="72" a="1"/>
  <c r="AV30" i="72" s="1"/>
  <c r="AH30" i="72" a="1"/>
  <c r="AH30" i="72" s="1"/>
  <c r="U30" i="72" a="1"/>
  <c r="U30" i="72" s="1"/>
  <c r="C10" i="73" l="1"/>
  <c r="C11" i="73" s="1"/>
  <c r="D10" i="73"/>
  <c r="D11" i="73" s="1"/>
  <c r="D18" i="73" s="1"/>
  <c r="D100" i="73" s="1"/>
  <c r="F10" i="73"/>
  <c r="F11" i="73" s="1"/>
  <c r="F18" i="73" s="1"/>
  <c r="F100" i="73" s="1"/>
  <c r="G10" i="73"/>
  <c r="G11" i="73" s="1"/>
  <c r="G18" i="73" s="1"/>
  <c r="G100" i="73" s="1"/>
  <c r="E10" i="73"/>
  <c r="E11" i="73" s="1"/>
  <c r="E18" i="73" s="1"/>
  <c r="E100" i="73" s="1"/>
  <c r="L10" i="73" l="1"/>
  <c r="L11" i="73"/>
  <c r="C18" i="73"/>
  <c r="L18" i="73" l="1"/>
  <c r="C21" i="19"/>
  <c r="C46" i="73"/>
  <c r="L46" i="73"/>
  <c r="C47" i="73"/>
  <c r="L47" i="73"/>
  <c r="C44" i="73"/>
  <c r="L44" i="73" s="1"/>
  <c r="C43" i="73"/>
  <c r="L43" i="73" s="1"/>
  <c r="C42" i="73"/>
  <c r="L42" i="73" s="1"/>
  <c r="C45" i="73"/>
  <c r="L45" i="73"/>
  <c r="C51" i="73" l="1"/>
  <c r="L51" i="73"/>
  <c r="C100" i="73"/>
  <c r="L100" i="73" s="1"/>
</calcChain>
</file>

<file path=xl/comments1.xml><?xml version="1.0" encoding="utf-8"?>
<comments xmlns="http://schemas.openxmlformats.org/spreadsheetml/2006/main">
  <authors>
    <author>Derek Barber</author>
  </authors>
  <commentList>
    <comment ref="P1" authorId="0" shapeId="0">
      <text>
        <r>
          <rPr>
            <b/>
            <sz val="9"/>
            <color indexed="81"/>
            <rFont val="Tahoma"/>
            <family val="2"/>
          </rPr>
          <t>Derek Barber:</t>
        </r>
        <r>
          <rPr>
            <sz val="9"/>
            <color indexed="81"/>
            <rFont val="Tahoma"/>
            <family val="2"/>
          </rPr>
          <t xml:space="preserve">
From: \\server3\Working\Projects\113 Minnesota Disability Waivers\DWRS Documentation\MN Existing Cost Surveys\2018 DTHdailyv8_tcm1053-322079.xls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ervices and Drop Downs!$O$1:$O$99" type="102" refreshedVersion="6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ServicesandDropDownsO1O99"/>
        </x15:connection>
      </ext>
    </extLst>
  </connection>
</connections>
</file>

<file path=xl/sharedStrings.xml><?xml version="1.0" encoding="utf-8"?>
<sst xmlns="http://schemas.openxmlformats.org/spreadsheetml/2006/main" count="1785" uniqueCount="826">
  <si>
    <t>Service Code</t>
  </si>
  <si>
    <t>Service Name</t>
  </si>
  <si>
    <t>Service Unit</t>
  </si>
  <si>
    <t>Service Bucket</t>
  </si>
  <si>
    <t>H2032-TF</t>
  </si>
  <si>
    <t>S5100</t>
  </si>
  <si>
    <t>S5102</t>
  </si>
  <si>
    <t>S5125</t>
  </si>
  <si>
    <t>S5135</t>
  </si>
  <si>
    <t>S5135-U9</t>
  </si>
  <si>
    <t>S5135-UA</t>
  </si>
  <si>
    <t>S5136</t>
  </si>
  <si>
    <t>S5150</t>
  </si>
  <si>
    <t>S5150-UB</t>
  </si>
  <si>
    <t>T2014</t>
  </si>
  <si>
    <t>T2015</t>
  </si>
  <si>
    <t>T2017</t>
  </si>
  <si>
    <t>T2017-HA</t>
  </si>
  <si>
    <t>T2019</t>
  </si>
  <si>
    <t>T2020</t>
  </si>
  <si>
    <t>T2021</t>
  </si>
  <si>
    <t>T2030-TG</t>
  </si>
  <si>
    <t>T2030-TG-U9</t>
  </si>
  <si>
    <t>T2031</t>
  </si>
  <si>
    <t>T2032</t>
  </si>
  <si>
    <t>T2033</t>
  </si>
  <si>
    <t>H2015</t>
  </si>
  <si>
    <t>H2032-TF-TT</t>
  </si>
  <si>
    <t>Independent Living Skills Training 1:1</t>
  </si>
  <si>
    <t>15 min</t>
  </si>
  <si>
    <t>Adult Daily Services</t>
  </si>
  <si>
    <t>Adult Daily Services, Daily</t>
  </si>
  <si>
    <t>Day</t>
  </si>
  <si>
    <t>In-Home Family Support</t>
  </si>
  <si>
    <t>Adult Companion Services</t>
  </si>
  <si>
    <t>Behavioral programming by aide</t>
  </si>
  <si>
    <t>Night Supervision Services</t>
  </si>
  <si>
    <t>Personal support</t>
  </si>
  <si>
    <t>Respite Care Services, in Home</t>
  </si>
  <si>
    <t>Respite Care Services, out of Home</t>
  </si>
  <si>
    <t>Prevocational Services, Daily</t>
  </si>
  <si>
    <t>Prevocational Services</t>
  </si>
  <si>
    <t>day</t>
  </si>
  <si>
    <t>hour</t>
  </si>
  <si>
    <t>Supported Living Services, Adult, 15 minute</t>
  </si>
  <si>
    <t>Supported living services, child, 15 minute</t>
  </si>
  <si>
    <t>Supported Employment Services 1:1</t>
  </si>
  <si>
    <t>DT&amp;H (Includes transportation time to/from)</t>
  </si>
  <si>
    <t>DT&amp;H (Does not include transportation time to/from)</t>
  </si>
  <si>
    <t>24-hour customized living (monthly)</t>
  </si>
  <si>
    <t>24-hour customized living (corporate)</t>
  </si>
  <si>
    <t>month</t>
  </si>
  <si>
    <t>Customized Living, Daily</t>
  </si>
  <si>
    <t>Residential Care Services</t>
  </si>
  <si>
    <t>Residential Care Services, Daily</t>
  </si>
  <si>
    <t>Housing Access Coordination</t>
  </si>
  <si>
    <t>Independent Living Skills Training 1:2</t>
  </si>
  <si>
    <t>Unit Based Svc. w/Programming</t>
  </si>
  <si>
    <t>Day Services</t>
  </si>
  <si>
    <t>Unit Based Svc. wo/Programming</t>
  </si>
  <si>
    <t>Residential Support Services</t>
  </si>
  <si>
    <t>Combined</t>
  </si>
  <si>
    <t>S5100 - Adult Daily Services</t>
  </si>
  <si>
    <t>S5102 - Adult Daily Services, Daily</t>
  </si>
  <si>
    <t>T2014 - Prevocational Services, Daily</t>
  </si>
  <si>
    <t>T2015 - Prevocational Services</t>
  </si>
  <si>
    <t>T2020 - DT&amp;H (Includes transportation time to/from)</t>
  </si>
  <si>
    <t>T2021 - DT&amp;H (Does not include transportation time to/from)</t>
  </si>
  <si>
    <t>T2030-TG - 24-hour customized living (monthly)</t>
  </si>
  <si>
    <t>T2030-TG-U9 - 24-hour customized living (corporate)</t>
  </si>
  <si>
    <t>T2031 - Customized Living, Daily</t>
  </si>
  <si>
    <t>T2032 - Residential Care Services</t>
  </si>
  <si>
    <t>T2033 - Residential Care Services, Daily</t>
  </si>
  <si>
    <t>H2032-TF - Independent Living Skills Training 1:1</t>
  </si>
  <si>
    <t>S5125 - In-Home Family Support</t>
  </si>
  <si>
    <t>S5135-U9 - Behavioral programming by aide</t>
  </si>
  <si>
    <t>T2017 - Supported Living Services, Adult, 15 minute</t>
  </si>
  <si>
    <t>T2017-HA - Supported living services, child, 15 minute</t>
  </si>
  <si>
    <t>T2019 - Supported Employment Services 1:1</t>
  </si>
  <si>
    <t>H2015 - Housing Access Coordination</t>
  </si>
  <si>
    <t>H2032-TF-TT - Independent Living Skills Training 1:2</t>
  </si>
  <si>
    <t>S5135 - Adult Companion Services</t>
  </si>
  <si>
    <t>S5135-UA - Night Supervision Services</t>
  </si>
  <si>
    <t>S5136 - Personal support</t>
  </si>
  <si>
    <t>S5150 - Respite Care Services, in Home</t>
  </si>
  <si>
    <t>S5150-UB - Respite Care Services, out of Home</t>
  </si>
  <si>
    <t>Amount</t>
  </si>
  <si>
    <t>Regular</t>
  </si>
  <si>
    <t>Overtime</t>
  </si>
  <si>
    <t>Sick</t>
  </si>
  <si>
    <t>Total</t>
  </si>
  <si>
    <t>Employment Type</t>
  </si>
  <si>
    <t>Admin/ Support Type</t>
  </si>
  <si>
    <t>Administrative/ Clerical Support</t>
  </si>
  <si>
    <t>Human Resources</t>
  </si>
  <si>
    <t>Information Technology</t>
  </si>
  <si>
    <t>Dietary/ Kitchen</t>
  </si>
  <si>
    <t>Select Service</t>
  </si>
  <si>
    <t>Full-Time</t>
  </si>
  <si>
    <t>Part-time</t>
  </si>
  <si>
    <t>Totals</t>
  </si>
  <si>
    <t>DWRS Working Titles</t>
  </si>
  <si>
    <t>Residential Direct Care Staff</t>
  </si>
  <si>
    <t>Day Services Direct Care Staff</t>
  </si>
  <si>
    <t>DWRS Part</t>
  </si>
  <si>
    <t>Subd. 5, (1)</t>
  </si>
  <si>
    <t>Subd. 5, (2)</t>
  </si>
  <si>
    <t>Residential Asleep-Overnight Staff</t>
  </si>
  <si>
    <t>Subd. 5, (3)</t>
  </si>
  <si>
    <t>Behavior Program Analyst Staff</t>
  </si>
  <si>
    <t>Subd. 5, (4)</t>
  </si>
  <si>
    <t>Behavior Program Professional Staff</t>
  </si>
  <si>
    <t>Subd. 5, (5)</t>
  </si>
  <si>
    <t>Behavior Program Specialist Staff</t>
  </si>
  <si>
    <t>Subd. 5, (6)</t>
  </si>
  <si>
    <t>Subd. 5, (7)</t>
  </si>
  <si>
    <t>Housing Access Coordination Staff</t>
  </si>
  <si>
    <t>Subd. 5, (8)</t>
  </si>
  <si>
    <t>In-Home Family Support Staff</t>
  </si>
  <si>
    <t>Subd. 5, (9)</t>
  </si>
  <si>
    <t>Individualized Home Supports Services Staff</t>
  </si>
  <si>
    <t>Subd. 5, (10)</t>
  </si>
  <si>
    <t>Independent Living Skills Staff</t>
  </si>
  <si>
    <t>Subd. 5, (11)</t>
  </si>
  <si>
    <t>Independent Living Skills Specialist Staff</t>
  </si>
  <si>
    <t>Subd. 5, (12)</t>
  </si>
  <si>
    <t>Supported Employment Staff</t>
  </si>
  <si>
    <t>Subd. 5, (13)</t>
  </si>
  <si>
    <t>Employment Support Services Staff</t>
  </si>
  <si>
    <t>Subd. 5, (14)</t>
  </si>
  <si>
    <t>Employment Exploration Services</t>
  </si>
  <si>
    <t>Subd. 5, (15)</t>
  </si>
  <si>
    <t>Employment Development Services Staff</t>
  </si>
  <si>
    <t>Subd. 5, (16)</t>
  </si>
  <si>
    <t>Adult Companion Staff</t>
  </si>
  <si>
    <t>Subd. 5, (17)</t>
  </si>
  <si>
    <t>Night Supervision Staff</t>
  </si>
  <si>
    <t>Subd. 5, (18)</t>
  </si>
  <si>
    <t>Respite Staff</t>
  </si>
  <si>
    <t>Subd. 5, (19)</t>
  </si>
  <si>
    <t>Personal Support Staff</t>
  </si>
  <si>
    <t>Subd. 5, (20)</t>
  </si>
  <si>
    <t>Supervisory Staff</t>
  </si>
  <si>
    <t>Subd. 5, (21)</t>
  </si>
  <si>
    <t>Registered Nurse Staff</t>
  </si>
  <si>
    <t>Subd. 5, (22)</t>
  </si>
  <si>
    <t>Licensed Practical Nurse Staff</t>
  </si>
  <si>
    <t>Subd. 5, (23)</t>
  </si>
  <si>
    <t>Retirement</t>
  </si>
  <si>
    <t>Participation costs for staff</t>
  </si>
  <si>
    <t>Reinforcers (defined in participant's plan)</t>
  </si>
  <si>
    <t>Other client program and support costs</t>
  </si>
  <si>
    <t>City</t>
  </si>
  <si>
    <t>County</t>
  </si>
  <si>
    <t>Zip</t>
  </si>
  <si>
    <t>Depreciation expense</t>
  </si>
  <si>
    <t>Utilities</t>
  </si>
  <si>
    <t>Building repair and maintenance</t>
  </si>
  <si>
    <t>Other facility costs</t>
  </si>
  <si>
    <t>Mortgage, lease, rent cost</t>
  </si>
  <si>
    <t>Facility Type</t>
  </si>
  <si>
    <t>Fuel</t>
  </si>
  <si>
    <t>Licensing fees</t>
  </si>
  <si>
    <t>Recruitment expense</t>
  </si>
  <si>
    <t>Office supplies expense</t>
  </si>
  <si>
    <t>Board of director fees</t>
  </si>
  <si>
    <t>Taxes (excluding payroll taxes)</t>
  </si>
  <si>
    <t>Bad debts</t>
  </si>
  <si>
    <t>Lobbying costs</t>
  </si>
  <si>
    <t>Fundraising costs</t>
  </si>
  <si>
    <t>Entertainment costs</t>
  </si>
  <si>
    <t>Other costs</t>
  </si>
  <si>
    <t>Software licensing</t>
  </si>
  <si>
    <t>Technology hardware</t>
  </si>
  <si>
    <t>Year</t>
  </si>
  <si>
    <t>Make</t>
  </si>
  <si>
    <t>Model</t>
  </si>
  <si>
    <t>Other Direct Care Staff</t>
  </si>
  <si>
    <t>N/A</t>
  </si>
  <si>
    <t>Total Cost</t>
  </si>
  <si>
    <t>Telecommunications</t>
  </si>
  <si>
    <t>MN Counties</t>
  </si>
  <si>
    <t>Aitkin</t>
  </si>
  <si>
    <t>Anoka</t>
  </si>
  <si>
    <t>Carlton</t>
  </si>
  <si>
    <t>Blue Earth</t>
  </si>
  <si>
    <t>Jackson</t>
  </si>
  <si>
    <t>Marshall</t>
  </si>
  <si>
    <t>Mahnomen</t>
  </si>
  <si>
    <t>Pipestone</t>
  </si>
  <si>
    <t>Faribault</t>
  </si>
  <si>
    <t>Roseau</t>
  </si>
  <si>
    <t>Wabasha</t>
  </si>
  <si>
    <t>Wadena</t>
  </si>
  <si>
    <t>Waseca</t>
  </si>
  <si>
    <t>Winona</t>
  </si>
  <si>
    <t>Northeast Region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</si>
  <si>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</si>
  <si>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</si>
  <si>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</si>
  <si>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</si>
  <si>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</si>
  <si>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</si>
  <si>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</si>
  <si>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</si>
  <si>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Mankato Region</t>
  </si>
  <si>
    <t>Brown</t>
  </si>
  <si>
    <t>Southeast Region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</si>
  <si>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</si>
  <si>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</si>
  <si>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</si>
  <si>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</si>
  <si>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</si>
  <si>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</si>
  <si>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</si>
  <si>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</si>
  <si>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</si>
  <si>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</si>
  <si>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</si>
  <si>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</si>
  <si>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</si>
  <si>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</si>
  <si>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</si>
  <si>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</si>
  <si>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</si>
  <si>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</si>
  <si>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</si>
  <si>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</si>
  <si>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</si>
  <si>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</si>
  <si>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</si>
  <si>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</si>
  <si>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</si>
  <si>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</si>
  <si>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</si>
  <si>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</si>
  <si>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</si>
  <si>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</si>
  <si>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</si>
  <si>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</si>
  <si>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</si>
  <si>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</si>
  <si>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</si>
  <si>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</si>
  <si>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</si>
  <si>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</si>
  <si>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</si>
  <si>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</si>
  <si>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</si>
  <si>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</si>
  <si>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</si>
  <si>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</si>
  <si>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</si>
  <si>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</si>
  <si>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</si>
  <si>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</si>
  <si>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</si>
  <si>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</si>
  <si>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</si>
  <si>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</si>
  <si>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</si>
  <si>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</si>
  <si>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</si>
  <si>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</si>
  <si>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</si>
  <si>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</si>
  <si>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</si>
  <si>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</si>
  <si>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</si>
  <si>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</si>
  <si>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</si>
  <si>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</si>
  <si>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</si>
  <si>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</si>
  <si>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</si>
  <si>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</si>
  <si>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Washington</t>
  </si>
  <si>
    <t>Watonwan</t>
  </si>
  <si>
    <t>Wilkin</t>
  </si>
  <si>
    <t>Wright</t>
  </si>
  <si>
    <t>Yellow Medicine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</si>
  <si>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</si>
  <si>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</si>
  <si>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</si>
  <si>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</si>
  <si>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</si>
  <si>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</si>
  <si>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</si>
  <si>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</si>
  <si>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</si>
  <si>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</si>
  <si>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</si>
  <si>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MSA Region</t>
  </si>
  <si>
    <t>Regional Variance Factor</t>
  </si>
  <si>
    <t>S5140 - Foster Care, Adult Family , Daily</t>
  </si>
  <si>
    <t>S5145 - Foster Care, Child, Daily</t>
  </si>
  <si>
    <t>S5140</t>
  </si>
  <si>
    <t>S5145</t>
  </si>
  <si>
    <t>Foster Care, Adult Family , Daily</t>
  </si>
  <si>
    <t>Foster Care, Child, Daily</t>
  </si>
  <si>
    <t>Supportive Living Services Staff</t>
  </si>
  <si>
    <t>Name:</t>
  </si>
  <si>
    <t>From:</t>
  </si>
  <si>
    <t>To:</t>
  </si>
  <si>
    <t>Chief Financial Officer</t>
  </si>
  <si>
    <t>Describe your methodology for allocating costs from this schedule to each cost pool:</t>
  </si>
  <si>
    <t xml:space="preserve">Describe your methodology for allocating costs from this schedule to each cost pool: </t>
  </si>
  <si>
    <t>All Other Administration</t>
  </si>
  <si>
    <t>Subtotal - Direct Care Services</t>
  </si>
  <si>
    <t>Customized Living Home Care Aide</t>
  </si>
  <si>
    <t>Customized Living Socialization</t>
  </si>
  <si>
    <t>Customized Living Med Setups (RN/ LPN)</t>
  </si>
  <si>
    <t>Customized Living Home Health Aide</t>
  </si>
  <si>
    <t>Customized Living Individual Transportation</t>
  </si>
  <si>
    <t>Staffing</t>
  </si>
  <si>
    <t>Holidays</t>
  </si>
  <si>
    <t>Waiting period before newly hired direct care workers are eligible for holiday pay</t>
  </si>
  <si>
    <t>Average annual number of holidays (days, not hours) received by eligible direct care workers</t>
  </si>
  <si>
    <t>Waiting period before newly hired direct care workers are eligible for PTO</t>
  </si>
  <si>
    <t>Minimum number of hours per week that a direct care worker must work to be eligible for PTO</t>
  </si>
  <si>
    <t>Average annual number of PTO days (not hours) received by eligible direct care workers</t>
  </si>
  <si>
    <t>Are direct care workers eligible to receive health insurance through your agency?</t>
  </si>
  <si>
    <t>Waiting period before newly hired direct care workers are eligible for health insurance</t>
  </si>
  <si>
    <t>Waiting period before newly hired direct care workers are eligible for these benefits?</t>
  </si>
  <si>
    <t>Business Structure</t>
  </si>
  <si>
    <t>Non-Profit</t>
  </si>
  <si>
    <t>Government</t>
  </si>
  <si>
    <t>For Profit</t>
  </si>
  <si>
    <t>Costs to access community services</t>
  </si>
  <si>
    <t>Administrative Facility</t>
  </si>
  <si>
    <t>Service Facility (Non Residential)</t>
  </si>
  <si>
    <t>Mixed Use Facility</t>
  </si>
  <si>
    <t xml:space="preserve">Does your organization provide tuition reimbursement to direct care workers providing DWRS services? </t>
  </si>
  <si>
    <t>If your organization provides tuition reimbursement to direct care workers providing DWRS services, what is the maximum annual reimbursement limit?</t>
  </si>
  <si>
    <t>Employee Payroll Taxes</t>
  </si>
  <si>
    <t>Does your agency contribute toward the non-wage cost of attending non-mandatory training to improve the skills of direct care workers providing DWRS services?</t>
  </si>
  <si>
    <t>Row Labels</t>
  </si>
  <si>
    <t>Grand Total</t>
  </si>
  <si>
    <t>DWRS Services Administration</t>
  </si>
  <si>
    <t>Y/N</t>
  </si>
  <si>
    <t>Yes</t>
  </si>
  <si>
    <t>No</t>
  </si>
  <si>
    <t>All Other Direct Care Services</t>
  </si>
  <si>
    <t>Other Disability Waiver Direct Care Services</t>
  </si>
  <si>
    <t>RN Staff for Customized Living</t>
  </si>
  <si>
    <t>LPN Staff for Customized Living</t>
  </si>
  <si>
    <t>Supervisory Staff for Customized Living</t>
  </si>
  <si>
    <t>Program Plan Support for Customized Living</t>
  </si>
  <si>
    <t>Supervisory Staff for Day Services</t>
  </si>
  <si>
    <t>RN Staff for Day Services</t>
  </si>
  <si>
    <t>LPN Staff for Day Services</t>
  </si>
  <si>
    <t>Program Plan Support for Day Services</t>
  </si>
  <si>
    <t>Supervisory Staff for Family Foster Care</t>
  </si>
  <si>
    <t>RN Staff for Family Foster Care</t>
  </si>
  <si>
    <t>LPN Staff for Family Foster Care</t>
  </si>
  <si>
    <t>Program Plan Support for Family Foster Care</t>
  </si>
  <si>
    <t>Total Facility Costs</t>
  </si>
  <si>
    <t>RN Staff for Unit-Based Services with Programming</t>
  </si>
  <si>
    <t>LPN Staff for Unit-Based Services with Programming</t>
  </si>
  <si>
    <t>Supervisory Staff for Unit-Based Services with Programming</t>
  </si>
  <si>
    <t>Program Plan Support for Unit-Based Services with Programming</t>
  </si>
  <si>
    <t>RN Staff for Unit-Based Services without Programming</t>
  </si>
  <si>
    <t>LPN Staff for Unit-Based Services without Programming</t>
  </si>
  <si>
    <t>Supervisory Staff for Unit-Based Services without Programming</t>
  </si>
  <si>
    <t>Program Plan Support for Unit-Based Services without Programming</t>
  </si>
  <si>
    <t>Finance/ Accounting</t>
  </si>
  <si>
    <t>Housekeeping/ Janitorial</t>
  </si>
  <si>
    <t>Program Support (Other Than Supervisors)</t>
  </si>
  <si>
    <t>Social Security/ Medicare</t>
  </si>
  <si>
    <t>Sub-Total</t>
  </si>
  <si>
    <t>Paid asleep</t>
  </si>
  <si>
    <t>Holiday</t>
  </si>
  <si>
    <t>Vacation</t>
  </si>
  <si>
    <t>Wages</t>
  </si>
  <si>
    <t>Hours</t>
  </si>
  <si>
    <t>PTO</t>
  </si>
  <si>
    <t>Total Hours</t>
  </si>
  <si>
    <t>Total Wages</t>
  </si>
  <si>
    <t>Depreciation expense for program G&amp;A costs</t>
  </si>
  <si>
    <t>All Other</t>
  </si>
  <si>
    <t>Per Diem</t>
  </si>
  <si>
    <t>Describe the nature of "Other client program and support costs":</t>
  </si>
  <si>
    <t>Insurance premiums (non-payroll)</t>
  </si>
  <si>
    <t>Attorney's fees</t>
  </si>
  <si>
    <t>Minimum number of hours per week that a direct care worker must work to be eligible for holiday pay</t>
  </si>
  <si>
    <t>Minimum number of hours per week that a direct care worker must work to be eligible for health insurance</t>
  </si>
  <si>
    <t>Minimum number of hours per week that a direct care worker must work to be eligible for these benefits</t>
  </si>
  <si>
    <t>Depreciation expense (buildings)</t>
  </si>
  <si>
    <t>Depreciation expense (Capital Improvements)</t>
  </si>
  <si>
    <t>Property taxes, insurance, and interest expense</t>
  </si>
  <si>
    <t>Training</t>
  </si>
  <si>
    <t>Payments</t>
  </si>
  <si>
    <t>Non-Billable tasks</t>
  </si>
  <si>
    <t>Describe the nature of "Other facility costs"</t>
  </si>
  <si>
    <t>Depreciation expense (capital improvements)</t>
  </si>
  <si>
    <t>Depreciation expense (facility equipment)</t>
  </si>
  <si>
    <t>Contracted services</t>
  </si>
  <si>
    <t>Describe your methodology for allocating costs from the "Home office/ corporate overhead expense" line:</t>
  </si>
  <si>
    <t>Interest expense (non-facility related)</t>
  </si>
  <si>
    <t xml:space="preserve">Does your company offer holiday pay? </t>
  </si>
  <si>
    <t>Does your company offer paid time off, vacation and/ or sick time?</t>
  </si>
  <si>
    <t>If so, are direct care workers eligible for holiday pay?</t>
  </si>
  <si>
    <t>If so, are direct care workers eligible to receive paid time off, in addition to holidays?</t>
  </si>
  <si>
    <t xml:space="preserve">Does your company offer health insurance benefits? </t>
  </si>
  <si>
    <t xml:space="preserve">Does your company offer any other benefits? </t>
  </si>
  <si>
    <t>If so, does your agency contribute to any other benefits for direct care workers (e.g. disability, dental, etc.)?</t>
  </si>
  <si>
    <t>Clinical Oversight (Nursing, LCSW, etc.)</t>
  </si>
  <si>
    <t>Total Transportation Costs</t>
  </si>
  <si>
    <t>Total Allocation (CHECK)</t>
  </si>
  <si>
    <t>Mileage reimbursements for in-program transportation</t>
  </si>
  <si>
    <t>Own/ Lease</t>
  </si>
  <si>
    <t>Lease</t>
  </si>
  <si>
    <t>Own</t>
  </si>
  <si>
    <t>Executives/ Officers</t>
  </si>
  <si>
    <t>Of the direct care workers employed by your agency, percent currently eligible for holiday pay</t>
  </si>
  <si>
    <t>Of the direct care workers employed by your agency, percent currently eligible for PTO</t>
  </si>
  <si>
    <t>Of the direct care workers employed by your agency, percent currently eligible for health insurance</t>
  </si>
  <si>
    <t>Of the direct care workers employed by your agency, percent currently eligible for these benefits</t>
  </si>
  <si>
    <t>Percent of direct care workers currently receiving health insurance from your agency</t>
  </si>
  <si>
    <t>Percent of direct care workers currently receiving these benefits from your agency</t>
  </si>
  <si>
    <t>How many employees who provide DWRS direct services to individuals does your agency employ currently?</t>
  </si>
  <si>
    <t>How many hours of non-mandated training (on average) do first-year direct care workers receive?</t>
  </si>
  <si>
    <t>How many hours of non-mandated training (on average) do direct care workers receive after their first year of employment?</t>
  </si>
  <si>
    <t xml:space="preserve">If your organization provides tuition reimbursement to direct care workers providing DWRS services, what percent of individuals that provide DWRS services currently receive tuition reimbursement? </t>
  </si>
  <si>
    <t>Cost Report Schedules and Links</t>
  </si>
  <si>
    <t>Schedule Listing</t>
  </si>
  <si>
    <t>Residential Direct Care Staff (Onsite) for Family Foster Care</t>
  </si>
  <si>
    <t>Residential Asleep-Overnight Staff (Onsite) for Family Foster Care</t>
  </si>
  <si>
    <t>Residential Direct Care Staff (Remote) for Family Foster Care</t>
  </si>
  <si>
    <t>Vacation, Sick and Training</t>
  </si>
  <si>
    <t>Total Holidays, Vacation, Sick/ PTO, and Training Wages</t>
  </si>
  <si>
    <t>Total Hours (all types)</t>
  </si>
  <si>
    <t>Benefits and Payroll Taxes (for ERE)</t>
  </si>
  <si>
    <t>Total Wages, Benefits, and Payroll Taxes</t>
  </si>
  <si>
    <t>Total Payment Allocations</t>
  </si>
  <si>
    <t>No Lift</t>
  </si>
  <si>
    <t>Total Hours Allocations</t>
  </si>
  <si>
    <t>Ind</t>
  </si>
  <si>
    <t>Sh</t>
  </si>
  <si>
    <t>DTH No Lift Costs</t>
  </si>
  <si>
    <t>DTH Lift Costs</t>
  </si>
  <si>
    <t>DTH No Lift Miles</t>
  </si>
  <si>
    <t>DTH Lift Miles</t>
  </si>
  <si>
    <t>Miles Driven Calcs for DWRS Assumption Calculations</t>
  </si>
  <si>
    <t>Wt. Avg Shared Passengers No Lift</t>
  </si>
  <si>
    <t>Wt. Avg Shared Passengers Lift</t>
  </si>
  <si>
    <t>Wt. Avg Ind. Trips/ Day No Lift</t>
  </si>
  <si>
    <t>Wt. Avg Ind. Trips/ Day Lift</t>
  </si>
  <si>
    <t>Lift</t>
  </si>
  <si>
    <t>Res Miles</t>
  </si>
  <si>
    <t>Res Cost</t>
  </si>
  <si>
    <t>Total Wages (regardless of pay customization)</t>
  </si>
  <si>
    <t>Total Hours (no pay customization)</t>
  </si>
  <si>
    <t>Total Wages (with pay customization)</t>
  </si>
  <si>
    <t>Total Hours (with pay customization)</t>
  </si>
  <si>
    <t>Total Wages (no pay customization)</t>
  </si>
  <si>
    <t>Revenues</t>
  </si>
  <si>
    <t>Describe the costs reported as "Other costs" in each of the three subsections:</t>
  </si>
  <si>
    <t>Direct Care Worker</t>
  </si>
  <si>
    <t>Direct Care Supervisor</t>
  </si>
  <si>
    <t>Licensed Direct Care Worker</t>
  </si>
  <si>
    <t>Software</t>
  </si>
  <si>
    <t>Accounting &amp; auditing feeds</t>
  </si>
  <si>
    <t>Other professional service fees</t>
  </si>
  <si>
    <t>Bank fees/charges</t>
  </si>
  <si>
    <t>Non-mileage related travel expenses</t>
  </si>
  <si>
    <t>Home office/corporate overhead expense</t>
  </si>
  <si>
    <t>End of sheet</t>
  </si>
  <si>
    <t>Vehicles</t>
  </si>
  <si>
    <t>Notes</t>
  </si>
  <si>
    <t>Summary</t>
  </si>
  <si>
    <t>Customized Living Home management and Support Services</t>
  </si>
  <si>
    <t>[If yes, please specify the benefit(s) here]: We also offer dental, vision, life/ ADandD, short/ long-term disability, and a 401(3)(B) plan to staff</t>
  </si>
  <si>
    <t>Chief Executive Officer/President</t>
  </si>
  <si>
    <t>Working title:</t>
  </si>
  <si>
    <t>Street address:</t>
  </si>
  <si>
    <t>City, state, and zip code</t>
  </si>
  <si>
    <t>Phone number:</t>
  </si>
  <si>
    <t>Email address:</t>
  </si>
  <si>
    <t>Business name (if different from provider business name):</t>
  </si>
  <si>
    <t>Date of submission:</t>
  </si>
  <si>
    <t xml:space="preserve">  Total annual unique recipients </t>
  </si>
  <si>
    <t>Units paid</t>
  </si>
  <si>
    <t>Unique recipients served</t>
  </si>
  <si>
    <t>Unique recipients of DWRS services in one-year period</t>
  </si>
  <si>
    <t>DWRS Programs and services</t>
  </si>
  <si>
    <t>S5100 - Adult day services (15 min)</t>
  </si>
  <si>
    <t>S5100-TF - Adult day services-bath (15 min)</t>
  </si>
  <si>
    <t>S5100-U7 - Adult day services-FADS (15 min)</t>
  </si>
  <si>
    <t>S5102 - Adult daily services (daily)</t>
  </si>
  <si>
    <t>Provider business information</t>
  </si>
  <si>
    <t>Years in operation (rounded to the nearest year):</t>
  </si>
  <si>
    <t>Business structure (select):</t>
  </si>
  <si>
    <t>Provider information and attestations</t>
  </si>
  <si>
    <t>Contact information for company officers and cost report preparer</t>
  </si>
  <si>
    <t>Cost report preparer (if different from CEO or CFO)</t>
  </si>
  <si>
    <t>Cost reporting period</t>
  </si>
  <si>
    <t>S5102-U7 - Adult daily services-FADS (daily)</t>
  </si>
  <si>
    <t>T2015 - Prevocational services (hourly)</t>
  </si>
  <si>
    <t>T2020 - Day training and habilitation-includes transportation time to/from (daily)</t>
  </si>
  <si>
    <t>T2020 - Structured day (daily)</t>
  </si>
  <si>
    <t>T2021 - Day training and habilitation-does not include transportation time to/from (15 min)</t>
  </si>
  <si>
    <t>Other program revenues</t>
  </si>
  <si>
    <t>Subtotal - Day services</t>
  </si>
  <si>
    <t>S5140-U9 - Corporate foster care, adult (daily)</t>
  </si>
  <si>
    <t>S5145-U9 - Corporate foster care, child (daily)</t>
  </si>
  <si>
    <t>S5140 - Family foster care, adult (daily)</t>
  </si>
  <si>
    <t>S5145 - Family foster care, child (daily)</t>
  </si>
  <si>
    <t>T2016-U9 - Corporate supported living services, adult (daily)</t>
  </si>
  <si>
    <t>T2016-HA-U9 - Corporate supported living services, child (daily)</t>
  </si>
  <si>
    <t>Subtotal - Residential services</t>
  </si>
  <si>
    <t>Customized living - Programs and services</t>
  </si>
  <si>
    <t>T2031 - Customized living (daily)</t>
  </si>
  <si>
    <t>Subtotal - Customized living</t>
  </si>
  <si>
    <t>Unit-based services with programming - Programs and services</t>
  </si>
  <si>
    <t>H2015-UB - Housing access coord.-stage 1 (15 min)</t>
  </si>
  <si>
    <t>H2015-UC - Housing access coord.-stage 2 (15 min)</t>
  </si>
  <si>
    <t>H2015-UD - Housing access coord.-stage 3 (15 min)</t>
  </si>
  <si>
    <t>H2015-TS - Housing access coord.-stage 4 (15 min)</t>
  </si>
  <si>
    <t>S5125 - In-home family support (15 min)</t>
  </si>
  <si>
    <t>H2032-TF - Independent living skills training 1:1 (15 min)</t>
  </si>
  <si>
    <t>H2032-TF-TT- Independent living skills training 1:2 (15 min)</t>
  </si>
  <si>
    <t>H0043-U3 - Individualized home support (daily)</t>
  </si>
  <si>
    <t>H2014-U3 - Individualized home support 1:1 (15 min)</t>
  </si>
  <si>
    <t>H2014-U3-U4 - Individualized home support 1:1 remote (15 min)</t>
  </si>
  <si>
    <t>H2014-U3-UN- Individualized home support 1:2 (15 min)</t>
  </si>
  <si>
    <t>H0025 - Positive supports by analyst (15 min)</t>
  </si>
  <si>
    <t>H0025-TG - Positive supports by professional (15 min)</t>
  </si>
  <si>
    <t>H0025-TF - Positive supports by specialist (15 min)</t>
  </si>
  <si>
    <t>H2019 - Positive supports by analyst (15 min)</t>
  </si>
  <si>
    <t>H2019-TF - Positive supports by specialist (15 min)</t>
  </si>
  <si>
    <t>H2019-TG - Positive supports by professional (15 min)</t>
  </si>
  <si>
    <t>T2019-U2 - Employment exploration services (15 min)</t>
  </si>
  <si>
    <t>T2019-U3 - Employment development services (15 min)</t>
  </si>
  <si>
    <t>T2019-HQ - Employment support services, group ratio (15 min)</t>
  </si>
  <si>
    <t>T2019-U9 - Employment support services, 1:1 ratio (15 min)</t>
  </si>
  <si>
    <t>T2017 - Supported living services, adult (15 min)</t>
  </si>
  <si>
    <t>T2017-HA - Supported living services, child (15 min)</t>
  </si>
  <si>
    <t>H2014-U3-U4- Supported living services, adult own home (remote) (15 min)</t>
  </si>
  <si>
    <t>T2017-U9 - Supported living services, adult (15 min)</t>
  </si>
  <si>
    <t>T2017-HA-U9 - Supported living services, child corp (15 min)</t>
  </si>
  <si>
    <t>Subtotal - Unit-based services with programming</t>
  </si>
  <si>
    <t>DWRS Unit-based services without programming - Programs and services</t>
  </si>
  <si>
    <t>S5135 - Personal support/adult companion services (15 min)</t>
  </si>
  <si>
    <t>S5135-UA - Night supervision (15 min)</t>
  </si>
  <si>
    <t>S5150 - Respite, in home (15 min)</t>
  </si>
  <si>
    <t>S5150-UB - Respite, out of home  (15 min)</t>
  </si>
  <si>
    <t>Subtotal - Unit-based services without programming</t>
  </si>
  <si>
    <t>Total revenues</t>
  </si>
  <si>
    <t>Day services - Programs and services</t>
  </si>
  <si>
    <t>Residential services - Programs and services</t>
  </si>
  <si>
    <t>Working title</t>
  </si>
  <si>
    <t>Position type (select)</t>
  </si>
  <si>
    <r>
      <t xml:space="preserve">Administrative and program support wages - 
</t>
    </r>
    <r>
      <rPr>
        <sz val="14"/>
        <color rgb="FFFF0000"/>
        <rFont val="Calibri"/>
        <family val="2"/>
        <scheme val="minor"/>
      </rPr>
      <t>EMPLOYEES</t>
    </r>
  </si>
  <si>
    <t>Total FTE paid during reporting period</t>
  </si>
  <si>
    <t>Total salaries and wages</t>
  </si>
  <si>
    <t>Health insurance</t>
  </si>
  <si>
    <t>Dental insurance</t>
  </si>
  <si>
    <t>Position type</t>
  </si>
  <si>
    <t>Employee benefits</t>
  </si>
  <si>
    <t>Position classification</t>
  </si>
  <si>
    <r>
      <t xml:space="preserve">Administrative and program support benefits - 
</t>
    </r>
    <r>
      <rPr>
        <sz val="14"/>
        <color rgb="FFFF0000"/>
        <rFont val="Calibri"/>
        <family val="2"/>
        <scheme val="minor"/>
      </rPr>
      <t>EMPLOYEES</t>
    </r>
  </si>
  <si>
    <t>Vision insurance</t>
  </si>
  <si>
    <t>Life insurance/ AD&amp;D</t>
  </si>
  <si>
    <t>Short-term disability</t>
  </si>
  <si>
    <t>Long-term disability</t>
  </si>
  <si>
    <t>Tuition reimbursement/ cont. education</t>
  </si>
  <si>
    <t>Other benefits</t>
  </si>
  <si>
    <t>Employee payroll taxes</t>
  </si>
  <si>
    <t>Federal unemployment insurance tax</t>
  </si>
  <si>
    <t>State unemployment insurance tax</t>
  </si>
  <si>
    <t>Workers' compensation</t>
  </si>
  <si>
    <t>Describe the nature of reported 'Other benefits':</t>
  </si>
  <si>
    <t>Position classifications and wage and benefit costs</t>
  </si>
  <si>
    <t>Salaries and wages</t>
  </si>
  <si>
    <t>Benefits and payroll taxes</t>
  </si>
  <si>
    <t>Total salaries, wages, benefits and payroll taxes</t>
  </si>
  <si>
    <t>DWRS Services administration</t>
  </si>
  <si>
    <r>
      <t xml:space="preserve">Administrative and program support cost allocation - 
</t>
    </r>
    <r>
      <rPr>
        <sz val="14"/>
        <color rgb="FFFF0000"/>
        <rFont val="Calibri"/>
        <family val="2"/>
        <scheme val="minor"/>
      </rPr>
      <t>EMPLOYEES</t>
    </r>
  </si>
  <si>
    <t xml:space="preserve">All other administration </t>
  </si>
  <si>
    <t>Sub-total general and admin allocations</t>
  </si>
  <si>
    <t>DWRS Day services</t>
  </si>
  <si>
    <t>DWRS Unit-based services with programming</t>
  </si>
  <si>
    <t>DWRS Unit-based services without programming</t>
  </si>
  <si>
    <t>DWRS Residential services</t>
  </si>
  <si>
    <t>Administrative allocations</t>
  </si>
  <si>
    <t>Direct care allocations</t>
  </si>
  <si>
    <r>
      <rPr>
        <sz val="14"/>
        <color rgb="FF002060"/>
        <rFont val="Calibri"/>
        <family val="2"/>
        <scheme val="minor"/>
      </rPr>
      <t xml:space="preserve">Administrative and program support cost allocation - 
</t>
    </r>
    <r>
      <rPr>
        <sz val="14"/>
        <color rgb="FFFF0000"/>
        <rFont val="Calibri"/>
        <family val="2"/>
        <scheme val="minor"/>
      </rPr>
      <t>EMPLOYEES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color rgb="FFC00000"/>
        <rFont val="Calibri"/>
        <family val="2"/>
        <scheme val="minor"/>
      </rPr>
      <t xml:space="preserve"> </t>
    </r>
  </si>
  <si>
    <t>DWRS Customized living</t>
  </si>
  <si>
    <t>Other disability waiver services</t>
  </si>
  <si>
    <t>All other services</t>
  </si>
  <si>
    <t>Sub-Total direct care allocations</t>
  </si>
  <si>
    <t>Total allocation</t>
  </si>
  <si>
    <r>
      <t xml:space="preserve">Administrative and program support payments - 
</t>
    </r>
    <r>
      <rPr>
        <sz val="14"/>
        <color rgb="FFFF0000"/>
        <rFont val="Calibri"/>
        <family val="2"/>
        <scheme val="minor"/>
      </rPr>
      <t>CONTRACTORS</t>
    </r>
  </si>
  <si>
    <t>Position classfications and payments</t>
  </si>
  <si>
    <t>Working job title</t>
  </si>
  <si>
    <r>
      <t xml:space="preserve">Administrative and program support payments cost allocation - 
</t>
    </r>
    <r>
      <rPr>
        <sz val="14"/>
        <color rgb="FFC00000"/>
        <rFont val="Calibri"/>
        <family val="2"/>
        <scheme val="minor"/>
      </rPr>
      <t>CONTRACTORS</t>
    </r>
  </si>
  <si>
    <r>
      <rPr>
        <sz val="14"/>
        <color rgb="FF002060"/>
        <rFont val="Calibri"/>
        <family val="2"/>
        <scheme val="minor"/>
      </rPr>
      <t xml:space="preserve">Administrative and program support payments cost allocation - 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color rgb="FFC00000"/>
        <rFont val="Calibri"/>
        <family val="2"/>
        <scheme val="minor"/>
      </rPr>
      <t>CONTRACTORS</t>
    </r>
  </si>
  <si>
    <t>Sub-total direct care allocations</t>
  </si>
  <si>
    <t xml:space="preserve">Employee(s) receive(s) customized pay for working w/ deaf and hard of hearing? </t>
  </si>
  <si>
    <r>
      <t xml:space="preserve">Direct care and supervisor wages - </t>
    </r>
    <r>
      <rPr>
        <sz val="14"/>
        <color rgb="FFC0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</si>
  <si>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Direct care and supervisor wages - </t>
    </r>
    <r>
      <rPr>
        <b/>
        <sz val="14"/>
        <color rgb="FFC00000"/>
        <rFont val="Calibri"/>
        <family val="2"/>
        <scheme val="minor"/>
      </rPr>
      <t>EMPLOYEES</t>
    </r>
  </si>
  <si>
    <t>Bonus/ incentive</t>
  </si>
  <si>
    <t>On-call pay</t>
  </si>
  <si>
    <t>Pay Type without hours</t>
  </si>
  <si>
    <t>Total wages</t>
  </si>
  <si>
    <t>Total hours</t>
  </si>
  <si>
    <t xml:space="preserve">All other pay </t>
  </si>
  <si>
    <t>Describe the nature of reported 'All other pay':</t>
  </si>
  <si>
    <t>Position classifications</t>
  </si>
  <si>
    <r>
      <t xml:space="preserve">Direct care and supervisor benefits - 
</t>
    </r>
    <r>
      <rPr>
        <sz val="14"/>
        <color rgb="FFFF0000"/>
        <rFont val="Calibri"/>
        <family val="2"/>
        <scheme val="minor"/>
      </rPr>
      <t>EMPLOYEES</t>
    </r>
  </si>
  <si>
    <t>Other  benefits</t>
  </si>
  <si>
    <t>Workers' comp.</t>
  </si>
  <si>
    <t>Position classifications and salaries, wages, benefits and payroll tax costs</t>
  </si>
  <si>
    <t>Total benefits and payroll taxes</t>
  </si>
  <si>
    <t>Deaf/ hard of hearing custom pay</t>
  </si>
  <si>
    <t>Total hours paid</t>
  </si>
  <si>
    <t>Customized living home management and support services</t>
  </si>
  <si>
    <r>
      <t xml:space="preserve">Direct care and supervisor wages and benefits cost allocation - </t>
    </r>
    <r>
      <rPr>
        <sz val="14"/>
        <color rgb="FFC00000"/>
        <rFont val="Calibri"/>
        <family val="2"/>
        <scheme val="minor"/>
      </rPr>
      <t>EMPLOYEES</t>
    </r>
  </si>
  <si>
    <t>Customized living med setups (RN/ LPN)</t>
  </si>
  <si>
    <t>Customized living home care aide</t>
  </si>
  <si>
    <t>Customized living home health aide</t>
  </si>
  <si>
    <t>Customized living socialization</t>
  </si>
  <si>
    <t>Customized living individual transportation</t>
  </si>
  <si>
    <t>RN staff for Customized living</t>
  </si>
  <si>
    <t>LPN staff for Customized living</t>
  </si>
  <si>
    <t>Supervisory staff for Customized living</t>
  </si>
  <si>
    <t>Program plan support for Customized living</t>
  </si>
  <si>
    <t>Behavior program analyst staff</t>
  </si>
  <si>
    <t>Behavior program professional staff</t>
  </si>
  <si>
    <t>Behavior program specialist staff</t>
  </si>
  <si>
    <t>Employment support services staff</t>
  </si>
  <si>
    <t>Employment exploration services</t>
  </si>
  <si>
    <t>Employment development services staff</t>
  </si>
  <si>
    <t>Supported employment staff</t>
  </si>
  <si>
    <t>Housing access coordination staff</t>
  </si>
  <si>
    <t>Independent living skills staff</t>
  </si>
  <si>
    <t>Independent living skills specialist staff</t>
  </si>
  <si>
    <t>Individualized home supports services staff</t>
  </si>
  <si>
    <t>In-home family support staff</t>
  </si>
  <si>
    <t>DWRS Unit-based services with programming (cont.)</t>
  </si>
  <si>
    <t>Supportive living services staff</t>
  </si>
  <si>
    <t>RN staff for Unit-based services with programming</t>
  </si>
  <si>
    <t>Program plan support for Unit-based services with programming</t>
  </si>
  <si>
    <r>
      <t>Direct care and supervisor wages and benefits cost allocation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rgb="FFC00000"/>
        <rFont val="Calibri"/>
        <family val="2"/>
        <scheme val="minor"/>
      </rPr>
      <t>- EMPLOYEES</t>
    </r>
  </si>
  <si>
    <t>Adult companion staff</t>
  </si>
  <si>
    <t>Night supervision staff</t>
  </si>
  <si>
    <t>Personal support staff</t>
  </si>
  <si>
    <t>Respite staff</t>
  </si>
  <si>
    <t>RN staff for Unit-based services without programming</t>
  </si>
  <si>
    <t>LPN staff for Unit-based services without programming</t>
  </si>
  <si>
    <t>Supervisory staff for Unit-based services without programming</t>
  </si>
  <si>
    <t>Program plan support for Unit-based services without programming</t>
  </si>
  <si>
    <r>
      <t xml:space="preserve">Direct care and supervisor wages and benefits cost allocation - </t>
    </r>
    <r>
      <rPr>
        <sz val="14"/>
        <color rgb="FFFF0000"/>
        <rFont val="Calibri"/>
        <family val="2"/>
        <scheme val="minor"/>
      </rPr>
      <t>EMPLOYEES</t>
    </r>
  </si>
  <si>
    <r>
      <t>Direct care and supervisor wages and benefits cost allocation</t>
    </r>
    <r>
      <rPr>
        <sz val="14"/>
        <color rgb="FFC00000"/>
        <rFont val="Calibri"/>
        <family val="2"/>
        <scheme val="minor"/>
      </rPr>
      <t xml:space="preserve"> - EMPLOYEES</t>
    </r>
  </si>
  <si>
    <t>Day services direct care staff</t>
  </si>
  <si>
    <t>RN staff for Day services</t>
  </si>
  <si>
    <t>LPN staff for Day services</t>
  </si>
  <si>
    <t>Supervisory staff for Day services</t>
  </si>
  <si>
    <t>Program plan support for Day services</t>
  </si>
  <si>
    <t>Residential direct care staff (onsite)</t>
  </si>
  <si>
    <t>Residential asleep-overnight staff (onsite)</t>
  </si>
  <si>
    <t>Residential direct care staff (remote)</t>
  </si>
  <si>
    <t>RN staff for Residential services</t>
  </si>
  <si>
    <t>LPN staff for Residential services</t>
  </si>
  <si>
    <t>Supervisory staff for Residential services</t>
  </si>
  <si>
    <t>Program plan support for Residential services</t>
  </si>
  <si>
    <t>Other allocations</t>
  </si>
  <si>
    <t>Other disability waiver direct care services</t>
  </si>
  <si>
    <t>All other direct care services</t>
  </si>
  <si>
    <t>Non-billable tasks</t>
  </si>
  <si>
    <t>All other administration</t>
  </si>
  <si>
    <t xml:space="preserve">Worker(s) receive(s) customized pay for working w/ deaf and hard of hearing? </t>
  </si>
  <si>
    <t>Non-hourly payments (e.g. per diem)</t>
  </si>
  <si>
    <r>
      <rPr>
        <sz val="14"/>
        <color rgb="FF002060"/>
        <rFont val="Calibri"/>
        <family val="2"/>
        <scheme val="minor"/>
      </rPr>
      <t xml:space="preserve">Direct care and supervisor payments - 
</t>
    </r>
    <r>
      <rPr>
        <b/>
        <sz val="14"/>
        <color rgb="FFC00000"/>
        <rFont val="Calibri"/>
        <family val="2"/>
        <scheme val="minor"/>
      </rPr>
      <t>CONTRACTORS</t>
    </r>
  </si>
  <si>
    <t>Position classifications and total payments</t>
  </si>
  <si>
    <r>
      <t xml:space="preserve">Direct care and supervisor payment allocations </t>
    </r>
    <r>
      <rPr>
        <sz val="14"/>
        <color rgb="FFC00000"/>
        <rFont val="Calibri"/>
        <family val="2"/>
        <scheme val="minor"/>
      </rPr>
      <t>- CONTRACTORS</t>
    </r>
  </si>
  <si>
    <r>
      <t>Direct care and supervisor payment allocations</t>
    </r>
    <r>
      <rPr>
        <sz val="14"/>
        <color rgb="FFC00000"/>
        <rFont val="Calibri"/>
        <family val="2"/>
        <scheme val="minor"/>
      </rPr>
      <t xml:space="preserve"> - CONTRACTORS</t>
    </r>
  </si>
  <si>
    <r>
      <t xml:space="preserve">Direct care and supervisor payment allocations - </t>
    </r>
    <r>
      <rPr>
        <sz val="14"/>
        <color rgb="FFC00000"/>
        <rFont val="Calibri"/>
        <family val="2"/>
        <scheme val="minor"/>
      </rPr>
      <t>CONTRACTORS</t>
    </r>
  </si>
  <si>
    <t>Other employee benefit costs</t>
  </si>
  <si>
    <t>Total cost</t>
  </si>
  <si>
    <t>DWRS Unit-based w/ programming</t>
  </si>
  <si>
    <t>DWRS Unit-based w/o programming</t>
  </si>
  <si>
    <t>DWRS services administration</t>
  </si>
  <si>
    <t>Other benefits and cost allocation</t>
  </si>
  <si>
    <t>Describe the nature of reported 'Other employee benefit costs':</t>
  </si>
  <si>
    <t>Supplies and equipment</t>
  </si>
  <si>
    <t>Mileage reimbursement for in-program transportation</t>
  </si>
  <si>
    <t>Subtotal - DWRS services</t>
  </si>
  <si>
    <t>Subtotal - Other services</t>
  </si>
  <si>
    <t>DWRS services allocation</t>
  </si>
  <si>
    <t>Client programming and support costs</t>
  </si>
  <si>
    <t>Facility information</t>
  </si>
  <si>
    <t>Day program facility costs</t>
  </si>
  <si>
    <t>Facility costs</t>
  </si>
  <si>
    <t>Own/ lease</t>
  </si>
  <si>
    <t>Square footage</t>
  </si>
  <si>
    <t>Street address</t>
  </si>
  <si>
    <t>Site no.</t>
  </si>
  <si>
    <t>Day program facility cost allocation</t>
  </si>
  <si>
    <t>DWRS service administration</t>
  </si>
  <si>
    <t>Subtotal - General and admin services</t>
  </si>
  <si>
    <t>Financing, lease, and rental costs</t>
  </si>
  <si>
    <t>Vehicle insurance</t>
  </si>
  <si>
    <t>Vehicle licensing and registration</t>
  </si>
  <si>
    <t>Vehicle repair and maintenance</t>
  </si>
  <si>
    <t>Mileage reimbursement for non-program transportation</t>
  </si>
  <si>
    <t>Public transportation costs</t>
  </si>
  <si>
    <t>Other vehicle costs</t>
  </si>
  <si>
    <t>Sub-total</t>
  </si>
  <si>
    <t>Other transportation costs</t>
  </si>
  <si>
    <t>Agency-owned/ leased vehicle costs</t>
  </si>
  <si>
    <t>Transportation costs</t>
  </si>
  <si>
    <t xml:space="preserve">Transportation costs </t>
  </si>
  <si>
    <t>All other services (exc. disability waiver services)</t>
  </si>
  <si>
    <t>Subtotal - Direct care services</t>
  </si>
  <si>
    <t>Describe what is included in "Other vehicle-related costs":</t>
  </si>
  <si>
    <t>Vehicle ref.</t>
  </si>
  <si>
    <t>Costs attributed to this vehicle</t>
  </si>
  <si>
    <t>Date of acquisition</t>
  </si>
  <si>
    <t>Date of disposal (if applicable)</t>
  </si>
  <si>
    <t>Vehicle information</t>
  </si>
  <si>
    <t>Lift equipped?</t>
  </si>
  <si>
    <t>Estimated cost of modification?</t>
  </si>
  <si>
    <t>Select primary county of service</t>
  </si>
  <si>
    <t>Total miles driven during year</t>
  </si>
  <si>
    <t>Avg. number of single-passenger trips per day</t>
  </si>
  <si>
    <t>% of miles driven without passengers</t>
  </si>
  <si>
    <t>% miles driven with one passenger</t>
  </si>
  <si>
    <t>% miles driven with multiple passengers</t>
  </si>
  <si>
    <t>Avg. number of passengers in a shared trip</t>
  </si>
  <si>
    <t>Day treatment and habilitation</t>
  </si>
  <si>
    <t>All other services and usage</t>
  </si>
  <si>
    <t>% of miles allocated</t>
  </si>
  <si>
    <t>% miles driven</t>
  </si>
  <si>
    <t>Administrative cost allocation</t>
  </si>
  <si>
    <t>General and administrative costs</t>
  </si>
  <si>
    <t>Mortgage, lease, and rent costs</t>
  </si>
  <si>
    <t>Building repair and maintenance (non-wage)</t>
  </si>
  <si>
    <t>All other administrative expenses</t>
  </si>
  <si>
    <t>Facility costs (for facilities not reported on Sch. 9a)</t>
  </si>
  <si>
    <t>Accounting and auditing fees</t>
  </si>
  <si>
    <t>Continuing training and education (non-wage costs)</t>
  </si>
  <si>
    <t>Annual meetings and business conferences</t>
  </si>
  <si>
    <t>Dues and subscriptions</t>
  </si>
  <si>
    <t>Postage and communications</t>
  </si>
  <si>
    <t>Other taxes</t>
  </si>
  <si>
    <t>Donations/contributions made to an outside org.</t>
  </si>
  <si>
    <t>Marketing/public relations costs</t>
  </si>
  <si>
    <t>Fines and penalites</t>
  </si>
  <si>
    <t>Medical and first aid supplies</t>
  </si>
  <si>
    <t>Program general and administrative costs</t>
  </si>
  <si>
    <t>Depreciation expense for program G&amp;A fixed assets</t>
  </si>
  <si>
    <t>Direct care worker questionnaire</t>
  </si>
  <si>
    <t>Full-time</t>
  </si>
  <si>
    <t>Paid time off (PTO, vacation and sick time)</t>
  </si>
  <si>
    <t>Training, continuing education, and tuition reimbursement</t>
  </si>
  <si>
    <t>Notes to the cost report schedules</t>
  </si>
  <si>
    <t>Administrative cost allocations</t>
  </si>
  <si>
    <t>Direct care cost allocations</t>
  </si>
  <si>
    <t>Property taxes, insurance and interest expense</t>
  </si>
  <si>
    <t>Administrative benefits and payroll taxes</t>
  </si>
  <si>
    <t>Administrative and program support salaries and wages (employees)</t>
  </si>
  <si>
    <t>Administrative and program support payments (contractors, temps, and per diem)</t>
  </si>
  <si>
    <t>Direct care and supervisory salaries and wages (employees)</t>
  </si>
  <si>
    <t>Direct care and supervisory payments (contractors, temps, and per diem)</t>
  </si>
  <si>
    <t>Payroll costs</t>
  </si>
  <si>
    <t>Subtotal - Salaries and wages</t>
  </si>
  <si>
    <t>Direct care benefits and payroll taxes</t>
  </si>
  <si>
    <t>Subtotal - Benefits and payroll taxes</t>
  </si>
  <si>
    <t>Total payroll costs</t>
  </si>
  <si>
    <t>Total client programming and support costs</t>
  </si>
  <si>
    <t>Total day program facility costs</t>
  </si>
  <si>
    <t>Vehicle licensing/registration</t>
  </si>
  <si>
    <t>Mileage reimbursement for staff-owned vehicles</t>
  </si>
  <si>
    <t>Other vehicle-related costs</t>
  </si>
  <si>
    <t>Facility costs (for facilities not reported on Sch. 5)</t>
  </si>
  <si>
    <t>Standard general and administrative costs</t>
  </si>
  <si>
    <t>Other program general and administrative costs</t>
  </si>
  <si>
    <t>Total - General and administrative</t>
  </si>
  <si>
    <t>Grand total - All costs</t>
  </si>
  <si>
    <t>Provider business name:</t>
  </si>
  <si>
    <t>T2031-TG - Customized living, (24-hour)</t>
  </si>
  <si>
    <t>T2014-UC - Prevocational services (daily)</t>
  </si>
  <si>
    <t>T2021 - Structured day (15 min)</t>
  </si>
  <si>
    <t>T2021-UC - Day support services (15 min)</t>
  </si>
  <si>
    <t>T2021-UC-U4 - Day support services, remote (15 min)</t>
  </si>
  <si>
    <t>T2047 - Prevocational services (15 min)</t>
  </si>
  <si>
    <t>T2047-U4 - Prevocational services, remote (15 min)</t>
  </si>
  <si>
    <t>S5140-UC-U9 - Community residential services, adult (daily)</t>
  </si>
  <si>
    <t>S5140-UC - Family residential services, adult (daily)</t>
  </si>
  <si>
    <t>S5140-UC-U2 - Family residential services, adult - life sharing (daily)</t>
  </si>
  <si>
    <t>S5145-UC - Family residential services, child (daily)</t>
  </si>
  <si>
    <t>S5145-UC-U9 - Community residential services, child (daily)</t>
  </si>
  <si>
    <t>H2014-U3-U4 - Supported living services, remote (15 min)</t>
  </si>
  <si>
    <t>T2016-HA - Family supported living services, child (daily)</t>
  </si>
  <si>
    <t>T2016 - Family supported living services, adult (daily)</t>
  </si>
  <si>
    <t>H2019-U4 - Positive supports by analyst, remote (15 min)</t>
  </si>
  <si>
    <t>H2019-TG-U4 - Positive supports by professional, remote (15 min)</t>
  </si>
  <si>
    <t>H2019-TF-U4 - Positive supports by specialist, remote (15 min)</t>
  </si>
  <si>
    <t>T2019-U8 - Employment development services - find (15 min)</t>
  </si>
  <si>
    <t>T2019-U2-U4 - Employment exploration services, remote (15 min)</t>
  </si>
  <si>
    <t>T2019-U4-U9 - Employment support services 1:1, remote (15 min)</t>
  </si>
  <si>
    <t>T2019-U4-U8 - Employment development services - find, remote (15 min)</t>
  </si>
  <si>
    <t>T2019-U1 - Employment development services - plan (15 min)</t>
  </si>
  <si>
    <t>T2019-U1-U4 - Employment development services - plan, remote (15 min)</t>
  </si>
  <si>
    <t>T2019-HQ-U4 - Employment support services, group, remote(15 min)</t>
  </si>
  <si>
    <t>H2014-UC-U3 - Individualized home supports with training 1:1 (15 min)</t>
  </si>
  <si>
    <t>H2014-UC-UN-U3 - Individualized home supports with training, 1:2 (15 min)</t>
  </si>
  <si>
    <t>H0043-UC-U3 - Individualized home supports with training (daily)</t>
  </si>
  <si>
    <t>H2014-UC-U4 - Individualized home supports with training 1:1 remote (15 min)</t>
  </si>
  <si>
    <t>S5125-UC - Individualized home supports with family training 1:1 (15 min)</t>
  </si>
  <si>
    <t>S5125-UC-U4 - Individualized home supports with family training 1:1, remote (15 min)</t>
  </si>
  <si>
    <t>S5125-UC-UN - Individualized home supports with family training 1:2 (15 min)</t>
  </si>
  <si>
    <t>S5135-UC - Individualized home supports without training 1:1 (15 min)</t>
  </si>
  <si>
    <t>S5135-UC-U4 - Individualized home supports without training 1:1, remote (15 min)</t>
  </si>
  <si>
    <t>S5135-UC-UN - Individualized home supports without training 1:2 (15 min)</t>
  </si>
  <si>
    <t>S5150-U4 - Respite, in home, remote (15 min)</t>
  </si>
  <si>
    <t>Total annual salaries and wages</t>
  </si>
  <si>
    <t>Total annual payments</t>
  </si>
  <si>
    <t>Pay Type with total annual wages and hours</t>
  </si>
  <si>
    <t>Pay Type with total annual wages and hours (cont.)</t>
  </si>
  <si>
    <t>Total Amount</t>
  </si>
  <si>
    <t>Annual Revenues</t>
  </si>
  <si>
    <t>Federal employer identification number (FEIN):</t>
  </si>
  <si>
    <t>National provider identification numbers (NPIs)/Unique Minnesota provider identifiers (UMPIs) (list all):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</si>
</sst>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&quot;$&quot;#,##0"/>
    <numFmt numFmtId="168" formatCode="#,##0.0"/>
    <numFmt numFmtId="169" formatCode="_(&quot;$&quot;* #,##0_);_(&quot;$&quot;* \(#,##0\);_(&quot;$&quot;* &quot;-&quot;??_);_(@_)"/>
    <numFmt numFmtId="170" formatCode="0.0"/>
    <numFmt numFmtId="171" formatCode="&quot;$&quot;#,##0.000"/>
    <numFmt numFmtId="172" formatCode="#,##0.0_);\(#,##0.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 Light"/>
      <family val="2"/>
      <scheme val="major"/>
    </font>
    <font>
      <sz val="14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249977111117893"/>
      </patternFill>
    </fill>
    <fill>
      <patternFill patternType="mediumGray"/>
    </fill>
    <fill>
      <patternFill patternType="lightUp"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mediumGray">
        <bgColor theme="9" tint="0.79995117038483843"/>
      </patternFill>
    </fill>
    <fill>
      <patternFill patternType="solid">
        <fgColor rgb="FFCEEAB0"/>
        <bgColor indexed="64"/>
      </patternFill>
    </fill>
  </fills>
  <borders count="2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1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Border="1" applyAlignment="1"/>
    <xf numFmtId="0" fontId="0" fillId="0" borderId="0" xfId="0" applyFont="1"/>
    <xf numFmtId="0" fontId="11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/>
    </xf>
    <xf numFmtId="0" fontId="0" fillId="3" borderId="7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14" fillId="3" borderId="15" xfId="3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15" fillId="0" borderId="0" xfId="0" applyFont="1" applyFill="1"/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138" xfId="0" applyFont="1" applyFill="1" applyBorder="1" applyAlignment="1">
      <alignment horizontal="left" indent="2"/>
    </xf>
    <xf numFmtId="0" fontId="9" fillId="0" borderId="0" xfId="0" applyFont="1"/>
    <xf numFmtId="0" fontId="0" fillId="0" borderId="140" xfId="0" applyFont="1" applyFill="1" applyBorder="1" applyAlignment="1">
      <alignment horizontal="left" indent="2"/>
    </xf>
    <xf numFmtId="17" fontId="0" fillId="0" borderId="0" xfId="0" applyNumberFormat="1" applyFont="1"/>
    <xf numFmtId="0" fontId="0" fillId="0" borderId="142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/>
    <xf numFmtId="0" fontId="0" fillId="0" borderId="0" xfId="0" applyFont="1" applyFill="1" applyBorder="1" applyAlignment="1">
      <alignment horizontal="left" indent="2"/>
    </xf>
    <xf numFmtId="14" fontId="0" fillId="0" borderId="0" xfId="0" applyNumberFormat="1" applyFont="1" applyFill="1" applyBorder="1"/>
    <xf numFmtId="0" fontId="0" fillId="0" borderId="0" xfId="0" applyFont="1" applyFill="1"/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164" fontId="10" fillId="0" borderId="142" xfId="0" applyNumberFormat="1" applyFont="1" applyBorder="1" applyAlignment="1">
      <alignment horizontal="center" vertical="top"/>
    </xf>
    <xf numFmtId="168" fontId="10" fillId="0" borderId="145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168" fontId="10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164" fontId="13" fillId="0" borderId="0" xfId="0" applyNumberFormat="1" applyFont="1" applyFill="1" applyBorder="1" applyAlignment="1">
      <alignment horizontal="left" indent="1"/>
    </xf>
    <xf numFmtId="168" fontId="13" fillId="0" borderId="0" xfId="0" applyNumberFormat="1" applyFont="1" applyFill="1" applyBorder="1" applyAlignment="1">
      <alignment horizontal="left" indent="1"/>
    </xf>
    <xf numFmtId="3" fontId="13" fillId="0" borderId="0" xfId="0" applyNumberFormat="1" applyFont="1" applyFill="1" applyBorder="1" applyAlignment="1">
      <alignment horizontal="left" indent="1"/>
    </xf>
    <xf numFmtId="0" fontId="0" fillId="0" borderId="138" xfId="0" applyFont="1" applyFill="1" applyBorder="1" applyAlignment="1">
      <alignment horizontal="left" indent="1"/>
    </xf>
    <xf numFmtId="164" fontId="0" fillId="0" borderId="0" xfId="0" applyNumberFormat="1" applyFont="1"/>
    <xf numFmtId="0" fontId="0" fillId="0" borderId="140" xfId="0" applyFont="1" applyFill="1" applyBorder="1" applyAlignment="1">
      <alignment horizontal="left" indent="1"/>
    </xf>
    <xf numFmtId="0" fontId="0" fillId="0" borderId="0" xfId="0" applyFont="1" applyAlignment="1"/>
    <xf numFmtId="0" fontId="0" fillId="0" borderId="161" xfId="0" applyFont="1" applyFill="1" applyBorder="1" applyAlignment="1">
      <alignment horizontal="left" indent="1"/>
    </xf>
    <xf numFmtId="168" fontId="0" fillId="11" borderId="162" xfId="0" applyNumberFormat="1" applyFont="1" applyFill="1" applyBorder="1" applyAlignment="1"/>
    <xf numFmtId="3" fontId="0" fillId="11" borderId="163" xfId="0" applyNumberFormat="1" applyFont="1" applyFill="1" applyBorder="1" applyAlignment="1"/>
    <xf numFmtId="164" fontId="10" fillId="0" borderId="159" xfId="0" applyNumberFormat="1" applyFont="1" applyBorder="1" applyAlignment="1"/>
    <xf numFmtId="168" fontId="10" fillId="8" borderId="159" xfId="0" applyNumberFormat="1" applyFont="1" applyFill="1" applyBorder="1" applyAlignment="1"/>
    <xf numFmtId="9" fontId="0" fillId="0" borderId="0" xfId="2" applyFont="1"/>
    <xf numFmtId="165" fontId="0" fillId="0" borderId="0" xfId="2" applyNumberFormat="1" applyFont="1"/>
    <xf numFmtId="0" fontId="13" fillId="0" borderId="0" xfId="0" applyFont="1" applyFill="1" applyBorder="1" applyAlignment="1">
      <alignment horizontal="left" indent="1"/>
    </xf>
    <xf numFmtId="164" fontId="0" fillId="0" borderId="0" xfId="0" applyNumberFormat="1" applyFont="1" applyFill="1" applyBorder="1" applyAlignment="1"/>
    <xf numFmtId="168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0" borderId="185" xfId="0" applyFont="1" applyFill="1" applyBorder="1" applyAlignment="1">
      <alignment horizontal="left" indent="1"/>
    </xf>
    <xf numFmtId="0" fontId="0" fillId="0" borderId="181" xfId="0" applyFont="1" applyFill="1" applyBorder="1" applyAlignment="1">
      <alignment horizontal="left" indent="1"/>
    </xf>
    <xf numFmtId="0" fontId="0" fillId="0" borderId="184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164" fontId="10" fillId="0" borderId="0" xfId="0" applyNumberFormat="1" applyFont="1" applyFill="1" applyBorder="1" applyAlignment="1"/>
    <xf numFmtId="168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0" fillId="0" borderId="185" xfId="0" applyFont="1" applyFill="1" applyBorder="1" applyAlignment="1">
      <alignment horizontal="left" wrapText="1" indent="1"/>
    </xf>
    <xf numFmtId="164" fontId="10" fillId="0" borderId="229" xfId="0" applyNumberFormat="1" applyFont="1" applyFill="1" applyBorder="1" applyAlignment="1"/>
    <xf numFmtId="168" fontId="10" fillId="8" borderId="229" xfId="0" applyNumberFormat="1" applyFont="1" applyFill="1" applyBorder="1" applyAlignment="1"/>
    <xf numFmtId="3" fontId="10" fillId="8" borderId="230" xfId="0" applyNumberFormat="1" applyFont="1" applyFill="1" applyBorder="1" applyAlignment="1"/>
    <xf numFmtId="10" fontId="0" fillId="0" borderId="0" xfId="2" applyNumberFormat="1" applyFont="1"/>
    <xf numFmtId="168" fontId="0" fillId="0" borderId="0" xfId="0" applyNumberFormat="1" applyFont="1"/>
    <xf numFmtId="3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vertical="top" wrapText="1"/>
    </xf>
    <xf numFmtId="0" fontId="10" fillId="0" borderId="156" xfId="0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168" fontId="10" fillId="0" borderId="0" xfId="0" applyNumberFormat="1" applyFont="1" applyFill="1" applyBorder="1" applyAlignment="1">
      <alignment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10" fillId="3" borderId="55" xfId="0" applyFont="1" applyFill="1" applyBorder="1" applyAlignment="1">
      <alignment horizontal="right" indent="1"/>
    </xf>
    <xf numFmtId="0" fontId="10" fillId="3" borderId="9" xfId="0" applyFont="1" applyFill="1" applyBorder="1" applyAlignment="1">
      <alignment horizontal="right" indent="1"/>
    </xf>
    <xf numFmtId="168" fontId="10" fillId="3" borderId="9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9" xfId="0" applyFont="1" applyBorder="1" applyAlignment="1"/>
    <xf numFmtId="0" fontId="21" fillId="0" borderId="9" xfId="0" applyFont="1" applyBorder="1" applyAlignment="1"/>
    <xf numFmtId="0" fontId="10" fillId="0" borderId="58" xfId="0" applyFont="1" applyBorder="1" applyAlignment="1">
      <alignment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156" xfId="0" applyFont="1" applyBorder="1" applyAlignment="1">
      <alignment horizontal="center" vertical="top" wrapText="1"/>
    </xf>
    <xf numFmtId="0" fontId="10" fillId="0" borderId="15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120" xfId="0" applyNumberFormat="1" applyFont="1" applyBorder="1"/>
    <xf numFmtId="0" fontId="0" fillId="0" borderId="19" xfId="0" applyNumberFormat="1" applyFont="1" applyBorder="1"/>
    <xf numFmtId="164" fontId="0" fillId="3" borderId="126" xfId="0" applyNumberFormat="1" applyFont="1" applyFill="1" applyBorder="1"/>
    <xf numFmtId="0" fontId="0" fillId="0" borderId="11" xfId="0" applyNumberFormat="1" applyFont="1" applyBorder="1"/>
    <xf numFmtId="164" fontId="0" fillId="0" borderId="12" xfId="0" applyNumberFormat="1" applyFont="1" applyBorder="1"/>
    <xf numFmtId="164" fontId="0" fillId="3" borderId="130" xfId="0" applyNumberFormat="1" applyFont="1" applyFill="1" applyBorder="1"/>
    <xf numFmtId="0" fontId="0" fillId="0" borderId="47" xfId="0" applyNumberFormat="1" applyFont="1" applyBorder="1"/>
    <xf numFmtId="164" fontId="0" fillId="0" borderId="48" xfId="0" applyNumberFormat="1" applyFont="1" applyBorder="1"/>
    <xf numFmtId="164" fontId="0" fillId="3" borderId="131" xfId="0" applyNumberFormat="1" applyFont="1" applyFill="1" applyBorder="1"/>
    <xf numFmtId="0" fontId="10" fillId="3" borderId="146" xfId="0" applyFont="1" applyFill="1" applyBorder="1" applyAlignment="1"/>
    <xf numFmtId="0" fontId="10" fillId="3" borderId="147" xfId="0" applyFont="1" applyFill="1" applyBorder="1" applyAlignment="1"/>
    <xf numFmtId="164" fontId="10" fillId="3" borderId="6" xfId="0" applyNumberFormat="1" applyFont="1" applyFill="1" applyBorder="1"/>
    <xf numFmtId="164" fontId="10" fillId="3" borderId="9" xfId="0" applyNumberFormat="1" applyFont="1" applyFill="1" applyBorder="1"/>
    <xf numFmtId="164" fontId="10" fillId="3" borderId="188" xfId="0" applyNumberFormat="1" applyFont="1" applyFill="1" applyBorder="1"/>
    <xf numFmtId="164" fontId="10" fillId="3" borderId="127" xfId="0" applyNumberFormat="1" applyFont="1" applyFill="1" applyBorder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7" xfId="0" applyFont="1" applyBorder="1"/>
    <xf numFmtId="0" fontId="0" fillId="0" borderId="18" xfId="0" applyFont="1" applyBorder="1"/>
    <xf numFmtId="0" fontId="22" fillId="0" borderId="0" xfId="0" applyFont="1" applyBorder="1" applyAlignment="1">
      <alignment horizontal="center"/>
    </xf>
    <xf numFmtId="0" fontId="10" fillId="0" borderId="102" xfId="0" applyFont="1" applyBorder="1" applyAlignment="1">
      <alignment vertical="top" wrapText="1"/>
    </xf>
    <xf numFmtId="0" fontId="10" fillId="0" borderId="95" xfId="0" applyFont="1" applyBorder="1" applyAlignment="1">
      <alignment vertical="top" wrapText="1"/>
    </xf>
    <xf numFmtId="0" fontId="10" fillId="0" borderId="117" xfId="0" applyFont="1" applyBorder="1" applyAlignment="1">
      <alignment vertical="top" wrapText="1"/>
    </xf>
    <xf numFmtId="0" fontId="10" fillId="0" borderId="103" xfId="0" applyFont="1" applyBorder="1" applyAlignment="1">
      <alignment horizontal="center" vertical="top" wrapText="1"/>
    </xf>
    <xf numFmtId="0" fontId="0" fillId="0" borderId="94" xfId="0" applyFont="1" applyBorder="1" applyAlignment="1">
      <alignment horizontal="center" vertical="top" textRotation="90" wrapText="1"/>
    </xf>
    <xf numFmtId="0" fontId="0" fillId="0" borderId="103" xfId="0" applyFont="1" applyFill="1" applyBorder="1" applyAlignment="1">
      <alignment horizontal="center" vertical="top" textRotation="90" wrapText="1"/>
    </xf>
    <xf numFmtId="0" fontId="0" fillId="3" borderId="137" xfId="0" applyFont="1" applyFill="1" applyBorder="1" applyAlignment="1">
      <alignment horizontal="center" vertical="top" textRotation="90" wrapText="1"/>
    </xf>
    <xf numFmtId="0" fontId="0" fillId="0" borderId="102" xfId="0" applyFont="1" applyBorder="1" applyAlignment="1">
      <alignment horizontal="center" vertical="top" textRotation="90" wrapText="1"/>
    </xf>
    <xf numFmtId="0" fontId="0" fillId="0" borderId="95" xfId="0" applyFont="1" applyBorder="1" applyAlignment="1">
      <alignment horizontal="center" vertical="top" textRotation="90" wrapText="1"/>
    </xf>
    <xf numFmtId="0" fontId="0" fillId="0" borderId="103" xfId="0" applyFont="1" applyBorder="1" applyAlignment="1">
      <alignment horizontal="center" vertical="top" textRotation="90" wrapText="1"/>
    </xf>
    <xf numFmtId="0" fontId="0" fillId="3" borderId="165" xfId="0" applyFont="1" applyFill="1" applyBorder="1" applyAlignment="1">
      <alignment horizontal="center" vertical="top" textRotation="90" wrapText="1"/>
    </xf>
    <xf numFmtId="0" fontId="0" fillId="0" borderId="0" xfId="0" applyFont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top"/>
    </xf>
    <xf numFmtId="0" fontId="0" fillId="0" borderId="120" xfId="0" applyFont="1" applyBorder="1"/>
    <xf numFmtId="0" fontId="0" fillId="0" borderId="121" xfId="0" applyFont="1" applyBorder="1"/>
    <xf numFmtId="164" fontId="0" fillId="0" borderId="121" xfId="0" applyNumberFormat="1" applyFont="1" applyBorder="1"/>
    <xf numFmtId="164" fontId="0" fillId="0" borderId="60" xfId="0" applyNumberFormat="1" applyFont="1" applyBorder="1"/>
    <xf numFmtId="165" fontId="0" fillId="3" borderId="126" xfId="2" applyNumberFormat="1" applyFont="1" applyFill="1" applyBorder="1"/>
    <xf numFmtId="165" fontId="0" fillId="3" borderId="167" xfId="2" applyNumberFormat="1" applyFont="1" applyFill="1" applyBorder="1"/>
    <xf numFmtId="0" fontId="0" fillId="0" borderId="11" xfId="0" applyFont="1" applyBorder="1"/>
    <xf numFmtId="0" fontId="0" fillId="0" borderId="13" xfId="0" applyFont="1" applyBorder="1"/>
    <xf numFmtId="164" fontId="0" fillId="0" borderId="13" xfId="0" applyNumberFormat="1" applyFont="1" applyBorder="1"/>
    <xf numFmtId="164" fontId="0" fillId="0" borderId="20" xfId="0" applyNumberFormat="1" applyFont="1" applyBorder="1"/>
    <xf numFmtId="165" fontId="0" fillId="3" borderId="130" xfId="2" applyNumberFormat="1" applyFont="1" applyFill="1" applyBorder="1"/>
    <xf numFmtId="165" fontId="0" fillId="3" borderId="166" xfId="2" applyNumberFormat="1" applyFont="1" applyFill="1" applyBorder="1"/>
    <xf numFmtId="0" fontId="0" fillId="0" borderId="47" xfId="0" applyFont="1" applyBorder="1"/>
    <xf numFmtId="0" fontId="0" fillId="0" borderId="50" xfId="0" applyFont="1" applyBorder="1"/>
    <xf numFmtId="164" fontId="0" fillId="0" borderId="50" xfId="0" applyNumberFormat="1" applyFont="1" applyBorder="1"/>
    <xf numFmtId="164" fontId="0" fillId="0" borderId="52" xfId="0" applyNumberFormat="1" applyFont="1" applyBorder="1"/>
    <xf numFmtId="165" fontId="0" fillId="3" borderId="131" xfId="2" applyNumberFormat="1" applyFont="1" applyFill="1" applyBorder="1"/>
    <xf numFmtId="165" fontId="0" fillId="3" borderId="168" xfId="2" applyNumberFormat="1" applyFont="1" applyFill="1" applyBorder="1"/>
    <xf numFmtId="0" fontId="10" fillId="3" borderId="55" xfId="0" applyFont="1" applyFill="1" applyBorder="1"/>
    <xf numFmtId="0" fontId="10" fillId="3" borderId="44" xfId="0" applyFont="1" applyFill="1" applyBorder="1"/>
    <xf numFmtId="164" fontId="10" fillId="3" borderId="21" xfId="0" applyNumberFormat="1" applyFont="1" applyFill="1" applyBorder="1"/>
    <xf numFmtId="164" fontId="10" fillId="3" borderId="44" xfId="0" applyNumberFormat="1" applyFont="1" applyFill="1" applyBorder="1"/>
    <xf numFmtId="164" fontId="10" fillId="3" borderId="38" xfId="0" applyNumberFormat="1" applyFont="1" applyFill="1" applyBorder="1"/>
    <xf numFmtId="10" fontId="10" fillId="3" borderId="70" xfId="2" applyNumberFormat="1" applyFont="1" applyFill="1" applyBorder="1"/>
    <xf numFmtId="10" fontId="10" fillId="3" borderId="38" xfId="0" applyNumberFormat="1" applyFont="1" applyFill="1" applyBorder="1"/>
    <xf numFmtId="10" fontId="10" fillId="3" borderId="127" xfId="0" applyNumberFormat="1" applyFont="1" applyFill="1" applyBorder="1"/>
    <xf numFmtId="10" fontId="10" fillId="3" borderId="55" xfId="0" applyNumberFormat="1" applyFont="1" applyFill="1" applyBorder="1"/>
    <xf numFmtId="10" fontId="10" fillId="3" borderId="44" xfId="0" applyNumberFormat="1" applyFont="1" applyFill="1" applyBorder="1"/>
    <xf numFmtId="10" fontId="10" fillId="3" borderId="164" xfId="0" applyNumberFormat="1" applyFont="1" applyFill="1" applyBorder="1"/>
    <xf numFmtId="0" fontId="0" fillId="0" borderId="8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5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0" fillId="0" borderId="55" xfId="0" applyFont="1" applyBorder="1" applyAlignment="1">
      <alignment vertical="top" wrapText="1"/>
    </xf>
    <xf numFmtId="0" fontId="10" fillId="0" borderId="44" xfId="0" applyFont="1" applyBorder="1" applyAlignment="1">
      <alignment vertical="top" wrapText="1"/>
    </xf>
    <xf numFmtId="164" fontId="10" fillId="0" borderId="135" xfId="0" applyNumberFormat="1" applyFont="1" applyBorder="1" applyAlignment="1">
      <alignment vertical="top" wrapText="1"/>
    </xf>
    <xf numFmtId="0" fontId="0" fillId="0" borderId="117" xfId="0" applyFont="1" applyBorder="1" applyAlignment="1">
      <alignment horizontal="center" vertical="top" textRotation="90" wrapText="1"/>
    </xf>
    <xf numFmtId="164" fontId="10" fillId="0" borderId="0" xfId="0" applyNumberFormat="1" applyFont="1" applyFill="1" applyBorder="1" applyAlignment="1">
      <alignment vertical="top" wrapText="1"/>
    </xf>
    <xf numFmtId="164" fontId="0" fillId="0" borderId="134" xfId="0" applyNumberFormat="1" applyFont="1" applyBorder="1"/>
    <xf numFmtId="164" fontId="0" fillId="0" borderId="118" xfId="0" applyNumberFormat="1" applyFont="1" applyBorder="1"/>
    <xf numFmtId="164" fontId="0" fillId="0" borderId="119" xfId="0" applyNumberFormat="1" applyFont="1" applyBorder="1"/>
    <xf numFmtId="164" fontId="10" fillId="3" borderId="135" xfId="0" applyNumberFormat="1" applyFont="1" applyFill="1" applyBorder="1"/>
    <xf numFmtId="10" fontId="10" fillId="3" borderId="21" xfId="0" applyNumberFormat="1" applyFont="1" applyFill="1" applyBorder="1"/>
    <xf numFmtId="164" fontId="0" fillId="0" borderId="8" xfId="0" applyNumberFormat="1" applyFont="1" applyBorder="1"/>
    <xf numFmtId="0" fontId="21" fillId="0" borderId="122" xfId="0" applyFont="1" applyBorder="1" applyAlignment="1"/>
    <xf numFmtId="0" fontId="21" fillId="0" borderId="114" xfId="0" applyFont="1" applyBorder="1" applyAlignment="1"/>
    <xf numFmtId="0" fontId="10" fillId="0" borderId="0" xfId="0" applyFont="1" applyBorder="1" applyAlignment="1">
      <alignment horizontal="center" vertical="top" wrapText="1"/>
    </xf>
    <xf numFmtId="164" fontId="21" fillId="0" borderId="222" xfId="0" applyNumberFormat="1" applyFont="1" applyBorder="1" applyAlignment="1">
      <alignment horizontal="center" vertical="top" wrapText="1"/>
    </xf>
    <xf numFmtId="164" fontId="21" fillId="0" borderId="221" xfId="0" applyNumberFormat="1" applyFont="1" applyBorder="1" applyAlignment="1">
      <alignment horizontal="center" vertical="top"/>
    </xf>
    <xf numFmtId="164" fontId="21" fillId="0" borderId="72" xfId="0" applyNumberFormat="1" applyFont="1" applyBorder="1" applyAlignment="1">
      <alignment horizontal="center" vertical="top"/>
    </xf>
    <xf numFmtId="164" fontId="21" fillId="0" borderId="194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64" fontId="10" fillId="0" borderId="123" xfId="0" applyNumberFormat="1" applyFont="1" applyBorder="1" applyAlignment="1">
      <alignment horizontal="center" vertical="top" wrapText="1"/>
    </xf>
    <xf numFmtId="168" fontId="10" fillId="0" borderId="89" xfId="0" applyNumberFormat="1" applyFont="1" applyBorder="1" applyAlignment="1">
      <alignment horizontal="center" vertical="top" wrapText="1"/>
    </xf>
    <xf numFmtId="168" fontId="10" fillId="0" borderId="124" xfId="0" applyNumberFormat="1" applyFont="1" applyBorder="1" applyAlignment="1">
      <alignment horizontal="center" vertical="top" wrapText="1"/>
    </xf>
    <xf numFmtId="168" fontId="10" fillId="0" borderId="172" xfId="0" applyNumberFormat="1" applyFont="1" applyBorder="1" applyAlignment="1">
      <alignment horizontal="center" vertical="top" wrapText="1"/>
    </xf>
    <xf numFmtId="164" fontId="10" fillId="0" borderId="173" xfId="0" applyNumberFormat="1" applyFont="1" applyBorder="1" applyAlignment="1">
      <alignment horizontal="center" vertical="top" wrapText="1"/>
    </xf>
    <xf numFmtId="164" fontId="10" fillId="0" borderId="223" xfId="0" applyNumberFormat="1" applyFont="1" applyBorder="1" applyAlignment="1">
      <alignment horizontal="center" vertical="top" wrapText="1"/>
    </xf>
    <xf numFmtId="164" fontId="10" fillId="0" borderId="171" xfId="0" applyNumberFormat="1" applyFont="1" applyBorder="1" applyAlignment="1">
      <alignment horizontal="center" vertical="top" wrapText="1"/>
    </xf>
    <xf numFmtId="164" fontId="10" fillId="0" borderId="195" xfId="0" applyNumberFormat="1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164" fontId="0" fillId="0" borderId="111" xfId="0" applyNumberFormat="1" applyFont="1" applyBorder="1"/>
    <xf numFmtId="168" fontId="0" fillId="0" borderId="3" xfId="0" applyNumberFormat="1" applyFont="1" applyBorder="1"/>
    <xf numFmtId="164" fontId="0" fillId="0" borderId="108" xfId="0" applyNumberFormat="1" applyFont="1" applyBorder="1"/>
    <xf numFmtId="168" fontId="0" fillId="0" borderId="5" xfId="0" applyNumberFormat="1" applyFont="1" applyBorder="1"/>
    <xf numFmtId="164" fontId="0" fillId="0" borderId="109" xfId="0" applyNumberFormat="1" applyFont="1" applyBorder="1"/>
    <xf numFmtId="168" fontId="0" fillId="0" borderId="46" xfId="0" applyNumberFormat="1" applyFont="1" applyBorder="1"/>
    <xf numFmtId="164" fontId="10" fillId="3" borderId="94" xfId="0" applyNumberFormat="1" applyFont="1" applyFill="1" applyBorder="1"/>
    <xf numFmtId="168" fontId="10" fillId="3" borderId="148" xfId="0" applyNumberFormat="1" applyFont="1" applyFill="1" applyBorder="1"/>
    <xf numFmtId="168" fontId="10" fillId="3" borderId="96" xfId="0" applyNumberFormat="1" applyFont="1" applyFill="1" applyBorder="1"/>
    <xf numFmtId="168" fontId="10" fillId="3" borderId="201" xfId="0" applyNumberFormat="1" applyFont="1" applyFill="1" applyBorder="1"/>
    <xf numFmtId="164" fontId="10" fillId="3" borderId="102" xfId="0" applyNumberFormat="1" applyFont="1" applyFill="1" applyBorder="1"/>
    <xf numFmtId="164" fontId="10" fillId="3" borderId="133" xfId="0" applyNumberFormat="1" applyFont="1" applyFill="1" applyBorder="1"/>
    <xf numFmtId="164" fontId="10" fillId="3" borderId="117" xfId="0" applyNumberFormat="1" applyFont="1" applyFill="1" applyBorder="1"/>
    <xf numFmtId="164" fontId="10" fillId="3" borderId="199" xfId="0" applyNumberFormat="1" applyFont="1" applyFill="1" applyBorder="1"/>
    <xf numFmtId="164" fontId="10" fillId="3" borderId="200" xfId="0" applyNumberFormat="1" applyFont="1" applyFill="1" applyBorder="1"/>
    <xf numFmtId="168" fontId="10" fillId="3" borderId="104" xfId="0" applyNumberFormat="1" applyFont="1" applyFill="1" applyBorder="1"/>
    <xf numFmtId="0" fontId="10" fillId="0" borderId="16" xfId="0" applyFont="1" applyBorder="1" applyAlignment="1"/>
    <xf numFmtId="0" fontId="10" fillId="0" borderId="17" xfId="0" applyFont="1" applyBorder="1" applyAlignment="1"/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0" fillId="0" borderId="70" xfId="0" applyFont="1" applyBorder="1" applyAlignment="1">
      <alignment horizontal="center" vertical="top" wrapText="1"/>
    </xf>
    <xf numFmtId="0" fontId="10" fillId="0" borderId="18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164" fontId="0" fillId="0" borderId="126" xfId="0" applyNumberFormat="1" applyFont="1" applyBorder="1"/>
    <xf numFmtId="164" fontId="0" fillId="0" borderId="130" xfId="0" applyNumberFormat="1" applyFont="1" applyBorder="1"/>
    <xf numFmtId="164" fontId="0" fillId="0" borderId="131" xfId="0" applyNumberFormat="1" applyFont="1" applyBorder="1"/>
    <xf numFmtId="0" fontId="0" fillId="0" borderId="54" xfId="0" applyFont="1" applyBorder="1"/>
    <xf numFmtId="164" fontId="0" fillId="0" borderId="132" xfId="0" applyNumberFormat="1" applyFont="1" applyBorder="1"/>
    <xf numFmtId="0" fontId="10" fillId="3" borderId="102" xfId="0" applyFont="1" applyFill="1" applyBorder="1" applyAlignment="1">
      <alignment horizontal="right" indent="1"/>
    </xf>
    <xf numFmtId="164" fontId="10" fillId="3" borderId="95" xfId="0" applyNumberFormat="1" applyFont="1" applyFill="1" applyBorder="1"/>
    <xf numFmtId="164" fontId="10" fillId="3" borderId="201" xfId="0" applyNumberFormat="1" applyFont="1" applyFill="1" applyBorder="1"/>
    <xf numFmtId="164" fontId="10" fillId="3" borderId="103" xfId="0" applyNumberFormat="1" applyFont="1" applyFill="1" applyBorder="1"/>
    <xf numFmtId="164" fontId="10" fillId="3" borderId="137" xfId="0" applyNumberFormat="1" applyFont="1" applyFill="1" applyBorder="1"/>
    <xf numFmtId="0" fontId="10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indent="44"/>
    </xf>
    <xf numFmtId="0" fontId="11" fillId="0" borderId="9" xfId="0" applyFont="1" applyBorder="1" applyAlignment="1">
      <alignment horizontal="left" vertical="top" indent="44"/>
    </xf>
    <xf numFmtId="0" fontId="0" fillId="0" borderId="9" xfId="0" applyFont="1" applyBorder="1" applyAlignment="1">
      <alignment vertical="top" wrapText="1"/>
    </xf>
    <xf numFmtId="0" fontId="10" fillId="0" borderId="94" xfId="0" applyFont="1" applyBorder="1" applyAlignment="1">
      <alignment horizontal="center" vertical="top" wrapText="1"/>
    </xf>
    <xf numFmtId="0" fontId="10" fillId="0" borderId="95" xfId="0" applyFont="1" applyBorder="1" applyAlignment="1">
      <alignment horizontal="center" vertical="top" wrapText="1"/>
    </xf>
    <xf numFmtId="0" fontId="10" fillId="0" borderId="201" xfId="0" applyFont="1" applyBorder="1" applyAlignment="1">
      <alignment vertical="top" wrapText="1"/>
    </xf>
    <xf numFmtId="0" fontId="0" fillId="0" borderId="201" xfId="0" applyFont="1" applyBorder="1" applyAlignment="1">
      <alignment horizontal="center" vertical="top" textRotation="90" wrapText="1"/>
    </xf>
    <xf numFmtId="0" fontId="0" fillId="0" borderId="96" xfId="0" applyFont="1" applyBorder="1" applyAlignment="1">
      <alignment horizontal="center" vertical="top" textRotation="90" wrapText="1"/>
    </xf>
    <xf numFmtId="0" fontId="0" fillId="0" borderId="0" xfId="0" applyFont="1" applyFill="1" applyBorder="1" applyAlignment="1">
      <alignment horizontal="center" vertical="top" textRotation="90" wrapText="1"/>
    </xf>
    <xf numFmtId="0" fontId="10" fillId="0" borderId="0" xfId="0" applyFont="1" applyFill="1" applyBorder="1" applyAlignment="1">
      <alignment horizontal="center" textRotation="90" wrapText="1"/>
    </xf>
    <xf numFmtId="164" fontId="0" fillId="0" borderId="87" xfId="0" applyNumberFormat="1" applyFont="1" applyBorder="1"/>
    <xf numFmtId="164" fontId="0" fillId="0" borderId="60" xfId="0" applyNumberFormat="1" applyFont="1" applyBorder="1" applyAlignment="1">
      <alignment horizontal="center"/>
    </xf>
    <xf numFmtId="166" fontId="0" fillId="0" borderId="51" xfId="1" applyNumberFormat="1" applyFont="1" applyFill="1" applyBorder="1"/>
    <xf numFmtId="165" fontId="0" fillId="0" borderId="126" xfId="2" applyNumberFormat="1" applyFont="1" applyBorder="1"/>
    <xf numFmtId="164" fontId="0" fillId="0" borderId="66" xfId="0" applyNumberFormat="1" applyFont="1" applyBorder="1"/>
    <xf numFmtId="164" fontId="0" fillId="0" borderId="0" xfId="0" applyNumberFormat="1" applyFont="1" applyBorder="1"/>
    <xf numFmtId="164" fontId="0" fillId="0" borderId="20" xfId="0" applyNumberFormat="1" applyFont="1" applyBorder="1" applyAlignment="1">
      <alignment horizontal="center"/>
    </xf>
    <xf numFmtId="166" fontId="0" fillId="0" borderId="189" xfId="1" applyNumberFormat="1" applyFont="1" applyFill="1" applyBorder="1"/>
    <xf numFmtId="165" fontId="0" fillId="0" borderId="130" xfId="2" applyNumberFormat="1" applyFont="1" applyBorder="1"/>
    <xf numFmtId="164" fontId="0" fillId="0" borderId="68" xfId="0" applyNumberFormat="1" applyFont="1" applyBorder="1"/>
    <xf numFmtId="164" fontId="0" fillId="0" borderId="61" xfId="0" applyNumberFormat="1" applyFont="1" applyBorder="1"/>
    <xf numFmtId="164" fontId="0" fillId="0" borderId="52" xfId="0" applyNumberFormat="1" applyFont="1" applyBorder="1" applyAlignment="1">
      <alignment horizontal="center"/>
    </xf>
    <xf numFmtId="166" fontId="0" fillId="0" borderId="190" xfId="1" applyNumberFormat="1" applyFont="1" applyFill="1" applyBorder="1"/>
    <xf numFmtId="165" fontId="0" fillId="0" borderId="131" xfId="2" applyNumberFormat="1" applyFont="1" applyBorder="1"/>
    <xf numFmtId="0" fontId="10" fillId="4" borderId="102" xfId="0" applyFont="1" applyFill="1" applyBorder="1"/>
    <xf numFmtId="164" fontId="10" fillId="4" borderId="94" xfId="0" applyNumberFormat="1" applyFont="1" applyFill="1" applyBorder="1"/>
    <xf numFmtId="164" fontId="10" fillId="4" borderId="95" xfId="0" applyNumberFormat="1" applyFont="1" applyFill="1" applyBorder="1"/>
    <xf numFmtId="164" fontId="10" fillId="4" borderId="103" xfId="0" applyNumberFormat="1" applyFont="1" applyFill="1" applyBorder="1"/>
    <xf numFmtId="164" fontId="10" fillId="4" borderId="147" xfId="0" applyNumberFormat="1" applyFont="1" applyFill="1" applyBorder="1"/>
    <xf numFmtId="166" fontId="10" fillId="4" borderId="201" xfId="1" applyNumberFormat="1" applyFont="1" applyFill="1" applyBorder="1"/>
    <xf numFmtId="165" fontId="10" fillId="4" borderId="102" xfId="0" applyNumberFormat="1" applyFont="1" applyFill="1" applyBorder="1" applyAlignment="1">
      <alignment horizontal="center"/>
    </xf>
    <xf numFmtId="165" fontId="10" fillId="4" borderId="95" xfId="0" applyNumberFormat="1" applyFont="1" applyFill="1" applyBorder="1" applyAlignment="1">
      <alignment horizontal="center"/>
    </xf>
    <xf numFmtId="165" fontId="10" fillId="4" borderId="201" xfId="0" applyNumberFormat="1" applyFont="1" applyFill="1" applyBorder="1" applyAlignment="1">
      <alignment horizontal="center"/>
    </xf>
    <xf numFmtId="165" fontId="10" fillId="4" borderId="55" xfId="0" applyNumberFormat="1" applyFont="1" applyFill="1" applyBorder="1" applyAlignment="1">
      <alignment horizontal="center"/>
    </xf>
    <xf numFmtId="165" fontId="10" fillId="4" borderId="44" xfId="0" applyNumberFormat="1" applyFont="1" applyFill="1" applyBorder="1" applyAlignment="1">
      <alignment horizontal="center"/>
    </xf>
    <xf numFmtId="165" fontId="10" fillId="4" borderId="188" xfId="0" applyNumberFormat="1" applyFont="1" applyFill="1" applyBorder="1" applyAlignment="1">
      <alignment horizontal="center"/>
    </xf>
    <xf numFmtId="165" fontId="10" fillId="4" borderId="103" xfId="0" applyNumberFormat="1" applyFont="1" applyFill="1" applyBorder="1" applyAlignment="1">
      <alignment horizontal="center"/>
    </xf>
    <xf numFmtId="165" fontId="10" fillId="4" borderId="96" xfId="0" applyNumberFormat="1" applyFont="1" applyFill="1" applyBorder="1" applyAlignment="1">
      <alignment horizontal="center"/>
    </xf>
    <xf numFmtId="165" fontId="10" fillId="4" borderId="94" xfId="0" applyNumberFormat="1" applyFont="1" applyFill="1" applyBorder="1" applyAlignment="1">
      <alignment horizontal="center"/>
    </xf>
    <xf numFmtId="165" fontId="10" fillId="4" borderId="137" xfId="0" applyNumberFormat="1" applyFont="1" applyFill="1" applyBorder="1" applyAlignment="1">
      <alignment horizontal="center"/>
    </xf>
    <xf numFmtId="167" fontId="0" fillId="0" borderId="0" xfId="0" applyNumberFormat="1" applyFont="1"/>
    <xf numFmtId="0" fontId="10" fillId="0" borderId="0" xfId="0" applyFont="1"/>
    <xf numFmtId="164" fontId="10" fillId="0" borderId="128" xfId="0" applyNumberFormat="1" applyFont="1" applyFill="1" applyBorder="1" applyAlignment="1">
      <alignment horizontal="center" vertical="top" wrapText="1"/>
    </xf>
    <xf numFmtId="164" fontId="10" fillId="0" borderId="129" xfId="0" applyNumberFormat="1" applyFont="1" applyFill="1" applyBorder="1" applyAlignment="1">
      <alignment vertical="top" wrapText="1"/>
    </xf>
    <xf numFmtId="0" fontId="10" fillId="0" borderId="135" xfId="0" applyFont="1" applyBorder="1" applyAlignment="1">
      <alignment vertical="top" wrapText="1"/>
    </xf>
    <xf numFmtId="0" fontId="10" fillId="0" borderId="133" xfId="0" applyFont="1" applyBorder="1" applyAlignment="1">
      <alignment vertical="top" wrapText="1"/>
    </xf>
    <xf numFmtId="166" fontId="10" fillId="4" borderId="133" xfId="1" applyNumberFormat="1" applyFont="1" applyFill="1" applyBorder="1"/>
    <xf numFmtId="168" fontId="0" fillId="0" borderId="0" xfId="1" applyNumberFormat="1" applyFont="1"/>
    <xf numFmtId="0" fontId="0" fillId="0" borderId="175" xfId="0" applyFont="1" applyBorder="1" applyAlignment="1">
      <alignment horizontal="center" vertical="top" wrapText="1"/>
    </xf>
    <xf numFmtId="0" fontId="0" fillId="0" borderId="175" xfId="0" applyFont="1" applyFill="1" applyBorder="1" applyAlignment="1">
      <alignment horizontal="center" vertical="top" wrapText="1"/>
    </xf>
    <xf numFmtId="0" fontId="0" fillId="0" borderId="173" xfId="0" applyFont="1" applyBorder="1"/>
    <xf numFmtId="165" fontId="0" fillId="0" borderId="172" xfId="2" applyNumberFormat="1" applyFont="1" applyFill="1" applyBorder="1"/>
    <xf numFmtId="0" fontId="10" fillId="0" borderId="16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/>
    </xf>
    <xf numFmtId="0" fontId="10" fillId="0" borderId="18" xfId="0" applyFont="1" applyFill="1" applyBorder="1" applyAlignment="1">
      <alignment vertical="top"/>
    </xf>
    <xf numFmtId="171" fontId="0" fillId="0" borderId="0" xfId="0" applyNumberFormat="1" applyFont="1"/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0" fillId="0" borderId="70" xfId="0" applyFont="1" applyBorder="1" applyAlignment="1">
      <alignment horizontal="center" textRotation="90" wrapText="1"/>
    </xf>
    <xf numFmtId="0" fontId="0" fillId="0" borderId="44" xfId="0" applyFont="1" applyBorder="1" applyAlignment="1">
      <alignment horizontal="center" textRotation="90" wrapText="1"/>
    </xf>
    <xf numFmtId="0" fontId="0" fillId="0" borderId="44" xfId="0" applyFont="1" applyFill="1" applyBorder="1" applyAlignment="1">
      <alignment horizontal="center" textRotation="90" wrapText="1"/>
    </xf>
    <xf numFmtId="0" fontId="0" fillId="3" borderId="71" xfId="0" applyFont="1" applyFill="1" applyBorder="1" applyAlignment="1">
      <alignment horizontal="center" textRotation="90" wrapText="1"/>
    </xf>
    <xf numFmtId="0" fontId="0" fillId="3" borderId="38" xfId="0" applyFont="1" applyFill="1" applyBorder="1" applyAlignment="1">
      <alignment horizontal="center" textRotation="90" wrapText="1"/>
    </xf>
    <xf numFmtId="0" fontId="1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textRotation="90" wrapText="1"/>
    </xf>
    <xf numFmtId="0" fontId="28" fillId="0" borderId="0" xfId="0" applyFont="1" applyFill="1" applyBorder="1" applyAlignment="1">
      <alignment horizontal="center" textRotation="90" wrapText="1"/>
    </xf>
    <xf numFmtId="0" fontId="0" fillId="0" borderId="97" xfId="0" applyFont="1" applyBorder="1"/>
    <xf numFmtId="165" fontId="0" fillId="0" borderId="101" xfId="0" applyNumberFormat="1" applyFont="1" applyBorder="1"/>
    <xf numFmtId="165" fontId="0" fillId="0" borderId="98" xfId="0" applyNumberFormat="1" applyFont="1" applyBorder="1"/>
    <xf numFmtId="165" fontId="0" fillId="0" borderId="136" xfId="0" applyNumberFormat="1" applyFont="1" applyBorder="1"/>
    <xf numFmtId="0" fontId="0" fillId="0" borderId="74" xfId="0" applyFont="1" applyBorder="1"/>
    <xf numFmtId="165" fontId="0" fillId="0" borderId="78" xfId="0" applyNumberFormat="1" applyFont="1" applyBorder="1"/>
    <xf numFmtId="165" fontId="0" fillId="0" borderId="81" xfId="0" applyNumberFormat="1" applyFont="1" applyBorder="1"/>
    <xf numFmtId="165" fontId="0" fillId="0" borderId="151" xfId="0" applyNumberFormat="1" applyFont="1" applyBorder="1"/>
    <xf numFmtId="0" fontId="0" fillId="0" borderId="54" xfId="0" applyFont="1" applyFill="1" applyBorder="1" applyAlignment="1"/>
    <xf numFmtId="0" fontId="0" fillId="0" borderId="76" xfId="0" applyFont="1" applyBorder="1"/>
    <xf numFmtId="165" fontId="0" fillId="0" borderId="80" xfId="0" applyNumberFormat="1" applyFont="1" applyBorder="1"/>
    <xf numFmtId="165" fontId="0" fillId="0" borderId="82" xfId="0" applyNumberFormat="1" applyFont="1" applyBorder="1"/>
    <xf numFmtId="165" fontId="0" fillId="0" borderId="152" xfId="0" applyNumberFormat="1" applyFont="1" applyBorder="1"/>
    <xf numFmtId="0" fontId="10" fillId="0" borderId="55" xfId="0" applyFont="1" applyBorder="1"/>
    <xf numFmtId="164" fontId="10" fillId="0" borderId="71" xfId="0" applyNumberFormat="1" applyFont="1" applyBorder="1"/>
    <xf numFmtId="165" fontId="10" fillId="0" borderId="21" xfId="0" applyNumberFormat="1" applyFont="1" applyBorder="1"/>
    <xf numFmtId="165" fontId="10" fillId="0" borderId="44" xfId="0" applyNumberFormat="1" applyFont="1" applyBorder="1"/>
    <xf numFmtId="165" fontId="10" fillId="0" borderId="38" xfId="0" applyNumberFormat="1" applyFont="1" applyBorder="1"/>
    <xf numFmtId="165" fontId="10" fillId="0" borderId="71" xfId="0" applyNumberFormat="1" applyFont="1" applyBorder="1"/>
    <xf numFmtId="165" fontId="10" fillId="0" borderId="127" xfId="0" applyNumberFormat="1" applyFont="1" applyBorder="1"/>
    <xf numFmtId="0" fontId="20" fillId="0" borderId="0" xfId="0" applyFont="1" applyBorder="1" applyAlignment="1"/>
    <xf numFmtId="0" fontId="21" fillId="0" borderId="0" xfId="0" applyFont="1" applyBorder="1" applyAlignment="1"/>
    <xf numFmtId="0" fontId="0" fillId="0" borderId="154" xfId="0" applyFont="1" applyBorder="1" applyAlignment="1">
      <alignment vertical="top" wrapText="1"/>
    </xf>
    <xf numFmtId="0" fontId="0" fillId="0" borderId="155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37" xfId="0" applyFont="1" applyBorder="1" applyAlignment="1">
      <alignment horizontal="center" vertical="top" wrapText="1"/>
    </xf>
    <xf numFmtId="166" fontId="0" fillId="0" borderId="37" xfId="1" applyNumberFormat="1" applyFont="1" applyBorder="1" applyAlignment="1">
      <alignment horizontal="center" vertical="top" wrapText="1"/>
    </xf>
    <xf numFmtId="0" fontId="0" fillId="0" borderId="57" xfId="0" applyFont="1" applyBorder="1" applyAlignment="1">
      <alignment horizontal="center" textRotation="90" wrapText="1"/>
    </xf>
    <xf numFmtId="0" fontId="0" fillId="0" borderId="58" xfId="0" applyFont="1" applyBorder="1" applyAlignment="1">
      <alignment horizontal="center" textRotation="90" wrapText="1"/>
    </xf>
    <xf numFmtId="0" fontId="0" fillId="0" borderId="56" xfId="0" applyFont="1" applyBorder="1" applyAlignment="1">
      <alignment horizontal="center" textRotation="90" wrapText="1"/>
    </xf>
    <xf numFmtId="0" fontId="0" fillId="0" borderId="37" xfId="0" applyFont="1" applyBorder="1" applyAlignment="1">
      <alignment horizontal="center" textRotation="90" wrapText="1"/>
    </xf>
    <xf numFmtId="166" fontId="0" fillId="4" borderId="157" xfId="1" applyNumberFormat="1" applyFont="1" applyFill="1" applyBorder="1" applyAlignment="1">
      <alignment horizontal="center" vertical="top" textRotation="90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166" fontId="0" fillId="0" borderId="0" xfId="1" applyNumberFormat="1" applyFont="1" applyFill="1" applyBorder="1" applyAlignment="1">
      <alignment horizontal="center" vertical="top" wrapText="1"/>
    </xf>
    <xf numFmtId="166" fontId="0" fillId="0" borderId="1" xfId="1" applyNumberFormat="1" applyFont="1" applyFill="1" applyBorder="1" applyAlignment="1">
      <alignment horizontal="center" vertical="top" wrapText="1"/>
    </xf>
    <xf numFmtId="166" fontId="0" fillId="0" borderId="5" xfId="1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164" fontId="0" fillId="0" borderId="126" xfId="1" applyNumberFormat="1" applyFont="1" applyFill="1" applyBorder="1"/>
    <xf numFmtId="0" fontId="0" fillId="0" borderId="4" xfId="0" applyFont="1" applyBorder="1" applyAlignment="1">
      <alignment horizontal="center"/>
    </xf>
    <xf numFmtId="164" fontId="0" fillId="0" borderId="130" xfId="1" applyNumberFormat="1" applyFont="1" applyFill="1" applyBorder="1"/>
    <xf numFmtId="0" fontId="0" fillId="0" borderId="45" xfId="0" applyFont="1" applyBorder="1" applyAlignment="1">
      <alignment horizontal="center"/>
    </xf>
    <xf numFmtId="164" fontId="0" fillId="0" borderId="131" xfId="1" applyNumberFormat="1" applyFont="1" applyFill="1" applyBorder="1"/>
    <xf numFmtId="0" fontId="0" fillId="0" borderId="6" xfId="0" applyFont="1" applyBorder="1" applyAlignment="1">
      <alignment horizontal="center"/>
    </xf>
    <xf numFmtId="164" fontId="0" fillId="0" borderId="127" xfId="1" applyNumberFormat="1" applyFont="1" applyFill="1" applyBorder="1"/>
    <xf numFmtId="164" fontId="10" fillId="3" borderId="6" xfId="0" applyNumberFormat="1" applyFont="1" applyFill="1" applyBorder="1" applyAlignment="1">
      <alignment horizontal="center"/>
    </xf>
    <xf numFmtId="164" fontId="0" fillId="3" borderId="70" xfId="0" applyNumberFormat="1" applyFont="1" applyFill="1" applyBorder="1" applyAlignment="1"/>
    <xf numFmtId="164" fontId="0" fillId="3" borderId="44" xfId="0" applyNumberFormat="1" applyFont="1" applyFill="1" applyBorder="1" applyAlignment="1"/>
    <xf numFmtId="164" fontId="0" fillId="3" borderId="38" xfId="0" applyNumberFormat="1" applyFont="1" applyFill="1" applyBorder="1" applyAlignment="1"/>
    <xf numFmtId="168" fontId="0" fillId="3" borderId="38" xfId="0" applyNumberFormat="1" applyFont="1" applyFill="1" applyBorder="1" applyAlignment="1"/>
    <xf numFmtId="164" fontId="0" fillId="3" borderId="55" xfId="0" applyNumberFormat="1" applyFont="1" applyFill="1" applyBorder="1" applyAlignment="1"/>
    <xf numFmtId="164" fontId="0" fillId="3" borderId="188" xfId="0" applyNumberFormat="1" applyFont="1" applyFill="1" applyBorder="1" applyAlignment="1"/>
    <xf numFmtId="164" fontId="0" fillId="3" borderId="127" xfId="0" applyNumberFormat="1" applyFont="1" applyFill="1" applyBorder="1" applyAlignment="1"/>
    <xf numFmtId="0" fontId="0" fillId="0" borderId="0" xfId="0" applyFont="1" applyAlignment="1">
      <alignment horizontal="center"/>
    </xf>
    <xf numFmtId="166" fontId="0" fillId="0" borderId="0" xfId="1" applyNumberFormat="1" applyFont="1"/>
    <xf numFmtId="0" fontId="0" fillId="0" borderId="102" xfId="0" applyFont="1" applyBorder="1" applyAlignment="1">
      <alignment wrapText="1"/>
    </xf>
    <xf numFmtId="0" fontId="0" fillId="0" borderId="95" xfId="0" applyFont="1" applyBorder="1" applyAlignment="1">
      <alignment wrapText="1"/>
    </xf>
    <xf numFmtId="166" fontId="0" fillId="0" borderId="95" xfId="1" applyNumberFormat="1" applyFont="1" applyBorder="1" applyAlignment="1">
      <alignment wrapText="1"/>
    </xf>
    <xf numFmtId="166" fontId="0" fillId="0" borderId="96" xfId="1" applyNumberFormat="1" applyFont="1" applyBorder="1" applyAlignment="1">
      <alignment wrapText="1"/>
    </xf>
    <xf numFmtId="0" fontId="29" fillId="0" borderId="117" xfId="0" applyFont="1" applyBorder="1" applyAlignment="1">
      <alignment horizontal="center" textRotation="90" wrapText="1"/>
    </xf>
    <xf numFmtId="0" fontId="29" fillId="0" borderId="95" xfId="0" applyFont="1" applyBorder="1" applyAlignment="1">
      <alignment horizontal="center" textRotation="90" wrapText="1"/>
    </xf>
    <xf numFmtId="0" fontId="29" fillId="0" borderId="103" xfId="0" applyFont="1" applyBorder="1" applyAlignment="1">
      <alignment horizontal="center" textRotation="90" wrapText="1"/>
    </xf>
    <xf numFmtId="0" fontId="29" fillId="5" borderId="137" xfId="0" applyFont="1" applyFill="1" applyBorder="1" applyAlignment="1">
      <alignment horizontal="center" textRotation="90" wrapText="1"/>
    </xf>
    <xf numFmtId="0" fontId="29" fillId="5" borderId="165" xfId="0" applyFont="1" applyFill="1" applyBorder="1" applyAlignment="1">
      <alignment horizontal="center" textRotation="90" wrapText="1"/>
    </xf>
    <xf numFmtId="166" fontId="0" fillId="0" borderId="0" xfId="1" applyNumberFormat="1" applyFont="1" applyFill="1" applyBorder="1" applyAlignment="1">
      <alignment wrapText="1"/>
    </xf>
    <xf numFmtId="0" fontId="29" fillId="0" borderId="0" xfId="0" applyFont="1" applyFill="1" applyBorder="1" applyAlignment="1">
      <alignment horizontal="center" textRotation="90" wrapText="1"/>
    </xf>
    <xf numFmtId="166" fontId="0" fillId="0" borderId="121" xfId="1" applyNumberFormat="1" applyFont="1" applyBorder="1"/>
    <xf numFmtId="164" fontId="0" fillId="0" borderId="88" xfId="0" applyNumberFormat="1" applyFont="1" applyBorder="1"/>
    <xf numFmtId="165" fontId="0" fillId="0" borderId="167" xfId="2" applyNumberFormat="1" applyFont="1" applyBorder="1"/>
    <xf numFmtId="166" fontId="0" fillId="0" borderId="13" xfId="1" applyNumberFormat="1" applyFont="1" applyBorder="1"/>
    <xf numFmtId="164" fontId="0" fillId="0" borderId="67" xfId="0" applyNumberFormat="1" applyFont="1" applyBorder="1"/>
    <xf numFmtId="165" fontId="0" fillId="0" borderId="166" xfId="2" applyNumberFormat="1" applyFont="1" applyBorder="1"/>
    <xf numFmtId="166" fontId="0" fillId="0" borderId="50" xfId="1" applyNumberFormat="1" applyFont="1" applyBorder="1"/>
    <xf numFmtId="164" fontId="0" fillId="0" borderId="69" xfId="0" applyNumberFormat="1" applyFont="1" applyBorder="1"/>
    <xf numFmtId="165" fontId="0" fillId="0" borderId="168" xfId="2" applyNumberFormat="1" applyFont="1" applyBorder="1"/>
    <xf numFmtId="164" fontId="10" fillId="3" borderId="71" xfId="0" applyNumberFormat="1" applyFont="1" applyFill="1" applyBorder="1" applyAlignment="1">
      <alignment horizontal="right"/>
    </xf>
    <xf numFmtId="165" fontId="10" fillId="3" borderId="21" xfId="2" applyNumberFormat="1" applyFont="1" applyFill="1" applyBorder="1"/>
    <xf numFmtId="165" fontId="10" fillId="3" borderId="44" xfId="2" applyNumberFormat="1" applyFont="1" applyFill="1" applyBorder="1"/>
    <xf numFmtId="165" fontId="10" fillId="3" borderId="38" xfId="2" applyNumberFormat="1" applyFont="1" applyFill="1" applyBorder="1"/>
    <xf numFmtId="165" fontId="10" fillId="3" borderId="127" xfId="2" applyNumberFormat="1" applyFont="1" applyFill="1" applyBorder="1"/>
    <xf numFmtId="165" fontId="10" fillId="3" borderId="164" xfId="2" applyNumberFormat="1" applyFont="1" applyFill="1" applyBorder="1"/>
    <xf numFmtId="0" fontId="30" fillId="0" borderId="0" xfId="0" applyFont="1" applyBorder="1" applyAlignment="1"/>
    <xf numFmtId="0" fontId="30" fillId="0" borderId="16" xfId="0" applyFont="1" applyBorder="1" applyAlignment="1">
      <alignment horizontal="center"/>
    </xf>
    <xf numFmtId="0" fontId="26" fillId="0" borderId="0" xfId="0" applyFont="1" applyBorder="1"/>
    <xf numFmtId="0" fontId="10" fillId="0" borderId="23" xfId="0" applyFont="1" applyBorder="1"/>
    <xf numFmtId="0" fontId="31" fillId="0" borderId="70" xfId="0" applyFont="1" applyBorder="1" applyAlignment="1">
      <alignment horizontal="center" textRotation="90" wrapText="1"/>
    </xf>
    <xf numFmtId="0" fontId="31" fillId="0" borderId="44" xfId="0" applyFont="1" applyBorder="1" applyAlignment="1">
      <alignment horizontal="center" textRotation="90" wrapText="1"/>
    </xf>
    <xf numFmtId="0" fontId="29" fillId="5" borderId="71" xfId="0" applyFont="1" applyFill="1" applyBorder="1" applyAlignment="1">
      <alignment horizontal="center" textRotation="90" wrapText="1"/>
    </xf>
    <xf numFmtId="0" fontId="29" fillId="5" borderId="38" xfId="0" applyFont="1" applyFill="1" applyBorder="1" applyAlignment="1">
      <alignment horizontal="center" textRotation="90" wrapText="1"/>
    </xf>
    <xf numFmtId="0" fontId="26" fillId="0" borderId="0" xfId="0" applyFont="1" applyFill="1" applyBorder="1"/>
    <xf numFmtId="0" fontId="10" fillId="0" borderId="0" xfId="0" applyFont="1" applyFill="1" applyBorder="1"/>
    <xf numFmtId="0" fontId="31" fillId="0" borderId="0" xfId="0" applyFont="1" applyFill="1" applyBorder="1" applyAlignment="1">
      <alignment horizontal="center" textRotation="90" wrapText="1"/>
    </xf>
    <xf numFmtId="0" fontId="32" fillId="0" borderId="9" xfId="0" applyFont="1" applyBorder="1"/>
    <xf numFmtId="0" fontId="10" fillId="0" borderId="9" xfId="0" applyFont="1" applyFill="1" applyBorder="1"/>
    <xf numFmtId="0" fontId="31" fillId="0" borderId="9" xfId="0" applyFont="1" applyFill="1" applyBorder="1" applyAlignment="1">
      <alignment horizontal="center" textRotation="90" wrapText="1"/>
    </xf>
    <xf numFmtId="0" fontId="29" fillId="0" borderId="9" xfId="0" applyFont="1" applyFill="1" applyBorder="1" applyAlignment="1">
      <alignment horizontal="center" textRotation="90" wrapText="1"/>
    </xf>
    <xf numFmtId="0" fontId="28" fillId="0" borderId="9" xfId="0" applyFont="1" applyFill="1" applyBorder="1" applyAlignment="1">
      <alignment horizontal="center" textRotation="90" wrapText="1"/>
    </xf>
    <xf numFmtId="0" fontId="0" fillId="0" borderId="97" xfId="0" applyFont="1" applyBorder="1" applyAlignment="1">
      <alignment horizontal="left" indent="1"/>
    </xf>
    <xf numFmtId="0" fontId="0" fillId="0" borderId="74" xfId="0" applyFont="1" applyBorder="1" applyAlignment="1">
      <alignment horizontal="left" indent="1"/>
    </xf>
    <xf numFmtId="0" fontId="10" fillId="0" borderId="102" xfId="0" applyFont="1" applyBorder="1"/>
    <xf numFmtId="164" fontId="10" fillId="0" borderId="103" xfId="0" applyNumberFormat="1" applyFont="1" applyFill="1" applyBorder="1"/>
    <xf numFmtId="164" fontId="10" fillId="0" borderId="0" xfId="0" applyNumberFormat="1" applyFont="1" applyFill="1" applyBorder="1"/>
    <xf numFmtId="165" fontId="0" fillId="0" borderId="0" xfId="2" applyNumberFormat="1" applyFont="1" applyFill="1" applyBorder="1"/>
    <xf numFmtId="165" fontId="0" fillId="0" borderId="136" xfId="2" applyNumberFormat="1" applyFont="1" applyBorder="1"/>
    <xf numFmtId="165" fontId="0" fillId="0" borderId="169" xfId="2" applyNumberFormat="1" applyFont="1" applyBorder="1"/>
    <xf numFmtId="165" fontId="0" fillId="0" borderId="151" xfId="2" applyNumberFormat="1" applyFont="1" applyBorder="1"/>
    <xf numFmtId="165" fontId="0" fillId="0" borderId="170" xfId="2" applyNumberFormat="1" applyFont="1" applyBorder="1"/>
    <xf numFmtId="165" fontId="10" fillId="3" borderId="70" xfId="2" applyNumberFormat="1" applyFont="1" applyFill="1" applyBorder="1"/>
    <xf numFmtId="0" fontId="11" fillId="0" borderId="0" xfId="0" applyFont="1" applyFill="1" applyBorder="1" applyAlignment="1"/>
    <xf numFmtId="0" fontId="0" fillId="0" borderId="8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9" xfId="0" applyFont="1" applyFill="1" applyBorder="1" applyAlignment="1">
      <alignment horizontal="center" vertical="top" wrapText="1"/>
    </xf>
    <xf numFmtId="14" fontId="0" fillId="0" borderId="123" xfId="0" applyNumberFormat="1" applyFont="1" applyBorder="1" applyAlignment="1">
      <alignment horizontal="center" vertical="top" wrapText="1"/>
    </xf>
    <xf numFmtId="14" fontId="0" fillId="0" borderId="171" xfId="0" applyNumberFormat="1" applyFont="1" applyBorder="1" applyAlignment="1">
      <alignment horizontal="center" vertical="top" wrapText="1"/>
    </xf>
    <xf numFmtId="0" fontId="0" fillId="0" borderId="125" xfId="0" applyFont="1" applyBorder="1" applyAlignment="1">
      <alignment horizontal="center" vertical="top" wrapText="1"/>
    </xf>
    <xf numFmtId="0" fontId="0" fillId="0" borderId="172" xfId="0" applyFont="1" applyBorder="1" applyAlignment="1">
      <alignment horizontal="center" vertical="top" wrapText="1"/>
    </xf>
    <xf numFmtId="0" fontId="0" fillId="0" borderId="17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124" xfId="0" applyFont="1" applyBorder="1" applyAlignment="1">
      <alignment horizontal="center" vertical="top" wrapText="1"/>
    </xf>
    <xf numFmtId="1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textRotation="90" wrapText="1"/>
    </xf>
    <xf numFmtId="0" fontId="0" fillId="0" borderId="0" xfId="0" applyFont="1" applyBorder="1" applyAlignment="1">
      <alignment wrapText="1"/>
    </xf>
    <xf numFmtId="0" fontId="0" fillId="0" borderId="111" xfId="0" applyFont="1" applyFill="1" applyBorder="1" applyAlignment="1">
      <alignment horizontal="center"/>
    </xf>
    <xf numFmtId="164" fontId="0" fillId="0" borderId="8" xfId="7" applyNumberFormat="1" applyFont="1" applyFill="1" applyBorder="1" applyAlignment="1">
      <alignment horizontal="right" indent="1"/>
    </xf>
    <xf numFmtId="165" fontId="0" fillId="0" borderId="126" xfId="2" applyNumberFormat="1" applyFont="1" applyFill="1" applyBorder="1" applyAlignment="1">
      <alignment horizontal="center"/>
    </xf>
    <xf numFmtId="0" fontId="0" fillId="0" borderId="108" xfId="0" applyFont="1" applyFill="1" applyBorder="1" applyAlignment="1">
      <alignment horizontal="center"/>
    </xf>
    <xf numFmtId="164" fontId="0" fillId="0" borderId="0" xfId="7" applyNumberFormat="1" applyFont="1" applyFill="1" applyBorder="1" applyAlignment="1">
      <alignment horizontal="right" indent="1"/>
    </xf>
    <xf numFmtId="165" fontId="0" fillId="0" borderId="130" xfId="2" applyNumberFormat="1" applyFont="1" applyFill="1" applyBorder="1" applyAlignment="1">
      <alignment horizontal="center"/>
    </xf>
    <xf numFmtId="0" fontId="0" fillId="0" borderId="109" xfId="0" applyFont="1" applyFill="1" applyBorder="1" applyAlignment="1">
      <alignment horizontal="center"/>
    </xf>
    <xf numFmtId="164" fontId="0" fillId="0" borderId="61" xfId="7" applyNumberFormat="1" applyFont="1" applyFill="1" applyBorder="1" applyAlignment="1">
      <alignment horizontal="right" indent="1"/>
    </xf>
    <xf numFmtId="165" fontId="0" fillId="0" borderId="131" xfId="2" applyNumberFormat="1" applyFont="1" applyFill="1" applyBorder="1" applyAlignment="1">
      <alignment horizontal="center"/>
    </xf>
    <xf numFmtId="0" fontId="0" fillId="0" borderId="110" xfId="0" applyFont="1" applyFill="1" applyBorder="1" applyAlignment="1">
      <alignment horizontal="center"/>
    </xf>
    <xf numFmtId="164" fontId="0" fillId="0" borderId="9" xfId="7" applyNumberFormat="1" applyFont="1" applyFill="1" applyBorder="1" applyAlignment="1">
      <alignment horizontal="right" indent="1"/>
    </xf>
    <xf numFmtId="165" fontId="0" fillId="0" borderId="127" xfId="2" applyNumberFormat="1" applyFont="1" applyFill="1" applyBorder="1" applyAlignment="1">
      <alignment horizontal="center"/>
    </xf>
    <xf numFmtId="14" fontId="0" fillId="0" borderId="0" xfId="0" applyNumberFormat="1" applyFont="1"/>
    <xf numFmtId="1" fontId="0" fillId="0" borderId="0" xfId="0" applyNumberFormat="1" applyFont="1"/>
    <xf numFmtId="37" fontId="0" fillId="0" borderId="0" xfId="0" applyNumberFormat="1" applyFont="1"/>
    <xf numFmtId="170" fontId="0" fillId="0" borderId="0" xfId="0" applyNumberFormat="1" applyFont="1"/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 textRotation="90" wrapText="1"/>
    </xf>
    <xf numFmtId="164" fontId="10" fillId="0" borderId="8" xfId="0" applyNumberFormat="1" applyFont="1" applyBorder="1" applyAlignment="1"/>
    <xf numFmtId="0" fontId="0" fillId="0" borderId="8" xfId="0" applyFont="1" applyBorder="1" applyAlignment="1">
      <alignment horizontal="center" textRotation="90" wrapText="1"/>
    </xf>
    <xf numFmtId="0" fontId="0" fillId="0" borderId="8" xfId="0" applyFont="1" applyBorder="1" applyAlignment="1">
      <alignment horizontal="center" textRotation="90"/>
    </xf>
    <xf numFmtId="0" fontId="12" fillId="0" borderId="9" xfId="0" applyFont="1" applyBorder="1" applyAlignment="1"/>
    <xf numFmtId="164" fontId="10" fillId="0" borderId="0" xfId="0" applyNumberFormat="1" applyFont="1" applyBorder="1" applyAlignment="1"/>
    <xf numFmtId="165" fontId="0" fillId="0" borderId="0" xfId="0" applyNumberFormat="1" applyFont="1" applyBorder="1" applyAlignment="1">
      <alignment horizontal="center" textRotation="90" wrapText="1"/>
    </xf>
    <xf numFmtId="165" fontId="0" fillId="0" borderId="0" xfId="0" applyNumberFormat="1" applyFont="1" applyBorder="1" applyAlignment="1"/>
    <xf numFmtId="0" fontId="14" fillId="0" borderId="97" xfId="0" applyFont="1" applyBorder="1" applyAlignment="1">
      <alignment horizontal="left" indent="2"/>
    </xf>
    <xf numFmtId="165" fontId="0" fillId="0" borderId="136" xfId="0" applyNumberFormat="1" applyFont="1" applyBorder="1" applyAlignment="1"/>
    <xf numFmtId="0" fontId="14" fillId="0" borderId="74" xfId="0" applyFont="1" applyBorder="1" applyAlignment="1">
      <alignment horizontal="left" indent="2"/>
    </xf>
    <xf numFmtId="165" fontId="0" fillId="0" borderId="151" xfId="0" applyNumberFormat="1" applyFont="1" applyBorder="1" applyAlignment="1"/>
    <xf numFmtId="0" fontId="0" fillId="0" borderId="74" xfId="0" applyFont="1" applyBorder="1" applyAlignment="1">
      <alignment horizontal="left" indent="2"/>
    </xf>
    <xf numFmtId="0" fontId="14" fillId="0" borderId="102" xfId="0" applyFont="1" applyBorder="1" applyAlignment="1">
      <alignment horizontal="left" indent="2"/>
    </xf>
    <xf numFmtId="165" fontId="0" fillId="0" borderId="137" xfId="0" applyNumberFormat="1" applyFont="1" applyBorder="1" applyAlignment="1"/>
    <xf numFmtId="0" fontId="14" fillId="0" borderId="8" xfId="0" applyFont="1" applyFill="1" applyBorder="1" applyAlignment="1">
      <alignment horizontal="left" indent="2"/>
    </xf>
    <xf numFmtId="165" fontId="0" fillId="0" borderId="8" xfId="0" applyNumberFormat="1" applyFont="1" applyFill="1" applyBorder="1" applyAlignment="1"/>
    <xf numFmtId="0" fontId="12" fillId="0" borderId="0" xfId="0" applyFont="1" applyBorder="1" applyAlignment="1"/>
    <xf numFmtId="165" fontId="0" fillId="0" borderId="0" xfId="0" applyNumberFormat="1" applyFont="1" applyFill="1" applyBorder="1" applyAlignment="1"/>
    <xf numFmtId="0" fontId="0" fillId="0" borderId="102" xfId="0" applyFont="1" applyBorder="1" applyAlignment="1">
      <alignment horizontal="left" indent="2"/>
    </xf>
    <xf numFmtId="0" fontId="0" fillId="0" borderId="97" xfId="0" applyFont="1" applyBorder="1" applyAlignment="1">
      <alignment horizontal="left" indent="2"/>
    </xf>
    <xf numFmtId="0" fontId="14" fillId="0" borderId="97" xfId="0" applyFont="1" applyFill="1" applyBorder="1" applyAlignment="1">
      <alignment horizontal="left" indent="1"/>
    </xf>
    <xf numFmtId="0" fontId="14" fillId="0" borderId="74" xfId="0" applyFont="1" applyFill="1" applyBorder="1" applyAlignment="1">
      <alignment horizontal="left" indent="1"/>
    </xf>
    <xf numFmtId="0" fontId="14" fillId="0" borderId="11" xfId="0" applyFont="1" applyFill="1" applyBorder="1" applyAlignment="1">
      <alignment horizontal="left" indent="1"/>
    </xf>
    <xf numFmtId="0" fontId="10" fillId="3" borderId="102" xfId="0" applyFont="1" applyFill="1" applyBorder="1" applyAlignment="1">
      <alignment horizontal="left" indent="1"/>
    </xf>
    <xf numFmtId="164" fontId="10" fillId="3" borderId="103" xfId="0" applyNumberFormat="1" applyFont="1" applyFill="1" applyBorder="1" applyAlignment="1">
      <alignment horizontal="right" indent="1"/>
    </xf>
    <xf numFmtId="165" fontId="10" fillId="3" borderId="94" xfId="2" applyNumberFormat="1" applyFont="1" applyFill="1" applyBorder="1" applyAlignment="1">
      <alignment horizontal="center"/>
    </xf>
    <xf numFmtId="165" fontId="10" fillId="3" borderId="103" xfId="2" applyNumberFormat="1" applyFont="1" applyFill="1" applyBorder="1" applyAlignment="1">
      <alignment horizontal="center"/>
    </xf>
    <xf numFmtId="165" fontId="10" fillId="3" borderId="137" xfId="2" applyNumberFormat="1" applyFont="1" applyFill="1" applyBorder="1" applyAlignment="1"/>
    <xf numFmtId="0" fontId="11" fillId="0" borderId="0" xfId="0" applyFont="1" applyBorder="1" applyAlignment="1">
      <alignment horizontal="center" vertical="center" wrapText="1"/>
    </xf>
    <xf numFmtId="0" fontId="26" fillId="6" borderId="5" xfId="4" applyFont="1" applyFill="1" applyBorder="1" applyAlignment="1" applyProtection="1">
      <alignment vertical="top" wrapText="1"/>
    </xf>
    <xf numFmtId="37" fontId="26" fillId="6" borderId="1" xfId="5" applyNumberFormat="1" applyFont="1" applyFill="1" applyBorder="1" applyAlignment="1" applyProtection="1">
      <alignment horizontal="center" vertical="top" wrapText="1"/>
    </xf>
    <xf numFmtId="37" fontId="26" fillId="6" borderId="56" xfId="5" applyNumberFormat="1" applyFont="1" applyFill="1" applyBorder="1" applyAlignment="1" applyProtection="1">
      <alignment horizontal="center" vertical="top" wrapText="1"/>
    </xf>
    <xf numFmtId="0" fontId="26" fillId="6" borderId="0" xfId="4" applyFont="1" applyFill="1" applyBorder="1" applyAlignment="1" applyProtection="1">
      <alignment vertical="top" wrapText="1"/>
    </xf>
    <xf numFmtId="37" fontId="26" fillId="6" borderId="0" xfId="5" applyNumberFormat="1" applyFont="1" applyFill="1" applyBorder="1" applyAlignment="1" applyProtection="1">
      <alignment horizontal="center" vertical="top" wrapText="1"/>
    </xf>
    <xf numFmtId="0" fontId="32" fillId="6" borderId="0" xfId="4" applyFont="1" applyFill="1" applyBorder="1" applyAlignment="1" applyProtection="1">
      <alignment vertical="top" wrapText="1"/>
    </xf>
    <xf numFmtId="39" fontId="26" fillId="6" borderId="0" xfId="5" applyNumberFormat="1" applyFont="1" applyFill="1" applyBorder="1" applyAlignment="1" applyProtection="1">
      <alignment horizontal="center" vertical="top"/>
    </xf>
    <xf numFmtId="0" fontId="14" fillId="6" borderId="57" xfId="4" applyFont="1" applyFill="1" applyBorder="1" applyAlignment="1" applyProtection="1">
      <alignment vertical="top" wrapText="1"/>
    </xf>
    <xf numFmtId="0" fontId="14" fillId="0" borderId="0" xfId="4" applyFont="1" applyFill="1" applyBorder="1" applyAlignment="1" applyProtection="1">
      <alignment vertical="top" wrapText="1"/>
    </xf>
    <xf numFmtId="1" fontId="14" fillId="0" borderId="0" xfId="5" applyNumberFormat="1" applyFont="1" applyFill="1" applyBorder="1" applyAlignment="1" applyProtection="1">
      <alignment horizontal="center" vertical="top"/>
      <protection locked="0"/>
    </xf>
    <xf numFmtId="0" fontId="32" fillId="6" borderId="0" xfId="4" applyFont="1" applyFill="1" applyBorder="1" applyAlignment="1" applyProtection="1">
      <alignment horizontal="left" vertical="top" wrapText="1"/>
    </xf>
    <xf numFmtId="2" fontId="14" fillId="6" borderId="0" xfId="5" applyNumberFormat="1" applyFont="1" applyFill="1" applyBorder="1" applyAlignment="1" applyProtection="1">
      <alignment horizontal="center" vertical="top"/>
    </xf>
    <xf numFmtId="0" fontId="14" fillId="6" borderId="115" xfId="4" applyFont="1" applyFill="1" applyBorder="1" applyAlignment="1" applyProtection="1">
      <alignment vertical="top" wrapText="1"/>
    </xf>
    <xf numFmtId="0" fontId="14" fillId="6" borderId="33" xfId="4" applyFont="1" applyFill="1" applyBorder="1" applyAlignment="1" applyProtection="1">
      <alignment horizontal="left" vertical="top" wrapText="1" indent="1"/>
    </xf>
    <xf numFmtId="0" fontId="14" fillId="6" borderId="30" xfId="4" applyFont="1" applyFill="1" applyBorder="1" applyAlignment="1" applyProtection="1">
      <alignment horizontal="left" vertical="top" wrapText="1" indent="1"/>
    </xf>
    <xf numFmtId="0" fontId="14" fillId="6" borderId="39" xfId="4" applyFont="1" applyFill="1" applyBorder="1" applyAlignment="1" applyProtection="1">
      <alignment horizontal="left" vertical="top" wrapText="1" indent="1"/>
    </xf>
    <xf numFmtId="3" fontId="14" fillId="0" borderId="0" xfId="5" applyNumberFormat="1" applyFont="1" applyFill="1" applyBorder="1" applyAlignment="1" applyProtection="1">
      <alignment horizontal="center" vertical="top"/>
      <protection locked="0"/>
    </xf>
    <xf numFmtId="0" fontId="14" fillId="0" borderId="0" xfId="4" applyFont="1" applyFill="1" applyBorder="1" applyAlignment="1" applyProtection="1">
      <alignment horizontal="left" vertical="top" wrapText="1"/>
    </xf>
    <xf numFmtId="0" fontId="14" fillId="6" borderId="0" xfId="4" applyFont="1" applyFill="1" applyBorder="1" applyAlignment="1" applyProtection="1">
      <alignment horizontal="center" vertical="top"/>
    </xf>
    <xf numFmtId="0" fontId="14" fillId="7" borderId="35" xfId="4" applyFont="1" applyFill="1" applyBorder="1" applyAlignment="1" applyProtection="1">
      <alignment horizontal="center" vertical="top"/>
    </xf>
    <xf numFmtId="0" fontId="14" fillId="7" borderId="36" xfId="4" applyFont="1" applyFill="1" applyBorder="1" applyAlignment="1" applyProtection="1">
      <alignment horizontal="center" vertical="top"/>
    </xf>
    <xf numFmtId="0" fontId="14" fillId="6" borderId="43" xfId="4" applyFont="1" applyFill="1" applyBorder="1" applyAlignment="1" applyProtection="1">
      <alignment horizontal="left" vertical="top" wrapText="1" indent="1"/>
    </xf>
    <xf numFmtId="0" fontId="14" fillId="6" borderId="29" xfId="4" applyFont="1" applyFill="1" applyBorder="1" applyAlignment="1" applyProtection="1">
      <alignment horizontal="left" vertical="top" wrapText="1" indent="1"/>
    </xf>
    <xf numFmtId="37" fontId="26" fillId="6" borderId="217" xfId="5" applyNumberFormat="1" applyFont="1" applyFill="1" applyBorder="1" applyAlignment="1" applyProtection="1">
      <alignment horizontal="center" vertical="top" wrapText="1"/>
    </xf>
    <xf numFmtId="39" fontId="26" fillId="6" borderId="226" xfId="5" applyNumberFormat="1" applyFont="1" applyFill="1" applyBorder="1" applyAlignment="1" applyProtection="1">
      <alignment horizontal="left" vertical="top"/>
    </xf>
    <xf numFmtId="169" fontId="0" fillId="0" borderId="0" xfId="0" applyNumberFormat="1" applyFont="1" applyBorder="1" applyAlignment="1">
      <alignment horizontal="right" indent="4"/>
    </xf>
    <xf numFmtId="0" fontId="10" fillId="0" borderId="0" xfId="0" applyFont="1" applyBorder="1"/>
    <xf numFmtId="169" fontId="10" fillId="0" borderId="217" xfId="0" applyNumberFormat="1" applyFont="1" applyBorder="1" applyAlignment="1">
      <alignment horizontal="center"/>
    </xf>
    <xf numFmtId="169" fontId="29" fillId="0" borderId="57" xfId="0" applyNumberFormat="1" applyFont="1" applyBorder="1" applyAlignment="1">
      <alignment horizontal="center" vertical="top" textRotation="90" wrapText="1"/>
    </xf>
    <xf numFmtId="169" fontId="29" fillId="0" borderId="58" xfId="0" applyNumberFormat="1" applyFont="1" applyBorder="1" applyAlignment="1">
      <alignment horizontal="center" vertical="top" textRotation="90" wrapText="1"/>
    </xf>
    <xf numFmtId="169" fontId="29" fillId="0" borderId="56" xfId="0" applyNumberFormat="1" applyFont="1" applyBorder="1" applyAlignment="1">
      <alignment horizontal="center" vertical="top" textRotation="90" wrapText="1"/>
    </xf>
    <xf numFmtId="169" fontId="29" fillId="0" borderId="56" xfId="0" applyNumberFormat="1" applyFont="1" applyFill="1" applyBorder="1" applyAlignment="1">
      <alignment horizontal="center" vertical="top" textRotation="90" wrapText="1"/>
    </xf>
    <xf numFmtId="169" fontId="10" fillId="0" borderId="0" xfId="0" applyNumberFormat="1" applyFont="1" applyBorder="1" applyAlignment="1">
      <alignment horizontal="right" indent="4"/>
    </xf>
    <xf numFmtId="169" fontId="10" fillId="0" borderId="0" xfId="0" applyNumberFormat="1" applyFont="1" applyBorder="1" applyAlignment="1">
      <alignment horizontal="center" wrapText="1"/>
    </xf>
    <xf numFmtId="0" fontId="34" fillId="0" borderId="0" xfId="0" applyFont="1" applyBorder="1"/>
    <xf numFmtId="169" fontId="10" fillId="0" borderId="0" xfId="0" applyNumberFormat="1" applyFont="1" applyFill="1" applyBorder="1" applyAlignment="1">
      <alignment horizontal="center" wrapText="1"/>
    </xf>
    <xf numFmtId="0" fontId="0" fillId="0" borderId="191" xfId="0" applyFont="1" applyFill="1" applyBorder="1" applyAlignment="1">
      <alignment horizontal="left" indent="2"/>
    </xf>
    <xf numFmtId="167" fontId="0" fillId="0" borderId="106" xfId="0" applyNumberFormat="1" applyFont="1" applyFill="1" applyBorder="1" applyAlignment="1">
      <alignment horizontal="right"/>
    </xf>
    <xf numFmtId="167" fontId="0" fillId="0" borderId="100" xfId="0" applyNumberFormat="1" applyFont="1" applyFill="1" applyBorder="1" applyAlignment="1">
      <alignment horizontal="right"/>
    </xf>
    <xf numFmtId="167" fontId="0" fillId="0" borderId="153" xfId="0" applyNumberFormat="1" applyFont="1" applyFill="1" applyBorder="1" applyAlignment="1">
      <alignment horizontal="right"/>
    </xf>
    <xf numFmtId="167" fontId="0" fillId="0" borderId="97" xfId="0" applyNumberFormat="1" applyFont="1" applyFill="1" applyBorder="1" applyAlignment="1">
      <alignment horizontal="right"/>
    </xf>
    <xf numFmtId="0" fontId="0" fillId="0" borderId="212" xfId="0" applyFont="1" applyFill="1" applyBorder="1" applyAlignment="1">
      <alignment horizontal="left" indent="2"/>
    </xf>
    <xf numFmtId="167" fontId="0" fillId="0" borderId="83" xfId="0" applyNumberFormat="1" applyFont="1" applyFill="1" applyBorder="1" applyAlignment="1">
      <alignment horizontal="right"/>
    </xf>
    <xf numFmtId="167" fontId="0" fillId="0" borderId="75" xfId="0" applyNumberFormat="1" applyFont="1" applyFill="1" applyBorder="1" applyAlignment="1">
      <alignment horizontal="right"/>
    </xf>
    <xf numFmtId="167" fontId="0" fillId="0" borderId="213" xfId="0" applyNumberFormat="1" applyFont="1" applyFill="1" applyBorder="1" applyAlignment="1">
      <alignment horizontal="right"/>
    </xf>
    <xf numFmtId="167" fontId="0" fillId="0" borderId="74" xfId="0" applyNumberFormat="1" applyFont="1" applyFill="1" applyBorder="1" applyAlignment="1">
      <alignment horizontal="right"/>
    </xf>
    <xf numFmtId="0" fontId="0" fillId="0" borderId="208" xfId="0" applyFont="1" applyFill="1" applyBorder="1" applyAlignment="1">
      <alignment horizontal="left" indent="2"/>
    </xf>
    <xf numFmtId="167" fontId="0" fillId="0" borderId="209" xfId="0" applyNumberFormat="1" applyFont="1" applyFill="1" applyBorder="1" applyAlignment="1">
      <alignment horizontal="right"/>
    </xf>
    <xf numFmtId="167" fontId="0" fillId="0" borderId="53" xfId="0" applyNumberFormat="1" applyFont="1" applyFill="1" applyBorder="1" applyAlignment="1">
      <alignment horizontal="right"/>
    </xf>
    <xf numFmtId="167" fontId="0" fillId="0" borderId="206" xfId="0" applyNumberFormat="1" applyFont="1" applyFill="1" applyBorder="1" applyAlignment="1">
      <alignment horizontal="right"/>
    </xf>
    <xf numFmtId="167" fontId="0" fillId="0" borderId="54" xfId="0" applyNumberFormat="1" applyFont="1" applyFill="1" applyBorder="1" applyAlignment="1">
      <alignment horizontal="right"/>
    </xf>
    <xf numFmtId="0" fontId="10" fillId="3" borderId="214" xfId="0" applyFont="1" applyFill="1" applyBorder="1" applyAlignment="1">
      <alignment horizontal="left" indent="1"/>
    </xf>
    <xf numFmtId="167" fontId="10" fillId="3" borderId="171" xfId="0" applyNumberFormat="1" applyFont="1" applyFill="1" applyBorder="1" applyAlignment="1">
      <alignment horizontal="right"/>
    </xf>
    <xf numFmtId="167" fontId="10" fillId="3" borderId="125" xfId="0" applyNumberFormat="1" applyFont="1" applyFill="1" applyBorder="1" applyAlignment="1">
      <alignment horizontal="right"/>
    </xf>
    <xf numFmtId="167" fontId="10" fillId="3" borderId="172" xfId="0" applyNumberFormat="1" applyFont="1" applyFill="1" applyBorder="1" applyAlignment="1">
      <alignment horizontal="right"/>
    </xf>
    <xf numFmtId="167" fontId="10" fillId="3" borderId="173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0" fontId="0" fillId="0" borderId="215" xfId="0" applyFont="1" applyFill="1" applyBorder="1" applyAlignment="1">
      <alignment horizontal="left" indent="2"/>
    </xf>
    <xf numFmtId="167" fontId="0" fillId="0" borderId="84" xfId="0" applyNumberFormat="1" applyFont="1" applyFill="1" applyBorder="1" applyAlignment="1">
      <alignment horizontal="right"/>
    </xf>
    <xf numFmtId="167" fontId="0" fillId="0" borderId="79" xfId="0" applyNumberFormat="1" applyFont="1" applyFill="1" applyBorder="1" applyAlignment="1">
      <alignment horizontal="right"/>
    </xf>
    <xf numFmtId="167" fontId="0" fillId="0" borderId="216" xfId="0" applyNumberFormat="1" applyFont="1" applyFill="1" applyBorder="1" applyAlignment="1">
      <alignment horizontal="right"/>
    </xf>
    <xf numFmtId="167" fontId="0" fillId="0" borderId="76" xfId="0" applyNumberFormat="1" applyFont="1" applyFill="1" applyBorder="1" applyAlignment="1">
      <alignment horizontal="right"/>
    </xf>
    <xf numFmtId="0" fontId="10" fillId="3" borderId="108" xfId="0" applyFont="1" applyFill="1" applyBorder="1" applyAlignment="1">
      <alignment horizontal="left" indent="1"/>
    </xf>
    <xf numFmtId="167" fontId="0" fillId="3" borderId="12" xfId="0" applyNumberFormat="1" applyFont="1" applyFill="1" applyBorder="1" applyAlignment="1">
      <alignment horizontal="right"/>
    </xf>
    <xf numFmtId="167" fontId="0" fillId="3" borderId="13" xfId="0" applyNumberFormat="1" applyFont="1" applyFill="1" applyBorder="1" applyAlignment="1">
      <alignment horizontal="right"/>
    </xf>
    <xf numFmtId="167" fontId="0" fillId="3" borderId="189" xfId="0" applyNumberFormat="1" applyFont="1" applyFill="1" applyBorder="1" applyAlignment="1">
      <alignment horizontal="right"/>
    </xf>
    <xf numFmtId="167" fontId="0" fillId="3" borderId="11" xfId="0" applyNumberFormat="1" applyFont="1" applyFill="1" applyBorder="1" applyAlignment="1">
      <alignment horizontal="right"/>
    </xf>
    <xf numFmtId="0" fontId="10" fillId="4" borderId="214" xfId="0" applyFont="1" applyFill="1" applyBorder="1"/>
    <xf numFmtId="167" fontId="10" fillId="4" borderId="171" xfId="0" applyNumberFormat="1" applyFont="1" applyFill="1" applyBorder="1" applyAlignment="1">
      <alignment horizontal="right"/>
    </xf>
    <xf numFmtId="167" fontId="10" fillId="4" borderId="125" xfId="0" applyNumberFormat="1" applyFont="1" applyFill="1" applyBorder="1" applyAlignment="1">
      <alignment horizontal="right"/>
    </xf>
    <xf numFmtId="167" fontId="10" fillId="4" borderId="172" xfId="0" applyNumberFormat="1" applyFont="1" applyFill="1" applyBorder="1" applyAlignment="1">
      <alignment horizontal="right"/>
    </xf>
    <xf numFmtId="167" fontId="10" fillId="4" borderId="173" xfId="0" applyNumberFormat="1" applyFont="1" applyFill="1" applyBorder="1" applyAlignment="1">
      <alignment horizontal="right"/>
    </xf>
    <xf numFmtId="0" fontId="34" fillId="0" borderId="0" xfId="0" applyFont="1" applyFill="1" applyBorder="1"/>
    <xf numFmtId="167" fontId="0" fillId="0" borderId="0" xfId="0" applyNumberFormat="1" applyFont="1" applyFill="1" applyBorder="1" applyAlignment="1">
      <alignment horizontal="right" indent="4"/>
    </xf>
    <xf numFmtId="167" fontId="0" fillId="0" borderId="98" xfId="0" applyNumberFormat="1" applyFont="1" applyFill="1" applyBorder="1" applyAlignment="1">
      <alignment horizontal="right"/>
    </xf>
    <xf numFmtId="167" fontId="0" fillId="9" borderId="100" xfId="0" applyNumberFormat="1" applyFont="1" applyFill="1" applyBorder="1" applyAlignment="1">
      <alignment horizontal="right"/>
    </xf>
    <xf numFmtId="167" fontId="0" fillId="9" borderId="97" xfId="0" applyNumberFormat="1" applyFont="1" applyFill="1" applyBorder="1" applyAlignment="1">
      <alignment horizontal="right"/>
    </xf>
    <xf numFmtId="167" fontId="0" fillId="9" borderId="153" xfId="0" applyNumberFormat="1" applyFont="1" applyFill="1" applyBorder="1" applyAlignment="1">
      <alignment horizontal="right"/>
    </xf>
    <xf numFmtId="167" fontId="0" fillId="0" borderId="81" xfId="0" applyNumberFormat="1" applyFont="1" applyFill="1" applyBorder="1" applyAlignment="1">
      <alignment horizontal="right"/>
    </xf>
    <xf numFmtId="167" fontId="0" fillId="9" borderId="75" xfId="0" applyNumberFormat="1" applyFont="1" applyFill="1" applyBorder="1" applyAlignment="1">
      <alignment horizontal="right"/>
    </xf>
    <xf numFmtId="167" fontId="0" fillId="9" borderId="74" xfId="0" applyNumberFormat="1" applyFont="1" applyFill="1" applyBorder="1" applyAlignment="1">
      <alignment horizontal="right"/>
    </xf>
    <xf numFmtId="167" fontId="0" fillId="9" borderId="213" xfId="0" applyNumberFormat="1" applyFont="1" applyFill="1" applyBorder="1" applyAlignment="1">
      <alignment horizontal="right"/>
    </xf>
    <xf numFmtId="167" fontId="0" fillId="0" borderId="93" xfId="0" applyNumberFormat="1" applyFont="1" applyFill="1" applyBorder="1" applyAlignment="1">
      <alignment horizontal="right"/>
    </xf>
    <xf numFmtId="167" fontId="0" fillId="9" borderId="53" xfId="0" applyNumberFormat="1" applyFont="1" applyFill="1" applyBorder="1" applyAlignment="1">
      <alignment horizontal="right"/>
    </xf>
    <xf numFmtId="167" fontId="0" fillId="9" borderId="54" xfId="0" applyNumberFormat="1" applyFont="1" applyFill="1" applyBorder="1" applyAlignment="1">
      <alignment horizontal="right"/>
    </xf>
    <xf numFmtId="167" fontId="0" fillId="9" borderId="206" xfId="0" applyNumberFormat="1" applyFont="1" applyFill="1" applyBorder="1" applyAlignment="1">
      <alignment horizontal="right"/>
    </xf>
    <xf numFmtId="0" fontId="10" fillId="4" borderId="214" xfId="0" applyFont="1" applyFill="1" applyBorder="1" applyAlignment="1">
      <alignment horizontal="left" indent="1"/>
    </xf>
    <xf numFmtId="167" fontId="10" fillId="4" borderId="231" xfId="0" applyNumberFormat="1" applyFont="1" applyFill="1" applyBorder="1" applyAlignment="1">
      <alignment horizontal="right"/>
    </xf>
    <xf numFmtId="167" fontId="0" fillId="7" borderId="95" xfId="0" applyNumberFormat="1" applyFont="1" applyFill="1" applyBorder="1" applyAlignment="1">
      <alignment horizontal="right"/>
    </xf>
    <xf numFmtId="167" fontId="0" fillId="7" borderId="102" xfId="0" applyNumberFormat="1" applyFont="1" applyFill="1" applyBorder="1" applyAlignment="1">
      <alignment horizontal="right"/>
    </xf>
    <xf numFmtId="167" fontId="0" fillId="7" borderId="201" xfId="0" applyNumberFormat="1" applyFont="1" applyFill="1" applyBorder="1" applyAlignment="1">
      <alignment horizontal="right"/>
    </xf>
    <xf numFmtId="167" fontId="10" fillId="7" borderId="125" xfId="0" applyNumberFormat="1" applyFont="1" applyFill="1" applyBorder="1" applyAlignment="1">
      <alignment horizontal="right"/>
    </xf>
    <xf numFmtId="0" fontId="13" fillId="0" borderId="191" xfId="0" applyFont="1" applyFill="1" applyBorder="1" applyAlignment="1">
      <alignment horizontal="left" indent="1"/>
    </xf>
    <xf numFmtId="167" fontId="0" fillId="0" borderId="106" xfId="0" applyNumberFormat="1" applyFont="1" applyFill="1" applyBorder="1" applyAlignment="1">
      <alignment horizontal="right" indent="4"/>
    </xf>
    <xf numFmtId="167" fontId="0" fillId="0" borderId="5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left" indent="1"/>
    </xf>
    <xf numFmtId="0" fontId="0" fillId="0" borderId="200" xfId="0" applyFont="1" applyFill="1" applyBorder="1" applyAlignment="1">
      <alignment horizontal="left" indent="2"/>
    </xf>
    <xf numFmtId="167" fontId="0" fillId="0" borderId="117" xfId="0" applyNumberFormat="1" applyFont="1" applyFill="1" applyBorder="1" applyAlignment="1">
      <alignment horizontal="right"/>
    </xf>
    <xf numFmtId="167" fontId="0" fillId="9" borderId="95" xfId="0" applyNumberFormat="1" applyFont="1" applyFill="1" applyBorder="1" applyAlignment="1">
      <alignment horizontal="right"/>
    </xf>
    <xf numFmtId="167" fontId="0" fillId="9" borderId="201" xfId="0" applyNumberFormat="1" applyFont="1" applyFill="1" applyBorder="1" applyAlignment="1">
      <alignment horizontal="right"/>
    </xf>
    <xf numFmtId="167" fontId="0" fillId="0" borderId="102" xfId="0" applyNumberFormat="1" applyFont="1" applyFill="1" applyBorder="1" applyAlignment="1">
      <alignment horizontal="right"/>
    </xf>
    <xf numFmtId="167" fontId="0" fillId="0" borderId="201" xfId="0" applyNumberFormat="1" applyFont="1" applyFill="1" applyBorder="1" applyAlignment="1">
      <alignment horizontal="right"/>
    </xf>
    <xf numFmtId="0" fontId="14" fillId="0" borderId="191" xfId="0" applyFont="1" applyFill="1" applyBorder="1" applyAlignment="1">
      <alignment horizontal="left" indent="2"/>
    </xf>
    <xf numFmtId="167" fontId="0" fillId="9" borderId="98" xfId="0" applyNumberFormat="1" applyFont="1" applyFill="1" applyBorder="1" applyAlignment="1">
      <alignment horizontal="right"/>
    </xf>
    <xf numFmtId="167" fontId="0" fillId="0" borderId="122" xfId="0" applyNumberFormat="1" applyFont="1" applyFill="1" applyBorder="1" applyAlignment="1">
      <alignment horizontal="right"/>
    </xf>
    <xf numFmtId="167" fontId="0" fillId="0" borderId="192" xfId="0" applyNumberFormat="1" applyFont="1" applyFill="1" applyBorder="1" applyAlignment="1">
      <alignment horizontal="right"/>
    </xf>
    <xf numFmtId="0" fontId="14" fillId="0" borderId="212" xfId="0" applyFont="1" applyFill="1" applyBorder="1" applyAlignment="1">
      <alignment horizontal="left" indent="2"/>
    </xf>
    <xf numFmtId="167" fontId="0" fillId="9" borderId="81" xfId="0" applyNumberFormat="1" applyFont="1" applyFill="1" applyBorder="1" applyAlignment="1">
      <alignment horizontal="right"/>
    </xf>
    <xf numFmtId="167" fontId="0" fillId="0" borderId="234" xfId="0" applyNumberFormat="1" applyFont="1" applyFill="1" applyBorder="1" applyAlignment="1">
      <alignment horizontal="right"/>
    </xf>
    <xf numFmtId="167" fontId="0" fillId="0" borderId="211" xfId="0" applyNumberFormat="1" applyFont="1" applyFill="1" applyBorder="1" applyAlignment="1">
      <alignment horizontal="right"/>
    </xf>
    <xf numFmtId="0" fontId="14" fillId="0" borderId="208" xfId="0" applyFont="1" applyFill="1" applyBorder="1" applyAlignment="1">
      <alignment horizontal="left" indent="2"/>
    </xf>
    <xf numFmtId="167" fontId="0" fillId="0" borderId="204" xfId="0" applyNumberFormat="1" applyFont="1" applyFill="1" applyBorder="1" applyAlignment="1">
      <alignment horizontal="right"/>
    </xf>
    <xf numFmtId="167" fontId="0" fillId="0" borderId="232" xfId="0" applyNumberFormat="1" applyFont="1" applyFill="1" applyBorder="1" applyAlignment="1">
      <alignment horizontal="right"/>
    </xf>
    <xf numFmtId="0" fontId="10" fillId="4" borderId="215" xfId="0" applyFont="1" applyFill="1" applyBorder="1" applyAlignment="1">
      <alignment horizontal="left" indent="1"/>
    </xf>
    <xf numFmtId="167" fontId="10" fillId="4" borderId="84" xfId="0" applyNumberFormat="1" applyFont="1" applyFill="1" applyBorder="1" applyAlignment="1">
      <alignment horizontal="right"/>
    </xf>
    <xf numFmtId="167" fontId="10" fillId="7" borderId="75" xfId="0" applyNumberFormat="1" applyFont="1" applyFill="1" applyBorder="1" applyAlignment="1">
      <alignment horizontal="right"/>
    </xf>
    <xf numFmtId="167" fontId="10" fillId="7" borderId="81" xfId="0" applyNumberFormat="1" applyFont="1" applyFill="1" applyBorder="1" applyAlignment="1">
      <alignment horizontal="right"/>
    </xf>
    <xf numFmtId="167" fontId="10" fillId="4" borderId="235" xfId="0" applyNumberFormat="1" applyFont="1" applyFill="1" applyBorder="1" applyAlignment="1">
      <alignment horizontal="right"/>
    </xf>
    <xf numFmtId="167" fontId="10" fillId="4" borderId="233" xfId="0" applyNumberFormat="1" applyFont="1" applyFill="1" applyBorder="1" applyAlignment="1">
      <alignment horizontal="right"/>
    </xf>
    <xf numFmtId="0" fontId="26" fillId="10" borderId="110" xfId="0" applyFont="1" applyFill="1" applyBorder="1"/>
    <xf numFmtId="167" fontId="26" fillId="10" borderId="21" xfId="0" applyNumberFormat="1" applyFont="1" applyFill="1" applyBorder="1" applyAlignment="1">
      <alignment horizontal="right"/>
    </xf>
    <xf numFmtId="167" fontId="26" fillId="10" borderId="44" xfId="0" applyNumberFormat="1" applyFont="1" applyFill="1" applyBorder="1" applyAlignment="1">
      <alignment horizontal="right"/>
    </xf>
    <xf numFmtId="167" fontId="26" fillId="10" borderId="38" xfId="0" applyNumberFormat="1" applyFont="1" applyFill="1" applyBorder="1" applyAlignment="1">
      <alignment horizontal="right"/>
    </xf>
    <xf numFmtId="167" fontId="26" fillId="10" borderId="6" xfId="0" applyNumberFormat="1" applyFont="1" applyFill="1" applyBorder="1" applyAlignment="1">
      <alignment horizontal="right"/>
    </xf>
    <xf numFmtId="167" fontId="26" fillId="10" borderId="10" xfId="0" applyNumberFormat="1" applyFont="1" applyFill="1" applyBorder="1" applyAlignment="1">
      <alignment horizontal="right"/>
    </xf>
    <xf numFmtId="169" fontId="0" fillId="0" borderId="0" xfId="0" applyNumberFormat="1" applyFont="1" applyAlignment="1">
      <alignment horizontal="right" indent="4"/>
    </xf>
    <xf numFmtId="169" fontId="0" fillId="0" borderId="0" xfId="0" applyNumberFormat="1" applyFont="1"/>
    <xf numFmtId="0" fontId="13" fillId="0" borderId="0" xfId="0" applyFont="1" applyFill="1" applyBorder="1" applyAlignment="1">
      <alignment horizontal="left" vertical="top" wrapText="1"/>
    </xf>
    <xf numFmtId="3" fontId="0" fillId="12" borderId="160" xfId="0" applyNumberFormat="1" applyFont="1" applyFill="1" applyBorder="1" applyAlignment="1"/>
    <xf numFmtId="0" fontId="35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7" fillId="0" borderId="158" xfId="0" applyFont="1" applyFill="1" applyBorder="1" applyAlignment="1">
      <alignment horizontal="left" indent="1"/>
    </xf>
    <xf numFmtId="0" fontId="37" fillId="0" borderId="228" xfId="0" applyFont="1" applyFill="1" applyBorder="1"/>
    <xf numFmtId="0" fontId="38" fillId="0" borderId="9" xfId="0" applyFont="1" applyBorder="1" applyAlignment="1"/>
    <xf numFmtId="0" fontId="39" fillId="0" borderId="122" xfId="0" applyFont="1" applyBorder="1" applyAlignment="1">
      <alignment horizontal="right"/>
    </xf>
    <xf numFmtId="1" fontId="14" fillId="12" borderId="37" xfId="5" applyNumberFormat="1" applyFont="1" applyFill="1" applyBorder="1" applyAlignment="1" applyProtection="1">
      <alignment horizontal="center" vertical="top"/>
      <protection locked="0"/>
    </xf>
    <xf numFmtId="1" fontId="14" fillId="12" borderId="56" xfId="5" applyNumberFormat="1" applyFont="1" applyFill="1" applyBorder="1" applyAlignment="1" applyProtection="1">
      <alignment horizontal="center" vertical="top"/>
      <protection locked="0"/>
    </xf>
    <xf numFmtId="39" fontId="14" fillId="12" borderId="210" xfId="5" applyNumberFormat="1" applyFont="1" applyFill="1" applyBorder="1" applyAlignment="1" applyProtection="1">
      <alignment horizontal="center" vertical="top"/>
      <protection locked="0"/>
    </xf>
    <xf numFmtId="39" fontId="14" fillId="12" borderId="116" xfId="5" applyNumberFormat="1" applyFont="1" applyFill="1" applyBorder="1" applyAlignment="1" applyProtection="1">
      <alignment horizontal="center" vertical="top"/>
      <protection locked="0"/>
    </xf>
    <xf numFmtId="39" fontId="14" fillId="12" borderId="34" xfId="5" applyNumberFormat="1" applyFont="1" applyFill="1" applyBorder="1" applyAlignment="1" applyProtection="1">
      <alignment horizontal="center" vertical="top"/>
      <protection locked="0"/>
    </xf>
    <xf numFmtId="39" fontId="14" fillId="12" borderId="36" xfId="5" applyNumberFormat="1" applyFont="1" applyFill="1" applyBorder="1" applyAlignment="1" applyProtection="1">
      <alignment horizontal="center" vertical="top"/>
      <protection locked="0"/>
    </xf>
    <xf numFmtId="1" fontId="14" fillId="12" borderId="34" xfId="5" applyNumberFormat="1" applyFont="1" applyFill="1" applyBorder="1" applyAlignment="1" applyProtection="1">
      <alignment horizontal="center" vertical="top"/>
      <protection locked="0"/>
    </xf>
    <xf numFmtId="1" fontId="14" fillId="12" borderId="36" xfId="5" applyNumberFormat="1" applyFont="1" applyFill="1" applyBorder="1" applyAlignment="1" applyProtection="1">
      <alignment horizontal="center" vertical="top"/>
      <protection locked="0"/>
    </xf>
    <xf numFmtId="9" fontId="14" fillId="12" borderId="31" xfId="2" applyFont="1" applyFill="1" applyBorder="1" applyAlignment="1" applyProtection="1">
      <alignment horizontal="center" vertical="top"/>
      <protection locked="0"/>
    </xf>
    <xf numFmtId="9" fontId="14" fillId="12" borderId="36" xfId="2" applyFont="1" applyFill="1" applyBorder="1" applyAlignment="1" applyProtection="1">
      <alignment horizontal="center" vertical="top"/>
      <protection locked="0"/>
    </xf>
    <xf numFmtId="1" fontId="14" fillId="12" borderId="40" xfId="5" applyNumberFormat="1" applyFont="1" applyFill="1" applyBorder="1" applyAlignment="1" applyProtection="1">
      <alignment horizontal="center" vertical="top"/>
      <protection locked="0"/>
    </xf>
    <xf numFmtId="1" fontId="14" fillId="12" borderId="41" xfId="5" applyNumberFormat="1" applyFont="1" applyFill="1" applyBorder="1" applyAlignment="1" applyProtection="1">
      <alignment horizontal="center" vertical="top"/>
      <protection locked="0"/>
    </xf>
    <xf numFmtId="3" fontId="14" fillId="12" borderId="34" xfId="5" applyNumberFormat="1" applyFont="1" applyFill="1" applyBorder="1" applyAlignment="1" applyProtection="1">
      <alignment horizontal="center" vertical="top"/>
      <protection locked="0"/>
    </xf>
    <xf numFmtId="3" fontId="14" fillId="12" borderId="36" xfId="5" applyNumberFormat="1" applyFont="1" applyFill="1" applyBorder="1" applyAlignment="1" applyProtection="1">
      <alignment horizontal="center" vertical="top"/>
      <protection locked="0"/>
    </xf>
    <xf numFmtId="3" fontId="14" fillId="12" borderId="40" xfId="5" applyNumberFormat="1" applyFont="1" applyFill="1" applyBorder="1" applyAlignment="1" applyProtection="1">
      <alignment horizontal="center" vertical="top"/>
      <protection locked="0"/>
    </xf>
    <xf numFmtId="3" fontId="14" fillId="12" borderId="41" xfId="5" applyNumberFormat="1" applyFont="1" applyFill="1" applyBorder="1" applyAlignment="1" applyProtection="1">
      <alignment horizontal="center" vertical="top"/>
      <protection locked="0"/>
    </xf>
    <xf numFmtId="9" fontId="14" fillId="12" borderId="32" xfId="2" applyFont="1" applyFill="1" applyBorder="1" applyAlignment="1" applyProtection="1">
      <alignment horizontal="center" vertical="top"/>
      <protection locked="0"/>
    </xf>
    <xf numFmtId="9" fontId="14" fillId="12" borderId="40" xfId="2" applyFont="1" applyFill="1" applyBorder="1" applyAlignment="1" applyProtection="1">
      <alignment horizontal="center" vertical="top"/>
      <protection locked="0"/>
    </xf>
    <xf numFmtId="9" fontId="14" fillId="12" borderId="41" xfId="2" applyFont="1" applyFill="1" applyBorder="1" applyAlignment="1" applyProtection="1">
      <alignment horizontal="center" vertical="top"/>
      <protection locked="0"/>
    </xf>
    <xf numFmtId="0" fontId="14" fillId="12" borderId="33" xfId="4" applyFont="1" applyFill="1" applyBorder="1" applyAlignment="1" applyProtection="1">
      <alignment horizontal="left" vertical="top" wrapText="1" indent="1"/>
      <protection locked="0"/>
    </xf>
    <xf numFmtId="3" fontId="14" fillId="12" borderId="227" xfId="5" applyNumberFormat="1" applyFont="1" applyFill="1" applyBorder="1" applyAlignment="1" applyProtection="1">
      <alignment horizontal="center" vertical="top"/>
      <protection locked="0"/>
    </xf>
    <xf numFmtId="3" fontId="14" fillId="12" borderId="116" xfId="5" applyNumberFormat="1" applyFont="1" applyFill="1" applyBorder="1" applyAlignment="1" applyProtection="1">
      <alignment horizontal="center" vertical="top"/>
      <protection locked="0"/>
    </xf>
    <xf numFmtId="3" fontId="14" fillId="12" borderId="31" xfId="5" applyNumberFormat="1" applyFont="1" applyFill="1" applyBorder="1" applyAlignment="1" applyProtection="1">
      <alignment horizontal="center" vertical="top"/>
      <protection locked="0"/>
    </xf>
    <xf numFmtId="3" fontId="14" fillId="12" borderId="32" xfId="5" applyNumberFormat="1" applyFont="1" applyFill="1" applyBorder="1" applyAlignment="1" applyProtection="1">
      <alignment horizontal="center" vertical="top"/>
      <protection locked="0"/>
    </xf>
    <xf numFmtId="164" fontId="14" fillId="12" borderId="31" xfId="5" applyNumberFormat="1" applyFont="1" applyFill="1" applyBorder="1" applyAlignment="1" applyProtection="1">
      <alignment horizontal="center" vertical="top"/>
      <protection locked="0"/>
    </xf>
    <xf numFmtId="164" fontId="14" fillId="12" borderId="32" xfId="5" applyNumberFormat="1" applyFont="1" applyFill="1" applyBorder="1" applyAlignment="1" applyProtection="1">
      <alignment horizontal="center" vertical="top"/>
      <protection locked="0"/>
    </xf>
    <xf numFmtId="0" fontId="14" fillId="0" borderId="18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21" fillId="0" borderId="113" xfId="0" applyFont="1" applyBorder="1" applyAlignment="1"/>
    <xf numFmtId="0" fontId="39" fillId="0" borderId="113" xfId="0" applyFont="1" applyBorder="1" applyAlignment="1">
      <alignment horizontal="right"/>
    </xf>
    <xf numFmtId="0" fontId="10" fillId="0" borderId="21" xfId="0" applyFont="1" applyBorder="1" applyAlignment="1">
      <alignment vertical="top" wrapText="1"/>
    </xf>
    <xf numFmtId="0" fontId="0" fillId="0" borderId="19" xfId="0" applyFont="1" applyBorder="1"/>
    <xf numFmtId="0" fontId="0" fillId="0" borderId="12" xfId="0" applyFont="1" applyBorder="1"/>
    <xf numFmtId="0" fontId="0" fillId="0" borderId="48" xfId="0" applyFont="1" applyBorder="1"/>
    <xf numFmtId="0" fontId="0" fillId="0" borderId="209" xfId="0" applyFont="1" applyBorder="1"/>
    <xf numFmtId="0" fontId="10" fillId="3" borderId="117" xfId="0" applyFont="1" applyFill="1" applyBorder="1" applyAlignment="1">
      <alignment horizontal="right" indent="1"/>
    </xf>
    <xf numFmtId="0" fontId="10" fillId="4" borderId="117" xfId="0" applyFont="1" applyFill="1" applyBorder="1" applyAlignment="1">
      <alignment horizontal="right"/>
    </xf>
    <xf numFmtId="0" fontId="36" fillId="0" borderId="9" xfId="0" applyFont="1" applyFill="1" applyBorder="1" applyAlignment="1">
      <alignment horizontal="left"/>
    </xf>
    <xf numFmtId="164" fontId="0" fillId="0" borderId="9" xfId="0" applyNumberFormat="1" applyFont="1" applyFill="1" applyBorder="1" applyAlignment="1"/>
    <xf numFmtId="168" fontId="0" fillId="0" borderId="9" xfId="0" applyNumberFormat="1" applyFont="1" applyFill="1" applyBorder="1" applyAlignment="1"/>
    <xf numFmtId="3" fontId="0" fillId="0" borderId="9" xfId="0" applyNumberFormat="1" applyFont="1" applyFill="1" applyBorder="1" applyAlignment="1"/>
    <xf numFmtId="0" fontId="11" fillId="0" borderId="0" xfId="0" applyFont="1" applyBorder="1" applyAlignment="1">
      <alignment horizontal="center"/>
    </xf>
    <xf numFmtId="0" fontId="10" fillId="0" borderId="134" xfId="0" applyFont="1" applyBorder="1" applyAlignment="1">
      <alignment horizontal="center" vertical="top" wrapText="1"/>
    </xf>
    <xf numFmtId="0" fontId="10" fillId="0" borderId="135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4" borderId="117" xfId="0" applyFont="1" applyFill="1" applyBorder="1"/>
    <xf numFmtId="0" fontId="10" fillId="0" borderId="200" xfId="0" applyFont="1" applyBorder="1" applyAlignment="1">
      <alignment vertical="top" wrapText="1"/>
    </xf>
    <xf numFmtId="0" fontId="0" fillId="0" borderId="111" xfId="0" applyFont="1" applyBorder="1"/>
    <xf numFmtId="0" fontId="0" fillId="0" borderId="108" xfId="0" applyFont="1" applyBorder="1"/>
    <xf numFmtId="0" fontId="0" fillId="0" borderId="109" xfId="0" applyFont="1" applyBorder="1"/>
    <xf numFmtId="0" fontId="10" fillId="4" borderId="200" xfId="0" applyFont="1" applyFill="1" applyBorder="1"/>
    <xf numFmtId="0" fontId="0" fillId="0" borderId="12" xfId="0" applyNumberFormat="1" applyFont="1" applyBorder="1"/>
    <xf numFmtId="0" fontId="0" fillId="0" borderId="48" xfId="0" applyNumberFormat="1" applyFont="1" applyBorder="1"/>
    <xf numFmtId="172" fontId="0" fillId="0" borderId="134" xfId="1" applyNumberFormat="1" applyFont="1" applyFill="1" applyBorder="1"/>
    <xf numFmtId="172" fontId="0" fillId="0" borderId="118" xfId="1" applyNumberFormat="1" applyFont="1" applyFill="1" applyBorder="1"/>
    <xf numFmtId="172" fontId="0" fillId="0" borderId="119" xfId="1" applyNumberFormat="1" applyFont="1" applyFill="1" applyBorder="1"/>
    <xf numFmtId="167" fontId="0" fillId="9" borderId="240" xfId="0" applyNumberFormat="1" applyFont="1" applyFill="1" applyBorder="1" applyAlignment="1">
      <alignment horizontal="right"/>
    </xf>
    <xf numFmtId="167" fontId="0" fillId="0" borderId="241" xfId="0" applyNumberFormat="1" applyFont="1" applyFill="1" applyBorder="1" applyAlignment="1">
      <alignment horizontal="right"/>
    </xf>
    <xf numFmtId="0" fontId="0" fillId="0" borderId="147" xfId="0" applyFont="1" applyFill="1" applyBorder="1" applyAlignment="1">
      <alignment horizontal="left" indent="2"/>
    </xf>
    <xf numFmtId="167" fontId="0" fillId="0" borderId="242" xfId="0" applyNumberFormat="1" applyFont="1" applyFill="1" applyBorder="1" applyAlignment="1">
      <alignment horizontal="right"/>
    </xf>
    <xf numFmtId="167" fontId="0" fillId="0" borderId="239" xfId="0" applyNumberFormat="1" applyFont="1" applyFill="1" applyBorder="1" applyAlignment="1">
      <alignment horizontal="right"/>
    </xf>
    <xf numFmtId="167" fontId="0" fillId="9" borderId="241" xfId="0" applyNumberFormat="1" applyFont="1" applyFill="1" applyBorder="1" applyAlignment="1">
      <alignment horizontal="right"/>
    </xf>
    <xf numFmtId="167" fontId="0" fillId="0" borderId="9" xfId="0" applyNumberFormat="1" applyFont="1" applyFill="1" applyBorder="1" applyAlignment="1">
      <alignment horizontal="right"/>
    </xf>
    <xf numFmtId="167" fontId="0" fillId="0" borderId="8" xfId="0" applyNumberFormat="1" applyFont="1" applyFill="1" applyBorder="1" applyAlignment="1">
      <alignment horizontal="right"/>
    </xf>
    <xf numFmtId="165" fontId="0" fillId="0" borderId="247" xfId="2" applyNumberFormat="1" applyFont="1" applyFill="1" applyBorder="1"/>
    <xf numFmtId="165" fontId="0" fillId="0" borderId="192" xfId="2" applyNumberFormat="1" applyFont="1" applyFill="1" applyBorder="1"/>
    <xf numFmtId="165" fontId="0" fillId="0" borderId="248" xfId="2" applyNumberFormat="1" applyFont="1" applyFill="1" applyBorder="1"/>
    <xf numFmtId="165" fontId="0" fillId="0" borderId="211" xfId="2" applyNumberFormat="1" applyFont="1" applyFill="1" applyBorder="1"/>
    <xf numFmtId="165" fontId="0" fillId="0" borderId="249" xfId="2" applyNumberFormat="1" applyFont="1" applyFill="1" applyBorder="1"/>
    <xf numFmtId="165" fontId="0" fillId="0" borderId="46" xfId="2" applyNumberFormat="1" applyFont="1" applyFill="1" applyBorder="1"/>
    <xf numFmtId="0" fontId="10" fillId="0" borderId="74" xfId="0" applyFont="1" applyBorder="1"/>
    <xf numFmtId="164" fontId="10" fillId="6" borderId="78" xfId="0" applyNumberFormat="1" applyFont="1" applyFill="1" applyBorder="1"/>
    <xf numFmtId="165" fontId="10" fillId="6" borderId="78" xfId="0" applyNumberFormat="1" applyFont="1" applyFill="1" applyBorder="1"/>
    <xf numFmtId="165" fontId="10" fillId="0" borderId="103" xfId="0" applyNumberFormat="1" applyFont="1" applyFill="1" applyBorder="1"/>
    <xf numFmtId="165" fontId="10" fillId="6" borderId="245" xfId="0" applyNumberFormat="1" applyFont="1" applyFill="1" applyBorder="1"/>
    <xf numFmtId="165" fontId="10" fillId="6" borderId="212" xfId="0" applyNumberFormat="1" applyFont="1" applyFill="1" applyBorder="1"/>
    <xf numFmtId="164" fontId="0" fillId="12" borderId="98" xfId="0" applyNumberFormat="1" applyFont="1" applyFill="1" applyBorder="1" applyProtection="1">
      <protection locked="0"/>
    </xf>
    <xf numFmtId="165" fontId="0" fillId="12" borderId="99" xfId="2" applyNumberFormat="1" applyFont="1" applyFill="1" applyBorder="1" applyProtection="1">
      <protection locked="0"/>
    </xf>
    <xf numFmtId="165" fontId="0" fillId="12" borderId="100" xfId="2" applyNumberFormat="1" applyFont="1" applyFill="1" applyBorder="1" applyProtection="1">
      <protection locked="0"/>
    </xf>
    <xf numFmtId="165" fontId="0" fillId="12" borderId="98" xfId="2" applyNumberFormat="1" applyFont="1" applyFill="1" applyBorder="1" applyProtection="1">
      <protection locked="0"/>
    </xf>
    <xf numFmtId="164" fontId="0" fillId="12" borderId="81" xfId="0" applyNumberFormat="1" applyFont="1" applyFill="1" applyBorder="1" applyProtection="1">
      <protection locked="0"/>
    </xf>
    <xf numFmtId="165" fontId="0" fillId="12" borderId="77" xfId="2" applyNumberFormat="1" applyFont="1" applyFill="1" applyBorder="1" applyProtection="1">
      <protection locked="0"/>
    </xf>
    <xf numFmtId="165" fontId="0" fillId="12" borderId="75" xfId="2" applyNumberFormat="1" applyFont="1" applyFill="1" applyBorder="1" applyProtection="1">
      <protection locked="0"/>
    </xf>
    <xf numFmtId="165" fontId="0" fillId="12" borderId="81" xfId="2" applyNumberFormat="1" applyFont="1" applyFill="1" applyBorder="1" applyProtection="1">
      <protection locked="0"/>
    </xf>
    <xf numFmtId="165" fontId="0" fillId="12" borderId="245" xfId="2" applyNumberFormat="1" applyFont="1" applyFill="1" applyBorder="1" applyProtection="1">
      <protection locked="0"/>
    </xf>
    <xf numFmtId="165" fontId="0" fillId="12" borderId="250" xfId="2" applyNumberFormat="1" applyFont="1" applyFill="1" applyBorder="1" applyProtection="1">
      <protection locked="0"/>
    </xf>
    <xf numFmtId="165" fontId="0" fillId="12" borderId="251" xfId="2" applyNumberFormat="1" applyFont="1" applyFill="1" applyBorder="1" applyProtection="1">
      <protection locked="0"/>
    </xf>
    <xf numFmtId="165" fontId="0" fillId="12" borderId="68" xfId="2" applyNumberFormat="1" applyFont="1" applyFill="1" applyBorder="1" applyProtection="1">
      <protection locked="0"/>
    </xf>
    <xf numFmtId="165" fontId="0" fillId="12" borderId="50" xfId="2" applyNumberFormat="1" applyFont="1" applyFill="1" applyBorder="1" applyProtection="1">
      <protection locked="0"/>
    </xf>
    <xf numFmtId="165" fontId="0" fillId="12" borderId="252" xfId="2" applyNumberFormat="1" applyFont="1" applyFill="1" applyBorder="1" applyProtection="1">
      <protection locked="0"/>
    </xf>
    <xf numFmtId="165" fontId="0" fillId="12" borderId="97" xfId="2" applyNumberFormat="1" applyFont="1" applyFill="1" applyBorder="1" applyProtection="1">
      <protection locked="0"/>
    </xf>
    <xf numFmtId="165" fontId="0" fillId="12" borderId="243" xfId="2" applyNumberFormat="1" applyFont="1" applyFill="1" applyBorder="1" applyProtection="1">
      <protection locked="0"/>
    </xf>
    <xf numFmtId="165" fontId="0" fillId="12" borderId="74" xfId="2" applyNumberFormat="1" applyFont="1" applyFill="1" applyBorder="1" applyProtection="1">
      <protection locked="0"/>
    </xf>
    <xf numFmtId="165" fontId="0" fillId="12" borderId="246" xfId="2" applyNumberFormat="1" applyFont="1" applyFill="1" applyBorder="1" applyProtection="1">
      <protection locked="0"/>
    </xf>
    <xf numFmtId="165" fontId="0" fillId="12" borderId="47" xfId="2" applyNumberFormat="1" applyFont="1" applyFill="1" applyBorder="1" applyProtection="1">
      <protection locked="0"/>
    </xf>
    <xf numFmtId="165" fontId="0" fillId="12" borderId="244" xfId="2" applyNumberFormat="1" applyFont="1" applyFill="1" applyBorder="1" applyProtection="1">
      <protection locked="0"/>
    </xf>
    <xf numFmtId="165" fontId="0" fillId="12" borderId="106" xfId="2" applyNumberFormat="1" applyFont="1" applyFill="1" applyBorder="1" applyProtection="1">
      <protection locked="0"/>
    </xf>
    <xf numFmtId="165" fontId="0" fillId="12" borderId="83" xfId="2" applyNumberFormat="1" applyFont="1" applyFill="1" applyBorder="1" applyProtection="1">
      <protection locked="0"/>
    </xf>
    <xf numFmtId="165" fontId="10" fillId="0" borderId="137" xfId="2" applyNumberFormat="1" applyFont="1" applyFill="1" applyBorder="1"/>
    <xf numFmtId="165" fontId="10" fillId="0" borderId="102" xfId="2" applyNumberFormat="1" applyFont="1" applyFill="1" applyBorder="1"/>
    <xf numFmtId="165" fontId="10" fillId="0" borderId="147" xfId="2" applyNumberFormat="1" applyFont="1" applyFill="1" applyBorder="1"/>
    <xf numFmtId="165" fontId="10" fillId="0" borderId="165" xfId="2" applyNumberFormat="1" applyFont="1" applyBorder="1"/>
    <xf numFmtId="165" fontId="10" fillId="0" borderId="137" xfId="2" applyNumberFormat="1" applyFont="1" applyBorder="1"/>
    <xf numFmtId="0" fontId="0" fillId="12" borderId="87" xfId="0" applyFont="1" applyFill="1" applyBorder="1" applyProtection="1">
      <protection locked="0"/>
    </xf>
    <xf numFmtId="0" fontId="0" fillId="12" borderId="121" xfId="0" applyFont="1" applyFill="1" applyBorder="1" applyProtection="1">
      <protection locked="0"/>
    </xf>
    <xf numFmtId="0" fontId="0" fillId="12" borderId="60" xfId="0" applyFont="1" applyFill="1" applyBorder="1" applyProtection="1">
      <protection locked="0"/>
    </xf>
    <xf numFmtId="168" fontId="0" fillId="12" borderId="60" xfId="1" applyNumberFormat="1" applyFont="1" applyFill="1" applyBorder="1" applyProtection="1">
      <protection locked="0"/>
    </xf>
    <xf numFmtId="164" fontId="0" fillId="12" borderId="120" xfId="1" applyNumberFormat="1" applyFont="1" applyFill="1" applyBorder="1" applyProtection="1">
      <protection locked="0"/>
    </xf>
    <xf numFmtId="164" fontId="0" fillId="12" borderId="60" xfId="1" applyNumberFormat="1" applyFont="1" applyFill="1" applyBorder="1" applyProtection="1">
      <protection locked="0"/>
    </xf>
    <xf numFmtId="164" fontId="0" fillId="12" borderId="51" xfId="1" applyNumberFormat="1" applyFont="1" applyFill="1" applyBorder="1" applyProtection="1">
      <protection locked="0"/>
    </xf>
    <xf numFmtId="0" fontId="0" fillId="12" borderId="66" xfId="0" applyFont="1" applyFill="1" applyBorder="1" applyProtection="1">
      <protection locked="0"/>
    </xf>
    <xf numFmtId="0" fontId="0" fillId="12" borderId="13" xfId="0" applyFont="1" applyFill="1" applyBorder="1" applyProtection="1">
      <protection locked="0"/>
    </xf>
    <xf numFmtId="0" fontId="0" fillId="12" borderId="20" xfId="0" applyFont="1" applyFill="1" applyBorder="1" applyProtection="1">
      <protection locked="0"/>
    </xf>
    <xf numFmtId="168" fontId="0" fillId="12" borderId="20" xfId="1" applyNumberFormat="1" applyFont="1" applyFill="1" applyBorder="1" applyProtection="1">
      <protection locked="0"/>
    </xf>
    <xf numFmtId="164" fontId="0" fillId="12" borderId="11" xfId="1" applyNumberFormat="1" applyFont="1" applyFill="1" applyBorder="1" applyProtection="1">
      <protection locked="0"/>
    </xf>
    <xf numFmtId="164" fontId="0" fillId="12" borderId="20" xfId="1" applyNumberFormat="1" applyFont="1" applyFill="1" applyBorder="1" applyProtection="1">
      <protection locked="0"/>
    </xf>
    <xf numFmtId="164" fontId="0" fillId="12" borderId="189" xfId="1" applyNumberFormat="1" applyFont="1" applyFill="1" applyBorder="1" applyProtection="1">
      <protection locked="0"/>
    </xf>
    <xf numFmtId="0" fontId="0" fillId="12" borderId="68" xfId="0" applyFont="1" applyFill="1" applyBorder="1" applyProtection="1">
      <protection locked="0"/>
    </xf>
    <xf numFmtId="0" fontId="0" fillId="12" borderId="50" xfId="0" applyFont="1" applyFill="1" applyBorder="1" applyProtection="1">
      <protection locked="0"/>
    </xf>
    <xf numFmtId="0" fontId="0" fillId="12" borderId="52" xfId="0" applyFont="1" applyFill="1" applyBorder="1" applyProtection="1">
      <protection locked="0"/>
    </xf>
    <xf numFmtId="168" fontId="0" fillId="12" borderId="52" xfId="1" applyNumberFormat="1" applyFont="1" applyFill="1" applyBorder="1" applyProtection="1">
      <protection locked="0"/>
    </xf>
    <xf numFmtId="164" fontId="0" fillId="12" borderId="47" xfId="1" applyNumberFormat="1" applyFont="1" applyFill="1" applyBorder="1" applyProtection="1">
      <protection locked="0"/>
    </xf>
    <xf numFmtId="164" fontId="0" fillId="12" borderId="52" xfId="1" applyNumberFormat="1" applyFont="1" applyFill="1" applyBorder="1" applyProtection="1">
      <protection locked="0"/>
    </xf>
    <xf numFmtId="164" fontId="0" fillId="12" borderId="190" xfId="1" applyNumberFormat="1" applyFont="1" applyFill="1" applyBorder="1" applyProtection="1">
      <protection locked="0"/>
    </xf>
    <xf numFmtId="0" fontId="0" fillId="12" borderId="70" xfId="0" applyFont="1" applyFill="1" applyBorder="1" applyProtection="1">
      <protection locked="0"/>
    </xf>
    <xf numFmtId="0" fontId="0" fillId="12" borderId="44" xfId="0" applyFont="1" applyFill="1" applyBorder="1" applyProtection="1">
      <protection locked="0"/>
    </xf>
    <xf numFmtId="0" fontId="0" fillId="12" borderId="38" xfId="0" applyFont="1" applyFill="1" applyBorder="1" applyProtection="1">
      <protection locked="0"/>
    </xf>
    <xf numFmtId="168" fontId="0" fillId="12" borderId="38" xfId="1" applyNumberFormat="1" applyFont="1" applyFill="1" applyBorder="1" applyProtection="1">
      <protection locked="0"/>
    </xf>
    <xf numFmtId="164" fontId="0" fillId="12" borderId="55" xfId="1" applyNumberFormat="1" applyFont="1" applyFill="1" applyBorder="1" applyProtection="1">
      <protection locked="0"/>
    </xf>
    <xf numFmtId="164" fontId="0" fillId="12" borderId="38" xfId="1" applyNumberFormat="1" applyFont="1" applyFill="1" applyBorder="1" applyProtection="1">
      <protection locked="0"/>
    </xf>
    <xf numFmtId="164" fontId="0" fillId="12" borderId="188" xfId="1" applyNumberFormat="1" applyFont="1" applyFill="1" applyBorder="1" applyProtection="1">
      <protection locked="0"/>
    </xf>
    <xf numFmtId="164" fontId="0" fillId="12" borderId="101" xfId="0" applyNumberFormat="1" applyFont="1" applyFill="1" applyBorder="1" applyProtection="1">
      <protection locked="0"/>
    </xf>
    <xf numFmtId="165" fontId="0" fillId="12" borderId="106" xfId="0" applyNumberFormat="1" applyFont="1" applyFill="1" applyBorder="1" applyProtection="1">
      <protection locked="0"/>
    </xf>
    <xf numFmtId="165" fontId="0" fillId="12" borderId="100" xfId="0" applyNumberFormat="1" applyFont="1" applyFill="1" applyBorder="1" applyProtection="1">
      <protection locked="0"/>
    </xf>
    <xf numFmtId="165" fontId="0" fillId="12" borderId="98" xfId="0" applyNumberFormat="1" applyFont="1" applyFill="1" applyBorder="1" applyProtection="1">
      <protection locked="0"/>
    </xf>
    <xf numFmtId="164" fontId="0" fillId="12" borderId="78" xfId="0" applyNumberFormat="1" applyFont="1" applyFill="1" applyBorder="1" applyProtection="1">
      <protection locked="0"/>
    </xf>
    <xf numFmtId="165" fontId="0" fillId="12" borderId="83" xfId="0" applyNumberFormat="1" applyFont="1" applyFill="1" applyBorder="1" applyProtection="1">
      <protection locked="0"/>
    </xf>
    <xf numFmtId="165" fontId="0" fillId="12" borderId="75" xfId="0" applyNumberFormat="1" applyFont="1" applyFill="1" applyBorder="1" applyProtection="1">
      <protection locked="0"/>
    </xf>
    <xf numFmtId="165" fontId="0" fillId="12" borderId="81" xfId="0" applyNumberFormat="1" applyFont="1" applyFill="1" applyBorder="1" applyProtection="1">
      <protection locked="0"/>
    </xf>
    <xf numFmtId="164" fontId="0" fillId="12" borderId="92" xfId="0" applyNumberFormat="1" applyFont="1" applyFill="1" applyBorder="1" applyProtection="1">
      <protection locked="0"/>
    </xf>
    <xf numFmtId="165" fontId="0" fillId="12" borderId="209" xfId="0" applyNumberFormat="1" applyFont="1" applyFill="1" applyBorder="1" applyProtection="1">
      <protection locked="0"/>
    </xf>
    <xf numFmtId="165" fontId="0" fillId="12" borderId="53" xfId="0" applyNumberFormat="1" applyFont="1" applyFill="1" applyBorder="1" applyProtection="1">
      <protection locked="0"/>
    </xf>
    <xf numFmtId="165" fontId="0" fillId="12" borderId="93" xfId="0" applyNumberFormat="1" applyFont="1" applyFill="1" applyBorder="1" applyProtection="1">
      <protection locked="0"/>
    </xf>
    <xf numFmtId="164" fontId="0" fillId="12" borderId="80" xfId="0" applyNumberFormat="1" applyFont="1" applyFill="1" applyBorder="1" applyProtection="1">
      <protection locked="0"/>
    </xf>
    <xf numFmtId="165" fontId="0" fillId="12" borderId="84" xfId="0" applyNumberFormat="1" applyFont="1" applyFill="1" applyBorder="1" applyProtection="1">
      <protection locked="0"/>
    </xf>
    <xf numFmtId="165" fontId="0" fillId="12" borderId="79" xfId="0" applyNumberFormat="1" applyFont="1" applyFill="1" applyBorder="1" applyProtection="1">
      <protection locked="0"/>
    </xf>
    <xf numFmtId="165" fontId="0" fillId="12" borderId="82" xfId="0" applyNumberFormat="1" applyFont="1" applyFill="1" applyBorder="1" applyProtection="1">
      <protection locked="0"/>
    </xf>
    <xf numFmtId="164" fontId="0" fillId="12" borderId="125" xfId="0" applyNumberFormat="1" applyFont="1" applyFill="1" applyBorder="1" applyProtection="1">
      <protection locked="0"/>
    </xf>
    <xf numFmtId="165" fontId="0" fillId="12" borderId="125" xfId="2" applyNumberFormat="1" applyFont="1" applyFill="1" applyBorder="1" applyProtection="1">
      <protection locked="0"/>
    </xf>
    <xf numFmtId="165" fontId="0" fillId="12" borderId="120" xfId="2" applyNumberFormat="1" applyFont="1" applyFill="1" applyBorder="1" applyAlignment="1" applyProtection="1">
      <alignment horizontal="center"/>
      <protection locked="0"/>
    </xf>
    <xf numFmtId="165" fontId="0" fillId="12" borderId="121" xfId="2" applyNumberFormat="1" applyFont="1" applyFill="1" applyBorder="1" applyAlignment="1" applyProtection="1">
      <alignment horizontal="center"/>
      <protection locked="0"/>
    </xf>
    <xf numFmtId="165" fontId="0" fillId="12" borderId="51" xfId="2" applyNumberFormat="1" applyFont="1" applyFill="1" applyBorder="1" applyAlignment="1" applyProtection="1">
      <alignment horizontal="center"/>
      <protection locked="0"/>
    </xf>
    <xf numFmtId="165" fontId="0" fillId="12" borderId="60" xfId="2" applyNumberFormat="1" applyFont="1" applyFill="1" applyBorder="1" applyAlignment="1" applyProtection="1">
      <alignment horizontal="center"/>
      <protection locked="0"/>
    </xf>
    <xf numFmtId="165" fontId="0" fillId="12" borderId="88" xfId="2" applyNumberFormat="1" applyFont="1" applyFill="1" applyBorder="1" applyAlignment="1" applyProtection="1">
      <alignment horizontal="center"/>
      <protection locked="0"/>
    </xf>
    <xf numFmtId="165" fontId="0" fillId="12" borderId="87" xfId="2" applyNumberFormat="1" applyFont="1" applyFill="1" applyBorder="1" applyAlignment="1" applyProtection="1">
      <alignment horizontal="center"/>
      <protection locked="0"/>
    </xf>
    <xf numFmtId="165" fontId="0" fillId="12" borderId="11" xfId="2" applyNumberFormat="1" applyFont="1" applyFill="1" applyBorder="1" applyAlignment="1" applyProtection="1">
      <alignment horizontal="center"/>
      <protection locked="0"/>
    </xf>
    <xf numFmtId="165" fontId="0" fillId="12" borderId="13" xfId="2" applyNumberFormat="1" applyFont="1" applyFill="1" applyBorder="1" applyAlignment="1" applyProtection="1">
      <alignment horizontal="center"/>
      <protection locked="0"/>
    </xf>
    <xf numFmtId="165" fontId="0" fillId="12" borderId="189" xfId="2" applyNumberFormat="1" applyFont="1" applyFill="1" applyBorder="1" applyAlignment="1" applyProtection="1">
      <alignment horizontal="center"/>
      <protection locked="0"/>
    </xf>
    <xf numFmtId="165" fontId="0" fillId="12" borderId="20" xfId="2" applyNumberFormat="1" applyFont="1" applyFill="1" applyBorder="1" applyAlignment="1" applyProtection="1">
      <alignment horizontal="center"/>
      <protection locked="0"/>
    </xf>
    <xf numFmtId="165" fontId="0" fillId="12" borderId="67" xfId="2" applyNumberFormat="1" applyFont="1" applyFill="1" applyBorder="1" applyAlignment="1" applyProtection="1">
      <alignment horizontal="center"/>
      <protection locked="0"/>
    </xf>
    <xf numFmtId="165" fontId="0" fillId="12" borderId="66" xfId="2" applyNumberFormat="1" applyFont="1" applyFill="1" applyBorder="1" applyAlignment="1" applyProtection="1">
      <alignment horizontal="center"/>
      <protection locked="0"/>
    </xf>
    <xf numFmtId="165" fontId="0" fillId="12" borderId="47" xfId="2" applyNumberFormat="1" applyFont="1" applyFill="1" applyBorder="1" applyAlignment="1" applyProtection="1">
      <alignment horizontal="center"/>
      <protection locked="0"/>
    </xf>
    <xf numFmtId="165" fontId="0" fillId="12" borderId="50" xfId="2" applyNumberFormat="1" applyFont="1" applyFill="1" applyBorder="1" applyAlignment="1" applyProtection="1">
      <alignment horizontal="center"/>
      <protection locked="0"/>
    </xf>
    <xf numFmtId="165" fontId="0" fillId="12" borderId="190" xfId="2" applyNumberFormat="1" applyFont="1" applyFill="1" applyBorder="1" applyAlignment="1" applyProtection="1">
      <alignment horizontal="center"/>
      <protection locked="0"/>
    </xf>
    <xf numFmtId="165" fontId="0" fillId="12" borderId="52" xfId="2" applyNumberFormat="1" applyFont="1" applyFill="1" applyBorder="1" applyAlignment="1" applyProtection="1">
      <alignment horizontal="center"/>
      <protection locked="0"/>
    </xf>
    <xf numFmtId="165" fontId="0" fillId="12" borderId="69" xfId="2" applyNumberFormat="1" applyFont="1" applyFill="1" applyBorder="1" applyAlignment="1" applyProtection="1">
      <alignment horizontal="center"/>
      <protection locked="0"/>
    </xf>
    <xf numFmtId="165" fontId="0" fillId="12" borderId="68" xfId="2" applyNumberFormat="1" applyFont="1" applyFill="1" applyBorder="1" applyAlignment="1" applyProtection="1">
      <alignment horizontal="center"/>
      <protection locked="0"/>
    </xf>
    <xf numFmtId="0" fontId="0" fillId="12" borderId="120" xfId="0" applyNumberFormat="1" applyFont="1" applyFill="1" applyBorder="1" applyProtection="1">
      <protection locked="0"/>
    </xf>
    <xf numFmtId="0" fontId="0" fillId="12" borderId="8" xfId="0" applyNumberFormat="1" applyFont="1" applyFill="1" applyBorder="1" applyProtection="1">
      <protection locked="0"/>
    </xf>
    <xf numFmtId="0" fontId="0" fillId="12" borderId="88" xfId="0" applyNumberFormat="1" applyFont="1" applyFill="1" applyBorder="1" applyAlignment="1" applyProtection="1">
      <alignment horizontal="center"/>
      <protection locked="0"/>
    </xf>
    <xf numFmtId="164" fontId="0" fillId="12" borderId="19" xfId="0" applyNumberFormat="1" applyFont="1" applyFill="1" applyBorder="1" applyProtection="1">
      <protection locked="0"/>
    </xf>
    <xf numFmtId="168" fontId="0" fillId="12" borderId="107" xfId="0" applyNumberFormat="1" applyFont="1" applyFill="1" applyBorder="1" applyProtection="1">
      <protection locked="0"/>
    </xf>
    <xf numFmtId="164" fontId="0" fillId="12" borderId="87" xfId="0" applyNumberFormat="1" applyFont="1" applyFill="1" applyBorder="1" applyProtection="1">
      <protection locked="0"/>
    </xf>
    <xf numFmtId="0" fontId="0" fillId="12" borderId="11" xfId="0" applyNumberFormat="1" applyFont="1" applyFill="1" applyBorder="1" applyProtection="1">
      <protection locked="0"/>
    </xf>
    <xf numFmtId="0" fontId="0" fillId="12" borderId="0" xfId="0" applyNumberFormat="1" applyFont="1" applyFill="1" applyBorder="1" applyProtection="1">
      <protection locked="0"/>
    </xf>
    <xf numFmtId="0" fontId="0" fillId="12" borderId="67" xfId="0" applyNumberFormat="1" applyFont="1" applyFill="1" applyBorder="1" applyAlignment="1" applyProtection="1">
      <alignment horizontal="center"/>
      <protection locked="0"/>
    </xf>
    <xf numFmtId="164" fontId="0" fillId="12" borderId="12" xfId="0" applyNumberFormat="1" applyFont="1" applyFill="1" applyBorder="1" applyProtection="1">
      <protection locked="0"/>
    </xf>
    <xf numFmtId="168" fontId="0" fillId="12" borderId="64" xfId="0" applyNumberFormat="1" applyFont="1" applyFill="1" applyBorder="1" applyProtection="1">
      <protection locked="0"/>
    </xf>
    <xf numFmtId="164" fontId="0" fillId="12" borderId="66" xfId="0" applyNumberFormat="1" applyFont="1" applyFill="1" applyBorder="1" applyProtection="1">
      <protection locked="0"/>
    </xf>
    <xf numFmtId="0" fontId="0" fillId="12" borderId="47" xfId="0" applyNumberFormat="1" applyFont="1" applyFill="1" applyBorder="1" applyProtection="1">
      <protection locked="0"/>
    </xf>
    <xf numFmtId="0" fontId="0" fillId="12" borderId="61" xfId="0" applyNumberFormat="1" applyFont="1" applyFill="1" applyBorder="1" applyProtection="1">
      <protection locked="0"/>
    </xf>
    <xf numFmtId="0" fontId="0" fillId="12" borderId="69" xfId="0" applyNumberFormat="1" applyFont="1" applyFill="1" applyBorder="1" applyAlignment="1" applyProtection="1">
      <alignment horizontal="center"/>
      <protection locked="0"/>
    </xf>
    <xf numFmtId="164" fontId="0" fillId="12" borderId="48" xfId="0" applyNumberFormat="1" applyFont="1" applyFill="1" applyBorder="1" applyProtection="1">
      <protection locked="0"/>
    </xf>
    <xf numFmtId="168" fontId="0" fillId="12" borderId="65" xfId="0" applyNumberFormat="1" applyFont="1" applyFill="1" applyBorder="1" applyProtection="1">
      <protection locked="0"/>
    </xf>
    <xf numFmtId="164" fontId="0" fillId="12" borderId="68" xfId="0" applyNumberFormat="1" applyFont="1" applyFill="1" applyBorder="1" applyProtection="1">
      <protection locked="0"/>
    </xf>
    <xf numFmtId="164" fontId="0" fillId="12" borderId="121" xfId="0" applyNumberFormat="1" applyFont="1" applyFill="1" applyBorder="1" applyProtection="1">
      <protection locked="0"/>
    </xf>
    <xf numFmtId="164" fontId="0" fillId="12" borderId="51" xfId="0" applyNumberFormat="1" applyFont="1" applyFill="1" applyBorder="1" applyProtection="1">
      <protection locked="0"/>
    </xf>
    <xf numFmtId="164" fontId="0" fillId="12" borderId="60" xfId="0" applyNumberFormat="1" applyFont="1" applyFill="1" applyBorder="1" applyProtection="1">
      <protection locked="0"/>
    </xf>
    <xf numFmtId="164" fontId="0" fillId="12" borderId="13" xfId="0" applyNumberFormat="1" applyFont="1" applyFill="1" applyBorder="1" applyProtection="1">
      <protection locked="0"/>
    </xf>
    <xf numFmtId="164" fontId="0" fillId="12" borderId="189" xfId="0" applyNumberFormat="1" applyFont="1" applyFill="1" applyBorder="1" applyProtection="1">
      <protection locked="0"/>
    </xf>
    <xf numFmtId="164" fontId="0" fillId="12" borderId="20" xfId="0" applyNumberFormat="1" applyFont="1" applyFill="1" applyBorder="1" applyProtection="1">
      <protection locked="0"/>
    </xf>
    <xf numFmtId="164" fontId="0" fillId="12" borderId="50" xfId="0" applyNumberFormat="1" applyFont="1" applyFill="1" applyBorder="1" applyProtection="1">
      <protection locked="0"/>
    </xf>
    <xf numFmtId="164" fontId="0" fillId="12" borderId="190" xfId="0" applyNumberFormat="1" applyFont="1" applyFill="1" applyBorder="1" applyProtection="1">
      <protection locked="0"/>
    </xf>
    <xf numFmtId="164" fontId="0" fillId="12" borderId="52" xfId="0" applyNumberFormat="1" applyFont="1" applyFill="1" applyBorder="1" applyProtection="1">
      <protection locked="0"/>
    </xf>
    <xf numFmtId="164" fontId="0" fillId="12" borderId="91" xfId="0" applyNumberFormat="1" applyFont="1" applyFill="1" applyBorder="1" applyProtection="1">
      <protection locked="0"/>
    </xf>
    <xf numFmtId="164" fontId="0" fillId="12" borderId="53" xfId="0" applyNumberFormat="1" applyFont="1" applyFill="1" applyBorder="1" applyProtection="1">
      <protection locked="0"/>
    </xf>
    <xf numFmtId="164" fontId="0" fillId="12" borderId="206" xfId="0" applyNumberFormat="1" applyFont="1" applyFill="1" applyBorder="1" applyProtection="1">
      <protection locked="0"/>
    </xf>
    <xf numFmtId="164" fontId="0" fillId="12" borderId="209" xfId="0" applyNumberFormat="1" applyFont="1" applyFill="1" applyBorder="1" applyProtection="1">
      <protection locked="0"/>
    </xf>
    <xf numFmtId="164" fontId="0" fillId="12" borderId="93" xfId="0" applyNumberFormat="1" applyFont="1" applyFill="1" applyBorder="1" applyProtection="1">
      <protection locked="0"/>
    </xf>
    <xf numFmtId="49" fontId="0" fillId="12" borderId="120" xfId="0" applyNumberFormat="1" applyFont="1" applyFill="1" applyBorder="1" applyProtection="1">
      <protection locked="0"/>
    </xf>
    <xf numFmtId="49" fontId="0" fillId="12" borderId="88" xfId="0" applyNumberFormat="1" applyFont="1" applyFill="1" applyBorder="1" applyAlignment="1" applyProtection="1">
      <alignment horizontal="center"/>
      <protection locked="0"/>
    </xf>
    <xf numFmtId="168" fontId="0" fillId="12" borderId="88" xfId="0" applyNumberFormat="1" applyFont="1" applyFill="1" applyBorder="1" applyProtection="1">
      <protection locked="0"/>
    </xf>
    <xf numFmtId="168" fontId="0" fillId="12" borderId="51" xfId="0" applyNumberFormat="1" applyFont="1" applyFill="1" applyBorder="1" applyProtection="1">
      <protection locked="0"/>
    </xf>
    <xf numFmtId="164" fontId="0" fillId="12" borderId="120" xfId="0" applyNumberFormat="1" applyFont="1" applyFill="1" applyBorder="1" applyProtection="1">
      <protection locked="0"/>
    </xf>
    <xf numFmtId="164" fontId="0" fillId="12" borderId="134" xfId="0" applyNumberFormat="1" applyFont="1" applyFill="1" applyBorder="1" applyProtection="1">
      <protection locked="0"/>
    </xf>
    <xf numFmtId="164" fontId="0" fillId="12" borderId="196" xfId="0" applyNumberFormat="1" applyFont="1" applyFill="1" applyBorder="1" applyProtection="1">
      <protection locked="0"/>
    </xf>
    <xf numFmtId="49" fontId="0" fillId="12" borderId="11" xfId="0" applyNumberFormat="1" applyFont="1" applyFill="1" applyBorder="1" applyProtection="1">
      <protection locked="0"/>
    </xf>
    <xf numFmtId="49" fontId="0" fillId="12" borderId="67" xfId="0" applyNumberFormat="1" applyFont="1" applyFill="1" applyBorder="1" applyAlignment="1" applyProtection="1">
      <alignment horizontal="center"/>
      <protection locked="0"/>
    </xf>
    <xf numFmtId="168" fontId="0" fillId="12" borderId="67" xfId="0" applyNumberFormat="1" applyFont="1" applyFill="1" applyBorder="1" applyProtection="1">
      <protection locked="0"/>
    </xf>
    <xf numFmtId="168" fontId="0" fillId="12" borderId="189" xfId="0" applyNumberFormat="1" applyFont="1" applyFill="1" applyBorder="1" applyProtection="1">
      <protection locked="0"/>
    </xf>
    <xf numFmtId="164" fontId="0" fillId="12" borderId="11" xfId="0" applyNumberFormat="1" applyFont="1" applyFill="1" applyBorder="1" applyProtection="1">
      <protection locked="0"/>
    </xf>
    <xf numFmtId="164" fontId="0" fillId="12" borderId="118" xfId="0" applyNumberFormat="1" applyFont="1" applyFill="1" applyBorder="1" applyProtection="1">
      <protection locked="0"/>
    </xf>
    <xf numFmtId="164" fontId="0" fillId="12" borderId="197" xfId="0" applyNumberFormat="1" applyFont="1" applyFill="1" applyBorder="1" applyProtection="1">
      <protection locked="0"/>
    </xf>
    <xf numFmtId="49" fontId="0" fillId="12" borderId="47" xfId="0" applyNumberFormat="1" applyFont="1" applyFill="1" applyBorder="1" applyProtection="1">
      <protection locked="0"/>
    </xf>
    <xf numFmtId="49" fontId="0" fillId="12" borderId="69" xfId="0" applyNumberFormat="1" applyFont="1" applyFill="1" applyBorder="1" applyAlignment="1" applyProtection="1">
      <alignment horizontal="center"/>
      <protection locked="0"/>
    </xf>
    <xf numFmtId="168" fontId="0" fillId="12" borderId="69" xfId="0" applyNumberFormat="1" applyFont="1" applyFill="1" applyBorder="1" applyProtection="1">
      <protection locked="0"/>
    </xf>
    <xf numFmtId="168" fontId="0" fillId="12" borderId="190" xfId="0" applyNumberFormat="1" applyFont="1" applyFill="1" applyBorder="1" applyProtection="1">
      <protection locked="0"/>
    </xf>
    <xf numFmtId="164" fontId="0" fillId="12" borderId="47" xfId="0" applyNumberFormat="1" applyFont="1" applyFill="1" applyBorder="1" applyProtection="1">
      <protection locked="0"/>
    </xf>
    <xf numFmtId="164" fontId="0" fillId="12" borderId="119" xfId="0" applyNumberFormat="1" applyFont="1" applyFill="1" applyBorder="1" applyProtection="1">
      <protection locked="0"/>
    </xf>
    <xf numFmtId="164" fontId="0" fillId="12" borderId="198" xfId="0" applyNumberFormat="1" applyFont="1" applyFill="1" applyBorder="1" applyProtection="1">
      <protection locked="0"/>
    </xf>
    <xf numFmtId="49" fontId="0" fillId="12" borderId="54" xfId="0" applyNumberFormat="1" applyFont="1" applyFill="1" applyBorder="1" applyProtection="1">
      <protection locked="0"/>
    </xf>
    <xf numFmtId="49" fontId="0" fillId="12" borderId="92" xfId="0" applyNumberFormat="1" applyFont="1" applyFill="1" applyBorder="1" applyAlignment="1" applyProtection="1">
      <alignment horizontal="center"/>
      <protection locked="0"/>
    </xf>
    <xf numFmtId="168" fontId="0" fillId="12" borderId="205" xfId="0" applyNumberFormat="1" applyFont="1" applyFill="1" applyBorder="1" applyProtection="1">
      <protection locked="0"/>
    </xf>
    <xf numFmtId="168" fontId="0" fillId="12" borderId="92" xfId="0" applyNumberFormat="1" applyFont="1" applyFill="1" applyBorder="1" applyProtection="1">
      <protection locked="0"/>
    </xf>
    <xf numFmtId="168" fontId="0" fillId="12" borderId="206" xfId="0" applyNumberFormat="1" applyFont="1" applyFill="1" applyBorder="1" applyProtection="1">
      <protection locked="0"/>
    </xf>
    <xf numFmtId="164" fontId="0" fillId="12" borderId="54" xfId="0" applyNumberFormat="1" applyFont="1" applyFill="1" applyBorder="1" applyProtection="1">
      <protection locked="0"/>
    </xf>
    <xf numFmtId="164" fontId="0" fillId="12" borderId="224" xfId="0" applyNumberFormat="1" applyFont="1" applyFill="1" applyBorder="1" applyProtection="1">
      <protection locked="0"/>
    </xf>
    <xf numFmtId="164" fontId="0" fillId="12" borderId="207" xfId="0" applyNumberFormat="1" applyFont="1" applyFill="1" applyBorder="1" applyProtection="1">
      <protection locked="0"/>
    </xf>
    <xf numFmtId="165" fontId="0" fillId="12" borderId="19" xfId="2" applyNumberFormat="1" applyFont="1" applyFill="1" applyBorder="1" applyProtection="1">
      <protection locked="0"/>
    </xf>
    <xf numFmtId="165" fontId="0" fillId="12" borderId="60" xfId="2" applyNumberFormat="1" applyFont="1" applyFill="1" applyBorder="1" applyProtection="1">
      <protection locked="0"/>
    </xf>
    <xf numFmtId="165" fontId="0" fillId="12" borderId="12" xfId="2" applyNumberFormat="1" applyFont="1" applyFill="1" applyBorder="1" applyProtection="1">
      <protection locked="0"/>
    </xf>
    <xf numFmtId="165" fontId="0" fillId="12" borderId="20" xfId="2" applyNumberFormat="1" applyFont="1" applyFill="1" applyBorder="1" applyProtection="1">
      <protection locked="0"/>
    </xf>
    <xf numFmtId="165" fontId="0" fillId="12" borderId="48" xfId="2" applyNumberFormat="1" applyFont="1" applyFill="1" applyBorder="1" applyProtection="1">
      <protection locked="0"/>
    </xf>
    <xf numFmtId="165" fontId="0" fillId="12" borderId="52" xfId="2" applyNumberFormat="1" applyFont="1" applyFill="1" applyBorder="1" applyProtection="1">
      <protection locked="0"/>
    </xf>
    <xf numFmtId="165" fontId="0" fillId="12" borderId="121" xfId="2" applyNumberFormat="1" applyFont="1" applyFill="1" applyBorder="1" applyProtection="1">
      <protection locked="0"/>
    </xf>
    <xf numFmtId="165" fontId="0" fillId="12" borderId="13" xfId="2" applyNumberFormat="1" applyFont="1" applyFill="1" applyBorder="1" applyProtection="1">
      <protection locked="0"/>
    </xf>
    <xf numFmtId="168" fontId="0" fillId="12" borderId="8" xfId="0" applyNumberFormat="1" applyFont="1" applyFill="1" applyBorder="1" applyAlignment="1" applyProtection="1">
      <alignment horizontal="center"/>
      <protection locked="0"/>
    </xf>
    <xf numFmtId="168" fontId="0" fillId="12" borderId="0" xfId="0" applyNumberFormat="1" applyFont="1" applyFill="1" applyBorder="1" applyAlignment="1" applyProtection="1">
      <alignment horizontal="center"/>
      <protection locked="0"/>
    </xf>
    <xf numFmtId="168" fontId="0" fillId="12" borderId="61" xfId="0" applyNumberFormat="1" applyFont="1" applyFill="1" applyBorder="1" applyAlignment="1" applyProtection="1">
      <alignment horizontal="center"/>
      <protection locked="0"/>
    </xf>
    <xf numFmtId="165" fontId="0" fillId="12" borderId="87" xfId="2" applyNumberFormat="1" applyFont="1" applyFill="1" applyBorder="1" applyProtection="1">
      <protection locked="0"/>
    </xf>
    <xf numFmtId="165" fontId="0" fillId="12" borderId="66" xfId="2" applyNumberFormat="1" applyFont="1" applyFill="1" applyBorder="1" applyProtection="1">
      <protection locked="0"/>
    </xf>
    <xf numFmtId="165" fontId="0" fillId="12" borderId="120" xfId="2" applyNumberFormat="1" applyFont="1" applyFill="1" applyBorder="1" applyProtection="1">
      <protection locked="0"/>
    </xf>
    <xf numFmtId="165" fontId="0" fillId="12" borderId="11" xfId="2" applyNumberFormat="1" applyFont="1" applyFill="1" applyBorder="1" applyProtection="1">
      <protection locked="0"/>
    </xf>
    <xf numFmtId="164" fontId="0" fillId="12" borderId="8" xfId="0" applyNumberFormat="1" applyFont="1" applyFill="1" applyBorder="1" applyProtection="1">
      <protection locked="0"/>
    </xf>
    <xf numFmtId="164" fontId="0" fillId="12" borderId="0" xfId="0" applyNumberFormat="1" applyFont="1" applyFill="1" applyBorder="1" applyProtection="1">
      <protection locked="0"/>
    </xf>
    <xf numFmtId="164" fontId="0" fillId="12" borderId="61" xfId="0" applyNumberFormat="1" applyFont="1" applyFill="1" applyBorder="1" applyProtection="1">
      <protection locked="0"/>
    </xf>
    <xf numFmtId="164" fontId="0" fillId="12" borderId="3" xfId="0" applyNumberFormat="1" applyFont="1" applyFill="1" applyBorder="1" applyProtection="1">
      <protection locked="0"/>
    </xf>
    <xf numFmtId="164" fontId="0" fillId="12" borderId="5" xfId="0" applyNumberFormat="1" applyFont="1" applyFill="1" applyBorder="1" applyProtection="1">
      <protection locked="0"/>
    </xf>
    <xf numFmtId="164" fontId="0" fillId="12" borderId="46" xfId="0" applyNumberFormat="1" applyFont="1" applyFill="1" applyBorder="1" applyProtection="1">
      <protection locked="0"/>
    </xf>
    <xf numFmtId="1" fontId="11" fillId="12" borderId="238" xfId="0" applyNumberFormat="1" applyFont="1" applyFill="1" applyBorder="1" applyAlignment="1" applyProtection="1">
      <alignment horizontal="center"/>
      <protection locked="0"/>
    </xf>
    <xf numFmtId="164" fontId="0" fillId="12" borderId="144" xfId="0" applyNumberFormat="1" applyFont="1" applyFill="1" applyBorder="1" applyAlignment="1" applyProtection="1">
      <protection locked="0"/>
    </xf>
    <xf numFmtId="168" fontId="0" fillId="12" borderId="144" xfId="0" applyNumberFormat="1" applyFont="1" applyFill="1" applyBorder="1" applyAlignment="1" applyProtection="1">
      <protection locked="0"/>
    </xf>
    <xf numFmtId="3" fontId="0" fillId="12" borderId="139" xfId="0" applyNumberFormat="1" applyFont="1" applyFill="1" applyBorder="1" applyAlignment="1" applyProtection="1">
      <protection locked="0"/>
    </xf>
    <xf numFmtId="164" fontId="0" fillId="12" borderId="90" xfId="0" applyNumberFormat="1" applyFont="1" applyFill="1" applyBorder="1" applyAlignment="1" applyProtection="1">
      <protection locked="0"/>
    </xf>
    <xf numFmtId="168" fontId="0" fillId="12" borderId="90" xfId="0" applyNumberFormat="1" applyFont="1" applyFill="1" applyBorder="1" applyAlignment="1" applyProtection="1">
      <protection locked="0"/>
    </xf>
    <xf numFmtId="3" fontId="0" fillId="12" borderId="141" xfId="0" applyNumberFormat="1" applyFont="1" applyFill="1" applyBorder="1" applyAlignment="1" applyProtection="1">
      <protection locked="0"/>
    </xf>
    <xf numFmtId="164" fontId="0" fillId="12" borderId="182" xfId="0" applyNumberFormat="1" applyFont="1" applyFill="1" applyBorder="1" applyAlignment="1" applyProtection="1">
      <protection locked="0"/>
    </xf>
    <xf numFmtId="168" fontId="0" fillId="12" borderId="182" xfId="0" applyNumberFormat="1" applyFont="1" applyFill="1" applyBorder="1" applyAlignment="1" applyProtection="1">
      <protection locked="0"/>
    </xf>
    <xf numFmtId="3" fontId="0" fillId="12" borderId="183" xfId="0" applyNumberFormat="1" applyFont="1" applyFill="1" applyBorder="1" applyAlignment="1" applyProtection="1">
      <protection locked="0"/>
    </xf>
    <xf numFmtId="164" fontId="0" fillId="12" borderId="162" xfId="0" applyNumberFormat="1" applyFont="1" applyFill="1" applyBorder="1" applyAlignment="1" applyProtection="1">
      <protection locked="0"/>
    </xf>
    <xf numFmtId="164" fontId="0" fillId="12" borderId="186" xfId="0" applyNumberFormat="1" applyFont="1" applyFill="1" applyBorder="1" applyAlignment="1" applyProtection="1">
      <protection locked="0"/>
    </xf>
    <xf numFmtId="168" fontId="0" fillId="12" borderId="186" xfId="0" applyNumberFormat="1" applyFont="1" applyFill="1" applyBorder="1" applyAlignment="1" applyProtection="1">
      <protection locked="0"/>
    </xf>
    <xf numFmtId="3" fontId="0" fillId="12" borderId="187" xfId="0" applyNumberFormat="1" applyFont="1" applyFill="1" applyBorder="1" applyAlignment="1" applyProtection="1">
      <protection locked="0"/>
    </xf>
    <xf numFmtId="168" fontId="14" fillId="12" borderId="90" xfId="0" applyNumberFormat="1" applyFont="1" applyFill="1" applyBorder="1" applyAlignment="1" applyProtection="1">
      <protection locked="0"/>
    </xf>
    <xf numFmtId="0" fontId="0" fillId="12" borderId="139" xfId="0" applyFont="1" applyFill="1" applyBorder="1" applyProtection="1">
      <protection locked="0"/>
    </xf>
    <xf numFmtId="0" fontId="0" fillId="12" borderId="141" xfId="0" applyFont="1" applyFill="1" applyBorder="1" applyProtection="1">
      <protection locked="0"/>
    </xf>
    <xf numFmtId="0" fontId="0" fillId="12" borderId="141" xfId="0" applyFont="1" applyFill="1" applyBorder="1" applyAlignment="1" applyProtection="1">
      <alignment horizontal="left"/>
      <protection locked="0"/>
    </xf>
    <xf numFmtId="0" fontId="0" fillId="12" borderId="143" xfId="0" applyFont="1" applyFill="1" applyBorder="1" applyProtection="1">
      <protection locked="0"/>
    </xf>
    <xf numFmtId="14" fontId="0" fillId="12" borderId="139" xfId="0" applyNumberFormat="1" applyFont="1" applyFill="1" applyBorder="1" applyProtection="1">
      <protection locked="0"/>
    </xf>
    <xf numFmtId="14" fontId="0" fillId="12" borderId="141" xfId="0" applyNumberFormat="1" applyFont="1" applyFill="1" applyBorder="1" applyProtection="1">
      <protection locked="0"/>
    </xf>
    <xf numFmtId="14" fontId="0" fillId="12" borderId="143" xfId="0" applyNumberFormat="1" applyFont="1" applyFill="1" applyBorder="1" applyProtection="1">
      <protection locked="0"/>
    </xf>
    <xf numFmtId="14" fontId="0" fillId="12" borderId="87" xfId="0" applyNumberFormat="1" applyFont="1" applyFill="1" applyBorder="1" applyProtection="1">
      <protection locked="0"/>
    </xf>
    <xf numFmtId="14" fontId="0" fillId="12" borderId="19" xfId="0" applyNumberFormat="1" applyFont="1" applyFill="1" applyBorder="1" applyProtection="1">
      <protection locked="0"/>
    </xf>
    <xf numFmtId="1" fontId="0" fillId="12" borderId="121" xfId="0" applyNumberFormat="1" applyFont="1" applyFill="1" applyBorder="1" applyProtection="1">
      <protection locked="0"/>
    </xf>
    <xf numFmtId="0" fontId="0" fillId="12" borderId="121" xfId="0" applyFont="1" applyFill="1" applyBorder="1" applyAlignment="1" applyProtection="1">
      <alignment horizontal="center"/>
      <protection locked="0"/>
    </xf>
    <xf numFmtId="164" fontId="0" fillId="12" borderId="121" xfId="0" applyNumberFormat="1" applyFont="1" applyFill="1" applyBorder="1" applyAlignment="1" applyProtection="1">
      <alignment horizontal="right" indent="1"/>
      <protection locked="0"/>
    </xf>
    <xf numFmtId="37" fontId="0" fillId="12" borderId="51" xfId="1" applyNumberFormat="1" applyFont="1" applyFill="1" applyBorder="1" applyProtection="1">
      <protection locked="0"/>
    </xf>
    <xf numFmtId="1" fontId="0" fillId="12" borderId="19" xfId="2" applyNumberFormat="1" applyFont="1" applyFill="1" applyBorder="1" applyAlignment="1" applyProtection="1">
      <alignment horizontal="center"/>
      <protection locked="0"/>
    </xf>
    <xf numFmtId="3" fontId="0" fillId="12" borderId="88" xfId="2" applyNumberFormat="1" applyFont="1" applyFill="1" applyBorder="1" applyAlignment="1" applyProtection="1">
      <alignment horizontal="center"/>
      <protection locked="0"/>
    </xf>
    <xf numFmtId="165" fontId="0" fillId="12" borderId="8" xfId="2" applyNumberFormat="1" applyFont="1" applyFill="1" applyBorder="1" applyProtection="1">
      <protection locked="0"/>
    </xf>
    <xf numFmtId="14" fontId="0" fillId="12" borderId="66" xfId="0" applyNumberFormat="1" applyFont="1" applyFill="1" applyBorder="1" applyProtection="1">
      <protection locked="0"/>
    </xf>
    <xf numFmtId="14" fontId="0" fillId="12" borderId="12" xfId="0" applyNumberFormat="1" applyFont="1" applyFill="1" applyBorder="1" applyProtection="1">
      <protection locked="0"/>
    </xf>
    <xf numFmtId="1" fontId="0" fillId="12" borderId="13" xfId="0" applyNumberFormat="1" applyFont="1" applyFill="1" applyBorder="1" applyProtection="1">
      <protection locked="0"/>
    </xf>
    <xf numFmtId="0" fontId="0" fillId="12" borderId="13" xfId="0" applyFont="1" applyFill="1" applyBorder="1" applyAlignment="1" applyProtection="1">
      <alignment horizontal="center"/>
      <protection locked="0"/>
    </xf>
    <xf numFmtId="164" fontId="0" fillId="12" borderId="13" xfId="0" applyNumberFormat="1" applyFont="1" applyFill="1" applyBorder="1" applyAlignment="1" applyProtection="1">
      <alignment horizontal="right" indent="1"/>
      <protection locked="0"/>
    </xf>
    <xf numFmtId="37" fontId="0" fillId="12" borderId="189" xfId="1" applyNumberFormat="1" applyFont="1" applyFill="1" applyBorder="1" applyProtection="1">
      <protection locked="0"/>
    </xf>
    <xf numFmtId="1" fontId="0" fillId="12" borderId="12" xfId="2" applyNumberFormat="1" applyFont="1" applyFill="1" applyBorder="1" applyAlignment="1" applyProtection="1">
      <alignment horizontal="center"/>
      <protection locked="0"/>
    </xf>
    <xf numFmtId="3" fontId="0" fillId="12" borderId="67" xfId="2" applyNumberFormat="1" applyFont="1" applyFill="1" applyBorder="1" applyAlignment="1" applyProtection="1">
      <alignment horizontal="center"/>
      <protection locked="0"/>
    </xf>
    <xf numFmtId="165" fontId="0" fillId="12" borderId="0" xfId="2" applyNumberFormat="1" applyFont="1" applyFill="1" applyBorder="1" applyProtection="1">
      <protection locked="0"/>
    </xf>
    <xf numFmtId="14" fontId="0" fillId="12" borderId="68" xfId="0" applyNumberFormat="1" applyFont="1" applyFill="1" applyBorder="1" applyProtection="1">
      <protection locked="0"/>
    </xf>
    <xf numFmtId="14" fontId="0" fillId="12" borderId="48" xfId="0" applyNumberFormat="1" applyFont="1" applyFill="1" applyBorder="1" applyProtection="1">
      <protection locked="0"/>
    </xf>
    <xf numFmtId="1" fontId="0" fillId="12" borderId="50" xfId="0" applyNumberFormat="1" applyFont="1" applyFill="1" applyBorder="1" applyProtection="1">
      <protection locked="0"/>
    </xf>
    <xf numFmtId="0" fontId="0" fillId="12" borderId="50" xfId="0" applyFont="1" applyFill="1" applyBorder="1" applyAlignment="1" applyProtection="1">
      <alignment horizontal="center"/>
      <protection locked="0"/>
    </xf>
    <xf numFmtId="164" fontId="0" fillId="12" borderId="50" xfId="0" applyNumberFormat="1" applyFont="1" applyFill="1" applyBorder="1" applyAlignment="1" applyProtection="1">
      <alignment horizontal="right" indent="1"/>
      <protection locked="0"/>
    </xf>
    <xf numFmtId="37" fontId="0" fillId="12" borderId="190" xfId="1" applyNumberFormat="1" applyFont="1" applyFill="1" applyBorder="1" applyProtection="1">
      <protection locked="0"/>
    </xf>
    <xf numFmtId="1" fontId="0" fillId="12" borderId="48" xfId="2" applyNumberFormat="1" applyFont="1" applyFill="1" applyBorder="1" applyAlignment="1" applyProtection="1">
      <alignment horizontal="center"/>
      <protection locked="0"/>
    </xf>
    <xf numFmtId="3" fontId="0" fillId="12" borderId="69" xfId="2" applyNumberFormat="1" applyFont="1" applyFill="1" applyBorder="1" applyAlignment="1" applyProtection="1">
      <alignment horizontal="center"/>
      <protection locked="0"/>
    </xf>
    <xf numFmtId="165" fontId="0" fillId="12" borderId="61" xfId="2" applyNumberFormat="1" applyFont="1" applyFill="1" applyBorder="1" applyProtection="1">
      <protection locked="0"/>
    </xf>
    <xf numFmtId="0" fontId="0" fillId="12" borderId="53" xfId="0" applyFont="1" applyFill="1" applyBorder="1" applyProtection="1">
      <protection locked="0"/>
    </xf>
    <xf numFmtId="14" fontId="0" fillId="12" borderId="70" xfId="0" applyNumberFormat="1" applyFont="1" applyFill="1" applyBorder="1" applyProtection="1">
      <protection locked="0"/>
    </xf>
    <xf numFmtId="14" fontId="0" fillId="12" borderId="21" xfId="0" applyNumberFormat="1" applyFont="1" applyFill="1" applyBorder="1" applyProtection="1">
      <protection locked="0"/>
    </xf>
    <xf numFmtId="1" fontId="0" fillId="12" borderId="44" xfId="0" applyNumberFormat="1" applyFont="1" applyFill="1" applyBorder="1" applyProtection="1">
      <protection locked="0"/>
    </xf>
    <xf numFmtId="0" fontId="0" fillId="12" borderId="44" xfId="0" applyFont="1" applyFill="1" applyBorder="1" applyAlignment="1" applyProtection="1">
      <alignment horizontal="center"/>
      <protection locked="0"/>
    </xf>
    <xf numFmtId="164" fontId="0" fillId="12" borderId="44" xfId="0" applyNumberFormat="1" applyFont="1" applyFill="1" applyBorder="1" applyAlignment="1" applyProtection="1">
      <alignment horizontal="right" indent="1"/>
      <protection locked="0"/>
    </xf>
    <xf numFmtId="37" fontId="0" fillId="12" borderId="188" xfId="1" applyNumberFormat="1" applyFont="1" applyFill="1" applyBorder="1" applyProtection="1">
      <protection locked="0"/>
    </xf>
    <xf numFmtId="165" fontId="0" fillId="12" borderId="21" xfId="2" applyNumberFormat="1" applyFont="1" applyFill="1" applyBorder="1" applyProtection="1">
      <protection locked="0"/>
    </xf>
    <xf numFmtId="1" fontId="0" fillId="12" borderId="21" xfId="2" applyNumberFormat="1" applyFont="1" applyFill="1" applyBorder="1" applyAlignment="1" applyProtection="1">
      <alignment horizontal="center"/>
      <protection locked="0"/>
    </xf>
    <xf numFmtId="165" fontId="0" fillId="12" borderId="44" xfId="2" applyNumberFormat="1" applyFont="1" applyFill="1" applyBorder="1" applyProtection="1">
      <protection locked="0"/>
    </xf>
    <xf numFmtId="165" fontId="0" fillId="12" borderId="38" xfId="2" applyNumberFormat="1" applyFont="1" applyFill="1" applyBorder="1" applyProtection="1">
      <protection locked="0"/>
    </xf>
    <xf numFmtId="3" fontId="0" fillId="12" borderId="71" xfId="2" applyNumberFormat="1" applyFont="1" applyFill="1" applyBorder="1" applyAlignment="1" applyProtection="1">
      <alignment horizontal="center"/>
      <protection locked="0"/>
    </xf>
    <xf numFmtId="165" fontId="0" fillId="12" borderId="9" xfId="2" applyNumberFormat="1" applyFont="1" applyFill="1" applyBorder="1" applyProtection="1">
      <protection locked="0"/>
    </xf>
    <xf numFmtId="164" fontId="0" fillId="0" borderId="8" xfId="0" applyNumberFormat="1" applyFont="1" applyFill="1" applyBorder="1" applyAlignment="1"/>
    <xf numFmtId="165" fontId="0" fillId="0" borderId="8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164" fontId="0" fillId="12" borderId="98" xfId="0" applyNumberFormat="1" applyFont="1" applyFill="1" applyBorder="1" applyAlignment="1" applyProtection="1">
      <protection locked="0"/>
    </xf>
    <xf numFmtId="165" fontId="0" fillId="12" borderId="99" xfId="0" applyNumberFormat="1" applyFont="1" applyFill="1" applyBorder="1" applyAlignment="1" applyProtection="1">
      <alignment horizontal="center" wrapText="1"/>
      <protection locked="0"/>
    </xf>
    <xf numFmtId="165" fontId="0" fillId="12" borderId="98" xfId="0" applyNumberFormat="1" applyFont="1" applyFill="1" applyBorder="1" applyAlignment="1" applyProtection="1">
      <alignment horizontal="center" wrapText="1"/>
      <protection locked="0"/>
    </xf>
    <xf numFmtId="164" fontId="0" fillId="12" borderId="81" xfId="0" applyNumberFormat="1" applyFont="1" applyFill="1" applyBorder="1" applyAlignment="1" applyProtection="1">
      <protection locked="0"/>
    </xf>
    <xf numFmtId="165" fontId="0" fillId="12" borderId="77" xfId="0" applyNumberFormat="1" applyFont="1" applyFill="1" applyBorder="1" applyAlignment="1" applyProtection="1">
      <alignment horizontal="center" wrapText="1"/>
      <protection locked="0"/>
    </xf>
    <xf numFmtId="165" fontId="0" fillId="12" borderId="81" xfId="0" applyNumberFormat="1" applyFont="1" applyFill="1" applyBorder="1" applyAlignment="1" applyProtection="1">
      <alignment horizontal="center" wrapText="1"/>
      <protection locked="0"/>
    </xf>
    <xf numFmtId="164" fontId="0" fillId="12" borderId="103" xfId="0" applyNumberFormat="1" applyFont="1" applyFill="1" applyBorder="1" applyAlignment="1" applyProtection="1">
      <protection locked="0"/>
    </xf>
    <xf numFmtId="165" fontId="0" fillId="12" borderId="94" xfId="0" applyNumberFormat="1" applyFont="1" applyFill="1" applyBorder="1" applyAlignment="1" applyProtection="1">
      <alignment horizontal="center" wrapText="1"/>
      <protection locked="0"/>
    </xf>
    <xf numFmtId="165" fontId="0" fillId="12" borderId="103" xfId="0" applyNumberFormat="1" applyFont="1" applyFill="1" applyBorder="1" applyAlignment="1" applyProtection="1">
      <alignment horizontal="center" wrapText="1"/>
      <protection locked="0"/>
    </xf>
    <xf numFmtId="164" fontId="0" fillId="12" borderId="98" xfId="0" applyNumberFormat="1" applyFont="1" applyFill="1" applyBorder="1" applyAlignment="1" applyProtection="1">
      <alignment horizontal="right" indent="1"/>
      <protection locked="0"/>
    </xf>
    <xf numFmtId="164" fontId="0" fillId="12" borderId="81" xfId="0" applyNumberFormat="1" applyFont="1" applyFill="1" applyBorder="1" applyAlignment="1" applyProtection="1">
      <alignment horizontal="right" indent="1"/>
      <protection locked="0"/>
    </xf>
    <xf numFmtId="165" fontId="0" fillId="12" borderId="77" xfId="0" applyNumberFormat="1" applyFont="1" applyFill="1" applyBorder="1" applyAlignment="1" applyProtection="1">
      <alignment horizontal="center"/>
      <protection locked="0"/>
    </xf>
    <xf numFmtId="165" fontId="0" fillId="12" borderId="81" xfId="0" applyNumberFormat="1" applyFont="1" applyFill="1" applyBorder="1" applyAlignment="1" applyProtection="1">
      <alignment horizontal="center"/>
      <protection locked="0"/>
    </xf>
    <xf numFmtId="164" fontId="0" fillId="12" borderId="103" xfId="0" applyNumberFormat="1" applyFont="1" applyFill="1" applyBorder="1" applyAlignment="1" applyProtection="1">
      <alignment horizontal="right" indent="1"/>
      <protection locked="0"/>
    </xf>
    <xf numFmtId="165" fontId="0" fillId="12" borderId="94" xfId="0" applyNumberFormat="1" applyFont="1" applyFill="1" applyBorder="1" applyAlignment="1" applyProtection="1">
      <alignment horizontal="center"/>
      <protection locked="0"/>
    </xf>
    <xf numFmtId="165" fontId="0" fillId="12" borderId="103" xfId="0" applyNumberFormat="1" applyFont="1" applyFill="1" applyBorder="1" applyAlignment="1" applyProtection="1">
      <alignment horizontal="center"/>
      <protection locked="0"/>
    </xf>
    <xf numFmtId="165" fontId="0" fillId="12" borderId="99" xfId="0" applyNumberFormat="1" applyFont="1" applyFill="1" applyBorder="1" applyAlignment="1" applyProtection="1">
      <alignment horizontal="center"/>
      <protection locked="0"/>
    </xf>
    <xf numFmtId="165" fontId="0" fillId="12" borderId="98" xfId="0" applyNumberFormat="1" applyFont="1" applyFill="1" applyBorder="1" applyAlignment="1" applyProtection="1">
      <alignment horizontal="center"/>
      <protection locked="0"/>
    </xf>
    <xf numFmtId="164" fontId="0" fillId="12" borderId="20" xfId="0" applyNumberFormat="1" applyFont="1" applyFill="1" applyBorder="1" applyAlignment="1" applyProtection="1">
      <alignment horizontal="right" indent="1"/>
      <protection locked="0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0" fillId="0" borderId="253" xfId="0" applyFont="1" applyBorder="1"/>
    <xf numFmtId="0" fontId="0" fillId="0" borderId="254" xfId="0" applyFont="1" applyBorder="1"/>
    <xf numFmtId="164" fontId="0" fillId="0" borderId="255" xfId="0" applyNumberFormat="1" applyFont="1" applyBorder="1"/>
    <xf numFmtId="164" fontId="0" fillId="0" borderId="254" xfId="0" applyNumberFormat="1" applyFont="1" applyBorder="1"/>
    <xf numFmtId="164" fontId="0" fillId="0" borderId="256" xfId="0" applyNumberFormat="1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center" vertical="center" wrapText="1"/>
    </xf>
    <xf numFmtId="0" fontId="14" fillId="0" borderId="15" xfId="3" applyFont="1" applyFill="1" applyBorder="1" applyAlignment="1">
      <alignment vertical="center"/>
    </xf>
    <xf numFmtId="4" fontId="0" fillId="12" borderId="121" xfId="0" applyNumberFormat="1" applyFont="1" applyFill="1" applyBorder="1" applyAlignment="1" applyProtection="1">
      <alignment horizontal="center"/>
      <protection locked="0"/>
    </xf>
    <xf numFmtId="4" fontId="0" fillId="12" borderId="13" xfId="0" applyNumberFormat="1" applyFont="1" applyFill="1" applyBorder="1" applyAlignment="1" applyProtection="1">
      <alignment horizontal="center"/>
      <protection locked="0"/>
    </xf>
    <xf numFmtId="4" fontId="0" fillId="12" borderId="50" xfId="0" applyNumberFormat="1" applyFont="1" applyFill="1" applyBorder="1" applyAlignment="1" applyProtection="1">
      <alignment horizontal="center"/>
      <protection locked="0"/>
    </xf>
    <xf numFmtId="4" fontId="10" fillId="3" borderId="9" xfId="0" applyNumberFormat="1" applyFont="1" applyFill="1" applyBorder="1" applyAlignment="1">
      <alignment horizontal="center"/>
    </xf>
    <xf numFmtId="0" fontId="0" fillId="0" borderId="140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top" wrapText="1" indent="2"/>
    </xf>
    <xf numFmtId="0" fontId="0" fillId="0" borderId="0" xfId="0" applyFont="1" applyFill="1" applyBorder="1" applyAlignment="1">
      <alignment horizontal="left"/>
    </xf>
    <xf numFmtId="0" fontId="10" fillId="0" borderId="138" xfId="0" applyFont="1" applyBorder="1" applyAlignment="1">
      <alignment horizontal="center" vertical="top" wrapText="1"/>
    </xf>
    <xf numFmtId="0" fontId="10" fillId="0" borderId="144" xfId="0" applyFont="1" applyBorder="1" applyAlignment="1">
      <alignment horizontal="center" vertical="top" wrapText="1"/>
    </xf>
    <xf numFmtId="3" fontId="10" fillId="0" borderId="139" xfId="0" applyNumberFormat="1" applyFont="1" applyBorder="1" applyAlignment="1">
      <alignment horizontal="center" vertical="top" wrapText="1"/>
    </xf>
    <xf numFmtId="3" fontId="10" fillId="0" borderId="143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0" fillId="12" borderId="4" xfId="0" applyFont="1" applyFill="1" applyBorder="1" applyAlignment="1" applyProtection="1">
      <alignment horizontal="left" vertical="top" wrapText="1"/>
      <protection locked="0"/>
    </xf>
    <xf numFmtId="0" fontId="0" fillId="12" borderId="0" xfId="0" applyFont="1" applyFill="1" applyBorder="1" applyAlignment="1" applyProtection="1">
      <alignment horizontal="left" vertical="top" wrapText="1"/>
      <protection locked="0"/>
    </xf>
    <xf numFmtId="0" fontId="0" fillId="12" borderId="5" xfId="0" applyFont="1" applyFill="1" applyBorder="1" applyAlignment="1" applyProtection="1">
      <alignment horizontal="left" vertical="top" wrapText="1"/>
      <protection locked="0"/>
    </xf>
    <xf numFmtId="0" fontId="0" fillId="12" borderId="6" xfId="0" applyFont="1" applyFill="1" applyBorder="1" applyAlignment="1" applyProtection="1">
      <alignment horizontal="left" vertical="top" wrapText="1"/>
      <protection locked="0"/>
    </xf>
    <xf numFmtId="0" fontId="0" fillId="12" borderId="9" xfId="0" applyFont="1" applyFill="1" applyBorder="1" applyAlignment="1" applyProtection="1">
      <alignment horizontal="left" vertical="top" wrapText="1"/>
      <protection locked="0"/>
    </xf>
    <xf numFmtId="0" fontId="0" fillId="12" borderId="1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top" wrapText="1"/>
    </xf>
    <xf numFmtId="0" fontId="0" fillId="12" borderId="24" xfId="0" applyFont="1" applyFill="1" applyBorder="1" applyAlignment="1" applyProtection="1">
      <alignment horizontal="left" vertical="top" wrapText="1"/>
      <protection locked="0"/>
    </xf>
    <xf numFmtId="0" fontId="0" fillId="12" borderId="27" xfId="0" applyFont="1" applyFill="1" applyBorder="1" applyAlignment="1" applyProtection="1">
      <alignment horizontal="left" vertical="top" wrapText="1"/>
      <protection locked="0"/>
    </xf>
    <xf numFmtId="0" fontId="0" fillId="12" borderId="25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0" fillId="0" borderId="106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0" fontId="10" fillId="0" borderId="153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3" borderId="126" xfId="0" applyFont="1" applyFill="1" applyBorder="1" applyAlignment="1">
      <alignment horizontal="center" vertical="top" textRotation="90" wrapText="1"/>
    </xf>
    <xf numFmtId="0" fontId="10" fillId="3" borderId="127" xfId="0" applyFont="1" applyFill="1" applyBorder="1" applyAlignment="1">
      <alignment horizontal="center" vertical="top" textRotation="90" wrapText="1"/>
    </xf>
    <xf numFmtId="0" fontId="10" fillId="0" borderId="122" xfId="0" applyFont="1" applyBorder="1" applyAlignment="1">
      <alignment horizontal="left"/>
    </xf>
    <xf numFmtId="0" fontId="10" fillId="0" borderId="113" xfId="0" applyFont="1" applyBorder="1" applyAlignment="1">
      <alignment horizontal="left"/>
    </xf>
    <xf numFmtId="0" fontId="10" fillId="0" borderId="114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8" xfId="0" applyFont="1" applyBorder="1" applyAlignment="1">
      <alignment horizontal="left"/>
    </xf>
    <xf numFmtId="0" fontId="10" fillId="0" borderId="219" xfId="0" applyFont="1" applyBorder="1" applyAlignment="1">
      <alignment horizontal="left"/>
    </xf>
    <xf numFmtId="0" fontId="10" fillId="0" borderId="220" xfId="0" applyFont="1" applyBorder="1" applyAlignment="1">
      <alignment horizontal="left"/>
    </xf>
    <xf numFmtId="0" fontId="21" fillId="0" borderId="72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3" borderId="146" xfId="0" applyFont="1" applyFill="1" applyBorder="1" applyAlignment="1">
      <alignment horizontal="right" indent="1"/>
    </xf>
    <xf numFmtId="0" fontId="10" fillId="3" borderId="147" xfId="0" applyFont="1" applyFill="1" applyBorder="1" applyAlignment="1">
      <alignment horizontal="right" indent="1"/>
    </xf>
    <xf numFmtId="0" fontId="10" fillId="3" borderId="148" xfId="0" applyFont="1" applyFill="1" applyBorder="1" applyAlignment="1">
      <alignment horizontal="right" indent="1"/>
    </xf>
    <xf numFmtId="0" fontId="21" fillId="0" borderId="85" xfId="0" applyFont="1" applyBorder="1" applyAlignment="1">
      <alignment horizontal="center" vertical="top"/>
    </xf>
    <xf numFmtId="0" fontId="21" fillId="0" borderId="193" xfId="0" applyFont="1" applyBorder="1" applyAlignment="1">
      <alignment horizontal="center" vertical="top"/>
    </xf>
    <xf numFmtId="168" fontId="10" fillId="0" borderId="3" xfId="0" applyNumberFormat="1" applyFont="1" applyFill="1" applyBorder="1" applyAlignment="1">
      <alignment horizontal="center" vertical="top" wrapText="1"/>
    </xf>
    <xf numFmtId="168" fontId="10" fillId="0" borderId="5" xfId="0" applyNumberFormat="1" applyFont="1" applyFill="1" applyBorder="1" applyAlignment="1">
      <alignment horizontal="center" vertical="top" wrapText="1"/>
    </xf>
    <xf numFmtId="168" fontId="10" fillId="0" borderId="10" xfId="0" applyNumberFormat="1" applyFont="1" applyFill="1" applyBorder="1" applyAlignment="1">
      <alignment horizontal="center" vertical="top" wrapText="1"/>
    </xf>
    <xf numFmtId="164" fontId="10" fillId="0" borderId="111" xfId="0" applyNumberFormat="1" applyFont="1" applyFill="1" applyBorder="1" applyAlignment="1">
      <alignment horizontal="center" vertical="top" wrapText="1"/>
    </xf>
    <xf numFmtId="164" fontId="10" fillId="0" borderId="108" xfId="0" applyNumberFormat="1" applyFont="1" applyFill="1" applyBorder="1" applyAlignment="1">
      <alignment horizontal="center" vertical="top" wrapText="1"/>
    </xf>
    <xf numFmtId="164" fontId="10" fillId="0" borderId="110" xfId="0" applyNumberFormat="1" applyFont="1" applyFill="1" applyBorder="1" applyAlignment="1">
      <alignment horizontal="center" vertical="top" wrapText="1"/>
    </xf>
    <xf numFmtId="0" fontId="21" fillId="0" borderId="112" xfId="0" applyFont="1" applyBorder="1" applyAlignment="1">
      <alignment horizontal="center"/>
    </xf>
    <xf numFmtId="0" fontId="21" fillId="0" borderId="113" xfId="0" applyFont="1" applyBorder="1" applyAlignment="1">
      <alignment horizontal="center"/>
    </xf>
    <xf numFmtId="0" fontId="21" fillId="0" borderId="192" xfId="0" applyFont="1" applyBorder="1" applyAlignment="1">
      <alignment horizontal="center"/>
    </xf>
    <xf numFmtId="0" fontId="21" fillId="0" borderId="236" xfId="0" applyFont="1" applyBorder="1" applyAlignment="1">
      <alignment horizontal="center"/>
    </xf>
    <xf numFmtId="0" fontId="21" fillId="0" borderId="237" xfId="0" applyFont="1" applyBorder="1" applyAlignment="1">
      <alignment horizontal="center"/>
    </xf>
    <xf numFmtId="0" fontId="21" fillId="0" borderId="191" xfId="0" applyFont="1" applyBorder="1" applyAlignment="1">
      <alignment horizontal="center"/>
    </xf>
    <xf numFmtId="0" fontId="39" fillId="0" borderId="192" xfId="0" applyFont="1" applyBorder="1" applyAlignment="1">
      <alignment horizontal="center"/>
    </xf>
    <xf numFmtId="0" fontId="39" fillId="0" borderId="105" xfId="0" applyFont="1" applyBorder="1" applyAlignment="1">
      <alignment horizontal="center"/>
    </xf>
    <xf numFmtId="0" fontId="39" fillId="0" borderId="122" xfId="0" applyFont="1" applyBorder="1" applyAlignment="1">
      <alignment horizontal="center"/>
    </xf>
    <xf numFmtId="0" fontId="39" fillId="0" borderId="112" xfId="0" applyFont="1" applyBorder="1" applyAlignment="1">
      <alignment horizontal="center"/>
    </xf>
    <xf numFmtId="0" fontId="39" fillId="0" borderId="113" xfId="0" applyFont="1" applyBorder="1" applyAlignment="1">
      <alignment horizontal="center"/>
    </xf>
    <xf numFmtId="0" fontId="10" fillId="0" borderId="126" xfId="0" applyFont="1" applyFill="1" applyBorder="1" applyAlignment="1">
      <alignment horizontal="center" vertical="top" wrapText="1"/>
    </xf>
    <xf numFmtId="0" fontId="10" fillId="0" borderId="127" xfId="0" applyFont="1" applyFill="1" applyBorder="1" applyAlignment="1">
      <alignment horizontal="center" vertical="top" wrapText="1"/>
    </xf>
    <xf numFmtId="0" fontId="10" fillId="0" borderId="122" xfId="0" applyFont="1" applyBorder="1" applyAlignment="1">
      <alignment horizontal="left" vertical="top"/>
    </xf>
    <xf numFmtId="0" fontId="10" fillId="0" borderId="113" xfId="0" applyFont="1" applyBorder="1" applyAlignment="1">
      <alignment horizontal="left" vertical="top"/>
    </xf>
    <xf numFmtId="0" fontId="10" fillId="0" borderId="114" xfId="0" applyFont="1" applyBorder="1" applyAlignment="1">
      <alignment horizontal="left" vertical="top"/>
    </xf>
    <xf numFmtId="0" fontId="26" fillId="0" borderId="122" xfId="0" applyFont="1" applyBorder="1" applyAlignment="1">
      <alignment horizontal="center" vertical="top"/>
    </xf>
    <xf numFmtId="0" fontId="26" fillId="0" borderId="113" xfId="0" applyFont="1" applyBorder="1" applyAlignment="1">
      <alignment horizontal="center" vertical="top"/>
    </xf>
    <xf numFmtId="0" fontId="26" fillId="0" borderId="114" xfId="0" applyFont="1" applyBorder="1" applyAlignment="1">
      <alignment horizontal="center" vertical="top"/>
    </xf>
    <xf numFmtId="0" fontId="26" fillId="0" borderId="192" xfId="0" applyFont="1" applyBorder="1" applyAlignment="1">
      <alignment horizontal="center" vertical="top"/>
    </xf>
    <xf numFmtId="0" fontId="10" fillId="4" borderId="136" xfId="0" applyFont="1" applyFill="1" applyBorder="1" applyAlignment="1">
      <alignment horizontal="center" vertical="top" textRotation="90" wrapText="1"/>
    </xf>
    <xf numFmtId="0" fontId="10" fillId="4" borderId="137" xfId="0" applyFont="1" applyFill="1" applyBorder="1" applyAlignment="1">
      <alignment horizontal="center" vertical="top" textRotation="90" wrapText="1"/>
    </xf>
    <xf numFmtId="0" fontId="26" fillId="0" borderId="97" xfId="0" applyFont="1" applyBorder="1" applyAlignment="1">
      <alignment horizontal="center" vertical="top"/>
    </xf>
    <xf numFmtId="0" fontId="26" fillId="0" borderId="100" xfId="0" applyFont="1" applyBorder="1" applyAlignment="1">
      <alignment horizontal="center" vertical="top"/>
    </xf>
    <xf numFmtId="0" fontId="26" fillId="0" borderId="153" xfId="0" applyFont="1" applyBorder="1" applyAlignment="1">
      <alignment horizontal="center" vertical="top"/>
    </xf>
    <xf numFmtId="0" fontId="27" fillId="0" borderId="99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164" fontId="10" fillId="0" borderId="202" xfId="0" applyNumberFormat="1" applyFont="1" applyBorder="1" applyAlignment="1">
      <alignment horizontal="center" vertical="top" wrapText="1"/>
    </xf>
    <xf numFmtId="164" fontId="10" fillId="0" borderId="203" xfId="0" applyNumberFormat="1" applyFont="1" applyBorder="1" applyAlignment="1">
      <alignment horizontal="center" vertical="top" wrapText="1"/>
    </xf>
    <xf numFmtId="168" fontId="10" fillId="0" borderId="88" xfId="0" applyNumberFormat="1" applyFont="1" applyBorder="1" applyAlignment="1">
      <alignment horizontal="center" vertical="top" wrapText="1"/>
    </xf>
    <xf numFmtId="168" fontId="10" fillId="0" borderId="71" xfId="0" applyNumberFormat="1" applyFont="1" applyBorder="1" applyAlignment="1">
      <alignment horizontal="center" vertical="top" wrapText="1"/>
    </xf>
    <xf numFmtId="164" fontId="10" fillId="0" borderId="87" xfId="0" applyNumberFormat="1" applyFont="1" applyBorder="1" applyAlignment="1">
      <alignment horizontal="center" vertical="top" wrapText="1"/>
    </xf>
    <xf numFmtId="164" fontId="10" fillId="0" borderId="70" xfId="0" applyNumberFormat="1" applyFont="1" applyBorder="1" applyAlignment="1">
      <alignment horizontal="center" vertical="top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wrapText="1"/>
    </xf>
    <xf numFmtId="0" fontId="17" fillId="0" borderId="18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79" xfId="0" applyFont="1" applyBorder="1" applyAlignment="1">
      <alignment horizontal="center" vertical="top"/>
    </xf>
    <xf numFmtId="0" fontId="0" fillId="0" borderId="49" xfId="0" applyFont="1" applyBorder="1" applyAlignment="1">
      <alignment horizontal="center"/>
    </xf>
    <xf numFmtId="0" fontId="0" fillId="0" borderId="121" xfId="0" applyFont="1" applyBorder="1" applyAlignment="1">
      <alignment horizontal="center" vertical="top"/>
    </xf>
    <xf numFmtId="0" fontId="0" fillId="0" borderId="176" xfId="0" applyFont="1" applyBorder="1" applyAlignment="1">
      <alignment horizontal="center" vertical="top"/>
    </xf>
    <xf numFmtId="0" fontId="0" fillId="0" borderId="120" xfId="0" applyFont="1" applyBorder="1" applyAlignment="1">
      <alignment horizontal="center"/>
    </xf>
    <xf numFmtId="0" fontId="0" fillId="0" borderId="177" xfId="0" applyFont="1" applyBorder="1" applyAlignment="1">
      <alignment horizontal="center"/>
    </xf>
    <xf numFmtId="0" fontId="28" fillId="4" borderId="178" xfId="0" applyFont="1" applyFill="1" applyBorder="1" applyAlignment="1">
      <alignment horizontal="center" textRotation="90" wrapText="1"/>
    </xf>
    <xf numFmtId="0" fontId="28" fillId="4" borderId="174" xfId="0" applyFont="1" applyFill="1" applyBorder="1" applyAlignment="1">
      <alignment horizontal="center" textRotation="90" wrapText="1"/>
    </xf>
    <xf numFmtId="0" fontId="17" fillId="0" borderId="0" xfId="0" applyFont="1" applyBorder="1" applyAlignment="1">
      <alignment horizontal="center"/>
    </xf>
    <xf numFmtId="0" fontId="0" fillId="12" borderId="62" xfId="0" applyFont="1" applyFill="1" applyBorder="1" applyAlignment="1" applyProtection="1">
      <alignment horizontal="left" vertical="top" wrapText="1"/>
      <protection locked="0"/>
    </xf>
    <xf numFmtId="0" fontId="0" fillId="12" borderId="63" xfId="0" applyFont="1" applyFill="1" applyBorder="1" applyAlignment="1" applyProtection="1">
      <alignment horizontal="left" vertical="top" wrapText="1"/>
      <protection locked="0"/>
    </xf>
    <xf numFmtId="0" fontId="0" fillId="12" borderId="59" xfId="0" applyFont="1" applyFill="1" applyBorder="1" applyAlignment="1" applyProtection="1">
      <alignment horizontal="left" vertical="top" wrapText="1"/>
      <protection locked="0"/>
    </xf>
    <xf numFmtId="0" fontId="0" fillId="12" borderId="23" xfId="0" applyFont="1" applyFill="1" applyBorder="1" applyAlignment="1" applyProtection="1">
      <alignment horizontal="left" vertical="top" wrapText="1"/>
      <protection locked="0"/>
    </xf>
    <xf numFmtId="0" fontId="0" fillId="12" borderId="22" xfId="0" applyFont="1" applyFill="1" applyBorder="1" applyAlignment="1" applyProtection="1">
      <alignment horizontal="left" vertical="top" wrapText="1"/>
      <protection locked="0"/>
    </xf>
    <xf numFmtId="0" fontId="0" fillId="12" borderId="7" xfId="0" applyFont="1" applyFill="1" applyBorder="1" applyAlignment="1" applyProtection="1">
      <alignment horizontal="left" vertical="top" wrapText="1"/>
      <protection locked="0"/>
    </xf>
    <xf numFmtId="0" fontId="10" fillId="0" borderId="99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28" fillId="4" borderId="149" xfId="0" applyFont="1" applyFill="1" applyBorder="1" applyAlignment="1">
      <alignment horizontal="center" vertical="top" textRotation="90" wrapText="1"/>
    </xf>
    <xf numFmtId="0" fontId="28" fillId="4" borderId="150" xfId="0" applyFont="1" applyFill="1" applyBorder="1" applyAlignment="1">
      <alignment horizontal="center" vertical="top" textRotation="90" wrapText="1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0" fillId="0" borderId="122" xfId="0" applyFont="1" applyBorder="1" applyAlignment="1">
      <alignment horizontal="center"/>
    </xf>
    <xf numFmtId="0" fontId="10" fillId="0" borderId="113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12" xfId="0" applyFont="1" applyBorder="1" applyAlignment="1">
      <alignment horizontal="center"/>
    </xf>
    <xf numFmtId="0" fontId="10" fillId="0" borderId="192" xfId="0" applyFont="1" applyBorder="1" applyAlignment="1">
      <alignment horizontal="center"/>
    </xf>
    <xf numFmtId="0" fontId="28" fillId="3" borderId="136" xfId="0" applyFont="1" applyFill="1" applyBorder="1" applyAlignment="1">
      <alignment horizontal="center" vertical="top" textRotation="90" wrapText="1"/>
    </xf>
    <xf numFmtId="0" fontId="28" fillId="3" borderId="137" xfId="0" applyFont="1" applyFill="1" applyBorder="1" applyAlignment="1">
      <alignment horizontal="center" vertical="top" textRotation="90" wrapText="1"/>
    </xf>
    <xf numFmtId="0" fontId="10" fillId="3" borderId="55" xfId="0" applyFont="1" applyFill="1" applyBorder="1" applyAlignment="1">
      <alignment horizontal="right"/>
    </xf>
    <xf numFmtId="0" fontId="10" fillId="3" borderId="44" xfId="0" applyFont="1" applyFill="1" applyBorder="1" applyAlignment="1">
      <alignment horizontal="right"/>
    </xf>
    <xf numFmtId="0" fontId="28" fillId="3" borderId="149" xfId="0" applyFont="1" applyFill="1" applyBorder="1" applyAlignment="1">
      <alignment horizontal="center" vertical="top" textRotation="90" wrapText="1"/>
    </xf>
    <xf numFmtId="0" fontId="28" fillId="3" borderId="150" xfId="0" applyFont="1" applyFill="1" applyBorder="1" applyAlignment="1">
      <alignment horizontal="center" vertical="top" textRotation="90" wrapText="1"/>
    </xf>
    <xf numFmtId="0" fontId="0" fillId="0" borderId="0" xfId="0" applyFont="1" applyAlignment="1">
      <alignment horizontal="center" wrapText="1"/>
    </xf>
    <xf numFmtId="0" fontId="0" fillId="0" borderId="111" xfId="0" applyFont="1" applyFill="1" applyBorder="1" applyAlignment="1">
      <alignment horizontal="center" vertical="top" wrapText="1"/>
    </xf>
    <xf numFmtId="0" fontId="0" fillId="0" borderId="110" xfId="0" applyFont="1" applyFill="1" applyBorder="1" applyAlignment="1">
      <alignment horizontal="center" vertical="top" wrapText="1"/>
    </xf>
    <xf numFmtId="0" fontId="26" fillId="4" borderId="149" xfId="0" applyFont="1" applyFill="1" applyBorder="1" applyAlignment="1">
      <alignment horizontal="center" vertical="top" textRotation="90" wrapText="1"/>
    </xf>
    <xf numFmtId="0" fontId="26" fillId="4" borderId="150" xfId="0" applyFont="1" applyFill="1" applyBorder="1" applyAlignment="1">
      <alignment horizontal="center" vertical="top" textRotation="90" wrapText="1"/>
    </xf>
    <xf numFmtId="0" fontId="26" fillId="0" borderId="225" xfId="0" applyFont="1" applyBorder="1" applyAlignment="1">
      <alignment horizontal="center" vertical="top" wrapText="1"/>
    </xf>
    <xf numFmtId="0" fontId="26" fillId="0" borderId="49" xfId="0" applyFont="1" applyBorder="1" applyAlignment="1">
      <alignment horizontal="center" vertical="top" wrapText="1"/>
    </xf>
    <xf numFmtId="0" fontId="26" fillId="0" borderId="42" xfId="0" applyFont="1" applyBorder="1" applyAlignment="1">
      <alignment horizontal="center" vertical="top" wrapText="1"/>
    </xf>
    <xf numFmtId="0" fontId="26" fillId="0" borderId="86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12" borderId="4" xfId="0" applyFont="1" applyFill="1" applyBorder="1" applyAlignment="1" applyProtection="1">
      <alignment vertical="top" wrapText="1"/>
      <protection locked="0"/>
    </xf>
    <xf numFmtId="0" fontId="0" fillId="12" borderId="0" xfId="0" applyFont="1" applyFill="1" applyBorder="1" applyAlignment="1" applyProtection="1">
      <alignment vertical="top" wrapText="1"/>
      <protection locked="0"/>
    </xf>
    <xf numFmtId="0" fontId="0" fillId="12" borderId="5" xfId="0" applyFont="1" applyFill="1" applyBorder="1" applyAlignment="1" applyProtection="1">
      <alignment vertical="top" wrapText="1"/>
      <protection locked="0"/>
    </xf>
    <xf numFmtId="0" fontId="0" fillId="12" borderId="6" xfId="0" applyFont="1" applyFill="1" applyBorder="1" applyAlignment="1" applyProtection="1">
      <alignment vertical="top" wrapText="1"/>
      <protection locked="0"/>
    </xf>
    <xf numFmtId="0" fontId="0" fillId="12" borderId="9" xfId="0" applyFont="1" applyFill="1" applyBorder="1" applyAlignment="1" applyProtection="1">
      <alignment vertical="top" wrapText="1"/>
      <protection locked="0"/>
    </xf>
    <xf numFmtId="0" fontId="0" fillId="12" borderId="10" xfId="0" applyFont="1" applyFill="1" applyBorder="1" applyAlignment="1" applyProtection="1">
      <alignment vertical="top" wrapText="1"/>
      <protection locked="0"/>
    </xf>
    <xf numFmtId="0" fontId="33" fillId="0" borderId="99" xfId="0" applyFont="1" applyBorder="1" applyAlignment="1">
      <alignment horizontal="center" vertical="center"/>
    </xf>
    <xf numFmtId="0" fontId="33" fillId="0" borderId="98" xfId="0" applyFont="1" applyBorder="1" applyAlignment="1">
      <alignment horizontal="center" vertical="center"/>
    </xf>
    <xf numFmtId="0" fontId="10" fillId="0" borderId="0" xfId="0" applyFont="1" applyBorder="1" applyAlignment="1"/>
    <xf numFmtId="164" fontId="10" fillId="0" borderId="2" xfId="0" applyNumberFormat="1" applyFont="1" applyBorder="1" applyAlignment="1">
      <alignment horizontal="center" vertical="top"/>
    </xf>
    <xf numFmtId="164" fontId="10" fillId="0" borderId="6" xfId="0" applyNumberFormat="1" applyFont="1" applyBorder="1" applyAlignment="1">
      <alignment horizontal="center" vertical="top"/>
    </xf>
    <xf numFmtId="0" fontId="10" fillId="4" borderId="126" xfId="0" applyFont="1" applyFill="1" applyBorder="1" applyAlignment="1">
      <alignment horizontal="center" vertical="top" textRotation="90"/>
    </xf>
    <xf numFmtId="0" fontId="10" fillId="4" borderId="127" xfId="0" applyFont="1" applyFill="1" applyBorder="1" applyAlignment="1">
      <alignment horizontal="center" vertical="top" textRotation="90"/>
    </xf>
    <xf numFmtId="1" fontId="14" fillId="12" borderId="15" xfId="5" applyNumberFormat="1" applyFont="1" applyFill="1" applyBorder="1" applyAlignment="1" applyProtection="1">
      <alignment horizontal="left" vertical="top"/>
      <protection locked="0"/>
    </xf>
    <xf numFmtId="1" fontId="14" fillId="12" borderId="14" xfId="5" applyNumberFormat="1" applyFont="1" applyFill="1" applyBorder="1" applyAlignment="1" applyProtection="1">
      <alignment horizontal="left" vertical="top"/>
      <protection locked="0"/>
    </xf>
    <xf numFmtId="169" fontId="10" fillId="0" borderId="180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9" fontId="10" fillId="0" borderId="17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1" builtinId="3"/>
    <cellStyle name="Comma 2" xfId="5"/>
    <cellStyle name="Currency" xfId="7" builtinId="4"/>
    <cellStyle name="Hyperlink" xfId="3" builtinId="8"/>
    <cellStyle name="Normal" xfId="0" builtinId="0"/>
    <cellStyle name="Normal 2 2" xfId="4"/>
    <cellStyle name="Normal 5" xfId="6"/>
    <cellStyle name="Percent" xfId="2" builtinId="5"/>
  </cellStyles>
  <dxfs count="9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4BFA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EEAB0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9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customXml" Target="../customXml/item2.xml"/><Relationship Id="rId38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37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powerPivotData" Target="model/item.data"/><Relationship Id="rId35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irectCareWage_Emp!A1"/><Relationship Id="rId13" Type="http://schemas.openxmlformats.org/officeDocument/2006/relationships/hyperlink" Target="#DayProg_FacilityCost!A1"/><Relationship Id="rId18" Type="http://schemas.openxmlformats.org/officeDocument/2006/relationships/hyperlink" Target="#Vehicles!A1"/><Relationship Id="rId3" Type="http://schemas.openxmlformats.org/officeDocument/2006/relationships/hyperlink" Target="#AdminWage_Employee!A1"/><Relationship Id="rId21" Type="http://schemas.openxmlformats.org/officeDocument/2006/relationships/hyperlink" Target="#Notes!A1"/><Relationship Id="rId7" Type="http://schemas.openxmlformats.org/officeDocument/2006/relationships/hyperlink" Target="#AdminAllocation_Con!A1"/><Relationship Id="rId12" Type="http://schemas.openxmlformats.org/officeDocument/2006/relationships/hyperlink" Target="#DayProg_FacilityAlloc!A1"/><Relationship Id="rId17" Type="http://schemas.openxmlformats.org/officeDocument/2006/relationships/hyperlink" Target="#DirectCareAlloc_Emp!A1"/><Relationship Id="rId2" Type="http://schemas.openxmlformats.org/officeDocument/2006/relationships/hyperlink" Target="#Revenues!A1"/><Relationship Id="rId16" Type="http://schemas.openxmlformats.org/officeDocument/2006/relationships/hyperlink" Target="#DirectCareAlloc_Con!A1"/><Relationship Id="rId20" Type="http://schemas.openxmlformats.org/officeDocument/2006/relationships/hyperlink" Target="#Summary!A1"/><Relationship Id="rId1" Type="http://schemas.openxmlformats.org/officeDocument/2006/relationships/hyperlink" Target="#ProviderInfo_Attestation!A1"/><Relationship Id="rId6" Type="http://schemas.openxmlformats.org/officeDocument/2006/relationships/hyperlink" Target="#AdminAllocation_Employ!A1"/><Relationship Id="rId11" Type="http://schemas.openxmlformats.org/officeDocument/2006/relationships/hyperlink" Target="#'Transportation Costs'!A1"/><Relationship Id="rId5" Type="http://schemas.openxmlformats.org/officeDocument/2006/relationships/hyperlink" Target="#AdminBenefits_Employee!A1"/><Relationship Id="rId15" Type="http://schemas.openxmlformats.org/officeDocument/2006/relationships/hyperlink" Target="#'Other Benefits'!A1"/><Relationship Id="rId10" Type="http://schemas.openxmlformats.org/officeDocument/2006/relationships/hyperlink" Target="#DirectCareBenefits_Emp!A1"/><Relationship Id="rId19" Type="http://schemas.openxmlformats.org/officeDocument/2006/relationships/hyperlink" Target="#DirCare_Questionnaire!A1"/><Relationship Id="rId4" Type="http://schemas.openxmlformats.org/officeDocument/2006/relationships/hyperlink" Target="#AdminPayment_Con!A1"/><Relationship Id="rId9" Type="http://schemas.openxmlformats.org/officeDocument/2006/relationships/hyperlink" Target="#DirectCarePayments_Con!A1"/><Relationship Id="rId14" Type="http://schemas.openxmlformats.org/officeDocument/2006/relationships/hyperlink" Target="#'Client Prog. and Support'!A1"/><Relationship Id="rId22" Type="http://schemas.openxmlformats.org/officeDocument/2006/relationships/hyperlink" Target="#'G&amp;A Cos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8361324</xdr:colOff>
      <xdr:row>3</xdr:row>
      <xdr:rowOff>42076</xdr:rowOff>
    </xdr:from>
    <xdr:to>
      <xdr:col>0</xdr:col>
      <xdr:colOff>9289059</xdr:colOff>
      <xdr:row>3</xdr:row>
      <xdr:rowOff>289550</xdr:rowOff>
    </xdr:to>
    <xdr:sp macro="" textlink="">
      <xdr:nvSpPr>
        <xdr:cNvPr id="4" name="Rectangle 3" descr="Go to Schedule 1" title="Go to Schedu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1324" y="62310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8365886</xdr:colOff>
      <xdr:row>4</xdr:row>
      <xdr:rowOff>40901</xdr:rowOff>
    </xdr:from>
    <xdr:to>
      <xdr:col>0</xdr:col>
      <xdr:colOff>9293621</xdr:colOff>
      <xdr:row>4</xdr:row>
      <xdr:rowOff>288375</xdr:rowOff>
    </xdr:to>
    <xdr:sp macro="" textlink="">
      <xdr:nvSpPr>
        <xdr:cNvPr id="7" name="Rectangle 6" descr="Go to Schedule 2" title="Go to Schedu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65886" y="93625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8360334</xdr:colOff>
      <xdr:row>5</xdr:row>
      <xdr:rowOff>41668</xdr:rowOff>
    </xdr:from>
    <xdr:to>
      <xdr:col>0</xdr:col>
      <xdr:colOff>9288069</xdr:colOff>
      <xdr:row>5</xdr:row>
      <xdr:rowOff>289142</xdr:rowOff>
    </xdr:to>
    <xdr:sp macro="" textlink="">
      <xdr:nvSpPr>
        <xdr:cNvPr id="8" name="Rectangle 7" descr="Go to Schedule 3A" title="Go to Schedule 3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60334" y="1565668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8349819</xdr:colOff>
      <xdr:row>8</xdr:row>
      <xdr:rowOff>37014</xdr:rowOff>
    </xdr:from>
    <xdr:to>
      <xdr:col>0</xdr:col>
      <xdr:colOff>9287079</xdr:colOff>
      <xdr:row>8</xdr:row>
      <xdr:rowOff>285527</xdr:rowOff>
    </xdr:to>
    <xdr:sp macro="" textlink="">
      <xdr:nvSpPr>
        <xdr:cNvPr id="9" name="Rectangle 8" descr="Go to Schedule 4A" title="Go to Schedule 4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49819" y="1875339"/>
          <a:ext cx="937260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8343900</xdr:colOff>
      <xdr:row>6</xdr:row>
      <xdr:rowOff>38257</xdr:rowOff>
    </xdr:from>
    <xdr:to>
      <xdr:col>0</xdr:col>
      <xdr:colOff>9292042</xdr:colOff>
      <xdr:row>6</xdr:row>
      <xdr:rowOff>285731</xdr:rowOff>
    </xdr:to>
    <xdr:sp macro="" textlink="">
      <xdr:nvSpPr>
        <xdr:cNvPr id="10" name="Rectangle 9" descr="Go to Schedule 3B" title="Go to Schedule 3B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43900" y="2190907"/>
          <a:ext cx="94814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8347839</xdr:colOff>
      <xdr:row>7</xdr:row>
      <xdr:rowOff>35699</xdr:rowOff>
    </xdr:from>
    <xdr:to>
      <xdr:col>0</xdr:col>
      <xdr:colOff>9287276</xdr:colOff>
      <xdr:row>7</xdr:row>
      <xdr:rowOff>284213</xdr:rowOff>
    </xdr:to>
    <xdr:sp macro="" textlink="">
      <xdr:nvSpPr>
        <xdr:cNvPr id="11" name="Rectangle 10" descr="Go to Schedule 3C" title="Go to Schedule 3C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47839" y="2502674"/>
          <a:ext cx="939437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8358551</xdr:colOff>
      <xdr:row>9</xdr:row>
      <xdr:rowOff>30024</xdr:rowOff>
    </xdr:from>
    <xdr:to>
      <xdr:col>0</xdr:col>
      <xdr:colOff>9288463</xdr:colOff>
      <xdr:row>9</xdr:row>
      <xdr:rowOff>277498</xdr:rowOff>
    </xdr:to>
    <xdr:sp macro="" textlink="">
      <xdr:nvSpPr>
        <xdr:cNvPr id="12" name="Rectangle 11" descr="Go to Schedule 4B" title="Go to Schedule 4B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358551" y="2811324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8363310</xdr:colOff>
      <xdr:row>10</xdr:row>
      <xdr:rowOff>30227</xdr:rowOff>
    </xdr:from>
    <xdr:to>
      <xdr:col>0</xdr:col>
      <xdr:colOff>9293222</xdr:colOff>
      <xdr:row>10</xdr:row>
      <xdr:rowOff>278740</xdr:rowOff>
    </xdr:to>
    <xdr:sp macro="" textlink="">
      <xdr:nvSpPr>
        <xdr:cNvPr id="13" name="Rectangle 12" descr="Go to Schedule 5A" title="Go to Schedule 5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63310" y="3125852"/>
          <a:ext cx="929912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8364497</xdr:colOff>
      <xdr:row>13</xdr:row>
      <xdr:rowOff>43251</xdr:rowOff>
    </xdr:from>
    <xdr:to>
      <xdr:col>0</xdr:col>
      <xdr:colOff>9294409</xdr:colOff>
      <xdr:row>13</xdr:row>
      <xdr:rowOff>290725</xdr:rowOff>
    </xdr:to>
    <xdr:sp macro="" textlink="">
      <xdr:nvSpPr>
        <xdr:cNvPr id="14" name="Rectangle 13" descr="Go to Schedule 6A" title="Go to Schedule 6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64497" y="3453201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8362112</xdr:colOff>
      <xdr:row>11</xdr:row>
      <xdr:rowOff>37984</xdr:rowOff>
    </xdr:from>
    <xdr:to>
      <xdr:col>0</xdr:col>
      <xdr:colOff>9294201</xdr:colOff>
      <xdr:row>11</xdr:row>
      <xdr:rowOff>286498</xdr:rowOff>
    </xdr:to>
    <xdr:sp macro="" textlink="">
      <xdr:nvSpPr>
        <xdr:cNvPr id="17" name="Rectangle 16" descr="Go to Schedule 5B" title="Go to Schedule 5B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362112" y="3770593"/>
          <a:ext cx="932089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8365317</xdr:colOff>
      <xdr:row>19</xdr:row>
      <xdr:rowOff>31638</xdr:rowOff>
    </xdr:from>
    <xdr:to>
      <xdr:col>0</xdr:col>
      <xdr:colOff>9293577</xdr:colOff>
      <xdr:row>19</xdr:row>
      <xdr:rowOff>276854</xdr:rowOff>
    </xdr:to>
    <xdr:sp macro="" textlink="">
      <xdr:nvSpPr>
        <xdr:cNvPr id="18" name="Rectangle 17" descr="Go to Schedule 10" title="Go to Schedul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5317" y="62883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8365256</xdr:colOff>
      <xdr:row>18</xdr:row>
      <xdr:rowOff>37656</xdr:rowOff>
    </xdr:from>
    <xdr:to>
      <xdr:col>0</xdr:col>
      <xdr:colOff>9294042</xdr:colOff>
      <xdr:row>18</xdr:row>
      <xdr:rowOff>282871</xdr:rowOff>
    </xdr:to>
    <xdr:sp macro="" textlink="">
      <xdr:nvSpPr>
        <xdr:cNvPr id="19" name="Rectangle 18" descr="Go to Schedule 9B" title="Go to Schedule 9B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65256" y="597887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8365195</xdr:colOff>
      <xdr:row>17</xdr:row>
      <xdr:rowOff>38312</xdr:rowOff>
    </xdr:from>
    <xdr:to>
      <xdr:col>0</xdr:col>
      <xdr:colOff>9293981</xdr:colOff>
      <xdr:row>17</xdr:row>
      <xdr:rowOff>283527</xdr:rowOff>
    </xdr:to>
    <xdr:sp macro="" textlink="">
      <xdr:nvSpPr>
        <xdr:cNvPr id="20" name="Rectangle 19" descr="Go to Schedule 9A" title="Go to Schedule 9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65195" y="566401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8365134</xdr:colOff>
      <xdr:row>16</xdr:row>
      <xdr:rowOff>41908</xdr:rowOff>
    </xdr:from>
    <xdr:to>
      <xdr:col>0</xdr:col>
      <xdr:colOff>9293920</xdr:colOff>
      <xdr:row>16</xdr:row>
      <xdr:rowOff>287123</xdr:rowOff>
    </xdr:to>
    <xdr:sp macro="" textlink="">
      <xdr:nvSpPr>
        <xdr:cNvPr id="21" name="Rectangle 20" descr="Go to Schedule 8" title="Go to Schedul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365134" y="503658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8365598</xdr:colOff>
      <xdr:row>15</xdr:row>
      <xdr:rowOff>42567</xdr:rowOff>
    </xdr:from>
    <xdr:to>
      <xdr:col>0</xdr:col>
      <xdr:colOff>9293859</xdr:colOff>
      <xdr:row>15</xdr:row>
      <xdr:rowOff>287782</xdr:rowOff>
    </xdr:to>
    <xdr:sp macro="" textlink="">
      <xdr:nvSpPr>
        <xdr:cNvPr id="22" name="Rectangle 21" descr="Go to Schedule 7" title="Go to Schedule 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365598" y="4721723"/>
          <a:ext cx="928261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8365537</xdr:colOff>
      <xdr:row>14</xdr:row>
      <xdr:rowOff>44218</xdr:rowOff>
    </xdr:from>
    <xdr:to>
      <xdr:col>0</xdr:col>
      <xdr:colOff>9294323</xdr:colOff>
      <xdr:row>14</xdr:row>
      <xdr:rowOff>289433</xdr:rowOff>
    </xdr:to>
    <xdr:sp macro="" textlink="">
      <xdr:nvSpPr>
        <xdr:cNvPr id="23" name="Rectangle 22" descr="Go to Schedule 6B" title="Go to Schedule 6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65537" y="4407859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8365476</xdr:colOff>
      <xdr:row>12</xdr:row>
      <xdr:rowOff>34835</xdr:rowOff>
    </xdr:from>
    <xdr:to>
      <xdr:col>0</xdr:col>
      <xdr:colOff>9294262</xdr:colOff>
      <xdr:row>12</xdr:row>
      <xdr:rowOff>280050</xdr:rowOff>
    </xdr:to>
    <xdr:sp macro="" textlink="">
      <xdr:nvSpPr>
        <xdr:cNvPr id="24" name="Rectangle 23" descr="Go to Schedule 5C" title="Go to Schedule 5C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365476" y="408296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8369410</xdr:colOff>
      <xdr:row>20</xdr:row>
      <xdr:rowOff>32362</xdr:rowOff>
    </xdr:from>
    <xdr:to>
      <xdr:col>0</xdr:col>
      <xdr:colOff>9297670</xdr:colOff>
      <xdr:row>20</xdr:row>
      <xdr:rowOff>277578</xdr:rowOff>
    </xdr:to>
    <xdr:sp macro="" textlink="">
      <xdr:nvSpPr>
        <xdr:cNvPr id="34" name="Rectangle 33" descr="Go to Schedule 11" title="Go to Schedule 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369410" y="7866675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8368945</xdr:colOff>
      <xdr:row>22</xdr:row>
      <xdr:rowOff>44344</xdr:rowOff>
    </xdr:from>
    <xdr:to>
      <xdr:col>0</xdr:col>
      <xdr:colOff>9297205</xdr:colOff>
      <xdr:row>22</xdr:row>
      <xdr:rowOff>289560</xdr:rowOff>
    </xdr:to>
    <xdr:sp macro="" textlink="">
      <xdr:nvSpPr>
        <xdr:cNvPr id="35" name="Rectangle 34" descr="Go to Schedule 13" title="Go to Schedul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68945" y="81941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8368005</xdr:colOff>
      <xdr:row>24</xdr:row>
      <xdr:rowOff>38100</xdr:rowOff>
    </xdr:from>
    <xdr:to>
      <xdr:col>0</xdr:col>
      <xdr:colOff>9296265</xdr:colOff>
      <xdr:row>24</xdr:row>
      <xdr:rowOff>283316</xdr:rowOff>
    </xdr:to>
    <xdr:sp macro="" textlink="">
      <xdr:nvSpPr>
        <xdr:cNvPr id="37" name="Rectangle 36" descr="Go to Schedule 15" title="Go to Schedule 1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368005" y="8818959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8368480</xdr:colOff>
      <xdr:row>23</xdr:row>
      <xdr:rowOff>30480</xdr:rowOff>
    </xdr:from>
    <xdr:to>
      <xdr:col>0</xdr:col>
      <xdr:colOff>9296740</xdr:colOff>
      <xdr:row>23</xdr:row>
      <xdr:rowOff>275696</xdr:rowOff>
    </xdr:to>
    <xdr:sp macro="" textlink="">
      <xdr:nvSpPr>
        <xdr:cNvPr id="38" name="Rectangle 37" descr="Go to Schedule 14" title="Go to Schedule 1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368480" y="8495824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8366760</xdr:colOff>
      <xdr:row>21</xdr:row>
      <xdr:rowOff>38100</xdr:rowOff>
    </xdr:from>
    <xdr:to>
      <xdr:col>0</xdr:col>
      <xdr:colOff>9295020</xdr:colOff>
      <xdr:row>21</xdr:row>
      <xdr:rowOff>283316</xdr:rowOff>
    </xdr:to>
    <xdr:sp macro="" textlink="">
      <xdr:nvSpPr>
        <xdr:cNvPr id="25" name="Rectangle 24" descr="Go to Schedule 12" title="Go to Schedule 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66760" y="6682740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erek Barber" refreshedDate="43332.330965972222" backgroundQuery="1" createdVersion="6" refreshedVersion="6" minRefreshableVersion="3" recordCount="0" supportSubquery="1" supportAdvancedDrill="1">
  <cacheSource type="external" connectionId="1"/>
  <cacheFields count="1">
    <cacheField name="[Range 1].[MSA Region].[MSA Region]" caption="MSA Region" numFmtId="0" level="1">
      <sharedItems count="12">
        <s v="Duluth Region"/>
        <s v="Fargo Region"/>
        <s v="Grand Forks Region"/>
        <s v="Lacrosse Region"/>
        <s v="Mankato Region"/>
        <s v="Metro Region"/>
        <s v="Northeast Region"/>
        <s v="Northwest Region"/>
        <s v="Rochester Region"/>
        <s v="Southeast Region"/>
        <s v="Southwest Region"/>
        <s v="St. Cloud Region"/>
      </sharedItems>
    </cacheField>
  </cacheFields>
  <cacheHierarchies count="3">
    <cacheHierarchy uniqueName="[Range 1].[MSA Region]" caption="MSA Region" attribute="1" defaultMemberUniqueName="[Range 1].[MSA Region].[All]" allUniqueName="[Range 1].[MSA Region].[All]" dimensionUniqueName="[Range 1]" displayFolder="" count="2" memberValueDatatype="130" unbalanced="0">
      <fieldsUsage count="2">
        <fieldUsage x="-1"/>
        <fieldUsage x="0"/>
      </fieldsUsage>
    </cacheHierarchy>
    <cacheHierarchy uniqueName="[Measures].[__XL_Count Range 1]" caption="__XL_Count Range 1" measure="1" displayFolder="" measureGroup="Rang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Range 1" uniqueName="[Range 1]" caption="Range 1"/>
  </dimensions>
  <measureGroups count="1">
    <measureGroup name="Range 1" caption="Rang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T14" firstHeaderRow="1" firstDataRow="1" firstDataCol="1"/>
  <pivotFields count="1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pivotHierarchies count="3"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ervices and Drop Downs!$O$1:$O$99">
        <x15:activeTabTopLevelEntity name="[Ran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tabSelected="1" zoomScaleNormal="100" zoomScaleSheetLayoutView="100" workbookViewId="0">
      <selection activeCell="C22" sqref="C22"/>
    </sheetView>
  </sheetViews>
  <sheetFormatPr defaultColWidth="9.140625" defaultRowHeight="15" x14ac:dyDescent="0.25"/>
  <cols>
    <col min="1" max="1" width="139.7109375" style="7" customWidth="1"/>
  </cols>
  <sheetData>
    <row r="1" spans="1:11" s="1" customFormat="1" ht="18.75" x14ac:dyDescent="0.3">
      <c r="A1" s="19" t="s">
        <v>424</v>
      </c>
    </row>
    <row r="2" spans="1:11" s="1" customFormat="1" ht="9" customHeight="1" x14ac:dyDescent="0.3">
      <c r="A2" s="8"/>
    </row>
    <row r="3" spans="1:11" s="1" customFormat="1" ht="18" customHeight="1" thickBot="1" x14ac:dyDescent="0.3">
      <c r="A3" s="9" t="s">
        <v>425</v>
      </c>
    </row>
    <row r="4" spans="1:11" s="1" customFormat="1" ht="25.15" customHeight="1" x14ac:dyDescent="0.25">
      <c r="A4" s="10" t="str">
        <f>ProviderInfo_Attestation!A1</f>
        <v>Provider information and attestations</v>
      </c>
    </row>
    <row r="5" spans="1:11" s="1" customFormat="1" ht="25.15" customHeight="1" x14ac:dyDescent="0.25">
      <c r="A5" s="11" t="str">
        <f>Revenues!A1</f>
        <v>Revenues</v>
      </c>
    </row>
    <row r="6" spans="1:11" s="1" customFormat="1" ht="25.15" customHeight="1" x14ac:dyDescent="0.25">
      <c r="A6" s="12" t="str">
        <f>AdminWage_Employee!A1</f>
        <v>Administrative and program support wages - 
EMPLOYEES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1" customFormat="1" ht="25.15" customHeight="1" x14ac:dyDescent="0.25">
      <c r="A7" s="16" t="str">
        <f>AdminBenefits_Employee!C1</f>
        <v>Administrative and program support benefits - 
EMPLOYEES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s="1" customFormat="1" ht="25.15" customHeight="1" x14ac:dyDescent="0.25">
      <c r="A8" s="12" t="str">
        <f>AdminAllocation_Employ!C1</f>
        <v>Administrative and program support cost allocation - 
EMPLOYEES</v>
      </c>
    </row>
    <row r="9" spans="1:11" s="1" customFormat="1" ht="25.15" customHeight="1" x14ac:dyDescent="0.25">
      <c r="A9" s="963" t="str">
        <f>AdminPayment_Con!A1</f>
        <v>Administrative and program support payments - 
CONTRACTORS</v>
      </c>
    </row>
    <row r="10" spans="1:11" s="1" customFormat="1" ht="25.15" customHeight="1" x14ac:dyDescent="0.25">
      <c r="A10" s="16" t="str">
        <f>AdminAllocation_Con!C1</f>
        <v>Administrative and program support payments cost allocation - 
CONTRACTORS</v>
      </c>
    </row>
    <row r="11" spans="1:11" s="1" customFormat="1" ht="25.15" customHeight="1" x14ac:dyDescent="0.25">
      <c r="A11" s="16" t="str">
        <f>DirectCareWage_Emp!C1</f>
        <v>Direct care and supervisor wages - EMPLOYEES</v>
      </c>
    </row>
    <row r="12" spans="1:11" s="1" customFormat="1" ht="25.15" customHeight="1" x14ac:dyDescent="0.25">
      <c r="A12" s="12" t="str">
        <f>DirectCareBenefits_Emp!C1</f>
        <v>Direct care and supervisor benefits - 
EMPLOYEES</v>
      </c>
    </row>
    <row r="13" spans="1:11" s="1" customFormat="1" ht="25.15" customHeight="1" x14ac:dyDescent="0.25">
      <c r="A13" s="16" t="str">
        <f>DirectCareAlloc_Emp!I1</f>
        <v>Direct care and supervisor wages and benefits cost allocation - EMPLOYEES</v>
      </c>
    </row>
    <row r="14" spans="1:11" s="1" customFormat="1" ht="25.15" customHeight="1" x14ac:dyDescent="0.25">
      <c r="A14" s="13" t="str">
        <f>DirectCarePayments_Con!A1</f>
        <v>Direct care and supervisor payments - 
CONTRACTORS</v>
      </c>
    </row>
    <row r="15" spans="1:11" s="1" customFormat="1" ht="25.15" customHeight="1" x14ac:dyDescent="0.25">
      <c r="A15" s="963" t="str">
        <f>DirectCareAlloc_Con!E1</f>
        <v>Direct care and supervisor payment allocations - CONTRACTORS</v>
      </c>
      <c r="B15"/>
      <c r="C15"/>
      <c r="D15"/>
      <c r="E15"/>
      <c r="F15"/>
      <c r="G15"/>
      <c r="H15"/>
      <c r="I15"/>
      <c r="J15"/>
      <c r="K15"/>
    </row>
    <row r="16" spans="1:11" s="1" customFormat="1" ht="25.35" customHeight="1" x14ac:dyDescent="0.25">
      <c r="A16" s="13" t="str">
        <f>'Other Benefits'!A1</f>
        <v>Other benefits and cost allocation</v>
      </c>
      <c r="B16"/>
      <c r="C16"/>
      <c r="D16"/>
      <c r="E16"/>
      <c r="F16"/>
      <c r="G16"/>
      <c r="H16"/>
      <c r="I16"/>
      <c r="J16"/>
      <c r="K16"/>
    </row>
    <row r="17" spans="1:11" s="1" customFormat="1" ht="25.35" customHeight="1" x14ac:dyDescent="0.25">
      <c r="A17" s="11" t="str">
        <f>'Client Prog. and Support'!A1</f>
        <v>Client programming and support costs</v>
      </c>
      <c r="B17"/>
      <c r="C17"/>
      <c r="D17"/>
      <c r="E17"/>
      <c r="F17"/>
      <c r="G17"/>
      <c r="H17"/>
      <c r="I17"/>
      <c r="J17"/>
      <c r="K17"/>
    </row>
    <row r="18" spans="1:11" s="1" customFormat="1" ht="25.35" customHeight="1" x14ac:dyDescent="0.25">
      <c r="A18" s="12" t="str">
        <f>DayProg_FacilityCost!C1</f>
        <v>Day program facility costs</v>
      </c>
      <c r="B18"/>
      <c r="C18"/>
      <c r="D18"/>
      <c r="E18"/>
      <c r="F18"/>
      <c r="G18"/>
      <c r="H18"/>
      <c r="I18"/>
      <c r="J18"/>
      <c r="K18"/>
    </row>
    <row r="19" spans="1:11" s="1" customFormat="1" ht="25.35" customHeight="1" x14ac:dyDescent="0.25">
      <c r="A19" s="16" t="str">
        <f>DayProg_FacilityAlloc!C1</f>
        <v>Day program facility cost allocation</v>
      </c>
      <c r="B19"/>
      <c r="C19"/>
      <c r="D19"/>
      <c r="E19"/>
      <c r="F19"/>
      <c r="G19"/>
      <c r="H19"/>
      <c r="I19"/>
      <c r="J19"/>
      <c r="K19"/>
    </row>
    <row r="20" spans="1:11" s="1" customFormat="1" ht="25.35" customHeight="1" x14ac:dyDescent="0.25">
      <c r="A20" s="14" t="str">
        <f>'Transportation Costs'!A1</f>
        <v>Transportation costs</v>
      </c>
      <c r="B20"/>
      <c r="C20"/>
      <c r="D20"/>
      <c r="E20"/>
      <c r="F20"/>
      <c r="G20"/>
      <c r="H20"/>
      <c r="I20"/>
      <c r="J20"/>
      <c r="K20"/>
    </row>
    <row r="21" spans="1:11" s="1" customFormat="1" ht="25.35" customHeight="1" x14ac:dyDescent="0.25">
      <c r="A21" s="15" t="str">
        <f>Vehicles!C1</f>
        <v>Vehicles</v>
      </c>
      <c r="B21"/>
      <c r="C21"/>
      <c r="D21"/>
      <c r="E21"/>
      <c r="F21"/>
      <c r="G21"/>
      <c r="H21"/>
      <c r="I21"/>
      <c r="J21"/>
      <c r="K21"/>
    </row>
    <row r="22" spans="1:11" s="1" customFormat="1" ht="25.35" customHeight="1" x14ac:dyDescent="0.25">
      <c r="A22" s="11" t="str">
        <f>'G&amp;A Costs'!A1</f>
        <v>General and administrative costs</v>
      </c>
      <c r="B22"/>
      <c r="C22"/>
      <c r="D22"/>
      <c r="E22"/>
      <c r="F22"/>
      <c r="G22"/>
      <c r="H22"/>
      <c r="I22"/>
      <c r="J22"/>
      <c r="K22"/>
    </row>
    <row r="23" spans="1:11" s="1" customFormat="1" ht="25.35" customHeight="1" x14ac:dyDescent="0.25">
      <c r="A23" s="16" t="str">
        <f>DirCare_Questionnaire!A1</f>
        <v>Direct care worker questionnaire</v>
      </c>
      <c r="B23"/>
      <c r="C23"/>
      <c r="D23"/>
      <c r="E23"/>
      <c r="F23"/>
      <c r="G23"/>
      <c r="H23"/>
      <c r="I23"/>
      <c r="J23"/>
      <c r="K23"/>
    </row>
    <row r="24" spans="1:11" s="1" customFormat="1" ht="25.35" customHeight="1" x14ac:dyDescent="0.25">
      <c r="A24" s="12" t="str">
        <f>Notes!A1</f>
        <v>Notes</v>
      </c>
      <c r="B24"/>
      <c r="C24"/>
      <c r="D24"/>
      <c r="E24"/>
      <c r="F24"/>
      <c r="G24"/>
      <c r="H24"/>
      <c r="I24"/>
      <c r="J24"/>
      <c r="K24"/>
    </row>
    <row r="25" spans="1:11" s="1" customFormat="1" ht="25.35" customHeight="1" thickBot="1" x14ac:dyDescent="0.3">
      <c r="A25" s="17" t="str">
        <f>Summary!C1</f>
        <v>Summary</v>
      </c>
      <c r="B25"/>
      <c r="C25"/>
      <c r="D25"/>
      <c r="E25"/>
      <c r="F25"/>
      <c r="G25"/>
      <c r="H25"/>
      <c r="I25"/>
      <c r="J25"/>
      <c r="K25"/>
    </row>
    <row r="26" spans="1:11" ht="15.75" x14ac:dyDescent="0.25">
      <c r="A26" s="18"/>
    </row>
    <row r="27" spans="1:11" x14ac:dyDescent="0.25">
      <c r="A27" s="952" t="s">
        <v>467</v>
      </c>
    </row>
  </sheetData>
  <sheetProtection algorithmName="SHA-512" hashValue="gVhvhiYLtJ6t0ogroa19OfI2FrcBGftRzBjjStpg2f692gOIJakVpDkkeYnQILPG8oASFHoOFwTRPZwweIx04A==" saltValue="W5Yj3XxjVBfcOobw5GVr5g==" spinCount="100000" sheet="1" objects="1" scenarios="1"/>
  <printOptions horizontalCentered="1"/>
  <pageMargins left="0.5" right="0.5" top="1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0"/>
  <sheetViews>
    <sheetView showGridLines="0" zoomScaleNormal="100" zoomScaleSheetLayoutView="100" workbookViewId="0">
      <selection activeCell="A19" sqref="A19"/>
    </sheetView>
  </sheetViews>
  <sheetFormatPr defaultColWidth="9.140625" defaultRowHeight="15" x14ac:dyDescent="0.25"/>
  <cols>
    <col min="1" max="1" width="57.140625" style="32" customWidth="1"/>
    <col min="2" max="2" width="57.7109375" style="32" customWidth="1"/>
    <col min="3" max="16384" width="9.140625" style="7"/>
  </cols>
  <sheetData>
    <row r="1" spans="1:6" ht="18.75" x14ac:dyDescent="0.3">
      <c r="A1" s="970" t="s">
        <v>493</v>
      </c>
      <c r="B1" s="971"/>
    </row>
    <row r="2" spans="1:6" ht="4.9000000000000004" customHeight="1" x14ac:dyDescent="0.3">
      <c r="A2" s="8"/>
      <c r="B2" s="8"/>
    </row>
    <row r="3" spans="1:6" ht="6" customHeight="1" x14ac:dyDescent="0.3">
      <c r="A3" s="8"/>
      <c r="B3" s="8"/>
    </row>
    <row r="4" spans="1:6" ht="15.75" thickBot="1" x14ac:dyDescent="0.3">
      <c r="A4" s="20" t="s">
        <v>490</v>
      </c>
      <c r="B4" s="21"/>
    </row>
    <row r="5" spans="1:6" x14ac:dyDescent="0.25">
      <c r="A5" s="22" t="s">
        <v>781</v>
      </c>
      <c r="B5" s="883"/>
      <c r="D5" s="23"/>
    </row>
    <row r="6" spans="1:6" ht="30" x14ac:dyDescent="0.25">
      <c r="A6" s="968" t="s">
        <v>825</v>
      </c>
      <c r="B6" s="884"/>
      <c r="F6" s="25"/>
    </row>
    <row r="7" spans="1:6" x14ac:dyDescent="0.25">
      <c r="A7" s="24" t="s">
        <v>824</v>
      </c>
      <c r="B7" s="884"/>
    </row>
    <row r="8" spans="1:6" x14ac:dyDescent="0.25">
      <c r="A8" s="24" t="s">
        <v>491</v>
      </c>
      <c r="B8" s="885"/>
    </row>
    <row r="9" spans="1:6" ht="15.75" thickBot="1" x14ac:dyDescent="0.3">
      <c r="A9" s="26" t="s">
        <v>492</v>
      </c>
      <c r="B9" s="886"/>
    </row>
    <row r="10" spans="1:6" ht="6" customHeight="1" x14ac:dyDescent="0.25">
      <c r="A10" s="969"/>
      <c r="B10" s="969"/>
    </row>
    <row r="11" spans="1:6" x14ac:dyDescent="0.25">
      <c r="A11" s="969" t="s">
        <v>494</v>
      </c>
      <c r="B11" s="969"/>
    </row>
    <row r="12" spans="1:6" ht="6" customHeight="1" x14ac:dyDescent="0.25">
      <c r="A12" s="27"/>
      <c r="B12" s="27"/>
    </row>
    <row r="13" spans="1:6" ht="15.75" thickBot="1" x14ac:dyDescent="0.3">
      <c r="A13" s="20" t="s">
        <v>473</v>
      </c>
      <c r="B13" s="21"/>
    </row>
    <row r="14" spans="1:6" x14ac:dyDescent="0.25">
      <c r="A14" s="22" t="s">
        <v>301</v>
      </c>
      <c r="B14" s="883"/>
    </row>
    <row r="15" spans="1:6" x14ac:dyDescent="0.25">
      <c r="A15" s="24" t="s">
        <v>474</v>
      </c>
      <c r="B15" s="884"/>
    </row>
    <row r="16" spans="1:6" x14ac:dyDescent="0.25">
      <c r="A16" s="24" t="s">
        <v>475</v>
      </c>
      <c r="B16" s="884"/>
    </row>
    <row r="17" spans="1:2" x14ac:dyDescent="0.25">
      <c r="A17" s="24" t="s">
        <v>476</v>
      </c>
      <c r="B17" s="884"/>
    </row>
    <row r="18" spans="1:2" x14ac:dyDescent="0.25">
      <c r="A18" s="24" t="s">
        <v>477</v>
      </c>
      <c r="B18" s="884"/>
    </row>
    <row r="19" spans="1:2" ht="15.75" thickBot="1" x14ac:dyDescent="0.3">
      <c r="A19" s="26" t="s">
        <v>478</v>
      </c>
      <c r="B19" s="886"/>
    </row>
    <row r="20" spans="1:2" ht="6" customHeight="1" x14ac:dyDescent="0.25">
      <c r="A20" s="28"/>
      <c r="B20" s="28"/>
    </row>
    <row r="21" spans="1:2" ht="15.75" thickBot="1" x14ac:dyDescent="0.3">
      <c r="A21" s="20" t="s">
        <v>304</v>
      </c>
      <c r="B21" s="28"/>
    </row>
    <row r="22" spans="1:2" x14ac:dyDescent="0.25">
      <c r="A22" s="22" t="s">
        <v>301</v>
      </c>
      <c r="B22" s="883"/>
    </row>
    <row r="23" spans="1:2" x14ac:dyDescent="0.25">
      <c r="A23" s="24" t="s">
        <v>474</v>
      </c>
      <c r="B23" s="884"/>
    </row>
    <row r="24" spans="1:2" x14ac:dyDescent="0.25">
      <c r="A24" s="24" t="s">
        <v>475</v>
      </c>
      <c r="B24" s="884"/>
    </row>
    <row r="25" spans="1:2" x14ac:dyDescent="0.25">
      <c r="A25" s="24" t="s">
        <v>476</v>
      </c>
      <c r="B25" s="884"/>
    </row>
    <row r="26" spans="1:2" x14ac:dyDescent="0.25">
      <c r="A26" s="24" t="s">
        <v>477</v>
      </c>
      <c r="B26" s="884"/>
    </row>
    <row r="27" spans="1:2" ht="15.75" thickBot="1" x14ac:dyDescent="0.3">
      <c r="A27" s="26" t="s">
        <v>478</v>
      </c>
      <c r="B27" s="886"/>
    </row>
    <row r="28" spans="1:2" ht="6" customHeight="1" x14ac:dyDescent="0.25">
      <c r="A28" s="28"/>
      <c r="B28" s="28"/>
    </row>
    <row r="29" spans="1:2" ht="15.75" thickBot="1" x14ac:dyDescent="0.3">
      <c r="A29" s="29" t="s">
        <v>495</v>
      </c>
      <c r="B29" s="28"/>
    </row>
    <row r="30" spans="1:2" x14ac:dyDescent="0.25">
      <c r="A30" s="22" t="s">
        <v>301</v>
      </c>
      <c r="B30" s="883"/>
    </row>
    <row r="31" spans="1:2" x14ac:dyDescent="0.25">
      <c r="A31" s="24" t="s">
        <v>474</v>
      </c>
      <c r="B31" s="884"/>
    </row>
    <row r="32" spans="1:2" x14ac:dyDescent="0.25">
      <c r="A32" s="24" t="s">
        <v>479</v>
      </c>
      <c r="B32" s="884"/>
    </row>
    <row r="33" spans="1:2" x14ac:dyDescent="0.25">
      <c r="A33" s="24" t="s">
        <v>475</v>
      </c>
      <c r="B33" s="884"/>
    </row>
    <row r="34" spans="1:2" x14ac:dyDescent="0.25">
      <c r="A34" s="24" t="s">
        <v>476</v>
      </c>
      <c r="B34" s="884"/>
    </row>
    <row r="35" spans="1:2" x14ac:dyDescent="0.25">
      <c r="A35" s="24" t="s">
        <v>477</v>
      </c>
      <c r="B35" s="884"/>
    </row>
    <row r="36" spans="1:2" ht="15.75" thickBot="1" x14ac:dyDescent="0.3">
      <c r="A36" s="26" t="s">
        <v>478</v>
      </c>
      <c r="B36" s="886"/>
    </row>
    <row r="37" spans="1:2" ht="6" customHeight="1" x14ac:dyDescent="0.25">
      <c r="A37" s="28"/>
      <c r="B37" s="28"/>
    </row>
    <row r="38" spans="1:2" ht="15.75" thickBot="1" x14ac:dyDescent="0.3">
      <c r="A38" s="29" t="s">
        <v>496</v>
      </c>
      <c r="B38" s="28"/>
    </row>
    <row r="39" spans="1:2" x14ac:dyDescent="0.25">
      <c r="A39" s="22" t="s">
        <v>302</v>
      </c>
      <c r="B39" s="887"/>
    </row>
    <row r="40" spans="1:2" x14ac:dyDescent="0.25">
      <c r="A40" s="24" t="s">
        <v>303</v>
      </c>
      <c r="B40" s="888"/>
    </row>
    <row r="41" spans="1:2" ht="15.75" thickBot="1" x14ac:dyDescent="0.3">
      <c r="A41" s="26" t="s">
        <v>480</v>
      </c>
      <c r="B41" s="889"/>
    </row>
    <row r="42" spans="1:2" x14ac:dyDescent="0.25">
      <c r="A42" s="30"/>
      <c r="B42" s="31"/>
    </row>
    <row r="43" spans="1:2" s="43" customFormat="1" x14ac:dyDescent="0.25">
      <c r="A43" s="29" t="s">
        <v>467</v>
      </c>
      <c r="B43" s="28"/>
    </row>
    <row r="44" spans="1:2" s="43" customFormat="1" ht="15" customHeight="1" x14ac:dyDescent="0.25">
      <c r="A44" s="972"/>
      <c r="B44" s="972"/>
    </row>
    <row r="45" spans="1:2" s="43" customFormat="1" x14ac:dyDescent="0.25">
      <c r="A45" s="972"/>
      <c r="B45" s="972"/>
    </row>
    <row r="46" spans="1:2" s="43" customFormat="1" ht="5.0999999999999996" customHeight="1" x14ac:dyDescent="0.25">
      <c r="A46" s="611"/>
      <c r="B46" s="611"/>
    </row>
    <row r="47" spans="1:2" s="43" customFormat="1" ht="24.95" customHeight="1" x14ac:dyDescent="0.25">
      <c r="A47" s="973"/>
      <c r="B47" s="973"/>
    </row>
    <row r="48" spans="1:2" s="43" customFormat="1" ht="24.95" customHeight="1" x14ac:dyDescent="0.25">
      <c r="A48" s="973"/>
      <c r="B48" s="973"/>
    </row>
    <row r="49" spans="1:2" s="43" customFormat="1" x14ac:dyDescent="0.25">
      <c r="A49" s="28"/>
      <c r="B49" s="28"/>
    </row>
    <row r="50" spans="1:2" s="43" customFormat="1" x14ac:dyDescent="0.25">
      <c r="A50" s="28"/>
      <c r="B50" s="28"/>
    </row>
  </sheetData>
  <sheetProtection algorithmName="SHA-512" hashValue="gO2XjdxrWP/4Py5CKhQBN6+idAcuKAlAmFCKCHoD6ortjGizpDyhB+IeVEnaE8HBIEiv5AWtXhLOeJJW5BP5Xg==" saltValue="+ix+zLy935vAX+xV26kNLA==" spinCount="100000" sheet="1" objects="1" scenarios="1"/>
  <mergeCells count="6">
    <mergeCell ref="A10:B10"/>
    <mergeCell ref="A1:B1"/>
    <mergeCell ref="A44:B45"/>
    <mergeCell ref="A48:B48"/>
    <mergeCell ref="A47:B47"/>
    <mergeCell ref="A11:B11"/>
  </mergeCells>
  <printOptions horizontalCentered="1"/>
  <pageMargins left="0.5" right="0.5" top="0.75791666666666668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42" max="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'Services and Drop Downs'!$R$2:$R$4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18"/>
  <sheetViews>
    <sheetView showGridLines="0" zoomScaleNormal="100" zoomScaleSheetLayoutView="100" workbookViewId="0">
      <selection activeCell="A4" sqref="A4"/>
    </sheetView>
  </sheetViews>
  <sheetFormatPr defaultColWidth="9.140625" defaultRowHeight="15" x14ac:dyDescent="0.25"/>
  <cols>
    <col min="1" max="1" width="88.85546875" style="32" customWidth="1"/>
    <col min="2" max="2" width="14.28515625" style="48" customWidth="1"/>
    <col min="3" max="3" width="11.7109375" style="74" customWidth="1"/>
    <col min="4" max="4" width="11.7109375" style="75" customWidth="1"/>
    <col min="5" max="5" width="9.140625" style="7"/>
    <col min="6" max="6" width="12.7109375" style="7" bestFit="1" customWidth="1"/>
    <col min="7" max="7" width="11.28515625" style="7" bestFit="1" customWidth="1"/>
    <col min="8" max="16384" width="9.140625" style="7"/>
  </cols>
  <sheetData>
    <row r="1" spans="1:6" ht="18.75" x14ac:dyDescent="0.3">
      <c r="A1" s="978" t="s">
        <v>456</v>
      </c>
      <c r="B1" s="978"/>
      <c r="C1" s="978"/>
      <c r="D1" s="978"/>
    </row>
    <row r="2" spans="1:6" ht="18.75" x14ac:dyDescent="0.3">
      <c r="A2" s="33"/>
      <c r="B2" s="33"/>
      <c r="C2" s="33"/>
      <c r="D2" s="33"/>
    </row>
    <row r="3" spans="1:6" ht="19.5" thickBot="1" x14ac:dyDescent="0.35">
      <c r="A3" s="646" t="s">
        <v>484</v>
      </c>
      <c r="B3" s="33"/>
      <c r="C3" s="33"/>
      <c r="D3" s="33"/>
    </row>
    <row r="4" spans="1:6" ht="19.5" thickBot="1" x14ac:dyDescent="0.35">
      <c r="A4" s="645" t="s">
        <v>481</v>
      </c>
      <c r="B4" s="868"/>
      <c r="C4" s="33"/>
      <c r="D4" s="33"/>
    </row>
    <row r="5" spans="1:6" ht="18.75" x14ac:dyDescent="0.3">
      <c r="A5" s="33"/>
      <c r="B5" s="33"/>
      <c r="C5" s="33"/>
      <c r="D5" s="33"/>
    </row>
    <row r="6" spans="1:6" ht="18.75" x14ac:dyDescent="0.3">
      <c r="A6" s="33"/>
      <c r="B6" s="33"/>
      <c r="C6" s="33"/>
      <c r="D6" s="33"/>
    </row>
    <row r="7" spans="1:6" ht="9" customHeight="1" thickBot="1" x14ac:dyDescent="0.35">
      <c r="A7" s="33"/>
      <c r="B7" s="34"/>
      <c r="C7" s="35"/>
      <c r="D7" s="36"/>
    </row>
    <row r="8" spans="1:6" ht="18.75" x14ac:dyDescent="0.3">
      <c r="A8" s="33"/>
      <c r="B8" s="974" t="s">
        <v>823</v>
      </c>
      <c r="C8" s="975"/>
      <c r="D8" s="976" t="s">
        <v>483</v>
      </c>
    </row>
    <row r="9" spans="1:6" ht="24.75" customHeight="1" thickBot="1" x14ac:dyDescent="0.3">
      <c r="A9" s="37"/>
      <c r="B9" s="38" t="s">
        <v>822</v>
      </c>
      <c r="C9" s="39" t="s">
        <v>482</v>
      </c>
      <c r="D9" s="977"/>
    </row>
    <row r="10" spans="1:6" s="43" customFormat="1" x14ac:dyDescent="0.25">
      <c r="A10" s="613" t="s">
        <v>485</v>
      </c>
      <c r="B10" s="40"/>
      <c r="C10" s="41"/>
      <c r="D10" s="42"/>
    </row>
    <row r="11" spans="1:6" ht="15.75" thickBot="1" x14ac:dyDescent="0.3">
      <c r="A11" s="614" t="s">
        <v>549</v>
      </c>
      <c r="B11" s="44"/>
      <c r="C11" s="45"/>
      <c r="D11" s="46"/>
    </row>
    <row r="12" spans="1:6" x14ac:dyDescent="0.25">
      <c r="A12" s="47" t="s">
        <v>486</v>
      </c>
      <c r="B12" s="869"/>
      <c r="C12" s="870"/>
      <c r="D12" s="871"/>
      <c r="F12" s="48"/>
    </row>
    <row r="13" spans="1:6" x14ac:dyDescent="0.25">
      <c r="A13" s="49" t="s">
        <v>487</v>
      </c>
      <c r="B13" s="872"/>
      <c r="C13" s="873"/>
      <c r="D13" s="874"/>
    </row>
    <row r="14" spans="1:6" x14ac:dyDescent="0.25">
      <c r="A14" s="49" t="s">
        <v>488</v>
      </c>
      <c r="B14" s="872"/>
      <c r="C14" s="873"/>
      <c r="D14" s="874"/>
    </row>
    <row r="15" spans="1:6" x14ac:dyDescent="0.25">
      <c r="A15" s="49" t="s">
        <v>489</v>
      </c>
      <c r="B15" s="872"/>
      <c r="C15" s="873"/>
      <c r="D15" s="874"/>
      <c r="F15" s="48"/>
    </row>
    <row r="16" spans="1:6" x14ac:dyDescent="0.25">
      <c r="A16" s="49" t="s">
        <v>497</v>
      </c>
      <c r="B16" s="872"/>
      <c r="C16" s="873"/>
      <c r="D16" s="874"/>
    </row>
    <row r="17" spans="1:12" x14ac:dyDescent="0.25">
      <c r="A17" s="49" t="s">
        <v>783</v>
      </c>
      <c r="B17" s="872"/>
      <c r="C17" s="873"/>
      <c r="D17" s="874"/>
    </row>
    <row r="18" spans="1:12" x14ac:dyDescent="0.25">
      <c r="A18" s="49" t="s">
        <v>498</v>
      </c>
      <c r="B18" s="872"/>
      <c r="C18" s="873"/>
      <c r="D18" s="874"/>
    </row>
    <row r="19" spans="1:12" x14ac:dyDescent="0.25">
      <c r="A19" s="49" t="s">
        <v>499</v>
      </c>
      <c r="B19" s="872"/>
      <c r="C19" s="873"/>
      <c r="D19" s="874"/>
      <c r="F19" s="48"/>
    </row>
    <row r="20" spans="1:12" x14ac:dyDescent="0.25">
      <c r="A20" s="49" t="s">
        <v>500</v>
      </c>
      <c r="B20" s="872"/>
      <c r="C20" s="873"/>
      <c r="D20" s="874"/>
    </row>
    <row r="21" spans="1:12" x14ac:dyDescent="0.25">
      <c r="A21" s="49" t="s">
        <v>501</v>
      </c>
      <c r="B21" s="875"/>
      <c r="C21" s="876"/>
      <c r="D21" s="877"/>
      <c r="F21" s="50"/>
      <c r="G21" s="50"/>
    </row>
    <row r="22" spans="1:12" x14ac:dyDescent="0.25">
      <c r="A22" s="49" t="s">
        <v>784</v>
      </c>
      <c r="B22" s="875"/>
      <c r="C22" s="876"/>
      <c r="D22" s="877"/>
    </row>
    <row r="23" spans="1:12" x14ac:dyDescent="0.25">
      <c r="A23" s="63" t="s">
        <v>785</v>
      </c>
      <c r="B23" s="875"/>
      <c r="C23" s="876"/>
      <c r="D23" s="877"/>
    </row>
    <row r="24" spans="1:12" x14ac:dyDescent="0.25">
      <c r="A24" s="63" t="s">
        <v>786</v>
      </c>
      <c r="B24" s="875"/>
      <c r="C24" s="876"/>
      <c r="D24" s="877"/>
    </row>
    <row r="25" spans="1:12" x14ac:dyDescent="0.25">
      <c r="A25" s="63" t="s">
        <v>787</v>
      </c>
      <c r="B25" s="875"/>
      <c r="C25" s="876"/>
      <c r="D25" s="877"/>
    </row>
    <row r="26" spans="1:12" x14ac:dyDescent="0.25">
      <c r="A26" s="63" t="s">
        <v>788</v>
      </c>
      <c r="B26" s="875"/>
      <c r="C26" s="876"/>
      <c r="D26" s="877"/>
    </row>
    <row r="27" spans="1:12" ht="15.75" thickBot="1" x14ac:dyDescent="0.3">
      <c r="A27" s="51" t="s">
        <v>502</v>
      </c>
      <c r="B27" s="878"/>
      <c r="C27" s="52"/>
      <c r="D27" s="53"/>
    </row>
    <row r="28" spans="1:12" ht="16.5" thickTop="1" thickBot="1" x14ac:dyDescent="0.3">
      <c r="A28" s="615" t="s">
        <v>503</v>
      </c>
      <c r="B28" s="54">
        <f>SUM(B12:B27)</f>
        <v>0</v>
      </c>
      <c r="C28" s="55"/>
      <c r="D28" s="612">
        <f>SUM(D12:D26)</f>
        <v>0</v>
      </c>
      <c r="F28" s="56"/>
      <c r="G28" s="56"/>
      <c r="H28" s="56"/>
      <c r="K28" s="57"/>
      <c r="L28" s="57"/>
    </row>
    <row r="29" spans="1:12" ht="9" customHeight="1" x14ac:dyDescent="0.25">
      <c r="A29" s="58"/>
      <c r="B29" s="59"/>
      <c r="C29" s="60"/>
      <c r="D29" s="61"/>
    </row>
    <row r="30" spans="1:12" ht="15.75" thickBot="1" x14ac:dyDescent="0.3">
      <c r="A30" s="614" t="s">
        <v>550</v>
      </c>
      <c r="B30" s="59"/>
      <c r="C30" s="60"/>
      <c r="D30" s="61"/>
    </row>
    <row r="31" spans="1:12" x14ac:dyDescent="0.25">
      <c r="A31" s="47" t="s">
        <v>504</v>
      </c>
      <c r="B31" s="869"/>
      <c r="C31" s="870"/>
      <c r="D31" s="871"/>
    </row>
    <row r="32" spans="1:12" x14ac:dyDescent="0.25">
      <c r="A32" s="62" t="s">
        <v>789</v>
      </c>
      <c r="B32" s="879"/>
      <c r="C32" s="880"/>
      <c r="D32" s="881"/>
    </row>
    <row r="33" spans="1:7" x14ac:dyDescent="0.25">
      <c r="A33" s="62" t="s">
        <v>790</v>
      </c>
      <c r="B33" s="879"/>
      <c r="C33" s="880"/>
      <c r="D33" s="881"/>
    </row>
    <row r="34" spans="1:7" x14ac:dyDescent="0.25">
      <c r="A34" s="62" t="s">
        <v>791</v>
      </c>
      <c r="B34" s="879"/>
      <c r="C34" s="880"/>
      <c r="D34" s="881"/>
    </row>
    <row r="35" spans="1:7" x14ac:dyDescent="0.25">
      <c r="A35" s="62" t="s">
        <v>505</v>
      </c>
      <c r="B35" s="879"/>
      <c r="C35" s="880"/>
      <c r="D35" s="881"/>
    </row>
    <row r="36" spans="1:7" x14ac:dyDescent="0.25">
      <c r="A36" s="62" t="s">
        <v>793</v>
      </c>
      <c r="B36" s="879"/>
      <c r="C36" s="880"/>
      <c r="D36" s="881"/>
    </row>
    <row r="37" spans="1:7" x14ac:dyDescent="0.25">
      <c r="A37" s="62" t="s">
        <v>792</v>
      </c>
      <c r="B37" s="879"/>
      <c r="C37" s="880"/>
      <c r="D37" s="881"/>
    </row>
    <row r="38" spans="1:7" x14ac:dyDescent="0.25">
      <c r="A38" s="62" t="s">
        <v>506</v>
      </c>
      <c r="B38" s="879"/>
      <c r="C38" s="880"/>
      <c r="D38" s="881"/>
    </row>
    <row r="39" spans="1:7" x14ac:dyDescent="0.25">
      <c r="A39" s="62" t="s">
        <v>507</v>
      </c>
      <c r="B39" s="879"/>
      <c r="C39" s="880"/>
      <c r="D39" s="881"/>
    </row>
    <row r="40" spans="1:7" x14ac:dyDescent="0.25">
      <c r="A40" s="62" t="s">
        <v>794</v>
      </c>
      <c r="B40" s="879"/>
      <c r="C40" s="880"/>
      <c r="D40" s="881"/>
    </row>
    <row r="41" spans="1:7" x14ac:dyDescent="0.25">
      <c r="A41" s="49" t="s">
        <v>796</v>
      </c>
      <c r="B41" s="872"/>
      <c r="C41" s="873"/>
      <c r="D41" s="874"/>
    </row>
    <row r="42" spans="1:7" x14ac:dyDescent="0.25">
      <c r="A42" s="49" t="s">
        <v>508</v>
      </c>
      <c r="B42" s="872"/>
      <c r="C42" s="873"/>
      <c r="D42" s="874"/>
    </row>
    <row r="43" spans="1:7" x14ac:dyDescent="0.25">
      <c r="A43" s="63" t="s">
        <v>509</v>
      </c>
      <c r="B43" s="875"/>
      <c r="C43" s="876"/>
      <c r="D43" s="877"/>
    </row>
    <row r="44" spans="1:7" x14ac:dyDescent="0.25">
      <c r="A44" s="63" t="s">
        <v>795</v>
      </c>
      <c r="B44" s="875"/>
      <c r="C44" s="876"/>
      <c r="D44" s="877"/>
    </row>
    <row r="45" spans="1:7" ht="15.75" thickBot="1" x14ac:dyDescent="0.3">
      <c r="A45" s="51" t="s">
        <v>502</v>
      </c>
      <c r="B45" s="878"/>
      <c r="C45" s="52"/>
      <c r="D45" s="53"/>
    </row>
    <row r="46" spans="1:7" ht="16.5" thickTop="1" thickBot="1" x14ac:dyDescent="0.3">
      <c r="A46" s="615" t="s">
        <v>510</v>
      </c>
      <c r="B46" s="54">
        <f>SUM(B31:B45)</f>
        <v>0</v>
      </c>
      <c r="C46" s="55"/>
      <c r="D46" s="612">
        <f>SUM(D31:D44)</f>
        <v>0</v>
      </c>
      <c r="F46" s="56"/>
      <c r="G46" s="56"/>
    </row>
    <row r="47" spans="1:7" ht="9" customHeight="1" x14ac:dyDescent="0.25">
      <c r="A47" s="58"/>
      <c r="B47" s="59"/>
      <c r="C47" s="60"/>
      <c r="D47" s="61"/>
    </row>
    <row r="48" spans="1:7" ht="15" customHeight="1" thickBot="1" x14ac:dyDescent="0.3">
      <c r="A48" s="614" t="s">
        <v>511</v>
      </c>
      <c r="B48" s="59"/>
      <c r="C48" s="60"/>
      <c r="D48" s="61"/>
    </row>
    <row r="49" spans="1:7" ht="15" customHeight="1" x14ac:dyDescent="0.25">
      <c r="A49" s="64" t="s">
        <v>512</v>
      </c>
      <c r="B49" s="869"/>
      <c r="C49" s="870"/>
      <c r="D49" s="871"/>
    </row>
    <row r="50" spans="1:7" ht="15" customHeight="1" x14ac:dyDescent="0.25">
      <c r="A50" s="62" t="s">
        <v>782</v>
      </c>
      <c r="B50" s="872"/>
      <c r="C50" s="873"/>
      <c r="D50" s="874"/>
    </row>
    <row r="51" spans="1:7" ht="15" customHeight="1" thickBot="1" x14ac:dyDescent="0.3">
      <c r="A51" s="51" t="s">
        <v>502</v>
      </c>
      <c r="B51" s="878"/>
      <c r="C51" s="52"/>
      <c r="D51" s="53"/>
    </row>
    <row r="52" spans="1:7" ht="15" customHeight="1" thickTop="1" thickBot="1" x14ac:dyDescent="0.3">
      <c r="A52" s="615" t="s">
        <v>513</v>
      </c>
      <c r="B52" s="54">
        <f>SUM(B49:B51)</f>
        <v>0</v>
      </c>
      <c r="C52" s="55"/>
      <c r="D52" s="612">
        <f>SUM(D49:D50)</f>
        <v>0</v>
      </c>
      <c r="F52" s="56"/>
      <c r="G52" s="56"/>
    </row>
    <row r="53" spans="1:7" ht="9" customHeight="1" x14ac:dyDescent="0.25">
      <c r="A53" s="65"/>
      <c r="B53" s="66"/>
      <c r="C53" s="67"/>
      <c r="D53" s="68"/>
    </row>
    <row r="54" spans="1:7" ht="15.75" thickBot="1" x14ac:dyDescent="0.3">
      <c r="A54" s="656" t="s">
        <v>514</v>
      </c>
      <c r="B54" s="657"/>
      <c r="C54" s="658"/>
      <c r="D54" s="659"/>
    </row>
    <row r="55" spans="1:7" x14ac:dyDescent="0.25">
      <c r="A55" s="69" t="s">
        <v>515</v>
      </c>
      <c r="B55" s="879"/>
      <c r="C55" s="880"/>
      <c r="D55" s="881"/>
    </row>
    <row r="56" spans="1:7" x14ac:dyDescent="0.25">
      <c r="A56" s="62" t="s">
        <v>516</v>
      </c>
      <c r="B56" s="879"/>
      <c r="C56" s="880"/>
      <c r="D56" s="881"/>
    </row>
    <row r="57" spans="1:7" x14ac:dyDescent="0.25">
      <c r="A57" s="62" t="s">
        <v>517</v>
      </c>
      <c r="B57" s="879"/>
      <c r="C57" s="880"/>
      <c r="D57" s="881"/>
    </row>
    <row r="58" spans="1:7" x14ac:dyDescent="0.25">
      <c r="A58" s="62" t="s">
        <v>518</v>
      </c>
      <c r="B58" s="879"/>
      <c r="C58" s="880"/>
      <c r="D58" s="881"/>
    </row>
    <row r="59" spans="1:7" x14ac:dyDescent="0.25">
      <c r="A59" s="62" t="s">
        <v>519</v>
      </c>
      <c r="B59" s="879"/>
      <c r="C59" s="880"/>
      <c r="D59" s="881"/>
    </row>
    <row r="60" spans="1:7" x14ac:dyDescent="0.25">
      <c r="A60" s="62" t="s">
        <v>520</v>
      </c>
      <c r="B60" s="879"/>
      <c r="C60" s="880"/>
      <c r="D60" s="881"/>
    </row>
    <row r="61" spans="1:7" x14ac:dyDescent="0.25">
      <c r="A61" s="62" t="s">
        <v>521</v>
      </c>
      <c r="B61" s="879"/>
      <c r="C61" s="880"/>
      <c r="D61" s="881"/>
    </row>
    <row r="62" spans="1:7" x14ac:dyDescent="0.25">
      <c r="A62" s="62" t="s">
        <v>522</v>
      </c>
      <c r="B62" s="879"/>
      <c r="C62" s="880"/>
      <c r="D62" s="881"/>
    </row>
    <row r="63" spans="1:7" x14ac:dyDescent="0.25">
      <c r="A63" s="62" t="s">
        <v>523</v>
      </c>
      <c r="B63" s="879"/>
      <c r="C63" s="880"/>
      <c r="D63" s="881"/>
    </row>
    <row r="64" spans="1:7" x14ac:dyDescent="0.25">
      <c r="A64" s="62" t="s">
        <v>524</v>
      </c>
      <c r="B64" s="879"/>
      <c r="C64" s="880"/>
      <c r="D64" s="881"/>
    </row>
    <row r="65" spans="1:6" x14ac:dyDescent="0.25">
      <c r="A65" s="62" t="s">
        <v>525</v>
      </c>
      <c r="B65" s="879"/>
      <c r="C65" s="880"/>
      <c r="D65" s="881"/>
    </row>
    <row r="66" spans="1:6" x14ac:dyDescent="0.25">
      <c r="A66" s="62" t="s">
        <v>526</v>
      </c>
      <c r="B66" s="879"/>
      <c r="C66" s="880"/>
      <c r="D66" s="881"/>
    </row>
    <row r="67" spans="1:6" x14ac:dyDescent="0.25">
      <c r="A67" s="62" t="s">
        <v>527</v>
      </c>
      <c r="B67" s="879"/>
      <c r="C67" s="880"/>
      <c r="D67" s="881"/>
      <c r="F67" s="48"/>
    </row>
    <row r="68" spans="1:6" x14ac:dyDescent="0.25">
      <c r="A68" s="49" t="s">
        <v>528</v>
      </c>
      <c r="B68" s="872"/>
      <c r="C68" s="873"/>
      <c r="D68" s="874"/>
    </row>
    <row r="69" spans="1:6" x14ac:dyDescent="0.25">
      <c r="A69" s="49" t="s">
        <v>529</v>
      </c>
      <c r="B69" s="872"/>
      <c r="C69" s="873"/>
      <c r="D69" s="874"/>
    </row>
    <row r="70" spans="1:6" x14ac:dyDescent="0.25">
      <c r="A70" s="49" t="s">
        <v>531</v>
      </c>
      <c r="B70" s="872"/>
      <c r="C70" s="873"/>
      <c r="D70" s="874"/>
    </row>
    <row r="71" spans="1:6" x14ac:dyDescent="0.25">
      <c r="A71" s="49" t="s">
        <v>530</v>
      </c>
      <c r="B71" s="872"/>
      <c r="C71" s="873"/>
      <c r="D71" s="874"/>
    </row>
    <row r="72" spans="1:6" x14ac:dyDescent="0.25">
      <c r="A72" s="49" t="s">
        <v>797</v>
      </c>
      <c r="B72" s="872"/>
      <c r="C72" s="873"/>
      <c r="D72" s="874"/>
    </row>
    <row r="73" spans="1:6" x14ac:dyDescent="0.25">
      <c r="A73" s="49" t="s">
        <v>798</v>
      </c>
      <c r="B73" s="872"/>
      <c r="C73" s="873"/>
      <c r="D73" s="874"/>
    </row>
    <row r="74" spans="1:6" x14ac:dyDescent="0.25">
      <c r="A74" s="49" t="s">
        <v>799</v>
      </c>
      <c r="B74" s="872"/>
      <c r="C74" s="873"/>
      <c r="D74" s="874"/>
    </row>
    <row r="75" spans="1:6" x14ac:dyDescent="0.25">
      <c r="A75" s="49" t="s">
        <v>532</v>
      </c>
      <c r="B75" s="872"/>
      <c r="C75" s="873"/>
      <c r="D75" s="874"/>
    </row>
    <row r="76" spans="1:6" x14ac:dyDescent="0.25">
      <c r="A76" s="49" t="s">
        <v>533</v>
      </c>
      <c r="B76" s="872"/>
      <c r="C76" s="873"/>
      <c r="D76" s="874"/>
    </row>
    <row r="77" spans="1:6" x14ac:dyDescent="0.25">
      <c r="A77" s="49" t="s">
        <v>534</v>
      </c>
      <c r="B77" s="872"/>
      <c r="C77" s="873"/>
      <c r="D77" s="874"/>
    </row>
    <row r="78" spans="1:6" x14ac:dyDescent="0.25">
      <c r="A78" s="49" t="s">
        <v>535</v>
      </c>
      <c r="B78" s="872"/>
      <c r="C78" s="873"/>
      <c r="D78" s="874"/>
    </row>
    <row r="79" spans="1:6" x14ac:dyDescent="0.25">
      <c r="A79" s="49" t="s">
        <v>800</v>
      </c>
      <c r="B79" s="872"/>
      <c r="C79" s="873"/>
      <c r="D79" s="874"/>
    </row>
    <row r="80" spans="1:6" x14ac:dyDescent="0.25">
      <c r="A80" s="49" t="s">
        <v>801</v>
      </c>
      <c r="B80" s="872"/>
      <c r="C80" s="873"/>
      <c r="D80" s="874"/>
    </row>
    <row r="81" spans="1:6" x14ac:dyDescent="0.25">
      <c r="A81" s="49" t="s">
        <v>802</v>
      </c>
      <c r="B81" s="872"/>
      <c r="C81" s="873"/>
      <c r="D81" s="874"/>
    </row>
    <row r="82" spans="1:6" x14ac:dyDescent="0.25">
      <c r="A82" s="49" t="s">
        <v>803</v>
      </c>
      <c r="B82" s="872"/>
      <c r="C82" s="873"/>
      <c r="D82" s="874"/>
    </row>
    <row r="83" spans="1:6" x14ac:dyDescent="0.25">
      <c r="A83" s="49" t="s">
        <v>804</v>
      </c>
      <c r="B83" s="872"/>
      <c r="C83" s="873"/>
      <c r="D83" s="874"/>
    </row>
    <row r="84" spans="1:6" x14ac:dyDescent="0.25">
      <c r="A84" s="49" t="s">
        <v>805</v>
      </c>
      <c r="B84" s="872"/>
      <c r="C84" s="873"/>
      <c r="D84" s="874"/>
    </row>
    <row r="85" spans="1:6" x14ac:dyDescent="0.25">
      <c r="A85" s="49" t="s">
        <v>806</v>
      </c>
      <c r="B85" s="872"/>
      <c r="C85" s="873"/>
      <c r="D85" s="874"/>
    </row>
    <row r="86" spans="1:6" x14ac:dyDescent="0.25">
      <c r="A86" s="49" t="s">
        <v>536</v>
      </c>
      <c r="B86" s="872"/>
      <c r="C86" s="882"/>
      <c r="D86" s="874"/>
      <c r="F86" s="48"/>
    </row>
    <row r="87" spans="1:6" x14ac:dyDescent="0.25">
      <c r="A87" s="49" t="s">
        <v>537</v>
      </c>
      <c r="B87" s="872"/>
      <c r="C87" s="873"/>
      <c r="D87" s="874"/>
    </row>
    <row r="88" spans="1:6" x14ac:dyDescent="0.25">
      <c r="A88" s="49" t="s">
        <v>538</v>
      </c>
      <c r="B88" s="872"/>
      <c r="C88" s="873"/>
      <c r="D88" s="874"/>
    </row>
    <row r="89" spans="1:6" x14ac:dyDescent="0.25">
      <c r="A89" s="49" t="s">
        <v>539</v>
      </c>
      <c r="B89" s="872"/>
      <c r="C89" s="873"/>
      <c r="D89" s="874"/>
    </row>
    <row r="90" spans="1:6" x14ac:dyDescent="0.25">
      <c r="A90" s="49" t="s">
        <v>540</v>
      </c>
      <c r="B90" s="872"/>
      <c r="C90" s="873"/>
      <c r="D90" s="874"/>
    </row>
    <row r="91" spans="1:6" x14ac:dyDescent="0.25">
      <c r="A91" s="63" t="s">
        <v>807</v>
      </c>
      <c r="B91" s="875"/>
      <c r="C91" s="876"/>
      <c r="D91" s="877"/>
    </row>
    <row r="92" spans="1:6" x14ac:dyDescent="0.25">
      <c r="A92" s="63" t="s">
        <v>808</v>
      </c>
      <c r="B92" s="875"/>
      <c r="C92" s="876"/>
      <c r="D92" s="877"/>
    </row>
    <row r="93" spans="1:6" x14ac:dyDescent="0.25">
      <c r="A93" s="63" t="s">
        <v>809</v>
      </c>
      <c r="B93" s="875"/>
      <c r="C93" s="876"/>
      <c r="D93" s="877"/>
    </row>
    <row r="94" spans="1:6" x14ac:dyDescent="0.25">
      <c r="A94" s="63" t="s">
        <v>810</v>
      </c>
      <c r="B94" s="875"/>
      <c r="C94" s="876"/>
      <c r="D94" s="877"/>
    </row>
    <row r="95" spans="1:6" x14ac:dyDescent="0.25">
      <c r="A95" s="63" t="s">
        <v>811</v>
      </c>
      <c r="B95" s="875"/>
      <c r="C95" s="876"/>
      <c r="D95" s="877"/>
    </row>
    <row r="96" spans="1:6" x14ac:dyDescent="0.25">
      <c r="A96" s="63" t="s">
        <v>812</v>
      </c>
      <c r="B96" s="875"/>
      <c r="C96" s="876"/>
      <c r="D96" s="877"/>
    </row>
    <row r="97" spans="1:12" x14ac:dyDescent="0.25">
      <c r="A97" s="63" t="s">
        <v>813</v>
      </c>
      <c r="B97" s="875"/>
      <c r="C97" s="876"/>
      <c r="D97" s="877"/>
    </row>
    <row r="98" spans="1:12" ht="15.75" thickBot="1" x14ac:dyDescent="0.3">
      <c r="A98" s="51" t="s">
        <v>502</v>
      </c>
      <c r="B98" s="878"/>
      <c r="C98" s="52"/>
      <c r="D98" s="53"/>
    </row>
    <row r="99" spans="1:12" ht="16.5" thickTop="1" thickBot="1" x14ac:dyDescent="0.3">
      <c r="A99" s="615" t="s">
        <v>541</v>
      </c>
      <c r="B99" s="54">
        <f>SUM(B55:B98)</f>
        <v>0</v>
      </c>
      <c r="C99" s="55"/>
      <c r="D99" s="612">
        <f>SUM(D55:D97)</f>
        <v>0</v>
      </c>
      <c r="F99" s="56"/>
      <c r="G99" s="56"/>
      <c r="H99" s="56"/>
      <c r="K99" s="57"/>
      <c r="L99" s="57"/>
    </row>
    <row r="100" spans="1:12" ht="9" customHeight="1" x14ac:dyDescent="0.25">
      <c r="A100" s="58"/>
      <c r="B100" s="59"/>
      <c r="C100" s="60"/>
      <c r="D100" s="61"/>
    </row>
    <row r="101" spans="1:12" ht="15.75" thickBot="1" x14ac:dyDescent="0.3">
      <c r="A101" s="614" t="s">
        <v>542</v>
      </c>
      <c r="B101" s="59"/>
      <c r="C101" s="60"/>
      <c r="D101" s="61"/>
    </row>
    <row r="102" spans="1:12" x14ac:dyDescent="0.25">
      <c r="A102" s="47" t="s">
        <v>543</v>
      </c>
      <c r="B102" s="869"/>
      <c r="C102" s="870"/>
      <c r="D102" s="871"/>
      <c r="F102" s="48"/>
    </row>
    <row r="103" spans="1:12" x14ac:dyDescent="0.25">
      <c r="A103" s="62" t="s">
        <v>544</v>
      </c>
      <c r="B103" s="879"/>
      <c r="C103" s="880"/>
      <c r="D103" s="881"/>
    </row>
    <row r="104" spans="1:12" x14ac:dyDescent="0.25">
      <c r="A104" s="62" t="s">
        <v>814</v>
      </c>
      <c r="B104" s="879"/>
      <c r="C104" s="880"/>
      <c r="D104" s="881"/>
    </row>
    <row r="105" spans="1:12" x14ac:dyDescent="0.25">
      <c r="A105" s="62" t="s">
        <v>815</v>
      </c>
      <c r="B105" s="879"/>
      <c r="C105" s="880"/>
      <c r="D105" s="881"/>
    </row>
    <row r="106" spans="1:12" x14ac:dyDescent="0.25">
      <c r="A106" s="62" t="s">
        <v>816</v>
      </c>
      <c r="B106" s="879"/>
      <c r="C106" s="880"/>
      <c r="D106" s="881"/>
    </row>
    <row r="107" spans="1:12" x14ac:dyDescent="0.25">
      <c r="A107" s="62" t="s">
        <v>545</v>
      </c>
      <c r="B107" s="879"/>
      <c r="C107" s="880"/>
      <c r="D107" s="881"/>
      <c r="F107" s="48"/>
    </row>
    <row r="108" spans="1:12" x14ac:dyDescent="0.25">
      <c r="A108" s="62" t="s">
        <v>817</v>
      </c>
      <c r="B108" s="879"/>
      <c r="C108" s="880"/>
      <c r="D108" s="881"/>
      <c r="F108" s="48"/>
    </row>
    <row r="109" spans="1:12" x14ac:dyDescent="0.25">
      <c r="A109" s="62" t="s">
        <v>546</v>
      </c>
      <c r="B109" s="879"/>
      <c r="C109" s="880"/>
      <c r="D109" s="881"/>
    </row>
    <row r="110" spans="1:12" ht="15.75" thickBot="1" x14ac:dyDescent="0.3">
      <c r="A110" s="51" t="s">
        <v>502</v>
      </c>
      <c r="B110" s="878"/>
      <c r="C110" s="52"/>
      <c r="D110" s="53"/>
    </row>
    <row r="111" spans="1:12" ht="16.5" thickTop="1" thickBot="1" x14ac:dyDescent="0.3">
      <c r="A111" s="615" t="s">
        <v>547</v>
      </c>
      <c r="B111" s="54">
        <f>SUM(B102:B110)</f>
        <v>0</v>
      </c>
      <c r="C111" s="55"/>
      <c r="D111" s="612">
        <f>SUM(D102:D109)</f>
        <v>0</v>
      </c>
      <c r="F111" s="56"/>
      <c r="G111" s="56"/>
      <c r="H111" s="56"/>
      <c r="K111" s="57"/>
      <c r="L111" s="57"/>
    </row>
    <row r="112" spans="1:12" ht="9" customHeight="1" thickBot="1" x14ac:dyDescent="0.3">
      <c r="A112" s="65"/>
      <c r="B112" s="66"/>
      <c r="C112" s="67"/>
      <c r="D112" s="68"/>
    </row>
    <row r="113" spans="1:7" ht="15.75" thickBot="1" x14ac:dyDescent="0.3">
      <c r="A113" s="616" t="s">
        <v>548</v>
      </c>
      <c r="B113" s="70">
        <f>SUM(B111,B99,B52,B46,B28)</f>
        <v>0</v>
      </c>
      <c r="C113" s="71"/>
      <c r="D113" s="72"/>
      <c r="F113" s="56"/>
      <c r="G113" s="56"/>
    </row>
    <row r="115" spans="1:7" x14ac:dyDescent="0.25">
      <c r="A115" s="953" t="s">
        <v>467</v>
      </c>
    </row>
    <row r="118" spans="1:7" x14ac:dyDescent="0.25">
      <c r="B118" s="73"/>
    </row>
  </sheetData>
  <sheetProtection algorithmName="SHA-512" hashValue="0MWHeWnE5BNmjMz3m3J2gbf0lSV+SP+WIwSmtHMTCT1NO8GOSpUp06glQLPPRgZQmS3P6c8bzAbx1VQhDKZkUg==" saltValue="ci4QOX4Ydb73lNy7I2LJgQ==" spinCount="100000" sheet="1" objects="1" scenarios="1"/>
  <mergeCells count="3">
    <mergeCell ref="B8:C8"/>
    <mergeCell ref="D8:D9"/>
    <mergeCell ref="A1:D1"/>
  </mergeCells>
  <printOptions horizontalCentered="1"/>
  <pageMargins left="0.5" right="0.5" top="0.77333333333333298" bottom="0.75" header="0.3" footer="0.3"/>
  <pageSetup scale="80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2" manualBreakCount="2">
    <brk id="52" max="4" man="1"/>
    <brk id="10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showGridLines="0" zoomScaleNormal="100" workbookViewId="0">
      <selection activeCell="I7" sqref="I7"/>
    </sheetView>
  </sheetViews>
  <sheetFormatPr defaultColWidth="9.140625" defaultRowHeight="15" x14ac:dyDescent="0.25"/>
  <cols>
    <col min="1" max="1" width="28.7109375" style="7" customWidth="1"/>
    <col min="2" max="2" width="38.7109375" style="7" customWidth="1"/>
    <col min="3" max="3" width="18.140625" style="74" customWidth="1"/>
    <col min="4" max="4" width="16.5703125" style="48" customWidth="1"/>
    <col min="5" max="16384" width="9.140625" style="7"/>
  </cols>
  <sheetData>
    <row r="1" spans="1:9" s="76" customFormat="1" ht="39" customHeight="1" x14ac:dyDescent="0.25">
      <c r="A1" s="979" t="s">
        <v>553</v>
      </c>
      <c r="B1" s="980"/>
      <c r="C1" s="980"/>
      <c r="D1" s="980"/>
      <c r="F1" s="980"/>
      <c r="G1" s="980"/>
      <c r="H1" s="980"/>
      <c r="I1" s="980"/>
    </row>
    <row r="2" spans="1:9" s="76" customFormat="1" ht="26.25" customHeight="1" thickBot="1" x14ac:dyDescent="0.3">
      <c r="A2" s="77"/>
      <c r="B2" s="78"/>
      <c r="C2" s="79"/>
      <c r="D2" s="80"/>
    </row>
    <row r="3" spans="1:9" s="85" customFormat="1" ht="46.15" customHeight="1" thickBot="1" x14ac:dyDescent="0.3">
      <c r="A3" s="81" t="s">
        <v>551</v>
      </c>
      <c r="B3" s="82" t="s">
        <v>552</v>
      </c>
      <c r="C3" s="83" t="s">
        <v>554</v>
      </c>
      <c r="D3" s="84" t="s">
        <v>818</v>
      </c>
    </row>
    <row r="4" spans="1:9" s="89" customFormat="1" ht="9" customHeight="1" thickBot="1" x14ac:dyDescent="0.3">
      <c r="A4" s="86"/>
      <c r="B4" s="86"/>
      <c r="C4" s="87"/>
      <c r="D4" s="88"/>
    </row>
    <row r="5" spans="1:9" x14ac:dyDescent="0.25">
      <c r="A5" s="822"/>
      <c r="B5" s="789"/>
      <c r="C5" s="964"/>
      <c r="D5" s="865"/>
    </row>
    <row r="6" spans="1:9" x14ac:dyDescent="0.25">
      <c r="A6" s="829"/>
      <c r="B6" s="795"/>
      <c r="C6" s="965"/>
      <c r="D6" s="866"/>
    </row>
    <row r="7" spans="1:9" x14ac:dyDescent="0.25">
      <c r="A7" s="836"/>
      <c r="B7" s="801"/>
      <c r="C7" s="966"/>
      <c r="D7" s="867"/>
    </row>
    <row r="8" spans="1:9" x14ac:dyDescent="0.25">
      <c r="A8" s="829"/>
      <c r="B8" s="795"/>
      <c r="C8" s="965"/>
      <c r="D8" s="866"/>
    </row>
    <row r="9" spans="1:9" x14ac:dyDescent="0.25">
      <c r="A9" s="829"/>
      <c r="B9" s="795"/>
      <c r="C9" s="965"/>
      <c r="D9" s="866"/>
    </row>
    <row r="10" spans="1:9" x14ac:dyDescent="0.25">
      <c r="A10" s="836"/>
      <c r="B10" s="801"/>
      <c r="C10" s="966"/>
      <c r="D10" s="867"/>
    </row>
    <row r="11" spans="1:9" x14ac:dyDescent="0.25">
      <c r="A11" s="829"/>
      <c r="B11" s="795"/>
      <c r="C11" s="965"/>
      <c r="D11" s="866"/>
    </row>
    <row r="12" spans="1:9" x14ac:dyDescent="0.25">
      <c r="A12" s="829"/>
      <c r="B12" s="795"/>
      <c r="C12" s="965"/>
      <c r="D12" s="866"/>
    </row>
    <row r="13" spans="1:9" x14ac:dyDescent="0.25">
      <c r="A13" s="836"/>
      <c r="B13" s="801"/>
      <c r="C13" s="966"/>
      <c r="D13" s="867"/>
    </row>
    <row r="14" spans="1:9" x14ac:dyDescent="0.25">
      <c r="A14" s="829"/>
      <c r="B14" s="795"/>
      <c r="C14" s="965"/>
      <c r="D14" s="866"/>
    </row>
    <row r="15" spans="1:9" x14ac:dyDescent="0.25">
      <c r="A15" s="829"/>
      <c r="B15" s="795"/>
      <c r="C15" s="965"/>
      <c r="D15" s="866"/>
    </row>
    <row r="16" spans="1:9" x14ac:dyDescent="0.25">
      <c r="A16" s="836"/>
      <c r="B16" s="801"/>
      <c r="C16" s="966"/>
      <c r="D16" s="867"/>
    </row>
    <row r="17" spans="1:4" x14ac:dyDescent="0.25">
      <c r="A17" s="829"/>
      <c r="B17" s="795"/>
      <c r="C17" s="965"/>
      <c r="D17" s="866"/>
    </row>
    <row r="18" spans="1:4" x14ac:dyDescent="0.25">
      <c r="A18" s="829"/>
      <c r="B18" s="795"/>
      <c r="C18" s="965"/>
      <c r="D18" s="866"/>
    </row>
    <row r="19" spans="1:4" x14ac:dyDescent="0.25">
      <c r="A19" s="836"/>
      <c r="B19" s="801"/>
      <c r="C19" s="966"/>
      <c r="D19" s="867"/>
    </row>
    <row r="20" spans="1:4" x14ac:dyDescent="0.25">
      <c r="A20" s="829"/>
      <c r="B20" s="795"/>
      <c r="C20" s="965"/>
      <c r="D20" s="866"/>
    </row>
    <row r="21" spans="1:4" x14ac:dyDescent="0.25">
      <c r="A21" s="829"/>
      <c r="B21" s="795"/>
      <c r="C21" s="965"/>
      <c r="D21" s="866"/>
    </row>
    <row r="22" spans="1:4" x14ac:dyDescent="0.25">
      <c r="A22" s="836"/>
      <c r="B22" s="801"/>
      <c r="C22" s="966"/>
      <c r="D22" s="867"/>
    </row>
    <row r="23" spans="1:4" x14ac:dyDescent="0.25">
      <c r="A23" s="829"/>
      <c r="B23" s="795"/>
      <c r="C23" s="965"/>
      <c r="D23" s="866"/>
    </row>
    <row r="24" spans="1:4" x14ac:dyDescent="0.25">
      <c r="A24" s="829"/>
      <c r="B24" s="795"/>
      <c r="C24" s="965"/>
      <c r="D24" s="866"/>
    </row>
    <row r="25" spans="1:4" x14ac:dyDescent="0.25">
      <c r="A25" s="836"/>
      <c r="B25" s="801"/>
      <c r="C25" s="966"/>
      <c r="D25" s="867"/>
    </row>
    <row r="26" spans="1:4" x14ac:dyDescent="0.25">
      <c r="A26" s="829"/>
      <c r="B26" s="795"/>
      <c r="C26" s="965"/>
      <c r="D26" s="866"/>
    </row>
    <row r="27" spans="1:4" x14ac:dyDescent="0.25">
      <c r="A27" s="829"/>
      <c r="B27" s="795"/>
      <c r="C27" s="965"/>
      <c r="D27" s="866"/>
    </row>
    <row r="28" spans="1:4" x14ac:dyDescent="0.25">
      <c r="A28" s="836"/>
      <c r="B28" s="801"/>
      <c r="C28" s="966"/>
      <c r="D28" s="867"/>
    </row>
    <row r="29" spans="1:4" ht="15.75" thickBot="1" x14ac:dyDescent="0.3">
      <c r="A29" s="90"/>
      <c r="B29" s="91" t="s">
        <v>100</v>
      </c>
      <c r="C29" s="967">
        <f>SUM(C5:C28)</f>
        <v>0</v>
      </c>
      <c r="D29" s="93">
        <f>SUM(D5:D28)</f>
        <v>0</v>
      </c>
    </row>
    <row r="31" spans="1:4" x14ac:dyDescent="0.25">
      <c r="A31" s="952" t="s">
        <v>467</v>
      </c>
    </row>
  </sheetData>
  <sheetProtection algorithmName="SHA-512" hashValue="aF1RjL/6PSvqG9FhecRSUgo93YGhxj8ajDA1IwKYPt4BzsrcJxXdsHF1RddZVIJU49i6P+lYpdhK1hMDpKsbOg==" saltValue="ZP8TpFQlyf5MPVwfe65/Jg==" spinCount="100000" sheet="1" objects="1" scenarios="1"/>
  <mergeCells count="3">
    <mergeCell ref="A1:D1"/>
    <mergeCell ref="F1:G1"/>
    <mergeCell ref="H1:I1"/>
  </mergeCells>
  <printOptions horizontalCentered="1"/>
  <pageMargins left="0.5" right="0.5" top="0.75083333333333335" bottom="0.75" header="0.3" footer="0.3"/>
  <pageSetup scale="85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'Services and Drop Downs'!$G$2:$G$11</xm:f>
          </x14:formula1>
          <xm:sqref>B5:B28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0"/>
  <sheetViews>
    <sheetView showGridLines="0" zoomScaleNormal="100" workbookViewId="0">
      <selection activeCell="A33" sqref="A33:K38"/>
    </sheetView>
  </sheetViews>
  <sheetFormatPr defaultColWidth="9.140625" defaultRowHeight="15" x14ac:dyDescent="0.25"/>
  <cols>
    <col min="1" max="1" width="29.85546875" style="7" customWidth="1"/>
    <col min="2" max="2" width="44.7109375" style="7" customWidth="1"/>
    <col min="3" max="3" width="14.28515625" style="7" customWidth="1"/>
    <col min="4" max="8" width="13" style="7" customWidth="1"/>
    <col min="9" max="9" width="16.140625" style="7" customWidth="1"/>
    <col min="10" max="10" width="13.7109375" style="7" customWidth="1"/>
    <col min="11" max="11" width="13" style="7" customWidth="1"/>
    <col min="12" max="15" width="19.7109375" style="7" customWidth="1"/>
    <col min="16" max="16" width="14.7109375" style="7" customWidth="1"/>
    <col min="17" max="16384" width="9.140625" style="7"/>
  </cols>
  <sheetData>
    <row r="1" spans="1:16" s="43" customFormat="1" ht="39" customHeight="1" x14ac:dyDescent="0.3">
      <c r="A1" s="94"/>
      <c r="B1" s="95"/>
      <c r="C1" s="981" t="s">
        <v>561</v>
      </c>
      <c r="D1" s="982"/>
      <c r="E1" s="982"/>
      <c r="F1" s="982"/>
      <c r="G1" s="982"/>
      <c r="H1" s="982"/>
      <c r="I1" s="982"/>
      <c r="J1" s="982"/>
      <c r="K1" s="982"/>
      <c r="L1" s="981" t="s">
        <v>561</v>
      </c>
      <c r="M1" s="982"/>
      <c r="N1" s="982"/>
      <c r="O1" s="982"/>
      <c r="P1" s="982"/>
    </row>
    <row r="2" spans="1:16" s="43" customFormat="1" ht="9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43" customFormat="1" ht="19.5" customHeight="1" thickBot="1" x14ac:dyDescent="0.35">
      <c r="A3" s="96" t="s">
        <v>560</v>
      </c>
      <c r="B3" s="96"/>
      <c r="C3" s="617" t="s">
        <v>559</v>
      </c>
      <c r="D3" s="97"/>
      <c r="E3" s="97"/>
      <c r="F3" s="97"/>
      <c r="G3" s="97"/>
      <c r="H3" s="97"/>
      <c r="I3" s="97"/>
      <c r="J3" s="97"/>
      <c r="K3" s="97"/>
      <c r="L3" s="617" t="s">
        <v>568</v>
      </c>
      <c r="M3" s="97"/>
      <c r="N3" s="97"/>
      <c r="O3" s="97"/>
      <c r="P3" s="33"/>
    </row>
    <row r="4" spans="1:16" s="85" customFormat="1" ht="57.75" customHeight="1" thickBot="1" x14ac:dyDescent="0.3">
      <c r="A4" s="81" t="s">
        <v>551</v>
      </c>
      <c r="B4" s="98" t="s">
        <v>558</v>
      </c>
      <c r="C4" s="99" t="s">
        <v>556</v>
      </c>
      <c r="D4" s="100" t="s">
        <v>557</v>
      </c>
      <c r="E4" s="100" t="s">
        <v>562</v>
      </c>
      <c r="F4" s="101" t="s">
        <v>563</v>
      </c>
      <c r="G4" s="100" t="s">
        <v>564</v>
      </c>
      <c r="H4" s="100" t="s">
        <v>565</v>
      </c>
      <c r="I4" s="100" t="s">
        <v>566</v>
      </c>
      <c r="J4" s="102" t="s">
        <v>148</v>
      </c>
      <c r="K4" s="103" t="s">
        <v>567</v>
      </c>
      <c r="L4" s="104" t="s">
        <v>368</v>
      </c>
      <c r="M4" s="100" t="s">
        <v>569</v>
      </c>
      <c r="N4" s="100" t="s">
        <v>570</v>
      </c>
      <c r="O4" s="102" t="s">
        <v>571</v>
      </c>
      <c r="P4" s="105" t="s">
        <v>90</v>
      </c>
    </row>
    <row r="5" spans="1:16" s="109" customFormat="1" ht="9" customHeight="1" thickBot="1" x14ac:dyDescent="0.3">
      <c r="A5" s="106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6" x14ac:dyDescent="0.25">
      <c r="A6" s="110" t="str">
        <f>IF(AdminWage_Employee!A5&lt;&gt;"", AdminWage_Employee!A5, "")</f>
        <v/>
      </c>
      <c r="B6" s="111" t="str">
        <f>IF(AdminWage_Employee!B5&lt;&gt;"", AdminWage_Employee!B5, "")</f>
        <v/>
      </c>
      <c r="C6" s="822"/>
      <c r="D6" s="789"/>
      <c r="E6" s="789"/>
      <c r="F6" s="789"/>
      <c r="G6" s="789"/>
      <c r="H6" s="789"/>
      <c r="I6" s="789"/>
      <c r="J6" s="806"/>
      <c r="K6" s="805"/>
      <c r="L6" s="789"/>
      <c r="M6" s="789"/>
      <c r="N6" s="789"/>
      <c r="O6" s="862"/>
      <c r="P6" s="112">
        <f>SUM(C6:O6)</f>
        <v>0</v>
      </c>
    </row>
    <row r="7" spans="1:16" x14ac:dyDescent="0.25">
      <c r="A7" s="113" t="str">
        <f>IF(AdminWage_Employee!A6&lt;&gt;"", AdminWage_Employee!A6, "")</f>
        <v/>
      </c>
      <c r="B7" s="114" t="str">
        <f>IF(AdminWage_Employee!B6&lt;&gt;"", AdminWage_Employee!B6, "")</f>
        <v/>
      </c>
      <c r="C7" s="829"/>
      <c r="D7" s="795"/>
      <c r="E7" s="795"/>
      <c r="F7" s="795"/>
      <c r="G7" s="795"/>
      <c r="H7" s="807"/>
      <c r="I7" s="795"/>
      <c r="J7" s="809"/>
      <c r="K7" s="808"/>
      <c r="L7" s="795"/>
      <c r="M7" s="795"/>
      <c r="N7" s="795"/>
      <c r="O7" s="863"/>
      <c r="P7" s="115">
        <f t="shared" ref="P7:P29" si="0">SUM(C7:O7)</f>
        <v>0</v>
      </c>
    </row>
    <row r="8" spans="1:16" x14ac:dyDescent="0.25">
      <c r="A8" s="116" t="str">
        <f>IF(AdminWage_Employee!A7&lt;&gt;"", AdminWage_Employee!A7, "")</f>
        <v/>
      </c>
      <c r="B8" s="117" t="str">
        <f>IF(AdminWage_Employee!B7&lt;&gt;"", AdminWage_Employee!B7, "")</f>
        <v/>
      </c>
      <c r="C8" s="836"/>
      <c r="D8" s="801"/>
      <c r="E8" s="801"/>
      <c r="F8" s="801"/>
      <c r="G8" s="801"/>
      <c r="H8" s="810"/>
      <c r="I8" s="801"/>
      <c r="J8" s="812"/>
      <c r="K8" s="811"/>
      <c r="L8" s="801"/>
      <c r="M8" s="801"/>
      <c r="N8" s="801"/>
      <c r="O8" s="864"/>
      <c r="P8" s="118">
        <f t="shared" si="0"/>
        <v>0</v>
      </c>
    </row>
    <row r="9" spans="1:16" x14ac:dyDescent="0.25">
      <c r="A9" s="113" t="str">
        <f>IF(AdminWage_Employee!A8&lt;&gt;"", AdminWage_Employee!A8, "")</f>
        <v/>
      </c>
      <c r="B9" s="114" t="str">
        <f>IF(AdminWage_Employee!B8&lt;&gt;"", AdminWage_Employee!B8, "")</f>
        <v/>
      </c>
      <c r="C9" s="829"/>
      <c r="D9" s="795"/>
      <c r="E9" s="795"/>
      <c r="F9" s="795"/>
      <c r="G9" s="795"/>
      <c r="H9" s="807"/>
      <c r="I9" s="795"/>
      <c r="J9" s="809"/>
      <c r="K9" s="808"/>
      <c r="L9" s="795"/>
      <c r="M9" s="795"/>
      <c r="N9" s="795"/>
      <c r="O9" s="863"/>
      <c r="P9" s="115">
        <f t="shared" si="0"/>
        <v>0</v>
      </c>
    </row>
    <row r="10" spans="1:16" x14ac:dyDescent="0.25">
      <c r="A10" s="113" t="str">
        <f>IF(AdminWage_Employee!A9&lt;&gt;"", AdminWage_Employee!A9, "")</f>
        <v/>
      </c>
      <c r="B10" s="114" t="str">
        <f>IF(AdminWage_Employee!B9&lt;&gt;"", AdminWage_Employee!B9, "")</f>
        <v/>
      </c>
      <c r="C10" s="829"/>
      <c r="D10" s="795"/>
      <c r="E10" s="795"/>
      <c r="F10" s="795"/>
      <c r="G10" s="795"/>
      <c r="H10" s="807"/>
      <c r="I10" s="795"/>
      <c r="J10" s="809"/>
      <c r="K10" s="808"/>
      <c r="L10" s="795"/>
      <c r="M10" s="795"/>
      <c r="N10" s="795"/>
      <c r="O10" s="863"/>
      <c r="P10" s="115">
        <f t="shared" si="0"/>
        <v>0</v>
      </c>
    </row>
    <row r="11" spans="1:16" x14ac:dyDescent="0.25">
      <c r="A11" s="116" t="str">
        <f>IF(AdminWage_Employee!A10&lt;&gt;"", AdminWage_Employee!A10, "")</f>
        <v/>
      </c>
      <c r="B11" s="117" t="str">
        <f>IF(AdminWage_Employee!B10&lt;&gt;"", AdminWage_Employee!B10, "")</f>
        <v/>
      </c>
      <c r="C11" s="836"/>
      <c r="D11" s="801"/>
      <c r="E11" s="801"/>
      <c r="F11" s="801"/>
      <c r="G11" s="801"/>
      <c r="H11" s="810"/>
      <c r="I11" s="801"/>
      <c r="J11" s="812"/>
      <c r="K11" s="811"/>
      <c r="L11" s="801"/>
      <c r="M11" s="801"/>
      <c r="N11" s="801"/>
      <c r="O11" s="864"/>
      <c r="P11" s="118">
        <f t="shared" si="0"/>
        <v>0</v>
      </c>
    </row>
    <row r="12" spans="1:16" x14ac:dyDescent="0.25">
      <c r="A12" s="113" t="str">
        <f>IF(AdminWage_Employee!A11&lt;&gt;"", AdminWage_Employee!A11, "")</f>
        <v/>
      </c>
      <c r="B12" s="114" t="str">
        <f>IF(AdminWage_Employee!B11&lt;&gt;"", AdminWage_Employee!B11, "")</f>
        <v/>
      </c>
      <c r="C12" s="829"/>
      <c r="D12" s="795"/>
      <c r="E12" s="795"/>
      <c r="F12" s="795"/>
      <c r="G12" s="795"/>
      <c r="H12" s="807"/>
      <c r="I12" s="795"/>
      <c r="J12" s="809"/>
      <c r="K12" s="808"/>
      <c r="L12" s="795"/>
      <c r="M12" s="795"/>
      <c r="N12" s="795"/>
      <c r="O12" s="863"/>
      <c r="P12" s="115">
        <f t="shared" si="0"/>
        <v>0</v>
      </c>
    </row>
    <row r="13" spans="1:16" x14ac:dyDescent="0.25">
      <c r="A13" s="113" t="str">
        <f>IF(AdminWage_Employee!A12&lt;&gt;"", AdminWage_Employee!A12, "")</f>
        <v/>
      </c>
      <c r="B13" s="114" t="str">
        <f>IF(AdminWage_Employee!B12&lt;&gt;"", AdminWage_Employee!B12, "")</f>
        <v/>
      </c>
      <c r="C13" s="829"/>
      <c r="D13" s="795"/>
      <c r="E13" s="795"/>
      <c r="F13" s="795"/>
      <c r="G13" s="795"/>
      <c r="H13" s="807"/>
      <c r="I13" s="795"/>
      <c r="J13" s="809"/>
      <c r="K13" s="808"/>
      <c r="L13" s="795"/>
      <c r="M13" s="795"/>
      <c r="N13" s="795"/>
      <c r="O13" s="863"/>
      <c r="P13" s="115">
        <f t="shared" si="0"/>
        <v>0</v>
      </c>
    </row>
    <row r="14" spans="1:16" x14ac:dyDescent="0.25">
      <c r="A14" s="116" t="str">
        <f>IF(AdminWage_Employee!A13&lt;&gt;"", AdminWage_Employee!A13, "")</f>
        <v/>
      </c>
      <c r="B14" s="117" t="str">
        <f>IF(AdminWage_Employee!B13&lt;&gt;"", AdminWage_Employee!B13, "")</f>
        <v/>
      </c>
      <c r="C14" s="836"/>
      <c r="D14" s="801"/>
      <c r="E14" s="801"/>
      <c r="F14" s="801"/>
      <c r="G14" s="801"/>
      <c r="H14" s="810"/>
      <c r="I14" s="801"/>
      <c r="J14" s="812"/>
      <c r="K14" s="811"/>
      <c r="L14" s="801"/>
      <c r="M14" s="801"/>
      <c r="N14" s="801"/>
      <c r="O14" s="864"/>
      <c r="P14" s="118">
        <f t="shared" si="0"/>
        <v>0</v>
      </c>
    </row>
    <row r="15" spans="1:16" x14ac:dyDescent="0.25">
      <c r="A15" s="113" t="str">
        <f>IF(AdminWage_Employee!A14&lt;&gt;"", AdminWage_Employee!A14, "")</f>
        <v/>
      </c>
      <c r="B15" s="114" t="str">
        <f>IF(AdminWage_Employee!B14&lt;&gt;"", AdminWage_Employee!B14, "")</f>
        <v/>
      </c>
      <c r="C15" s="829"/>
      <c r="D15" s="795"/>
      <c r="E15" s="795"/>
      <c r="F15" s="795"/>
      <c r="G15" s="795"/>
      <c r="H15" s="807"/>
      <c r="I15" s="795"/>
      <c r="J15" s="809"/>
      <c r="K15" s="808"/>
      <c r="L15" s="795"/>
      <c r="M15" s="795"/>
      <c r="N15" s="795"/>
      <c r="O15" s="863"/>
      <c r="P15" s="115">
        <f t="shared" si="0"/>
        <v>0</v>
      </c>
    </row>
    <row r="16" spans="1:16" x14ac:dyDescent="0.25">
      <c r="A16" s="113" t="str">
        <f>IF(AdminWage_Employee!A15&lt;&gt;"", AdminWage_Employee!A15, "")</f>
        <v/>
      </c>
      <c r="B16" s="114" t="str">
        <f>IF(AdminWage_Employee!B15&lt;&gt;"", AdminWage_Employee!B15, "")</f>
        <v/>
      </c>
      <c r="C16" s="829"/>
      <c r="D16" s="795"/>
      <c r="E16" s="795"/>
      <c r="F16" s="795"/>
      <c r="G16" s="795"/>
      <c r="H16" s="807"/>
      <c r="I16" s="795"/>
      <c r="J16" s="809"/>
      <c r="K16" s="808"/>
      <c r="L16" s="795"/>
      <c r="M16" s="795"/>
      <c r="N16" s="795"/>
      <c r="O16" s="863"/>
      <c r="P16" s="115">
        <f t="shared" si="0"/>
        <v>0</v>
      </c>
    </row>
    <row r="17" spans="1:16" x14ac:dyDescent="0.25">
      <c r="A17" s="116" t="str">
        <f>IF(AdminWage_Employee!A16&lt;&gt;"", AdminWage_Employee!A16, "")</f>
        <v/>
      </c>
      <c r="B17" s="117" t="str">
        <f>IF(AdminWage_Employee!B16&lt;&gt;"", AdminWage_Employee!B16, "")</f>
        <v/>
      </c>
      <c r="C17" s="836"/>
      <c r="D17" s="801"/>
      <c r="E17" s="801"/>
      <c r="F17" s="801"/>
      <c r="G17" s="801"/>
      <c r="H17" s="810"/>
      <c r="I17" s="801"/>
      <c r="J17" s="812"/>
      <c r="K17" s="811"/>
      <c r="L17" s="801"/>
      <c r="M17" s="801"/>
      <c r="N17" s="801"/>
      <c r="O17" s="864"/>
      <c r="P17" s="118">
        <f t="shared" si="0"/>
        <v>0</v>
      </c>
    </row>
    <row r="18" spans="1:16" x14ac:dyDescent="0.25">
      <c r="A18" s="113" t="str">
        <f>IF(AdminWage_Employee!A17&lt;&gt;"", AdminWage_Employee!A17, "")</f>
        <v/>
      </c>
      <c r="B18" s="114" t="str">
        <f>IF(AdminWage_Employee!B17&lt;&gt;"", AdminWage_Employee!B17, "")</f>
        <v/>
      </c>
      <c r="C18" s="829"/>
      <c r="D18" s="795"/>
      <c r="E18" s="795"/>
      <c r="F18" s="795"/>
      <c r="G18" s="795"/>
      <c r="H18" s="807"/>
      <c r="I18" s="795"/>
      <c r="J18" s="809"/>
      <c r="K18" s="808"/>
      <c r="L18" s="795"/>
      <c r="M18" s="795"/>
      <c r="N18" s="795"/>
      <c r="O18" s="863"/>
      <c r="P18" s="115">
        <f t="shared" si="0"/>
        <v>0</v>
      </c>
    </row>
    <row r="19" spans="1:16" x14ac:dyDescent="0.25">
      <c r="A19" s="113" t="str">
        <f>IF(AdminWage_Employee!A18&lt;&gt;"", AdminWage_Employee!A18, "")</f>
        <v/>
      </c>
      <c r="B19" s="114" t="str">
        <f>IF(AdminWage_Employee!B18&lt;&gt;"", AdminWage_Employee!B18, "")</f>
        <v/>
      </c>
      <c r="C19" s="829"/>
      <c r="D19" s="795"/>
      <c r="E19" s="795"/>
      <c r="F19" s="795"/>
      <c r="G19" s="795"/>
      <c r="H19" s="807"/>
      <c r="I19" s="795"/>
      <c r="J19" s="809"/>
      <c r="K19" s="808"/>
      <c r="L19" s="795"/>
      <c r="M19" s="795"/>
      <c r="N19" s="795"/>
      <c r="O19" s="863"/>
      <c r="P19" s="115">
        <f t="shared" si="0"/>
        <v>0</v>
      </c>
    </row>
    <row r="20" spans="1:16" x14ac:dyDescent="0.25">
      <c r="A20" s="116" t="str">
        <f>IF(AdminWage_Employee!A19&lt;&gt;"", AdminWage_Employee!A19, "")</f>
        <v/>
      </c>
      <c r="B20" s="117" t="str">
        <f>IF(AdminWage_Employee!B19&lt;&gt;"", AdminWage_Employee!B19, "")</f>
        <v/>
      </c>
      <c r="C20" s="836"/>
      <c r="D20" s="801"/>
      <c r="E20" s="801"/>
      <c r="F20" s="801"/>
      <c r="G20" s="801"/>
      <c r="H20" s="810"/>
      <c r="I20" s="801"/>
      <c r="J20" s="812"/>
      <c r="K20" s="811"/>
      <c r="L20" s="801"/>
      <c r="M20" s="801"/>
      <c r="N20" s="801"/>
      <c r="O20" s="864"/>
      <c r="P20" s="118">
        <f t="shared" si="0"/>
        <v>0</v>
      </c>
    </row>
    <row r="21" spans="1:16" x14ac:dyDescent="0.25">
      <c r="A21" s="113" t="str">
        <f>IF(AdminWage_Employee!A20&lt;&gt;"", AdminWage_Employee!A20, "")</f>
        <v/>
      </c>
      <c r="B21" s="114" t="str">
        <f>IF(AdminWage_Employee!B20&lt;&gt;"", AdminWage_Employee!B20, "")</f>
        <v/>
      </c>
      <c r="C21" s="829"/>
      <c r="D21" s="795"/>
      <c r="E21" s="795"/>
      <c r="F21" s="795"/>
      <c r="G21" s="795"/>
      <c r="H21" s="807"/>
      <c r="I21" s="795"/>
      <c r="J21" s="809"/>
      <c r="K21" s="808"/>
      <c r="L21" s="795"/>
      <c r="M21" s="795"/>
      <c r="N21" s="795"/>
      <c r="O21" s="863"/>
      <c r="P21" s="115">
        <f t="shared" si="0"/>
        <v>0</v>
      </c>
    </row>
    <row r="22" spans="1:16" x14ac:dyDescent="0.25">
      <c r="A22" s="113" t="str">
        <f>IF(AdminWage_Employee!A21&lt;&gt;"", AdminWage_Employee!A21, "")</f>
        <v/>
      </c>
      <c r="B22" s="114" t="str">
        <f>IF(AdminWage_Employee!B21&lt;&gt;"", AdminWage_Employee!B21, "")</f>
        <v/>
      </c>
      <c r="C22" s="829"/>
      <c r="D22" s="795"/>
      <c r="E22" s="795"/>
      <c r="F22" s="795"/>
      <c r="G22" s="795"/>
      <c r="H22" s="807"/>
      <c r="I22" s="795"/>
      <c r="J22" s="809"/>
      <c r="K22" s="808"/>
      <c r="L22" s="795"/>
      <c r="M22" s="795"/>
      <c r="N22" s="795"/>
      <c r="O22" s="863"/>
      <c r="P22" s="115">
        <f t="shared" si="0"/>
        <v>0</v>
      </c>
    </row>
    <row r="23" spans="1:16" x14ac:dyDescent="0.25">
      <c r="A23" s="116" t="str">
        <f>IF(AdminWage_Employee!A22&lt;&gt;"", AdminWage_Employee!A22, "")</f>
        <v/>
      </c>
      <c r="B23" s="117" t="str">
        <f>IF(AdminWage_Employee!B22&lt;&gt;"", AdminWage_Employee!B22, "")</f>
        <v/>
      </c>
      <c r="C23" s="836"/>
      <c r="D23" s="801"/>
      <c r="E23" s="801"/>
      <c r="F23" s="801"/>
      <c r="G23" s="801"/>
      <c r="H23" s="810"/>
      <c r="I23" s="801"/>
      <c r="J23" s="812"/>
      <c r="K23" s="811"/>
      <c r="L23" s="801"/>
      <c r="M23" s="801"/>
      <c r="N23" s="801"/>
      <c r="O23" s="864"/>
      <c r="P23" s="118">
        <f t="shared" si="0"/>
        <v>0</v>
      </c>
    </row>
    <row r="24" spans="1:16" x14ac:dyDescent="0.25">
      <c r="A24" s="113" t="str">
        <f>IF(AdminWage_Employee!A23&lt;&gt;"", AdminWage_Employee!A23, "")</f>
        <v/>
      </c>
      <c r="B24" s="114" t="str">
        <f>IF(AdminWage_Employee!B23&lt;&gt;"", AdminWage_Employee!B23, "")</f>
        <v/>
      </c>
      <c r="C24" s="829"/>
      <c r="D24" s="795"/>
      <c r="E24" s="795"/>
      <c r="F24" s="795"/>
      <c r="G24" s="795"/>
      <c r="H24" s="807"/>
      <c r="I24" s="795"/>
      <c r="J24" s="809"/>
      <c r="K24" s="808"/>
      <c r="L24" s="795"/>
      <c r="M24" s="795"/>
      <c r="N24" s="795"/>
      <c r="O24" s="863"/>
      <c r="P24" s="115">
        <f t="shared" si="0"/>
        <v>0</v>
      </c>
    </row>
    <row r="25" spans="1:16" x14ac:dyDescent="0.25">
      <c r="A25" s="113" t="str">
        <f>IF(AdminWage_Employee!A24&lt;&gt;"", AdminWage_Employee!A24, "")</f>
        <v/>
      </c>
      <c r="B25" s="114" t="str">
        <f>IF(AdminWage_Employee!B24&lt;&gt;"", AdminWage_Employee!B24, "")</f>
        <v/>
      </c>
      <c r="C25" s="829"/>
      <c r="D25" s="795"/>
      <c r="E25" s="795"/>
      <c r="F25" s="795"/>
      <c r="G25" s="795"/>
      <c r="H25" s="807"/>
      <c r="I25" s="795"/>
      <c r="J25" s="809"/>
      <c r="K25" s="808"/>
      <c r="L25" s="795"/>
      <c r="M25" s="795"/>
      <c r="N25" s="795"/>
      <c r="O25" s="863"/>
      <c r="P25" s="115">
        <f t="shared" si="0"/>
        <v>0</v>
      </c>
    </row>
    <row r="26" spans="1:16" x14ac:dyDescent="0.25">
      <c r="A26" s="116" t="str">
        <f>IF(AdminWage_Employee!A25&lt;&gt;"", AdminWage_Employee!A25, "")</f>
        <v/>
      </c>
      <c r="B26" s="117" t="str">
        <f>IF(AdminWage_Employee!B25&lt;&gt;"", AdminWage_Employee!B25, "")</f>
        <v/>
      </c>
      <c r="C26" s="836"/>
      <c r="D26" s="801"/>
      <c r="E26" s="801"/>
      <c r="F26" s="801"/>
      <c r="G26" s="801"/>
      <c r="H26" s="810"/>
      <c r="I26" s="801"/>
      <c r="J26" s="812"/>
      <c r="K26" s="811"/>
      <c r="L26" s="801"/>
      <c r="M26" s="801"/>
      <c r="N26" s="801"/>
      <c r="O26" s="864"/>
      <c r="P26" s="118">
        <f t="shared" si="0"/>
        <v>0</v>
      </c>
    </row>
    <row r="27" spans="1:16" x14ac:dyDescent="0.25">
      <c r="A27" s="113" t="str">
        <f>IF(AdminWage_Employee!A26&lt;&gt;"", AdminWage_Employee!A26, "")</f>
        <v/>
      </c>
      <c r="B27" s="114" t="str">
        <f>IF(AdminWage_Employee!B26&lt;&gt;"", AdminWage_Employee!B26, "")</f>
        <v/>
      </c>
      <c r="C27" s="829"/>
      <c r="D27" s="795"/>
      <c r="E27" s="795"/>
      <c r="F27" s="795"/>
      <c r="G27" s="795"/>
      <c r="H27" s="807"/>
      <c r="I27" s="795"/>
      <c r="J27" s="809"/>
      <c r="K27" s="808"/>
      <c r="L27" s="795"/>
      <c r="M27" s="795"/>
      <c r="N27" s="795"/>
      <c r="O27" s="863"/>
      <c r="P27" s="115">
        <f t="shared" si="0"/>
        <v>0</v>
      </c>
    </row>
    <row r="28" spans="1:16" x14ac:dyDescent="0.25">
      <c r="A28" s="113" t="str">
        <f>IF(AdminWage_Employee!A27&lt;&gt;"", AdminWage_Employee!A27, "")</f>
        <v/>
      </c>
      <c r="B28" s="114" t="str">
        <f>IF(AdminWage_Employee!B27&lt;&gt;"", AdminWage_Employee!B27, "")</f>
        <v/>
      </c>
      <c r="C28" s="829"/>
      <c r="D28" s="795"/>
      <c r="E28" s="795"/>
      <c r="F28" s="795"/>
      <c r="G28" s="795"/>
      <c r="H28" s="807"/>
      <c r="I28" s="795"/>
      <c r="J28" s="809"/>
      <c r="K28" s="808"/>
      <c r="L28" s="795"/>
      <c r="M28" s="795"/>
      <c r="N28" s="795"/>
      <c r="O28" s="863"/>
      <c r="P28" s="115">
        <f t="shared" si="0"/>
        <v>0</v>
      </c>
    </row>
    <row r="29" spans="1:16" x14ac:dyDescent="0.25">
      <c r="A29" s="116" t="str">
        <f>IF(AdminWage_Employee!A28&lt;&gt;"", AdminWage_Employee!A28, "")</f>
        <v/>
      </c>
      <c r="B29" s="117" t="str">
        <f>IF(AdminWage_Employee!B28&lt;&gt;"", AdminWage_Employee!B28, "")</f>
        <v/>
      </c>
      <c r="C29" s="836"/>
      <c r="D29" s="801"/>
      <c r="E29" s="801"/>
      <c r="F29" s="801"/>
      <c r="G29" s="801"/>
      <c r="H29" s="810"/>
      <c r="I29" s="801"/>
      <c r="J29" s="812"/>
      <c r="K29" s="811"/>
      <c r="L29" s="801"/>
      <c r="M29" s="801"/>
      <c r="N29" s="801"/>
      <c r="O29" s="864"/>
      <c r="P29" s="118">
        <f t="shared" si="0"/>
        <v>0</v>
      </c>
    </row>
    <row r="30" spans="1:16" ht="15.75" thickBot="1" x14ac:dyDescent="0.3">
      <c r="A30" s="119" t="s">
        <v>90</v>
      </c>
      <c r="B30" s="120"/>
      <c r="C30" s="121">
        <f t="shared" ref="C30:P30" si="1">SUM(C6:C29)</f>
        <v>0</v>
      </c>
      <c r="D30" s="122">
        <f t="shared" si="1"/>
        <v>0</v>
      </c>
      <c r="E30" s="122">
        <f t="shared" si="1"/>
        <v>0</v>
      </c>
      <c r="F30" s="122">
        <f t="shared" si="1"/>
        <v>0</v>
      </c>
      <c r="G30" s="122">
        <f t="shared" si="1"/>
        <v>0</v>
      </c>
      <c r="H30" s="122">
        <f t="shared" si="1"/>
        <v>0</v>
      </c>
      <c r="I30" s="122">
        <f t="shared" si="1"/>
        <v>0</v>
      </c>
      <c r="J30" s="122">
        <f t="shared" si="1"/>
        <v>0</v>
      </c>
      <c r="K30" s="123">
        <f t="shared" si="1"/>
        <v>0</v>
      </c>
      <c r="L30" s="122">
        <f t="shared" si="1"/>
        <v>0</v>
      </c>
      <c r="M30" s="122">
        <f t="shared" si="1"/>
        <v>0</v>
      </c>
      <c r="N30" s="122">
        <f t="shared" si="1"/>
        <v>0</v>
      </c>
      <c r="O30" s="122">
        <f t="shared" si="1"/>
        <v>0</v>
      </c>
      <c r="P30" s="124">
        <f t="shared" si="1"/>
        <v>0</v>
      </c>
    </row>
    <row r="31" spans="1:16" ht="15.75" thickBot="1" x14ac:dyDescent="0.3"/>
    <row r="32" spans="1:16" ht="14.45" customHeight="1" x14ac:dyDescent="0.25">
      <c r="A32" s="125" t="s">
        <v>572</v>
      </c>
      <c r="B32" s="125"/>
      <c r="C32" s="126"/>
      <c r="D32" s="126"/>
      <c r="E32" s="127"/>
      <c r="F32" s="127"/>
      <c r="G32" s="127"/>
      <c r="H32" s="127"/>
      <c r="I32" s="127"/>
      <c r="J32" s="127"/>
      <c r="K32" s="128"/>
    </row>
    <row r="33" spans="1:11" ht="14.45" customHeight="1" x14ac:dyDescent="0.25">
      <c r="A33" s="983"/>
      <c r="B33" s="984"/>
      <c r="C33" s="984"/>
      <c r="D33" s="984"/>
      <c r="E33" s="984"/>
      <c r="F33" s="984"/>
      <c r="G33" s="984"/>
      <c r="H33" s="984"/>
      <c r="I33" s="984"/>
      <c r="J33" s="984"/>
      <c r="K33" s="985"/>
    </row>
    <row r="34" spans="1:11" ht="14.45" customHeight="1" x14ac:dyDescent="0.25">
      <c r="A34" s="983"/>
      <c r="B34" s="984"/>
      <c r="C34" s="984"/>
      <c r="D34" s="984"/>
      <c r="E34" s="984"/>
      <c r="F34" s="984"/>
      <c r="G34" s="984"/>
      <c r="H34" s="984"/>
      <c r="I34" s="984"/>
      <c r="J34" s="984"/>
      <c r="K34" s="985"/>
    </row>
    <row r="35" spans="1:11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4"/>
      <c r="J35" s="984"/>
      <c r="K35" s="985"/>
    </row>
    <row r="36" spans="1:11" ht="14.45" customHeight="1" x14ac:dyDescent="0.25">
      <c r="A36" s="983"/>
      <c r="B36" s="984"/>
      <c r="C36" s="984"/>
      <c r="D36" s="984"/>
      <c r="E36" s="984"/>
      <c r="F36" s="984"/>
      <c r="G36" s="984"/>
      <c r="H36" s="984"/>
      <c r="I36" s="984"/>
      <c r="J36" s="984"/>
      <c r="K36" s="985"/>
    </row>
    <row r="37" spans="1:11" ht="14.45" customHeight="1" x14ac:dyDescent="0.25">
      <c r="A37" s="983"/>
      <c r="B37" s="984"/>
      <c r="C37" s="984"/>
      <c r="D37" s="984"/>
      <c r="E37" s="984"/>
      <c r="F37" s="984"/>
      <c r="G37" s="984"/>
      <c r="H37" s="984"/>
      <c r="I37" s="984"/>
      <c r="J37" s="984"/>
      <c r="K37" s="985"/>
    </row>
    <row r="38" spans="1:11" ht="14.45" customHeight="1" thickBot="1" x14ac:dyDescent="0.3">
      <c r="A38" s="986"/>
      <c r="B38" s="987"/>
      <c r="C38" s="987"/>
      <c r="D38" s="987"/>
      <c r="E38" s="987"/>
      <c r="F38" s="987"/>
      <c r="G38" s="987"/>
      <c r="H38" s="987"/>
      <c r="I38" s="987"/>
      <c r="J38" s="987"/>
      <c r="K38" s="988"/>
    </row>
    <row r="40" spans="1:11" x14ac:dyDescent="0.25">
      <c r="A40" s="952" t="s">
        <v>467</v>
      </c>
      <c r="B40" s="23"/>
    </row>
  </sheetData>
  <sheetProtection algorithmName="SHA-512" hashValue="WWELAIVQb3nB6LVlJTFWN07zaY06u3wLIkXk0mJHFOa1gLuQerCDMw82uxYJB7Wa1q6YLHWygfTBIkVoWIxhKg==" saltValue="0tKqbWEX02aXJgugJ1DAhA==" spinCount="100000" sheet="1" objects="1" scenarios="1"/>
  <mergeCells count="3">
    <mergeCell ref="L1:P1"/>
    <mergeCell ref="C1:K1"/>
    <mergeCell ref="A33:K38"/>
  </mergeCells>
  <printOptions horizontalCentered="1"/>
  <pageMargins left="0.25" right="0.25" top="0.67708333333333304" bottom="0.75" header="0.3" footer="0.3"/>
  <pageSetup scale="65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3"/>
  <sheetViews>
    <sheetView showGridLines="0" topLeftCell="B1" zoomScale="90" zoomScaleNormal="90" zoomScaleSheetLayoutView="70" workbookViewId="0">
      <selection activeCell="A6" sqref="A6"/>
    </sheetView>
  </sheetViews>
  <sheetFormatPr defaultColWidth="9.140625" defaultRowHeight="59.25" customHeight="1" x14ac:dyDescent="0.25"/>
  <cols>
    <col min="1" max="1" width="36.7109375" style="7" customWidth="1"/>
    <col min="2" max="2" width="35.140625" style="7" customWidth="1"/>
    <col min="3" max="3" width="14" style="7" customWidth="1"/>
    <col min="4" max="4" width="17.140625" style="7" customWidth="1"/>
    <col min="5" max="5" width="15.85546875" style="7" customWidth="1"/>
    <col min="6" max="17" width="9.7109375" style="7" customWidth="1"/>
    <col min="18" max="16384" width="9.140625" style="7"/>
  </cols>
  <sheetData>
    <row r="1" spans="1:17" s="109" customFormat="1" ht="59.25" customHeight="1" x14ac:dyDescent="0.25">
      <c r="C1" s="981" t="s">
        <v>578</v>
      </c>
      <c r="D1" s="989"/>
      <c r="E1" s="989"/>
      <c r="F1" s="989"/>
      <c r="G1" s="989"/>
      <c r="H1" s="989"/>
      <c r="I1" s="996" t="s">
        <v>587</v>
      </c>
      <c r="J1" s="997"/>
      <c r="K1" s="997"/>
      <c r="L1" s="997"/>
      <c r="M1" s="997"/>
      <c r="N1" s="997"/>
      <c r="O1" s="997"/>
      <c r="P1" s="997"/>
      <c r="Q1" s="997"/>
    </row>
    <row r="2" spans="1:17" s="43" customFormat="1" ht="9" customHeight="1" thickBot="1" x14ac:dyDescent="0.35">
      <c r="B2" s="33"/>
      <c r="C2" s="33"/>
      <c r="D2" s="33"/>
      <c r="E2" s="33"/>
      <c r="F2" s="33"/>
      <c r="G2" s="33"/>
      <c r="H2" s="33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4.45" customHeight="1" x14ac:dyDescent="0.25">
      <c r="A3" s="1005" t="s">
        <v>573</v>
      </c>
      <c r="B3" s="1006"/>
      <c r="C3" s="1006"/>
      <c r="D3" s="1006"/>
      <c r="E3" s="1007"/>
      <c r="F3" s="998" t="s">
        <v>585</v>
      </c>
      <c r="G3" s="999"/>
      <c r="H3" s="1000"/>
      <c r="I3" s="1001" t="s">
        <v>586</v>
      </c>
      <c r="J3" s="999"/>
      <c r="K3" s="999"/>
      <c r="L3" s="999"/>
      <c r="M3" s="999"/>
      <c r="N3" s="999"/>
      <c r="O3" s="999"/>
      <c r="P3" s="1002"/>
      <c r="Q3" s="1003" t="s">
        <v>592</v>
      </c>
    </row>
    <row r="4" spans="1:17" s="141" customFormat="1" ht="108" customHeight="1" thickBot="1" x14ac:dyDescent="0.3">
      <c r="A4" s="130" t="s">
        <v>551</v>
      </c>
      <c r="B4" s="131" t="s">
        <v>558</v>
      </c>
      <c r="C4" s="132" t="s">
        <v>574</v>
      </c>
      <c r="D4" s="131" t="s">
        <v>575</v>
      </c>
      <c r="E4" s="133" t="s">
        <v>576</v>
      </c>
      <c r="F4" s="134" t="s">
        <v>577</v>
      </c>
      <c r="G4" s="135" t="s">
        <v>579</v>
      </c>
      <c r="H4" s="136" t="s">
        <v>580</v>
      </c>
      <c r="I4" s="137" t="s">
        <v>581</v>
      </c>
      <c r="J4" s="138" t="s">
        <v>582</v>
      </c>
      <c r="K4" s="138" t="s">
        <v>583</v>
      </c>
      <c r="L4" s="138" t="s">
        <v>584</v>
      </c>
      <c r="M4" s="138" t="s">
        <v>588</v>
      </c>
      <c r="N4" s="138" t="s">
        <v>589</v>
      </c>
      <c r="O4" s="139" t="s">
        <v>590</v>
      </c>
      <c r="P4" s="140" t="s">
        <v>591</v>
      </c>
      <c r="Q4" s="1004"/>
    </row>
    <row r="5" spans="1:17" s="144" customFormat="1" ht="9" customHeight="1" thickBot="1" x14ac:dyDescent="0.3">
      <c r="A5" s="86"/>
      <c r="B5" s="86"/>
      <c r="C5" s="86"/>
      <c r="D5" s="86"/>
      <c r="E5" s="108"/>
      <c r="F5" s="108"/>
      <c r="G5" s="108"/>
      <c r="H5" s="108"/>
      <c r="I5" s="86"/>
      <c r="J5" s="86"/>
      <c r="K5" s="86"/>
      <c r="L5" s="86"/>
      <c r="M5" s="86"/>
      <c r="N5" s="86"/>
      <c r="O5" s="142"/>
      <c r="P5" s="142"/>
      <c r="Q5" s="143"/>
    </row>
    <row r="6" spans="1:17" ht="15" customHeight="1" x14ac:dyDescent="0.25">
      <c r="A6" s="956" t="str">
        <f>IF(AdminWage_Employee!A5&lt;&gt;"", AdminWage_Employee!A5, "")</f>
        <v/>
      </c>
      <c r="B6" s="957" t="str">
        <f>IF(AdminWage_Employee!B5&lt;&gt;"", AdminWage_Employee!B5, "")</f>
        <v/>
      </c>
      <c r="C6" s="958" t="str">
        <f>IF(A6&lt;&gt;"", AdminWage_Employee!D5, "")</f>
        <v/>
      </c>
      <c r="D6" s="959" t="str">
        <f>IF(A6&lt;&gt;"", AdminBenefits_Employee!P6, "")</f>
        <v/>
      </c>
      <c r="E6" s="960" t="str">
        <f t="shared" ref="E6" si="0">IF(A6="", "", SUM(C6:D6))</f>
        <v/>
      </c>
      <c r="F6" s="858"/>
      <c r="G6" s="848"/>
      <c r="H6" s="149">
        <f>SUM(F6:G6)</f>
        <v>0</v>
      </c>
      <c r="I6" s="860"/>
      <c r="J6" s="853"/>
      <c r="K6" s="853"/>
      <c r="L6" s="853"/>
      <c r="M6" s="853"/>
      <c r="N6" s="853"/>
      <c r="O6" s="848"/>
      <c r="P6" s="150">
        <f t="shared" ref="P6:P29" si="1">SUM(I6:O6)</f>
        <v>0</v>
      </c>
      <c r="Q6" s="149">
        <f t="shared" ref="Q6:Q29" si="2">SUM(H6,P6)</f>
        <v>0</v>
      </c>
    </row>
    <row r="7" spans="1:17" ht="15" customHeight="1" x14ac:dyDescent="0.25">
      <c r="A7" s="151" t="str">
        <f>IF(AdminWage_Employee!A6&lt;&gt;"", AdminWage_Employee!A6, "")</f>
        <v/>
      </c>
      <c r="B7" s="152" t="str">
        <f>IF(AdminWage_Employee!B6&lt;&gt;"", AdminWage_Employee!B6, "")</f>
        <v/>
      </c>
      <c r="C7" s="114" t="str">
        <f>IF(A7&lt;&gt;"", AdminWage_Employee!D6, "")</f>
        <v/>
      </c>
      <c r="D7" s="153" t="str">
        <f>IF(A7&lt;&gt;"", AdminBenefits_Employee!P7, "")</f>
        <v/>
      </c>
      <c r="E7" s="154" t="str">
        <f t="shared" ref="E7:E29" si="3">IF(A7="", "", SUM(C7:D7))</f>
        <v/>
      </c>
      <c r="F7" s="859"/>
      <c r="G7" s="850"/>
      <c r="H7" s="155">
        <f t="shared" ref="H7:H29" si="4">SUM(F7:G7)</f>
        <v>0</v>
      </c>
      <c r="I7" s="861"/>
      <c r="J7" s="854"/>
      <c r="K7" s="854"/>
      <c r="L7" s="854"/>
      <c r="M7" s="854"/>
      <c r="N7" s="854"/>
      <c r="O7" s="850"/>
      <c r="P7" s="156">
        <f t="shared" si="1"/>
        <v>0</v>
      </c>
      <c r="Q7" s="155">
        <f t="shared" si="2"/>
        <v>0</v>
      </c>
    </row>
    <row r="8" spans="1:17" ht="15" customHeight="1" x14ac:dyDescent="0.25">
      <c r="A8" s="157" t="str">
        <f>IF(AdminWage_Employee!A7&lt;&gt;"", AdminWage_Employee!A7, "")</f>
        <v/>
      </c>
      <c r="B8" s="158" t="str">
        <f>IF(AdminWage_Employee!B7&lt;&gt;"", AdminWage_Employee!B7, "")</f>
        <v/>
      </c>
      <c r="C8" s="117" t="str">
        <f>IF(A8&lt;&gt;"", AdminWage_Employee!D7, "")</f>
        <v/>
      </c>
      <c r="D8" s="159" t="str">
        <f>IF(A8&lt;&gt;"", AdminBenefits_Employee!P8, "")</f>
        <v/>
      </c>
      <c r="E8" s="160" t="str">
        <f t="shared" si="3"/>
        <v/>
      </c>
      <c r="F8" s="706"/>
      <c r="G8" s="852"/>
      <c r="H8" s="161">
        <f t="shared" si="4"/>
        <v>0</v>
      </c>
      <c r="I8" s="713"/>
      <c r="J8" s="707"/>
      <c r="K8" s="707"/>
      <c r="L8" s="707"/>
      <c r="M8" s="707"/>
      <c r="N8" s="707"/>
      <c r="O8" s="852"/>
      <c r="P8" s="162">
        <f t="shared" si="1"/>
        <v>0</v>
      </c>
      <c r="Q8" s="161">
        <f t="shared" si="2"/>
        <v>0</v>
      </c>
    </row>
    <row r="9" spans="1:17" ht="15" customHeight="1" x14ac:dyDescent="0.25">
      <c r="A9" s="151" t="str">
        <f>IF(AdminWage_Employee!A8&lt;&gt;"", AdminWage_Employee!A8, "")</f>
        <v/>
      </c>
      <c r="B9" s="152" t="str">
        <f>IF(AdminWage_Employee!B8&lt;&gt;"", AdminWage_Employee!B8, "")</f>
        <v/>
      </c>
      <c r="C9" s="114" t="str">
        <f>IF(A9&lt;&gt;"", AdminWage_Employee!D8, "")</f>
        <v/>
      </c>
      <c r="D9" s="153" t="str">
        <f>IF(A9&lt;&gt;"", AdminBenefits_Employee!P9, "")</f>
        <v/>
      </c>
      <c r="E9" s="154" t="str">
        <f t="shared" si="3"/>
        <v/>
      </c>
      <c r="F9" s="859"/>
      <c r="G9" s="850"/>
      <c r="H9" s="155">
        <f t="shared" si="4"/>
        <v>0</v>
      </c>
      <c r="I9" s="861"/>
      <c r="J9" s="854"/>
      <c r="K9" s="854"/>
      <c r="L9" s="854"/>
      <c r="M9" s="854"/>
      <c r="N9" s="854"/>
      <c r="O9" s="850"/>
      <c r="P9" s="156">
        <f t="shared" si="1"/>
        <v>0</v>
      </c>
      <c r="Q9" s="155">
        <f t="shared" si="2"/>
        <v>0</v>
      </c>
    </row>
    <row r="10" spans="1:17" ht="15" customHeight="1" x14ac:dyDescent="0.25">
      <c r="A10" s="151" t="str">
        <f>IF(AdminWage_Employee!A9&lt;&gt;"", AdminWage_Employee!A9, "")</f>
        <v/>
      </c>
      <c r="B10" s="152" t="str">
        <f>IF(AdminWage_Employee!B9&lt;&gt;"", AdminWage_Employee!B9, "")</f>
        <v/>
      </c>
      <c r="C10" s="114" t="str">
        <f>IF(A10&lt;&gt;"", AdminWage_Employee!D9, "")</f>
        <v/>
      </c>
      <c r="D10" s="153" t="str">
        <f>IF(A10&lt;&gt;"", AdminBenefits_Employee!P10, "")</f>
        <v/>
      </c>
      <c r="E10" s="154" t="str">
        <f t="shared" si="3"/>
        <v/>
      </c>
      <c r="F10" s="859"/>
      <c r="G10" s="850"/>
      <c r="H10" s="155">
        <f t="shared" si="4"/>
        <v>0</v>
      </c>
      <c r="I10" s="861"/>
      <c r="J10" s="854"/>
      <c r="K10" s="854"/>
      <c r="L10" s="854"/>
      <c r="M10" s="854"/>
      <c r="N10" s="854"/>
      <c r="O10" s="850"/>
      <c r="P10" s="156">
        <f t="shared" si="1"/>
        <v>0</v>
      </c>
      <c r="Q10" s="155">
        <f t="shared" si="2"/>
        <v>0</v>
      </c>
    </row>
    <row r="11" spans="1:17" ht="15" customHeight="1" x14ac:dyDescent="0.25">
      <c r="A11" s="157" t="str">
        <f>IF(AdminWage_Employee!A10&lt;&gt;"", AdminWage_Employee!A10, "")</f>
        <v/>
      </c>
      <c r="B11" s="158" t="str">
        <f>IF(AdminWage_Employee!B10&lt;&gt;"", AdminWage_Employee!B10, "")</f>
        <v/>
      </c>
      <c r="C11" s="117" t="str">
        <f>IF(A11&lt;&gt;"", AdminWage_Employee!D10, "")</f>
        <v/>
      </c>
      <c r="D11" s="159" t="str">
        <f>IF(A11&lt;&gt;"", AdminBenefits_Employee!P11, "")</f>
        <v/>
      </c>
      <c r="E11" s="160" t="str">
        <f t="shared" si="3"/>
        <v/>
      </c>
      <c r="F11" s="706"/>
      <c r="G11" s="852"/>
      <c r="H11" s="161">
        <f t="shared" si="4"/>
        <v>0</v>
      </c>
      <c r="I11" s="713"/>
      <c r="J11" s="707"/>
      <c r="K11" s="707"/>
      <c r="L11" s="707"/>
      <c r="M11" s="707"/>
      <c r="N11" s="707"/>
      <c r="O11" s="852"/>
      <c r="P11" s="162">
        <f t="shared" si="1"/>
        <v>0</v>
      </c>
      <c r="Q11" s="161">
        <f t="shared" si="2"/>
        <v>0</v>
      </c>
    </row>
    <row r="12" spans="1:17" ht="15" customHeight="1" x14ac:dyDescent="0.25">
      <c r="A12" s="151" t="str">
        <f>IF(AdminWage_Employee!A11&lt;&gt;"", AdminWage_Employee!A11, "")</f>
        <v/>
      </c>
      <c r="B12" s="152" t="str">
        <f>IF(AdminWage_Employee!B11&lt;&gt;"", AdminWage_Employee!B11, "")</f>
        <v/>
      </c>
      <c r="C12" s="114" t="str">
        <f>IF(A12&lt;&gt;"", AdminWage_Employee!D11, "")</f>
        <v/>
      </c>
      <c r="D12" s="153" t="str">
        <f>IF(A12&lt;&gt;"", AdminBenefits_Employee!P12, "")</f>
        <v/>
      </c>
      <c r="E12" s="154" t="str">
        <f t="shared" si="3"/>
        <v/>
      </c>
      <c r="F12" s="859"/>
      <c r="G12" s="850"/>
      <c r="H12" s="155">
        <f t="shared" si="4"/>
        <v>0</v>
      </c>
      <c r="I12" s="861"/>
      <c r="J12" s="854"/>
      <c r="K12" s="854"/>
      <c r="L12" s="854"/>
      <c r="M12" s="854"/>
      <c r="N12" s="854"/>
      <c r="O12" s="850"/>
      <c r="P12" s="156">
        <f t="shared" si="1"/>
        <v>0</v>
      </c>
      <c r="Q12" s="155">
        <f t="shared" si="2"/>
        <v>0</v>
      </c>
    </row>
    <row r="13" spans="1:17" ht="15" customHeight="1" x14ac:dyDescent="0.25">
      <c r="A13" s="151" t="str">
        <f>IF(AdminWage_Employee!A12&lt;&gt;"", AdminWage_Employee!A12, "")</f>
        <v/>
      </c>
      <c r="B13" s="152" t="str">
        <f>IF(AdminWage_Employee!B12&lt;&gt;"", AdminWage_Employee!B12, "")</f>
        <v/>
      </c>
      <c r="C13" s="114" t="str">
        <f>IF(A13&lt;&gt;"", AdminWage_Employee!D12, "")</f>
        <v/>
      </c>
      <c r="D13" s="153" t="str">
        <f>IF(A13&lt;&gt;"", AdminBenefits_Employee!P13, "")</f>
        <v/>
      </c>
      <c r="E13" s="154" t="str">
        <f t="shared" si="3"/>
        <v/>
      </c>
      <c r="F13" s="859"/>
      <c r="G13" s="850"/>
      <c r="H13" s="155">
        <f t="shared" si="4"/>
        <v>0</v>
      </c>
      <c r="I13" s="861"/>
      <c r="J13" s="854"/>
      <c r="K13" s="854"/>
      <c r="L13" s="854"/>
      <c r="M13" s="854"/>
      <c r="N13" s="854"/>
      <c r="O13" s="850"/>
      <c r="P13" s="156">
        <f t="shared" si="1"/>
        <v>0</v>
      </c>
      <c r="Q13" s="155">
        <f t="shared" si="2"/>
        <v>0</v>
      </c>
    </row>
    <row r="14" spans="1:17" ht="15" customHeight="1" x14ac:dyDescent="0.25">
      <c r="A14" s="157" t="str">
        <f>IF(AdminWage_Employee!A13&lt;&gt;"", AdminWage_Employee!A13, "")</f>
        <v/>
      </c>
      <c r="B14" s="158" t="str">
        <f>IF(AdminWage_Employee!B13&lt;&gt;"", AdminWage_Employee!B13, "")</f>
        <v/>
      </c>
      <c r="C14" s="117" t="str">
        <f>IF(A14&lt;&gt;"", AdminWage_Employee!D13, "")</f>
        <v/>
      </c>
      <c r="D14" s="159" t="str">
        <f>IF(A14&lt;&gt;"", AdminBenefits_Employee!P14, "")</f>
        <v/>
      </c>
      <c r="E14" s="160" t="str">
        <f t="shared" si="3"/>
        <v/>
      </c>
      <c r="F14" s="706"/>
      <c r="G14" s="852"/>
      <c r="H14" s="161">
        <f t="shared" si="4"/>
        <v>0</v>
      </c>
      <c r="I14" s="713"/>
      <c r="J14" s="707"/>
      <c r="K14" s="707"/>
      <c r="L14" s="707"/>
      <c r="M14" s="707"/>
      <c r="N14" s="707"/>
      <c r="O14" s="852"/>
      <c r="P14" s="162">
        <f t="shared" si="1"/>
        <v>0</v>
      </c>
      <c r="Q14" s="161">
        <f t="shared" si="2"/>
        <v>0</v>
      </c>
    </row>
    <row r="15" spans="1:17" ht="15" customHeight="1" x14ac:dyDescent="0.25">
      <c r="A15" s="151" t="str">
        <f>IF(AdminWage_Employee!A14&lt;&gt;"", AdminWage_Employee!A14, "")</f>
        <v/>
      </c>
      <c r="B15" s="152" t="str">
        <f>IF(AdminWage_Employee!B14&lt;&gt;"", AdminWage_Employee!B14, "")</f>
        <v/>
      </c>
      <c r="C15" s="114" t="str">
        <f>IF(A15&lt;&gt;"", AdminWage_Employee!D14, "")</f>
        <v/>
      </c>
      <c r="D15" s="153" t="str">
        <f>IF(A15&lt;&gt;"", AdminBenefits_Employee!P15, "")</f>
        <v/>
      </c>
      <c r="E15" s="154" t="str">
        <f t="shared" si="3"/>
        <v/>
      </c>
      <c r="F15" s="859"/>
      <c r="G15" s="850"/>
      <c r="H15" s="155">
        <f t="shared" si="4"/>
        <v>0</v>
      </c>
      <c r="I15" s="861"/>
      <c r="J15" s="854"/>
      <c r="K15" s="854"/>
      <c r="L15" s="854"/>
      <c r="M15" s="854"/>
      <c r="N15" s="854"/>
      <c r="O15" s="850"/>
      <c r="P15" s="156">
        <f t="shared" si="1"/>
        <v>0</v>
      </c>
      <c r="Q15" s="155">
        <f t="shared" si="2"/>
        <v>0</v>
      </c>
    </row>
    <row r="16" spans="1:17" ht="15" customHeight="1" x14ac:dyDescent="0.25">
      <c r="A16" s="151" t="str">
        <f>IF(AdminWage_Employee!A15&lt;&gt;"", AdminWage_Employee!A15, "")</f>
        <v/>
      </c>
      <c r="B16" s="152" t="str">
        <f>IF(AdminWage_Employee!B15&lt;&gt;"", AdminWage_Employee!B15, "")</f>
        <v/>
      </c>
      <c r="C16" s="114" t="str">
        <f>IF(A16&lt;&gt;"", AdminWage_Employee!D15, "")</f>
        <v/>
      </c>
      <c r="D16" s="153" t="str">
        <f>IF(A16&lt;&gt;"", AdminBenefits_Employee!P16, "")</f>
        <v/>
      </c>
      <c r="E16" s="154" t="str">
        <f t="shared" si="3"/>
        <v/>
      </c>
      <c r="F16" s="859"/>
      <c r="G16" s="850"/>
      <c r="H16" s="155">
        <f t="shared" si="4"/>
        <v>0</v>
      </c>
      <c r="I16" s="861"/>
      <c r="J16" s="854"/>
      <c r="K16" s="854"/>
      <c r="L16" s="854"/>
      <c r="M16" s="854"/>
      <c r="N16" s="854"/>
      <c r="O16" s="850"/>
      <c r="P16" s="156">
        <f t="shared" si="1"/>
        <v>0</v>
      </c>
      <c r="Q16" s="155">
        <f t="shared" si="2"/>
        <v>0</v>
      </c>
    </row>
    <row r="17" spans="1:17" ht="15" customHeight="1" x14ac:dyDescent="0.25">
      <c r="A17" s="157" t="str">
        <f>IF(AdminWage_Employee!A16&lt;&gt;"", AdminWage_Employee!A16, "")</f>
        <v/>
      </c>
      <c r="B17" s="158" t="str">
        <f>IF(AdminWage_Employee!B16&lt;&gt;"", AdminWage_Employee!B16, "")</f>
        <v/>
      </c>
      <c r="C17" s="117" t="str">
        <f>IF(A17&lt;&gt;"", AdminWage_Employee!D16, "")</f>
        <v/>
      </c>
      <c r="D17" s="159" t="str">
        <f>IF(A17&lt;&gt;"", AdminBenefits_Employee!P17, "")</f>
        <v/>
      </c>
      <c r="E17" s="160" t="str">
        <f t="shared" si="3"/>
        <v/>
      </c>
      <c r="F17" s="706"/>
      <c r="G17" s="852"/>
      <c r="H17" s="161">
        <f t="shared" si="4"/>
        <v>0</v>
      </c>
      <c r="I17" s="713"/>
      <c r="J17" s="707"/>
      <c r="K17" s="707"/>
      <c r="L17" s="707"/>
      <c r="M17" s="707"/>
      <c r="N17" s="707"/>
      <c r="O17" s="852"/>
      <c r="P17" s="162">
        <f t="shared" si="1"/>
        <v>0</v>
      </c>
      <c r="Q17" s="161">
        <f t="shared" si="2"/>
        <v>0</v>
      </c>
    </row>
    <row r="18" spans="1:17" ht="15" customHeight="1" x14ac:dyDescent="0.25">
      <c r="A18" s="151" t="str">
        <f>IF(AdminWage_Employee!A17&lt;&gt;"", AdminWage_Employee!A17, "")</f>
        <v/>
      </c>
      <c r="B18" s="152" t="str">
        <f>IF(AdminWage_Employee!B17&lt;&gt;"", AdminWage_Employee!B17, "")</f>
        <v/>
      </c>
      <c r="C18" s="114" t="str">
        <f>IF(A18&lt;&gt;"", AdminWage_Employee!D17, "")</f>
        <v/>
      </c>
      <c r="D18" s="153" t="str">
        <f>IF(A18&lt;&gt;"", AdminBenefits_Employee!P18, "")</f>
        <v/>
      </c>
      <c r="E18" s="154" t="str">
        <f t="shared" si="3"/>
        <v/>
      </c>
      <c r="F18" s="859"/>
      <c r="G18" s="850"/>
      <c r="H18" s="155">
        <f t="shared" si="4"/>
        <v>0</v>
      </c>
      <c r="I18" s="861"/>
      <c r="J18" s="854"/>
      <c r="K18" s="854"/>
      <c r="L18" s="854"/>
      <c r="M18" s="854"/>
      <c r="N18" s="854"/>
      <c r="O18" s="850"/>
      <c r="P18" s="156">
        <f t="shared" si="1"/>
        <v>0</v>
      </c>
      <c r="Q18" s="155">
        <f t="shared" si="2"/>
        <v>0</v>
      </c>
    </row>
    <row r="19" spans="1:17" ht="15" customHeight="1" x14ac:dyDescent="0.25">
      <c r="A19" s="151" t="str">
        <f>IF(AdminWage_Employee!A18&lt;&gt;"", AdminWage_Employee!A18, "")</f>
        <v/>
      </c>
      <c r="B19" s="152" t="str">
        <f>IF(AdminWage_Employee!B18&lt;&gt;"", AdminWage_Employee!B18, "")</f>
        <v/>
      </c>
      <c r="C19" s="114" t="str">
        <f>IF(A19&lt;&gt;"", AdminWage_Employee!D18, "")</f>
        <v/>
      </c>
      <c r="D19" s="153" t="str">
        <f>IF(A19&lt;&gt;"", AdminBenefits_Employee!P19, "")</f>
        <v/>
      </c>
      <c r="E19" s="154" t="str">
        <f t="shared" si="3"/>
        <v/>
      </c>
      <c r="F19" s="859"/>
      <c r="G19" s="850"/>
      <c r="H19" s="155">
        <f t="shared" si="4"/>
        <v>0</v>
      </c>
      <c r="I19" s="861"/>
      <c r="J19" s="854"/>
      <c r="K19" s="854"/>
      <c r="L19" s="854"/>
      <c r="M19" s="854"/>
      <c r="N19" s="854"/>
      <c r="O19" s="850"/>
      <c r="P19" s="156">
        <f t="shared" si="1"/>
        <v>0</v>
      </c>
      <c r="Q19" s="155">
        <f t="shared" si="2"/>
        <v>0</v>
      </c>
    </row>
    <row r="20" spans="1:17" ht="15" customHeight="1" x14ac:dyDescent="0.25">
      <c r="A20" s="157" t="str">
        <f>IF(AdminWage_Employee!A19&lt;&gt;"", AdminWage_Employee!A19, "")</f>
        <v/>
      </c>
      <c r="B20" s="158" t="str">
        <f>IF(AdminWage_Employee!B19&lt;&gt;"", AdminWage_Employee!B19, "")</f>
        <v/>
      </c>
      <c r="C20" s="117" t="str">
        <f>IF(A20&lt;&gt;"", AdminWage_Employee!D19, "")</f>
        <v/>
      </c>
      <c r="D20" s="159" t="str">
        <f>IF(A20&lt;&gt;"", AdminBenefits_Employee!P20, "")</f>
        <v/>
      </c>
      <c r="E20" s="160" t="str">
        <f t="shared" si="3"/>
        <v/>
      </c>
      <c r="F20" s="706"/>
      <c r="G20" s="852"/>
      <c r="H20" s="161">
        <f t="shared" si="4"/>
        <v>0</v>
      </c>
      <c r="I20" s="713"/>
      <c r="J20" s="707"/>
      <c r="K20" s="707"/>
      <c r="L20" s="707"/>
      <c r="M20" s="707"/>
      <c r="N20" s="707"/>
      <c r="O20" s="852"/>
      <c r="P20" s="162">
        <f t="shared" si="1"/>
        <v>0</v>
      </c>
      <c r="Q20" s="161">
        <f t="shared" si="2"/>
        <v>0</v>
      </c>
    </row>
    <row r="21" spans="1:17" ht="15" customHeight="1" x14ac:dyDescent="0.25">
      <c r="A21" s="151" t="str">
        <f>IF(AdminWage_Employee!A20&lt;&gt;"", AdminWage_Employee!A20, "")</f>
        <v/>
      </c>
      <c r="B21" s="152" t="str">
        <f>IF(AdminWage_Employee!B20&lt;&gt;"", AdminWage_Employee!B20, "")</f>
        <v/>
      </c>
      <c r="C21" s="114" t="str">
        <f>IF(A21&lt;&gt;"", AdminWage_Employee!D20, "")</f>
        <v/>
      </c>
      <c r="D21" s="153" t="str">
        <f>IF(A21&lt;&gt;"", AdminBenefits_Employee!P21, "")</f>
        <v/>
      </c>
      <c r="E21" s="154" t="str">
        <f t="shared" si="3"/>
        <v/>
      </c>
      <c r="F21" s="859"/>
      <c r="G21" s="850"/>
      <c r="H21" s="155">
        <f t="shared" si="4"/>
        <v>0</v>
      </c>
      <c r="I21" s="861"/>
      <c r="J21" s="854"/>
      <c r="K21" s="854"/>
      <c r="L21" s="854"/>
      <c r="M21" s="854"/>
      <c r="N21" s="854"/>
      <c r="O21" s="850"/>
      <c r="P21" s="156">
        <f t="shared" si="1"/>
        <v>0</v>
      </c>
      <c r="Q21" s="155">
        <f t="shared" si="2"/>
        <v>0</v>
      </c>
    </row>
    <row r="22" spans="1:17" ht="15" customHeight="1" x14ac:dyDescent="0.25">
      <c r="A22" s="151" t="str">
        <f>IF(AdminWage_Employee!A21&lt;&gt;"", AdminWage_Employee!A21, "")</f>
        <v/>
      </c>
      <c r="B22" s="152" t="str">
        <f>IF(AdminWage_Employee!B21&lt;&gt;"", AdminWage_Employee!B21, "")</f>
        <v/>
      </c>
      <c r="C22" s="114" t="str">
        <f>IF(A22&lt;&gt;"", AdminWage_Employee!D21, "")</f>
        <v/>
      </c>
      <c r="D22" s="153" t="str">
        <f>IF(A22&lt;&gt;"", AdminBenefits_Employee!P22, "")</f>
        <v/>
      </c>
      <c r="E22" s="154" t="str">
        <f t="shared" si="3"/>
        <v/>
      </c>
      <c r="F22" s="859"/>
      <c r="G22" s="850"/>
      <c r="H22" s="155">
        <f t="shared" si="4"/>
        <v>0</v>
      </c>
      <c r="I22" s="861"/>
      <c r="J22" s="854"/>
      <c r="K22" s="854"/>
      <c r="L22" s="854"/>
      <c r="M22" s="854"/>
      <c r="N22" s="854"/>
      <c r="O22" s="850"/>
      <c r="P22" s="156">
        <f t="shared" si="1"/>
        <v>0</v>
      </c>
      <c r="Q22" s="155">
        <f t="shared" si="2"/>
        <v>0</v>
      </c>
    </row>
    <row r="23" spans="1:17" ht="15" customHeight="1" x14ac:dyDescent="0.25">
      <c r="A23" s="157" t="str">
        <f>IF(AdminWage_Employee!A22&lt;&gt;"", AdminWage_Employee!A22, "")</f>
        <v/>
      </c>
      <c r="B23" s="158" t="str">
        <f>IF(AdminWage_Employee!B22&lt;&gt;"", AdminWage_Employee!B22, "")</f>
        <v/>
      </c>
      <c r="C23" s="117" t="str">
        <f>IF(A23&lt;&gt;"", AdminWage_Employee!D22, "")</f>
        <v/>
      </c>
      <c r="D23" s="159" t="str">
        <f>IF(A23&lt;&gt;"", AdminBenefits_Employee!P23, "")</f>
        <v/>
      </c>
      <c r="E23" s="160" t="str">
        <f t="shared" si="3"/>
        <v/>
      </c>
      <c r="F23" s="706"/>
      <c r="G23" s="852"/>
      <c r="H23" s="161">
        <f t="shared" si="4"/>
        <v>0</v>
      </c>
      <c r="I23" s="713"/>
      <c r="J23" s="707"/>
      <c r="K23" s="707"/>
      <c r="L23" s="707"/>
      <c r="M23" s="707"/>
      <c r="N23" s="707"/>
      <c r="O23" s="852"/>
      <c r="P23" s="162">
        <f t="shared" si="1"/>
        <v>0</v>
      </c>
      <c r="Q23" s="161">
        <f t="shared" si="2"/>
        <v>0</v>
      </c>
    </row>
    <row r="24" spans="1:17" ht="15" customHeight="1" x14ac:dyDescent="0.25">
      <c r="A24" s="151" t="str">
        <f>IF(AdminWage_Employee!A23&lt;&gt;"", AdminWage_Employee!A23, "")</f>
        <v/>
      </c>
      <c r="B24" s="152" t="str">
        <f>IF(AdminWage_Employee!B23&lt;&gt;"", AdminWage_Employee!B23, "")</f>
        <v/>
      </c>
      <c r="C24" s="114" t="str">
        <f>IF(A24&lt;&gt;"", AdminWage_Employee!D23, "")</f>
        <v/>
      </c>
      <c r="D24" s="153" t="str">
        <f>IF(A24&lt;&gt;"", AdminBenefits_Employee!P24, "")</f>
        <v/>
      </c>
      <c r="E24" s="154" t="str">
        <f t="shared" si="3"/>
        <v/>
      </c>
      <c r="F24" s="859"/>
      <c r="G24" s="850"/>
      <c r="H24" s="155">
        <f t="shared" si="4"/>
        <v>0</v>
      </c>
      <c r="I24" s="861"/>
      <c r="J24" s="854"/>
      <c r="K24" s="854"/>
      <c r="L24" s="854"/>
      <c r="M24" s="854"/>
      <c r="N24" s="854"/>
      <c r="O24" s="850"/>
      <c r="P24" s="156">
        <f t="shared" si="1"/>
        <v>0</v>
      </c>
      <c r="Q24" s="155">
        <f t="shared" si="2"/>
        <v>0</v>
      </c>
    </row>
    <row r="25" spans="1:17" ht="15" customHeight="1" x14ac:dyDescent="0.25">
      <c r="A25" s="151" t="str">
        <f>IF(AdminWage_Employee!A24&lt;&gt;"", AdminWage_Employee!A24, "")</f>
        <v/>
      </c>
      <c r="B25" s="152" t="str">
        <f>IF(AdminWage_Employee!B24&lt;&gt;"", AdminWage_Employee!B24, "")</f>
        <v/>
      </c>
      <c r="C25" s="114" t="str">
        <f>IF(A25&lt;&gt;"", AdminWage_Employee!D24, "")</f>
        <v/>
      </c>
      <c r="D25" s="153" t="str">
        <f>IF(A25&lt;&gt;"", AdminBenefits_Employee!P25, "")</f>
        <v/>
      </c>
      <c r="E25" s="154" t="str">
        <f t="shared" si="3"/>
        <v/>
      </c>
      <c r="F25" s="859"/>
      <c r="G25" s="850"/>
      <c r="H25" s="155">
        <f t="shared" si="4"/>
        <v>0</v>
      </c>
      <c r="I25" s="861"/>
      <c r="J25" s="854"/>
      <c r="K25" s="854"/>
      <c r="L25" s="854"/>
      <c r="M25" s="854"/>
      <c r="N25" s="854"/>
      <c r="O25" s="850"/>
      <c r="P25" s="156">
        <f t="shared" si="1"/>
        <v>0</v>
      </c>
      <c r="Q25" s="155">
        <f t="shared" si="2"/>
        <v>0</v>
      </c>
    </row>
    <row r="26" spans="1:17" ht="15" customHeight="1" x14ac:dyDescent="0.25">
      <c r="A26" s="157" t="str">
        <f>IF(AdminWage_Employee!A25&lt;&gt;"", AdminWage_Employee!A25, "")</f>
        <v/>
      </c>
      <c r="B26" s="158" t="str">
        <f>IF(AdminWage_Employee!B25&lt;&gt;"", AdminWage_Employee!B25, "")</f>
        <v/>
      </c>
      <c r="C26" s="117" t="str">
        <f>IF(A26&lt;&gt;"", AdminWage_Employee!D25, "")</f>
        <v/>
      </c>
      <c r="D26" s="159" t="str">
        <f>IF(A26&lt;&gt;"", AdminBenefits_Employee!P26, "")</f>
        <v/>
      </c>
      <c r="E26" s="160" t="str">
        <f t="shared" si="3"/>
        <v/>
      </c>
      <c r="F26" s="706"/>
      <c r="G26" s="852"/>
      <c r="H26" s="161">
        <f t="shared" si="4"/>
        <v>0</v>
      </c>
      <c r="I26" s="713"/>
      <c r="J26" s="707"/>
      <c r="K26" s="707"/>
      <c r="L26" s="707"/>
      <c r="M26" s="707"/>
      <c r="N26" s="707"/>
      <c r="O26" s="852"/>
      <c r="P26" s="162">
        <f t="shared" si="1"/>
        <v>0</v>
      </c>
      <c r="Q26" s="161">
        <f t="shared" si="2"/>
        <v>0</v>
      </c>
    </row>
    <row r="27" spans="1:17" ht="15" customHeight="1" x14ac:dyDescent="0.25">
      <c r="A27" s="151" t="str">
        <f>IF(AdminWage_Employee!A26&lt;&gt;"", AdminWage_Employee!A26, "")</f>
        <v/>
      </c>
      <c r="B27" s="152" t="str">
        <f>IF(AdminWage_Employee!B26&lt;&gt;"", AdminWage_Employee!B26, "")</f>
        <v/>
      </c>
      <c r="C27" s="114" t="str">
        <f>IF(A27&lt;&gt;"", AdminWage_Employee!D26, "")</f>
        <v/>
      </c>
      <c r="D27" s="153" t="str">
        <f>IF(A27&lt;&gt;"", AdminBenefits_Employee!P27, "")</f>
        <v/>
      </c>
      <c r="E27" s="154" t="str">
        <f t="shared" si="3"/>
        <v/>
      </c>
      <c r="F27" s="859"/>
      <c r="G27" s="850"/>
      <c r="H27" s="155">
        <f t="shared" si="4"/>
        <v>0</v>
      </c>
      <c r="I27" s="861"/>
      <c r="J27" s="854"/>
      <c r="K27" s="854"/>
      <c r="L27" s="854"/>
      <c r="M27" s="854"/>
      <c r="N27" s="854"/>
      <c r="O27" s="850"/>
      <c r="P27" s="156">
        <f t="shared" si="1"/>
        <v>0</v>
      </c>
      <c r="Q27" s="155">
        <f t="shared" si="2"/>
        <v>0</v>
      </c>
    </row>
    <row r="28" spans="1:17" ht="15" customHeight="1" x14ac:dyDescent="0.25">
      <c r="A28" s="151" t="str">
        <f>IF(AdminWage_Employee!A27&lt;&gt;"", AdminWage_Employee!A27, "")</f>
        <v/>
      </c>
      <c r="B28" s="152" t="str">
        <f>IF(AdminWage_Employee!B27&lt;&gt;"", AdminWage_Employee!B27, "")</f>
        <v/>
      </c>
      <c r="C28" s="114" t="str">
        <f>IF(A28&lt;&gt;"", AdminWage_Employee!D27, "")</f>
        <v/>
      </c>
      <c r="D28" s="153" t="str">
        <f>IF(A28&lt;&gt;"", AdminBenefits_Employee!P28, "")</f>
        <v/>
      </c>
      <c r="E28" s="154" t="str">
        <f t="shared" si="3"/>
        <v/>
      </c>
      <c r="F28" s="859"/>
      <c r="G28" s="850"/>
      <c r="H28" s="155">
        <f t="shared" si="4"/>
        <v>0</v>
      </c>
      <c r="I28" s="861"/>
      <c r="J28" s="854"/>
      <c r="K28" s="854"/>
      <c r="L28" s="854"/>
      <c r="M28" s="854"/>
      <c r="N28" s="854"/>
      <c r="O28" s="850"/>
      <c r="P28" s="156">
        <f t="shared" si="1"/>
        <v>0</v>
      </c>
      <c r="Q28" s="155">
        <f t="shared" si="2"/>
        <v>0</v>
      </c>
    </row>
    <row r="29" spans="1:17" ht="15" customHeight="1" x14ac:dyDescent="0.25">
      <c r="A29" s="157" t="str">
        <f>IF(AdminWage_Employee!A28&lt;&gt;"", AdminWage_Employee!A28, "")</f>
        <v/>
      </c>
      <c r="B29" s="158" t="str">
        <f>IF(AdminWage_Employee!B28&lt;&gt;"", AdminWage_Employee!B28, "")</f>
        <v/>
      </c>
      <c r="C29" s="117" t="str">
        <f>IF(A29&lt;&gt;"", AdminWage_Employee!D28, "")</f>
        <v/>
      </c>
      <c r="D29" s="159" t="str">
        <f>IF(A29&lt;&gt;"", AdminBenefits_Employee!P29, "")</f>
        <v/>
      </c>
      <c r="E29" s="160" t="str">
        <f t="shared" si="3"/>
        <v/>
      </c>
      <c r="F29" s="706"/>
      <c r="G29" s="852"/>
      <c r="H29" s="161">
        <f t="shared" si="4"/>
        <v>0</v>
      </c>
      <c r="I29" s="713"/>
      <c r="J29" s="707"/>
      <c r="K29" s="707"/>
      <c r="L29" s="707"/>
      <c r="M29" s="707"/>
      <c r="N29" s="707"/>
      <c r="O29" s="852"/>
      <c r="P29" s="162">
        <f t="shared" si="1"/>
        <v>0</v>
      </c>
      <c r="Q29" s="161">
        <f t="shared" si="2"/>
        <v>0</v>
      </c>
    </row>
    <row r="30" spans="1:17" ht="15" customHeight="1" thickBot="1" x14ac:dyDescent="0.3">
      <c r="A30" s="163"/>
      <c r="B30" s="164"/>
      <c r="C30" s="165">
        <f>SUM(C6:C29)</f>
        <v>0</v>
      </c>
      <c r="D30" s="166">
        <f>SUM(D6:D29)</f>
        <v>0</v>
      </c>
      <c r="E30" s="167">
        <f>SUM(E6:E29)</f>
        <v>0</v>
      </c>
      <c r="F30" s="168">
        <f>IFERROR(SUMPRODUCT($E$6:$E$29, F6:F29)/$E$30, 0)</f>
        <v>0</v>
      </c>
      <c r="G30" s="169">
        <f t="array" ref="G30">IFERROR(SUMPRODUCT($E$6:$E$29, G6:G29)/$E$30, 0)</f>
        <v>0</v>
      </c>
      <c r="H30" s="170">
        <f t="array" ref="H30">IFERROR(SUMPRODUCT($E$6:$E$29, H6:H29)/$E$30, 0)</f>
        <v>0</v>
      </c>
      <c r="I30" s="171">
        <f t="array" ref="I30">IFERROR(SUMPRODUCT($E$6:$E$29, I6:I29)/$E$30, 0)</f>
        <v>0</v>
      </c>
      <c r="J30" s="172">
        <f t="array" ref="J30">IFERROR(SUMPRODUCT($E$6:$E$29, J6:J29)/$E$30, 0)</f>
        <v>0</v>
      </c>
      <c r="K30" s="172">
        <f t="array" ref="K30">IFERROR(SUMPRODUCT($E$6:$E$29, K6:K29)/$E$30, 0)</f>
        <v>0</v>
      </c>
      <c r="L30" s="172">
        <f t="array" ref="L30">IFERROR(SUMPRODUCT($E$6:$E$29, L6:L29)/$E$30, 0)</f>
        <v>0</v>
      </c>
      <c r="M30" s="172">
        <f t="array" ref="M30">IFERROR(SUMPRODUCT($E$6:$E$29, M6:M29)/$E$30, 0)</f>
        <v>0</v>
      </c>
      <c r="N30" s="172">
        <f t="array" ref="N30">IFERROR(SUMPRODUCT($E$6:$E$29, N6:N29)/$E$30, 0)</f>
        <v>0</v>
      </c>
      <c r="O30" s="169">
        <f t="array" ref="O30">IFERROR(SUMPRODUCT($E$6:$E$29, O6:O29)/$E$30, 0)</f>
        <v>0</v>
      </c>
      <c r="P30" s="173">
        <f t="array" ref="P30">IFERROR(SUMPRODUCT($E$6:$E$29, P6:P29)/$E$30, 0)</f>
        <v>0</v>
      </c>
      <c r="Q30" s="170">
        <f t="array" ref="Q30">IFERROR(SUMPRODUCT($E$6:$E$29, Q6:Q29)/$E$30, 0)</f>
        <v>0</v>
      </c>
    </row>
    <row r="31" spans="1:17" ht="15.75" thickBot="1" x14ac:dyDescent="0.3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7" ht="15" x14ac:dyDescent="0.25">
      <c r="A32" s="993" t="s">
        <v>306</v>
      </c>
      <c r="B32" s="994"/>
      <c r="C32" s="994"/>
      <c r="D32" s="994"/>
      <c r="E32" s="994"/>
      <c r="F32" s="994"/>
      <c r="G32" s="995"/>
    </row>
    <row r="33" spans="1:17" ht="14.45" customHeight="1" x14ac:dyDescent="0.25">
      <c r="A33" s="990"/>
      <c r="B33" s="991"/>
      <c r="C33" s="991"/>
      <c r="D33" s="991"/>
      <c r="E33" s="991"/>
      <c r="F33" s="991"/>
      <c r="G33" s="992"/>
    </row>
    <row r="34" spans="1:17" ht="14.45" customHeight="1" x14ac:dyDescent="0.25">
      <c r="A34" s="983"/>
      <c r="B34" s="984"/>
      <c r="C34" s="984"/>
      <c r="D34" s="984"/>
      <c r="E34" s="984"/>
      <c r="F34" s="984"/>
      <c r="G34" s="985"/>
    </row>
    <row r="35" spans="1:17" ht="14.45" customHeight="1" x14ac:dyDescent="0.25">
      <c r="A35" s="983"/>
      <c r="B35" s="984"/>
      <c r="C35" s="984"/>
      <c r="D35" s="984"/>
      <c r="E35" s="984"/>
      <c r="F35" s="984"/>
      <c r="G35" s="985"/>
    </row>
    <row r="36" spans="1:17" ht="14.45" customHeight="1" x14ac:dyDescent="0.25">
      <c r="A36" s="983"/>
      <c r="B36" s="984"/>
      <c r="C36" s="984"/>
      <c r="D36" s="984"/>
      <c r="E36" s="984"/>
      <c r="F36" s="984"/>
      <c r="G36" s="985"/>
    </row>
    <row r="37" spans="1:17" ht="14.45" customHeight="1" x14ac:dyDescent="0.25">
      <c r="A37" s="983"/>
      <c r="B37" s="984"/>
      <c r="C37" s="984"/>
      <c r="D37" s="984"/>
      <c r="E37" s="984"/>
      <c r="F37" s="984"/>
      <c r="G37" s="985"/>
    </row>
    <row r="38" spans="1:17" ht="14.45" customHeight="1" x14ac:dyDescent="0.25">
      <c r="A38" s="983"/>
      <c r="B38" s="984"/>
      <c r="C38" s="984"/>
      <c r="D38" s="984"/>
      <c r="E38" s="984"/>
      <c r="F38" s="984"/>
      <c r="G38" s="985"/>
    </row>
    <row r="39" spans="1:17" ht="14.45" customHeight="1" x14ac:dyDescent="0.25">
      <c r="A39" s="983"/>
      <c r="B39" s="984"/>
      <c r="C39" s="984"/>
      <c r="D39" s="984"/>
      <c r="E39" s="984"/>
      <c r="F39" s="984"/>
      <c r="G39" s="985"/>
    </row>
    <row r="40" spans="1:17" ht="14.45" customHeight="1" x14ac:dyDescent="0.25">
      <c r="A40" s="983"/>
      <c r="B40" s="984"/>
      <c r="C40" s="984"/>
      <c r="D40" s="984"/>
      <c r="E40" s="984"/>
      <c r="F40" s="984"/>
      <c r="G40" s="985"/>
    </row>
    <row r="41" spans="1:17" ht="14.45" customHeight="1" thickBot="1" x14ac:dyDescent="0.3">
      <c r="A41" s="986"/>
      <c r="B41" s="987"/>
      <c r="C41" s="987"/>
      <c r="D41" s="987"/>
      <c r="E41" s="987"/>
      <c r="F41" s="987"/>
      <c r="G41" s="988"/>
      <c r="L41" s="43"/>
      <c r="M41" s="43"/>
      <c r="N41" s="43"/>
      <c r="O41" s="43"/>
      <c r="P41" s="43"/>
      <c r="Q41" s="43"/>
    </row>
    <row r="42" spans="1:17" ht="15" x14ac:dyDescent="0.25"/>
    <row r="43" spans="1:17" ht="18.75" customHeight="1" x14ac:dyDescent="0.25">
      <c r="A43" s="952" t="s">
        <v>467</v>
      </c>
    </row>
  </sheetData>
  <sheetProtection algorithmName="SHA-512" hashValue="n0lf00slKmkSKGLbm6kOyCC45Lof+TNGGgmDAHimxLnHtin9pAzpzlWwYqTueVZzMftSpFmnwtUeb/GeEG/vHA==" saltValue="X8OyP9U+etAArFnUAMI8ew==" spinCount="100000" sheet="1" objects="1" scenarios="1"/>
  <mergeCells count="8">
    <mergeCell ref="C1:H1"/>
    <mergeCell ref="A33:G41"/>
    <mergeCell ref="A32:G32"/>
    <mergeCell ref="I1:Q1"/>
    <mergeCell ref="F3:H3"/>
    <mergeCell ref="I3:P3"/>
    <mergeCell ref="Q3:Q4"/>
    <mergeCell ref="A3:E3"/>
  </mergeCells>
  <conditionalFormatting sqref="H23:H29 P23:Q29 E30:K30 E6:E29 B6:B29">
    <cfRule type="expression" dxfId="91" priority="19">
      <formula>#REF!=1</formula>
    </cfRule>
  </conditionalFormatting>
  <conditionalFormatting sqref="H6:H21">
    <cfRule type="expression" dxfId="90" priority="18">
      <formula>#REF!=1</formula>
    </cfRule>
  </conditionalFormatting>
  <conditionalFormatting sqref="B30">
    <cfRule type="expression" dxfId="89" priority="17">
      <formula>#REF!=1</formula>
    </cfRule>
  </conditionalFormatting>
  <conditionalFormatting sqref="N30:P30 C6:D29">
    <cfRule type="expression" dxfId="88" priority="16">
      <formula>#REF!=1</formula>
    </cfRule>
  </conditionalFormatting>
  <conditionalFormatting sqref="P6:P11 P21">
    <cfRule type="expression" dxfId="87" priority="15">
      <formula>#REF!=1</formula>
    </cfRule>
  </conditionalFormatting>
  <conditionalFormatting sqref="Q6:Q11 Q21">
    <cfRule type="expression" dxfId="86" priority="14">
      <formula>#REF!=1</formula>
    </cfRule>
  </conditionalFormatting>
  <conditionalFormatting sqref="Q30">
    <cfRule type="expression" dxfId="85" priority="13">
      <formula>#REF!=1</formula>
    </cfRule>
  </conditionalFormatting>
  <conditionalFormatting sqref="L30:M30">
    <cfRule type="expression" dxfId="84" priority="12">
      <formula>#REF!=1</formula>
    </cfRule>
  </conditionalFormatting>
  <conditionalFormatting sqref="H22">
    <cfRule type="expression" dxfId="83" priority="11">
      <formula>#REF!=1</formula>
    </cfRule>
  </conditionalFormatting>
  <conditionalFormatting sqref="P22">
    <cfRule type="expression" dxfId="82" priority="10">
      <formula>#REF!=1</formula>
    </cfRule>
  </conditionalFormatting>
  <conditionalFormatting sqref="Q22">
    <cfRule type="expression" dxfId="81" priority="9">
      <formula>#REF!=1</formula>
    </cfRule>
  </conditionalFormatting>
  <conditionalFormatting sqref="C30">
    <cfRule type="expression" dxfId="80" priority="8">
      <formula>#REF!=1</formula>
    </cfRule>
  </conditionalFormatting>
  <conditionalFormatting sqref="D30">
    <cfRule type="expression" dxfId="79" priority="6">
      <formula>#REF!=1</formula>
    </cfRule>
  </conditionalFormatting>
  <conditionalFormatting sqref="A6:A29">
    <cfRule type="expression" dxfId="78" priority="4">
      <formula>#REF!=1</formula>
    </cfRule>
  </conditionalFormatting>
  <conditionalFormatting sqref="A30">
    <cfRule type="expression" dxfId="77" priority="3">
      <formula>#REF!=1</formula>
    </cfRule>
  </conditionalFormatting>
  <conditionalFormatting sqref="P12:P20">
    <cfRule type="expression" dxfId="76" priority="2">
      <formula>#REF!=1</formula>
    </cfRule>
  </conditionalFormatting>
  <conditionalFormatting sqref="Q12:Q20">
    <cfRule type="expression" dxfId="75" priority="1">
      <formula>#REF!=1</formula>
    </cfRule>
  </conditionalFormatting>
  <printOptions horizontalCentered="1"/>
  <pageMargins left="0.2" right="0.2" top="0.64" bottom="0.75" header="0.3" footer="0.3"/>
  <pageSetup scale="70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8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1"/>
  <sheetViews>
    <sheetView showGridLines="0" zoomScaleNormal="100" workbookViewId="0">
      <selection activeCell="B4" sqref="B4"/>
    </sheetView>
  </sheetViews>
  <sheetFormatPr defaultColWidth="9.140625" defaultRowHeight="15" x14ac:dyDescent="0.25"/>
  <cols>
    <col min="1" max="1" width="28.7109375" style="7" customWidth="1"/>
    <col min="2" max="2" width="38.7109375" style="7" customWidth="1"/>
    <col min="3" max="3" width="18.140625" style="7" customWidth="1"/>
    <col min="4" max="4" width="16.5703125" style="7" customWidth="1"/>
    <col min="5" max="16384" width="9.140625" style="7"/>
  </cols>
  <sheetData>
    <row r="1" spans="1:9" s="76" customFormat="1" ht="39" customHeight="1" x14ac:dyDescent="0.25">
      <c r="A1" s="979" t="s">
        <v>593</v>
      </c>
      <c r="B1" s="980"/>
      <c r="C1" s="980"/>
      <c r="D1" s="980"/>
      <c r="F1" s="980"/>
      <c r="G1" s="1008"/>
      <c r="H1" s="1008"/>
      <c r="I1" s="1008"/>
    </row>
    <row r="2" spans="1:9" s="76" customFormat="1" ht="9" customHeight="1" thickBot="1" x14ac:dyDescent="0.3">
      <c r="B2" s="78"/>
      <c r="C2" s="78"/>
      <c r="D2" s="78"/>
    </row>
    <row r="3" spans="1:9" s="85" customFormat="1" ht="46.15" customHeight="1" thickBot="1" x14ac:dyDescent="0.3">
      <c r="A3" s="81" t="s">
        <v>551</v>
      </c>
      <c r="B3" s="82" t="s">
        <v>552</v>
      </c>
      <c r="C3" s="175" t="s">
        <v>554</v>
      </c>
      <c r="D3" s="176" t="s">
        <v>819</v>
      </c>
    </row>
    <row r="4" spans="1:9" s="89" customFormat="1" ht="9" customHeight="1" thickBot="1" x14ac:dyDescent="0.3">
      <c r="A4" s="86"/>
      <c r="B4" s="86"/>
      <c r="C4" s="86"/>
      <c r="D4" s="108"/>
    </row>
    <row r="5" spans="1:9" x14ac:dyDescent="0.25">
      <c r="A5" s="822"/>
      <c r="B5" s="789"/>
      <c r="C5" s="855"/>
      <c r="D5" s="805"/>
    </row>
    <row r="6" spans="1:9" x14ac:dyDescent="0.25">
      <c r="A6" s="829"/>
      <c r="B6" s="795"/>
      <c r="C6" s="856"/>
      <c r="D6" s="808"/>
    </row>
    <row r="7" spans="1:9" x14ac:dyDescent="0.25">
      <c r="A7" s="836"/>
      <c r="B7" s="801"/>
      <c r="C7" s="857"/>
      <c r="D7" s="811"/>
    </row>
    <row r="8" spans="1:9" x14ac:dyDescent="0.25">
      <c r="A8" s="829"/>
      <c r="B8" s="795"/>
      <c r="C8" s="856"/>
      <c r="D8" s="808"/>
    </row>
    <row r="9" spans="1:9" x14ac:dyDescent="0.25">
      <c r="A9" s="829"/>
      <c r="B9" s="795"/>
      <c r="C9" s="856"/>
      <c r="D9" s="808"/>
    </row>
    <row r="10" spans="1:9" x14ac:dyDescent="0.25">
      <c r="A10" s="836"/>
      <c r="B10" s="801"/>
      <c r="C10" s="857"/>
      <c r="D10" s="811"/>
    </row>
    <row r="11" spans="1:9" x14ac:dyDescent="0.25">
      <c r="A11" s="829"/>
      <c r="B11" s="795"/>
      <c r="C11" s="856"/>
      <c r="D11" s="808"/>
    </row>
    <row r="12" spans="1:9" x14ac:dyDescent="0.25">
      <c r="A12" s="829"/>
      <c r="B12" s="795"/>
      <c r="C12" s="856"/>
      <c r="D12" s="808"/>
    </row>
    <row r="13" spans="1:9" x14ac:dyDescent="0.25">
      <c r="A13" s="836"/>
      <c r="B13" s="801"/>
      <c r="C13" s="857"/>
      <c r="D13" s="811"/>
    </row>
    <row r="14" spans="1:9" x14ac:dyDescent="0.25">
      <c r="A14" s="829"/>
      <c r="B14" s="795"/>
      <c r="C14" s="856"/>
      <c r="D14" s="808"/>
    </row>
    <row r="15" spans="1:9" x14ac:dyDescent="0.25">
      <c r="A15" s="829"/>
      <c r="B15" s="795"/>
      <c r="C15" s="856"/>
      <c r="D15" s="808"/>
    </row>
    <row r="16" spans="1:9" x14ac:dyDescent="0.25">
      <c r="A16" s="836"/>
      <c r="B16" s="801"/>
      <c r="C16" s="857"/>
      <c r="D16" s="811"/>
    </row>
    <row r="17" spans="1:4" x14ac:dyDescent="0.25">
      <c r="A17" s="829"/>
      <c r="B17" s="795"/>
      <c r="C17" s="856"/>
      <c r="D17" s="808"/>
    </row>
    <row r="18" spans="1:4" x14ac:dyDescent="0.25">
      <c r="A18" s="829"/>
      <c r="B18" s="795"/>
      <c r="C18" s="856"/>
      <c r="D18" s="808"/>
    </row>
    <row r="19" spans="1:4" x14ac:dyDescent="0.25">
      <c r="A19" s="836"/>
      <c r="B19" s="801"/>
      <c r="C19" s="857"/>
      <c r="D19" s="811"/>
    </row>
    <row r="20" spans="1:4" x14ac:dyDescent="0.25">
      <c r="A20" s="829"/>
      <c r="B20" s="795"/>
      <c r="C20" s="856"/>
      <c r="D20" s="808"/>
    </row>
    <row r="21" spans="1:4" x14ac:dyDescent="0.25">
      <c r="A21" s="829"/>
      <c r="B21" s="795"/>
      <c r="C21" s="856"/>
      <c r="D21" s="808"/>
    </row>
    <row r="22" spans="1:4" x14ac:dyDescent="0.25">
      <c r="A22" s="836"/>
      <c r="B22" s="801"/>
      <c r="C22" s="857"/>
      <c r="D22" s="811"/>
    </row>
    <row r="23" spans="1:4" x14ac:dyDescent="0.25">
      <c r="A23" s="829"/>
      <c r="B23" s="795"/>
      <c r="C23" s="856"/>
      <c r="D23" s="808"/>
    </row>
    <row r="24" spans="1:4" x14ac:dyDescent="0.25">
      <c r="A24" s="829"/>
      <c r="B24" s="795"/>
      <c r="C24" s="856"/>
      <c r="D24" s="808"/>
    </row>
    <row r="25" spans="1:4" x14ac:dyDescent="0.25">
      <c r="A25" s="836"/>
      <c r="B25" s="801"/>
      <c r="C25" s="857"/>
      <c r="D25" s="811"/>
    </row>
    <row r="26" spans="1:4" x14ac:dyDescent="0.25">
      <c r="A26" s="829"/>
      <c r="B26" s="795"/>
      <c r="C26" s="856"/>
      <c r="D26" s="808"/>
    </row>
    <row r="27" spans="1:4" x14ac:dyDescent="0.25">
      <c r="A27" s="829"/>
      <c r="B27" s="795"/>
      <c r="C27" s="856"/>
      <c r="D27" s="808"/>
    </row>
    <row r="28" spans="1:4" x14ac:dyDescent="0.25">
      <c r="A28" s="836"/>
      <c r="B28" s="801"/>
      <c r="C28" s="857"/>
      <c r="D28" s="811"/>
    </row>
    <row r="29" spans="1:4" ht="15.75" thickBot="1" x14ac:dyDescent="0.3">
      <c r="A29" s="90"/>
      <c r="B29" s="91" t="s">
        <v>100</v>
      </c>
      <c r="C29" s="92">
        <f>SUM(C5:C28)</f>
        <v>0</v>
      </c>
      <c r="D29" s="93">
        <f>SUM(D5:D28)</f>
        <v>0</v>
      </c>
    </row>
    <row r="31" spans="1:4" x14ac:dyDescent="0.25">
      <c r="A31" s="952" t="s">
        <v>467</v>
      </c>
    </row>
  </sheetData>
  <sheetProtection algorithmName="SHA-512" hashValue="oHsfwVENZh8x/SvDbU1HTtKJbUGe9vcAZCCV0e/BbMigFhi4QoKWMkb4eoLwKWaPV2qLum8INRyIxvWXi6c/Mw==" saltValue="gD3I7BBOJEftQ86V9/+lXg==" spinCount="100000" sheet="1" objects="1" scenarios="1"/>
  <mergeCells count="2">
    <mergeCell ref="F1:I1"/>
    <mergeCell ref="A1:D1"/>
  </mergeCells>
  <printOptions horizontalCentered="1"/>
  <pageMargins left="0.5" right="0.5" top="0.73666666666666669" bottom="0.75" header="0.3" footer="0.3"/>
  <pageSetup scale="85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'Services and Drop Downs'!$G$2:$G$11</xm:f>
          </x14:formula1>
          <xm:sqref>B5:B28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2"/>
  <sheetViews>
    <sheetView showGridLines="0" zoomScaleNormal="100" zoomScaleSheetLayoutView="80" workbookViewId="0">
      <selection activeCell="A4" sqref="A4:C4"/>
    </sheetView>
  </sheetViews>
  <sheetFormatPr defaultColWidth="9.140625" defaultRowHeight="14.45" customHeight="1" x14ac:dyDescent="0.25"/>
  <cols>
    <col min="1" max="1" width="29.28515625" style="7" bestFit="1" customWidth="1"/>
    <col min="2" max="2" width="35.140625" style="7" customWidth="1"/>
    <col min="3" max="3" width="14" style="48" customWidth="1"/>
    <col min="4" max="15" width="9.7109375" style="7" customWidth="1"/>
    <col min="16" max="16384" width="9.140625" style="7"/>
  </cols>
  <sheetData>
    <row r="1" spans="1:15" s="109" customFormat="1" ht="93.6" customHeight="1" x14ac:dyDescent="0.25">
      <c r="A1" s="177"/>
      <c r="C1" s="981" t="s">
        <v>596</v>
      </c>
      <c r="D1" s="989"/>
      <c r="E1" s="989"/>
      <c r="F1" s="989"/>
      <c r="G1" s="996" t="s">
        <v>597</v>
      </c>
      <c r="H1" s="997"/>
      <c r="I1" s="997"/>
      <c r="J1" s="997"/>
      <c r="K1" s="997"/>
      <c r="L1" s="997"/>
      <c r="M1" s="997"/>
      <c r="N1" s="997"/>
      <c r="O1" s="997"/>
    </row>
    <row r="2" spans="1:15" s="109" customFormat="1" ht="4.9000000000000004" customHeight="1" x14ac:dyDescent="0.25">
      <c r="A2" s="177"/>
      <c r="C2" s="178"/>
      <c r="D2" s="178"/>
      <c r="E2" s="178"/>
      <c r="F2" s="178"/>
      <c r="G2" s="179"/>
      <c r="H2" s="179"/>
      <c r="I2" s="179"/>
      <c r="J2" s="179"/>
      <c r="K2" s="179"/>
      <c r="L2" s="179"/>
      <c r="M2" s="179"/>
      <c r="N2" s="179"/>
      <c r="O2" s="179"/>
    </row>
    <row r="3" spans="1:15" s="43" customFormat="1" ht="9" customHeight="1" thickBot="1" x14ac:dyDescent="0.35">
      <c r="A3" s="33"/>
      <c r="B3" s="33"/>
      <c r="C3" s="34"/>
      <c r="D3" s="33"/>
      <c r="E3" s="33"/>
      <c r="F3" s="33"/>
      <c r="G3" s="129"/>
      <c r="H3" s="129"/>
      <c r="I3" s="129"/>
      <c r="J3" s="129"/>
      <c r="K3" s="129"/>
      <c r="L3" s="129"/>
      <c r="M3" s="129"/>
      <c r="N3" s="129"/>
      <c r="O3" s="129"/>
    </row>
    <row r="4" spans="1:15" ht="15" customHeight="1" x14ac:dyDescent="0.25">
      <c r="A4" s="1012" t="s">
        <v>594</v>
      </c>
      <c r="B4" s="1013"/>
      <c r="C4" s="1014"/>
      <c r="D4" s="998" t="s">
        <v>585</v>
      </c>
      <c r="E4" s="999"/>
      <c r="F4" s="1000"/>
      <c r="G4" s="998" t="s">
        <v>586</v>
      </c>
      <c r="H4" s="999"/>
      <c r="I4" s="999"/>
      <c r="J4" s="999"/>
      <c r="K4" s="999"/>
      <c r="L4" s="999"/>
      <c r="M4" s="999"/>
      <c r="N4" s="1002"/>
      <c r="O4" s="1003" t="s">
        <v>592</v>
      </c>
    </row>
    <row r="5" spans="1:15" s="141" customFormat="1" ht="108" customHeight="1" thickBot="1" x14ac:dyDescent="0.3">
      <c r="A5" s="180" t="s">
        <v>595</v>
      </c>
      <c r="B5" s="181" t="s">
        <v>558</v>
      </c>
      <c r="C5" s="182" t="s">
        <v>819</v>
      </c>
      <c r="D5" s="183" t="s">
        <v>577</v>
      </c>
      <c r="E5" s="135" t="s">
        <v>579</v>
      </c>
      <c r="F5" s="136" t="s">
        <v>580</v>
      </c>
      <c r="G5" s="183" t="s">
        <v>581</v>
      </c>
      <c r="H5" s="138" t="s">
        <v>582</v>
      </c>
      <c r="I5" s="138" t="s">
        <v>583</v>
      </c>
      <c r="J5" s="138" t="s">
        <v>584</v>
      </c>
      <c r="K5" s="138" t="s">
        <v>588</v>
      </c>
      <c r="L5" s="138" t="s">
        <v>589</v>
      </c>
      <c r="M5" s="139" t="s">
        <v>590</v>
      </c>
      <c r="N5" s="136" t="s">
        <v>598</v>
      </c>
      <c r="O5" s="1004"/>
    </row>
    <row r="6" spans="1:15" s="144" customFormat="1" ht="9" customHeight="1" thickBot="1" x14ac:dyDescent="0.3">
      <c r="A6" s="86"/>
      <c r="B6" s="86"/>
      <c r="C6" s="184"/>
      <c r="D6" s="108"/>
      <c r="E6" s="108"/>
      <c r="F6" s="108"/>
      <c r="G6" s="86"/>
      <c r="H6" s="86"/>
      <c r="I6" s="86"/>
      <c r="J6" s="86"/>
      <c r="K6" s="86"/>
      <c r="L6" s="86"/>
      <c r="M6" s="86"/>
      <c r="N6" s="86"/>
      <c r="O6" s="143"/>
    </row>
    <row r="7" spans="1:15" ht="15" customHeight="1" x14ac:dyDescent="0.25">
      <c r="A7" s="145" t="str">
        <f>IF(AdminPayment_Con!A5&lt;&gt;"", AdminPayment_Con!A5, "")</f>
        <v/>
      </c>
      <c r="B7" s="146" t="str">
        <f>IF(AdminPayment_Con!B5&lt;&gt;"", AdminPayment_Con!B5, "")</f>
        <v/>
      </c>
      <c r="C7" s="185" t="str">
        <f>IF(AdminPayment_Con!D5&lt;&gt;"", AdminPayment_Con!D5, "")</f>
        <v/>
      </c>
      <c r="D7" s="847"/>
      <c r="E7" s="848"/>
      <c r="F7" s="149">
        <f>SUM(D7:E7)</f>
        <v>0</v>
      </c>
      <c r="G7" s="847"/>
      <c r="H7" s="853"/>
      <c r="I7" s="853"/>
      <c r="J7" s="853"/>
      <c r="K7" s="853"/>
      <c r="L7" s="853"/>
      <c r="M7" s="848"/>
      <c r="N7" s="149">
        <f t="shared" ref="N7:N30" si="0">SUM(G7:M7)</f>
        <v>0</v>
      </c>
      <c r="O7" s="149">
        <f t="shared" ref="O7:O30" si="1">SUM(N7,F7)</f>
        <v>0</v>
      </c>
    </row>
    <row r="8" spans="1:15" ht="15" customHeight="1" x14ac:dyDescent="0.25">
      <c r="A8" s="151" t="str">
        <f>IF(AdminPayment_Con!A6&lt;&gt;"", AdminPayment_Con!A6, "")</f>
        <v/>
      </c>
      <c r="B8" s="152" t="str">
        <f>IF(AdminPayment_Con!B6&lt;&gt;"", AdminPayment_Con!B6, "")</f>
        <v/>
      </c>
      <c r="C8" s="186" t="str">
        <f>IF(AdminPayment_Con!D6&lt;&gt;"", AdminPayment_Con!D6, "")</f>
        <v/>
      </c>
      <c r="D8" s="849"/>
      <c r="E8" s="850"/>
      <c r="F8" s="155">
        <f t="shared" ref="F8:F30" si="2">SUM(D8:E8)</f>
        <v>0</v>
      </c>
      <c r="G8" s="849"/>
      <c r="H8" s="854"/>
      <c r="I8" s="854"/>
      <c r="J8" s="854"/>
      <c r="K8" s="854"/>
      <c r="L8" s="854"/>
      <c r="M8" s="850"/>
      <c r="N8" s="155">
        <f t="shared" si="0"/>
        <v>0</v>
      </c>
      <c r="O8" s="155">
        <f t="shared" si="1"/>
        <v>0</v>
      </c>
    </row>
    <row r="9" spans="1:15" ht="15" customHeight="1" x14ac:dyDescent="0.25">
      <c r="A9" s="157" t="str">
        <f>IF(AdminPayment_Con!A7&lt;&gt;"", AdminPayment_Con!A7, "")</f>
        <v/>
      </c>
      <c r="B9" s="158" t="str">
        <f>IF(AdminPayment_Con!B7&lt;&gt;"", AdminPayment_Con!B7, "")</f>
        <v/>
      </c>
      <c r="C9" s="187" t="str">
        <f>IF(AdminPayment_Con!D7&lt;&gt;"", AdminPayment_Con!D7, "")</f>
        <v/>
      </c>
      <c r="D9" s="851"/>
      <c r="E9" s="852"/>
      <c r="F9" s="161">
        <f t="shared" si="2"/>
        <v>0</v>
      </c>
      <c r="G9" s="851"/>
      <c r="H9" s="707"/>
      <c r="I9" s="707"/>
      <c r="J9" s="707"/>
      <c r="K9" s="707"/>
      <c r="L9" s="707"/>
      <c r="M9" s="852"/>
      <c r="N9" s="161">
        <f t="shared" si="0"/>
        <v>0</v>
      </c>
      <c r="O9" s="161">
        <f t="shared" si="1"/>
        <v>0</v>
      </c>
    </row>
    <row r="10" spans="1:15" ht="15" customHeight="1" x14ac:dyDescent="0.25">
      <c r="A10" s="151" t="str">
        <f>IF(AdminPayment_Con!A8&lt;&gt;"", AdminPayment_Con!A8, "")</f>
        <v/>
      </c>
      <c r="B10" s="152" t="str">
        <f>IF(AdminPayment_Con!B8&lt;&gt;"", AdminPayment_Con!B8, "")</f>
        <v/>
      </c>
      <c r="C10" s="186" t="str">
        <f>IF(AdminPayment_Con!D8&lt;&gt;"", AdminPayment_Con!D8, "")</f>
        <v/>
      </c>
      <c r="D10" s="849"/>
      <c r="E10" s="850"/>
      <c r="F10" s="155">
        <f t="shared" si="2"/>
        <v>0</v>
      </c>
      <c r="G10" s="849"/>
      <c r="H10" s="854"/>
      <c r="I10" s="854"/>
      <c r="J10" s="854"/>
      <c r="K10" s="854"/>
      <c r="L10" s="854"/>
      <c r="M10" s="850"/>
      <c r="N10" s="155">
        <f t="shared" si="0"/>
        <v>0</v>
      </c>
      <c r="O10" s="155">
        <f t="shared" si="1"/>
        <v>0</v>
      </c>
    </row>
    <row r="11" spans="1:15" ht="15" customHeight="1" x14ac:dyDescent="0.25">
      <c r="A11" s="151" t="str">
        <f>IF(AdminPayment_Con!A9&lt;&gt;"", AdminPayment_Con!A9, "")</f>
        <v/>
      </c>
      <c r="B11" s="152" t="str">
        <f>IF(AdminPayment_Con!B9&lt;&gt;"", AdminPayment_Con!B9, "")</f>
        <v/>
      </c>
      <c r="C11" s="186" t="str">
        <f>IF(AdminPayment_Con!D9&lt;&gt;"", AdminPayment_Con!D9, "")</f>
        <v/>
      </c>
      <c r="D11" s="849"/>
      <c r="E11" s="850"/>
      <c r="F11" s="155">
        <f t="shared" si="2"/>
        <v>0</v>
      </c>
      <c r="G11" s="849"/>
      <c r="H11" s="854"/>
      <c r="I11" s="854"/>
      <c r="J11" s="854"/>
      <c r="K11" s="854"/>
      <c r="L11" s="854"/>
      <c r="M11" s="850"/>
      <c r="N11" s="155">
        <f t="shared" si="0"/>
        <v>0</v>
      </c>
      <c r="O11" s="155">
        <f t="shared" si="1"/>
        <v>0</v>
      </c>
    </row>
    <row r="12" spans="1:15" ht="15" customHeight="1" x14ac:dyDescent="0.25">
      <c r="A12" s="157" t="str">
        <f>IF(AdminPayment_Con!A10&lt;&gt;"", AdminPayment_Con!A10, "")</f>
        <v/>
      </c>
      <c r="B12" s="158" t="str">
        <f>IF(AdminPayment_Con!B10&lt;&gt;"", AdminPayment_Con!B10, "")</f>
        <v/>
      </c>
      <c r="C12" s="187" t="str">
        <f>IF(AdminPayment_Con!D10&lt;&gt;"", AdminPayment_Con!D10, "")</f>
        <v/>
      </c>
      <c r="D12" s="851"/>
      <c r="E12" s="852"/>
      <c r="F12" s="161">
        <f t="shared" si="2"/>
        <v>0</v>
      </c>
      <c r="G12" s="851"/>
      <c r="H12" s="707"/>
      <c r="I12" s="707"/>
      <c r="J12" s="707"/>
      <c r="K12" s="707"/>
      <c r="L12" s="707"/>
      <c r="M12" s="852"/>
      <c r="N12" s="161">
        <f t="shared" si="0"/>
        <v>0</v>
      </c>
      <c r="O12" s="161">
        <f t="shared" si="1"/>
        <v>0</v>
      </c>
    </row>
    <row r="13" spans="1:15" ht="15" customHeight="1" x14ac:dyDescent="0.25">
      <c r="A13" s="151" t="str">
        <f>IF(AdminPayment_Con!A11&lt;&gt;"", AdminPayment_Con!A11, "")</f>
        <v/>
      </c>
      <c r="B13" s="152" t="str">
        <f>IF(AdminPayment_Con!B11&lt;&gt;"", AdminPayment_Con!B11, "")</f>
        <v/>
      </c>
      <c r="C13" s="186" t="str">
        <f>IF(AdminPayment_Con!D11&lt;&gt;"", AdminPayment_Con!D11, "")</f>
        <v/>
      </c>
      <c r="D13" s="849"/>
      <c r="E13" s="850"/>
      <c r="F13" s="155">
        <f t="shared" si="2"/>
        <v>0</v>
      </c>
      <c r="G13" s="849"/>
      <c r="H13" s="854"/>
      <c r="I13" s="854"/>
      <c r="J13" s="854"/>
      <c r="K13" s="854"/>
      <c r="L13" s="854"/>
      <c r="M13" s="850"/>
      <c r="N13" s="155">
        <f t="shared" si="0"/>
        <v>0</v>
      </c>
      <c r="O13" s="155">
        <f t="shared" si="1"/>
        <v>0</v>
      </c>
    </row>
    <row r="14" spans="1:15" ht="15" customHeight="1" x14ac:dyDescent="0.25">
      <c r="A14" s="151" t="str">
        <f>IF(AdminPayment_Con!A12&lt;&gt;"", AdminPayment_Con!A12, "")</f>
        <v/>
      </c>
      <c r="B14" s="152" t="str">
        <f>IF(AdminPayment_Con!B12&lt;&gt;"", AdminPayment_Con!B12, "")</f>
        <v/>
      </c>
      <c r="C14" s="186" t="str">
        <f>IF(AdminPayment_Con!D12&lt;&gt;"", AdminPayment_Con!D12, "")</f>
        <v/>
      </c>
      <c r="D14" s="849"/>
      <c r="E14" s="850"/>
      <c r="F14" s="155">
        <f t="shared" si="2"/>
        <v>0</v>
      </c>
      <c r="G14" s="849"/>
      <c r="H14" s="854"/>
      <c r="I14" s="854"/>
      <c r="J14" s="854"/>
      <c r="K14" s="854"/>
      <c r="L14" s="854"/>
      <c r="M14" s="850"/>
      <c r="N14" s="155">
        <f t="shared" si="0"/>
        <v>0</v>
      </c>
      <c r="O14" s="155">
        <f t="shared" si="1"/>
        <v>0</v>
      </c>
    </row>
    <row r="15" spans="1:15" ht="15" customHeight="1" x14ac:dyDescent="0.25">
      <c r="A15" s="157" t="str">
        <f>IF(AdminPayment_Con!A13&lt;&gt;"", AdminPayment_Con!A13, "")</f>
        <v/>
      </c>
      <c r="B15" s="158" t="str">
        <f>IF(AdminPayment_Con!B13&lt;&gt;"", AdminPayment_Con!B13, "")</f>
        <v/>
      </c>
      <c r="C15" s="187" t="str">
        <f>IF(AdminPayment_Con!D13&lt;&gt;"", AdminPayment_Con!D13, "")</f>
        <v/>
      </c>
      <c r="D15" s="851"/>
      <c r="E15" s="852"/>
      <c r="F15" s="161">
        <f t="shared" si="2"/>
        <v>0</v>
      </c>
      <c r="G15" s="851"/>
      <c r="H15" s="707"/>
      <c r="I15" s="707"/>
      <c r="J15" s="707"/>
      <c r="K15" s="707"/>
      <c r="L15" s="707"/>
      <c r="M15" s="852"/>
      <c r="N15" s="161">
        <f t="shared" si="0"/>
        <v>0</v>
      </c>
      <c r="O15" s="161">
        <f t="shared" si="1"/>
        <v>0</v>
      </c>
    </row>
    <row r="16" spans="1:15" ht="15" customHeight="1" x14ac:dyDescent="0.25">
      <c r="A16" s="151" t="str">
        <f>IF(AdminPayment_Con!A14&lt;&gt;"", AdminPayment_Con!A14, "")</f>
        <v/>
      </c>
      <c r="B16" s="152" t="str">
        <f>IF(AdminPayment_Con!B14&lt;&gt;"", AdminPayment_Con!B14, "")</f>
        <v/>
      </c>
      <c r="C16" s="186" t="str">
        <f>IF(AdminPayment_Con!D14&lt;&gt;"", AdminPayment_Con!D14, "")</f>
        <v/>
      </c>
      <c r="D16" s="849"/>
      <c r="E16" s="850"/>
      <c r="F16" s="155">
        <f t="shared" si="2"/>
        <v>0</v>
      </c>
      <c r="G16" s="849"/>
      <c r="H16" s="854"/>
      <c r="I16" s="854"/>
      <c r="J16" s="854"/>
      <c r="K16" s="854"/>
      <c r="L16" s="854"/>
      <c r="M16" s="850"/>
      <c r="N16" s="155">
        <f t="shared" si="0"/>
        <v>0</v>
      </c>
      <c r="O16" s="155">
        <f t="shared" si="1"/>
        <v>0</v>
      </c>
    </row>
    <row r="17" spans="1:15" ht="15" customHeight="1" x14ac:dyDescent="0.25">
      <c r="A17" s="151" t="str">
        <f>IF(AdminPayment_Con!A15&lt;&gt;"", AdminPayment_Con!A15, "")</f>
        <v/>
      </c>
      <c r="B17" s="152" t="str">
        <f>IF(AdminPayment_Con!B15&lt;&gt;"", AdminPayment_Con!B15, "")</f>
        <v/>
      </c>
      <c r="C17" s="186" t="str">
        <f>IF(AdminPayment_Con!D15&lt;&gt;"", AdminPayment_Con!D15, "")</f>
        <v/>
      </c>
      <c r="D17" s="849"/>
      <c r="E17" s="850"/>
      <c r="F17" s="155">
        <f t="shared" si="2"/>
        <v>0</v>
      </c>
      <c r="G17" s="849"/>
      <c r="H17" s="854"/>
      <c r="I17" s="854"/>
      <c r="J17" s="854"/>
      <c r="K17" s="854"/>
      <c r="L17" s="854"/>
      <c r="M17" s="850"/>
      <c r="N17" s="155">
        <f t="shared" si="0"/>
        <v>0</v>
      </c>
      <c r="O17" s="155">
        <f t="shared" si="1"/>
        <v>0</v>
      </c>
    </row>
    <row r="18" spans="1:15" ht="15" customHeight="1" x14ac:dyDescent="0.25">
      <c r="A18" s="157" t="str">
        <f>IF(AdminPayment_Con!A16&lt;&gt;"", AdminPayment_Con!A16, "")</f>
        <v/>
      </c>
      <c r="B18" s="158" t="str">
        <f>IF(AdminPayment_Con!B16&lt;&gt;"", AdminPayment_Con!B16, "")</f>
        <v/>
      </c>
      <c r="C18" s="187" t="str">
        <f>IF(AdminPayment_Con!D16&lt;&gt;"", AdminPayment_Con!D16, "")</f>
        <v/>
      </c>
      <c r="D18" s="851"/>
      <c r="E18" s="852"/>
      <c r="F18" s="161">
        <f t="shared" si="2"/>
        <v>0</v>
      </c>
      <c r="G18" s="851"/>
      <c r="H18" s="707"/>
      <c r="I18" s="707"/>
      <c r="J18" s="707"/>
      <c r="K18" s="707"/>
      <c r="L18" s="707"/>
      <c r="M18" s="852"/>
      <c r="N18" s="161">
        <f t="shared" si="0"/>
        <v>0</v>
      </c>
      <c r="O18" s="161">
        <f t="shared" si="1"/>
        <v>0</v>
      </c>
    </row>
    <row r="19" spans="1:15" ht="15" customHeight="1" x14ac:dyDescent="0.25">
      <c r="A19" s="151" t="str">
        <f>IF(AdminPayment_Con!A17&lt;&gt;"", AdminPayment_Con!A17, "")</f>
        <v/>
      </c>
      <c r="B19" s="152" t="str">
        <f>IF(AdminPayment_Con!B17&lt;&gt;"", AdminPayment_Con!B17, "")</f>
        <v/>
      </c>
      <c r="C19" s="186" t="str">
        <f>IF(AdminPayment_Con!D17&lt;&gt;"", AdminPayment_Con!D17, "")</f>
        <v/>
      </c>
      <c r="D19" s="849"/>
      <c r="E19" s="850"/>
      <c r="F19" s="155">
        <f t="shared" si="2"/>
        <v>0</v>
      </c>
      <c r="G19" s="849"/>
      <c r="H19" s="854"/>
      <c r="I19" s="854"/>
      <c r="J19" s="854"/>
      <c r="K19" s="854"/>
      <c r="L19" s="854"/>
      <c r="M19" s="850"/>
      <c r="N19" s="155">
        <f t="shared" si="0"/>
        <v>0</v>
      </c>
      <c r="O19" s="155">
        <f t="shared" si="1"/>
        <v>0</v>
      </c>
    </row>
    <row r="20" spans="1:15" ht="15" customHeight="1" x14ac:dyDescent="0.25">
      <c r="A20" s="151" t="str">
        <f>IF(AdminPayment_Con!A18&lt;&gt;"", AdminPayment_Con!A18, "")</f>
        <v/>
      </c>
      <c r="B20" s="152" t="str">
        <f>IF(AdminPayment_Con!B18&lt;&gt;"", AdminPayment_Con!B18, "")</f>
        <v/>
      </c>
      <c r="C20" s="186" t="str">
        <f>IF(AdminPayment_Con!D18&lt;&gt;"", AdminPayment_Con!D18, "")</f>
        <v/>
      </c>
      <c r="D20" s="849"/>
      <c r="E20" s="850"/>
      <c r="F20" s="155">
        <f t="shared" si="2"/>
        <v>0</v>
      </c>
      <c r="G20" s="849"/>
      <c r="H20" s="854"/>
      <c r="I20" s="854"/>
      <c r="J20" s="854"/>
      <c r="K20" s="854"/>
      <c r="L20" s="854"/>
      <c r="M20" s="850"/>
      <c r="N20" s="155">
        <f t="shared" si="0"/>
        <v>0</v>
      </c>
      <c r="O20" s="155">
        <f t="shared" si="1"/>
        <v>0</v>
      </c>
    </row>
    <row r="21" spans="1:15" ht="15" customHeight="1" x14ac:dyDescent="0.25">
      <c r="A21" s="157" t="str">
        <f>IF(AdminPayment_Con!A19&lt;&gt;"", AdminPayment_Con!A19, "")</f>
        <v/>
      </c>
      <c r="B21" s="158" t="str">
        <f>IF(AdminPayment_Con!B19&lt;&gt;"", AdminPayment_Con!B19, "")</f>
        <v/>
      </c>
      <c r="C21" s="187" t="str">
        <f>IF(AdminPayment_Con!D19&lt;&gt;"", AdminPayment_Con!D19, "")</f>
        <v/>
      </c>
      <c r="D21" s="851"/>
      <c r="E21" s="852"/>
      <c r="F21" s="161">
        <f t="shared" si="2"/>
        <v>0</v>
      </c>
      <c r="G21" s="851"/>
      <c r="H21" s="707"/>
      <c r="I21" s="707"/>
      <c r="J21" s="707"/>
      <c r="K21" s="707"/>
      <c r="L21" s="707"/>
      <c r="M21" s="852"/>
      <c r="N21" s="161">
        <f t="shared" si="0"/>
        <v>0</v>
      </c>
      <c r="O21" s="161">
        <f t="shared" si="1"/>
        <v>0</v>
      </c>
    </row>
    <row r="22" spans="1:15" ht="15" customHeight="1" x14ac:dyDescent="0.25">
      <c r="A22" s="151" t="str">
        <f>IF(AdminPayment_Con!A20&lt;&gt;"", AdminPayment_Con!A20, "")</f>
        <v/>
      </c>
      <c r="B22" s="152" t="str">
        <f>IF(AdminPayment_Con!B20&lt;&gt;"", AdminPayment_Con!B20, "")</f>
        <v/>
      </c>
      <c r="C22" s="186" t="str">
        <f>IF(AdminPayment_Con!D20&lt;&gt;"", AdminPayment_Con!D20, "")</f>
        <v/>
      </c>
      <c r="D22" s="849"/>
      <c r="E22" s="850"/>
      <c r="F22" s="155">
        <f t="shared" si="2"/>
        <v>0</v>
      </c>
      <c r="G22" s="849"/>
      <c r="H22" s="854"/>
      <c r="I22" s="854"/>
      <c r="J22" s="854"/>
      <c r="K22" s="854"/>
      <c r="L22" s="854"/>
      <c r="M22" s="850"/>
      <c r="N22" s="155">
        <f t="shared" si="0"/>
        <v>0</v>
      </c>
      <c r="O22" s="155">
        <f t="shared" si="1"/>
        <v>0</v>
      </c>
    </row>
    <row r="23" spans="1:15" ht="15" customHeight="1" x14ac:dyDescent="0.25">
      <c r="A23" s="151" t="str">
        <f>IF(AdminPayment_Con!A21&lt;&gt;"", AdminPayment_Con!A21, "")</f>
        <v/>
      </c>
      <c r="B23" s="152" t="str">
        <f>IF(AdminPayment_Con!B21&lt;&gt;"", AdminPayment_Con!B21, "")</f>
        <v/>
      </c>
      <c r="C23" s="186" t="str">
        <f>IF(AdminPayment_Con!D21&lt;&gt;"", AdminPayment_Con!D21, "")</f>
        <v/>
      </c>
      <c r="D23" s="849"/>
      <c r="E23" s="850"/>
      <c r="F23" s="155">
        <f t="shared" si="2"/>
        <v>0</v>
      </c>
      <c r="G23" s="849"/>
      <c r="H23" s="854"/>
      <c r="I23" s="854"/>
      <c r="J23" s="854"/>
      <c r="K23" s="854"/>
      <c r="L23" s="854"/>
      <c r="M23" s="850"/>
      <c r="N23" s="155">
        <f t="shared" si="0"/>
        <v>0</v>
      </c>
      <c r="O23" s="155">
        <f t="shared" si="1"/>
        <v>0</v>
      </c>
    </row>
    <row r="24" spans="1:15" ht="15" customHeight="1" x14ac:dyDescent="0.25">
      <c r="A24" s="157" t="str">
        <f>IF(AdminPayment_Con!A22&lt;&gt;"", AdminPayment_Con!A22, "")</f>
        <v/>
      </c>
      <c r="B24" s="158" t="str">
        <f>IF(AdminPayment_Con!B22&lt;&gt;"", AdminPayment_Con!B22, "")</f>
        <v/>
      </c>
      <c r="C24" s="187" t="str">
        <f>IF(AdminPayment_Con!D22&lt;&gt;"", AdminPayment_Con!D22, "")</f>
        <v/>
      </c>
      <c r="D24" s="851"/>
      <c r="E24" s="852"/>
      <c r="F24" s="161">
        <f t="shared" si="2"/>
        <v>0</v>
      </c>
      <c r="G24" s="851"/>
      <c r="H24" s="707"/>
      <c r="I24" s="707"/>
      <c r="J24" s="707"/>
      <c r="K24" s="707"/>
      <c r="L24" s="707"/>
      <c r="M24" s="852"/>
      <c r="N24" s="161">
        <f t="shared" si="0"/>
        <v>0</v>
      </c>
      <c r="O24" s="161">
        <f t="shared" si="1"/>
        <v>0</v>
      </c>
    </row>
    <row r="25" spans="1:15" ht="15" customHeight="1" x14ac:dyDescent="0.25">
      <c r="A25" s="151" t="str">
        <f>IF(AdminPayment_Con!A23&lt;&gt;"", AdminPayment_Con!A23, "")</f>
        <v/>
      </c>
      <c r="B25" s="152" t="str">
        <f>IF(AdminPayment_Con!B23&lt;&gt;"", AdminPayment_Con!B23, "")</f>
        <v/>
      </c>
      <c r="C25" s="186" t="str">
        <f>IF(AdminPayment_Con!D23&lt;&gt;"", AdminPayment_Con!D23, "")</f>
        <v/>
      </c>
      <c r="D25" s="849"/>
      <c r="E25" s="850"/>
      <c r="F25" s="155">
        <f t="shared" si="2"/>
        <v>0</v>
      </c>
      <c r="G25" s="849"/>
      <c r="H25" s="854"/>
      <c r="I25" s="854"/>
      <c r="J25" s="854"/>
      <c r="K25" s="854"/>
      <c r="L25" s="854"/>
      <c r="M25" s="850"/>
      <c r="N25" s="155">
        <f t="shared" si="0"/>
        <v>0</v>
      </c>
      <c r="O25" s="155">
        <f t="shared" si="1"/>
        <v>0</v>
      </c>
    </row>
    <row r="26" spans="1:15" ht="15" customHeight="1" x14ac:dyDescent="0.25">
      <c r="A26" s="151" t="str">
        <f>IF(AdminPayment_Con!A24&lt;&gt;"", AdminPayment_Con!A24, "")</f>
        <v/>
      </c>
      <c r="B26" s="152" t="str">
        <f>IF(AdminPayment_Con!B24&lt;&gt;"", AdminPayment_Con!B24, "")</f>
        <v/>
      </c>
      <c r="C26" s="186" t="str">
        <f>IF(AdminPayment_Con!D24&lt;&gt;"", AdminPayment_Con!D24, "")</f>
        <v/>
      </c>
      <c r="D26" s="849"/>
      <c r="E26" s="850"/>
      <c r="F26" s="155">
        <f t="shared" si="2"/>
        <v>0</v>
      </c>
      <c r="G26" s="849"/>
      <c r="H26" s="854"/>
      <c r="I26" s="854"/>
      <c r="J26" s="854"/>
      <c r="K26" s="854"/>
      <c r="L26" s="854"/>
      <c r="M26" s="850"/>
      <c r="N26" s="155">
        <f t="shared" si="0"/>
        <v>0</v>
      </c>
      <c r="O26" s="155">
        <f t="shared" si="1"/>
        <v>0</v>
      </c>
    </row>
    <row r="27" spans="1:15" ht="15" customHeight="1" x14ac:dyDescent="0.25">
      <c r="A27" s="157" t="str">
        <f>IF(AdminPayment_Con!A25&lt;&gt;"", AdminPayment_Con!A25, "")</f>
        <v/>
      </c>
      <c r="B27" s="158" t="str">
        <f>IF(AdminPayment_Con!B25&lt;&gt;"", AdminPayment_Con!B25, "")</f>
        <v/>
      </c>
      <c r="C27" s="187" t="str">
        <f>IF(AdminPayment_Con!D25&lt;&gt;"", AdminPayment_Con!D25, "")</f>
        <v/>
      </c>
      <c r="D27" s="851"/>
      <c r="E27" s="852"/>
      <c r="F27" s="161">
        <f t="shared" si="2"/>
        <v>0</v>
      </c>
      <c r="G27" s="851"/>
      <c r="H27" s="707"/>
      <c r="I27" s="707"/>
      <c r="J27" s="707"/>
      <c r="K27" s="707"/>
      <c r="L27" s="707"/>
      <c r="M27" s="852"/>
      <c r="N27" s="161">
        <f t="shared" si="0"/>
        <v>0</v>
      </c>
      <c r="O27" s="161">
        <f t="shared" si="1"/>
        <v>0</v>
      </c>
    </row>
    <row r="28" spans="1:15" ht="15" customHeight="1" x14ac:dyDescent="0.25">
      <c r="A28" s="151" t="str">
        <f>IF(AdminPayment_Con!A26&lt;&gt;"", AdminPayment_Con!A26, "")</f>
        <v/>
      </c>
      <c r="B28" s="152" t="str">
        <f>IF(AdminPayment_Con!B26&lt;&gt;"", AdminPayment_Con!B26, "")</f>
        <v/>
      </c>
      <c r="C28" s="186" t="str">
        <f>IF(AdminPayment_Con!D26&lt;&gt;"", AdminPayment_Con!D26, "")</f>
        <v/>
      </c>
      <c r="D28" s="849"/>
      <c r="E28" s="850"/>
      <c r="F28" s="155">
        <f t="shared" si="2"/>
        <v>0</v>
      </c>
      <c r="G28" s="849"/>
      <c r="H28" s="854"/>
      <c r="I28" s="854"/>
      <c r="J28" s="854"/>
      <c r="K28" s="854"/>
      <c r="L28" s="854"/>
      <c r="M28" s="850"/>
      <c r="N28" s="155">
        <f t="shared" si="0"/>
        <v>0</v>
      </c>
      <c r="O28" s="155">
        <f t="shared" si="1"/>
        <v>0</v>
      </c>
    </row>
    <row r="29" spans="1:15" ht="15" customHeight="1" x14ac:dyDescent="0.25">
      <c r="A29" s="151" t="str">
        <f>IF(AdminPayment_Con!A27&lt;&gt;"", AdminPayment_Con!A27, "")</f>
        <v/>
      </c>
      <c r="B29" s="152" t="str">
        <f>IF(AdminPayment_Con!B27&lt;&gt;"", AdminPayment_Con!B27, "")</f>
        <v/>
      </c>
      <c r="C29" s="186" t="str">
        <f>IF(AdminPayment_Con!D27&lt;&gt;"", AdminPayment_Con!D27, "")</f>
        <v/>
      </c>
      <c r="D29" s="849"/>
      <c r="E29" s="850"/>
      <c r="F29" s="155">
        <f t="shared" si="2"/>
        <v>0</v>
      </c>
      <c r="G29" s="849"/>
      <c r="H29" s="854"/>
      <c r="I29" s="854"/>
      <c r="J29" s="854"/>
      <c r="K29" s="854"/>
      <c r="L29" s="854"/>
      <c r="M29" s="850"/>
      <c r="N29" s="155">
        <f t="shared" si="0"/>
        <v>0</v>
      </c>
      <c r="O29" s="155">
        <f t="shared" si="1"/>
        <v>0</v>
      </c>
    </row>
    <row r="30" spans="1:15" ht="15" customHeight="1" x14ac:dyDescent="0.25">
      <c r="A30" s="157" t="str">
        <f>IF(AdminPayment_Con!A28&lt;&gt;"", AdminPayment_Con!A28, "")</f>
        <v/>
      </c>
      <c r="B30" s="158" t="str">
        <f>IF(AdminPayment_Con!B28&lt;&gt;"", AdminPayment_Con!B28, "")</f>
        <v/>
      </c>
      <c r="C30" s="187" t="str">
        <f>IF(AdminPayment_Con!D28&lt;&gt;"", AdminPayment_Con!D28, "")</f>
        <v/>
      </c>
      <c r="D30" s="851"/>
      <c r="E30" s="852"/>
      <c r="F30" s="161">
        <f t="shared" si="2"/>
        <v>0</v>
      </c>
      <c r="G30" s="851"/>
      <c r="H30" s="707"/>
      <c r="I30" s="707"/>
      <c r="J30" s="707"/>
      <c r="K30" s="707"/>
      <c r="L30" s="707"/>
      <c r="M30" s="852"/>
      <c r="N30" s="161">
        <f t="shared" si="0"/>
        <v>0</v>
      </c>
      <c r="O30" s="161">
        <f t="shared" si="1"/>
        <v>0</v>
      </c>
    </row>
    <row r="31" spans="1:15" ht="15" customHeight="1" thickBot="1" x14ac:dyDescent="0.3">
      <c r="A31" s="163" t="s">
        <v>100</v>
      </c>
      <c r="B31" s="164"/>
      <c r="C31" s="188">
        <f>SUM(C7:C30)</f>
        <v>0</v>
      </c>
      <c r="D31" s="168">
        <f t="array" ref="D31">IFERROR(SUMPRODUCT($C$7:$C$30, D7:D30)/$C$31, 0)</f>
        <v>0</v>
      </c>
      <c r="E31" s="169">
        <f t="array" ref="E31">IFERROR(SUMPRODUCT($C$7:$C$30, E7:E30)/$C$31, 0)</f>
        <v>0</v>
      </c>
      <c r="F31" s="170">
        <f t="array" ref="F31">IFERROR(SUMPRODUCT($C$7:$C$30, F7:F30)/$C$31, 0)</f>
        <v>0</v>
      </c>
      <c r="G31" s="189">
        <f t="array" ref="G31">IFERROR(SUMPRODUCT($C$7:$C$30, G7:G30)/$C$31, 0)</f>
        <v>0</v>
      </c>
      <c r="H31" s="172">
        <f t="array" ref="H31">IFERROR(SUMPRODUCT($C$7:$C$30, H7:H30)/$C$31, 0)</f>
        <v>0</v>
      </c>
      <c r="I31" s="172">
        <f t="array" ref="I31">IFERROR(SUMPRODUCT($C$7:$C$30, I7:I30)/$C$31, 0)</f>
        <v>0</v>
      </c>
      <c r="J31" s="172">
        <f t="array" ref="J31">IFERROR(SUMPRODUCT($C$7:$C$30, J7:J30)/$C$31, 0)</f>
        <v>0</v>
      </c>
      <c r="K31" s="172">
        <f t="array" ref="K31">IFERROR(SUMPRODUCT($C$7:$C$30, K7:K30)/$C$31, 0)</f>
        <v>0</v>
      </c>
      <c r="L31" s="172">
        <f t="array" ref="L31">IFERROR(SUMPRODUCT($C$7:$C$30, L7:L30)/$C$31, 0)</f>
        <v>0</v>
      </c>
      <c r="M31" s="169">
        <f t="array" ref="M31">IFERROR(SUMPRODUCT($C$7:$C$30, M7:M30)/$C$31, 0)</f>
        <v>0</v>
      </c>
      <c r="N31" s="170">
        <f t="array" ref="N31">IFERROR(SUMPRODUCT($C$7:$C$30, N7:N30)/$C$31, 0)</f>
        <v>0</v>
      </c>
      <c r="O31" s="170">
        <f t="array" ref="O31">IFERROR(SUMPRODUCT($C$7:$C$30, O7:O30)/$C$31, 0)</f>
        <v>0</v>
      </c>
    </row>
    <row r="32" spans="1:15" ht="15.75" thickBot="1" x14ac:dyDescent="0.3">
      <c r="A32" s="174"/>
      <c r="B32" s="174"/>
      <c r="C32" s="190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1:6" ht="15" customHeight="1" x14ac:dyDescent="0.25">
      <c r="A33" s="1009" t="s">
        <v>306</v>
      </c>
      <c r="B33" s="1010"/>
      <c r="C33" s="1010"/>
      <c r="D33" s="1010"/>
      <c r="E33" s="1010"/>
      <c r="F33" s="1011"/>
    </row>
    <row r="34" spans="1:6" ht="14.45" customHeight="1" x14ac:dyDescent="0.25">
      <c r="A34" s="983"/>
      <c r="B34" s="984"/>
      <c r="C34" s="984"/>
      <c r="D34" s="984"/>
      <c r="E34" s="984"/>
      <c r="F34" s="985"/>
    </row>
    <row r="35" spans="1:6" ht="14.45" customHeight="1" x14ac:dyDescent="0.25">
      <c r="A35" s="983"/>
      <c r="B35" s="984"/>
      <c r="C35" s="984"/>
      <c r="D35" s="984"/>
      <c r="E35" s="984"/>
      <c r="F35" s="985"/>
    </row>
    <row r="36" spans="1:6" ht="14.45" customHeight="1" x14ac:dyDescent="0.25">
      <c r="A36" s="983"/>
      <c r="B36" s="984"/>
      <c r="C36" s="984"/>
      <c r="D36" s="984"/>
      <c r="E36" s="984"/>
      <c r="F36" s="985"/>
    </row>
    <row r="37" spans="1:6" ht="14.45" customHeight="1" x14ac:dyDescent="0.25">
      <c r="A37" s="983"/>
      <c r="B37" s="984"/>
      <c r="C37" s="984"/>
      <c r="D37" s="984"/>
      <c r="E37" s="984"/>
      <c r="F37" s="985"/>
    </row>
    <row r="38" spans="1:6" ht="14.45" customHeight="1" x14ac:dyDescent="0.25">
      <c r="A38" s="983"/>
      <c r="B38" s="984"/>
      <c r="C38" s="984"/>
      <c r="D38" s="984"/>
      <c r="E38" s="984"/>
      <c r="F38" s="985"/>
    </row>
    <row r="39" spans="1:6" ht="14.45" customHeight="1" x14ac:dyDescent="0.25">
      <c r="A39" s="983"/>
      <c r="B39" s="984"/>
      <c r="C39" s="984"/>
      <c r="D39" s="984"/>
      <c r="E39" s="984"/>
      <c r="F39" s="985"/>
    </row>
    <row r="40" spans="1:6" ht="14.45" customHeight="1" thickBot="1" x14ac:dyDescent="0.3">
      <c r="A40" s="986"/>
      <c r="B40" s="987"/>
      <c r="C40" s="987"/>
      <c r="D40" s="987"/>
      <c r="E40" s="987"/>
      <c r="F40" s="988"/>
    </row>
    <row r="42" spans="1:6" ht="14.45" customHeight="1" x14ac:dyDescent="0.25">
      <c r="A42" s="952" t="s">
        <v>467</v>
      </c>
    </row>
  </sheetData>
  <sheetProtection algorithmName="SHA-512" hashValue="3gD8AqWKvvDKf9662Sr4VZ2tHDgW/IbB+gQBjJa0yD8efCVUFZoS2H2Zk77bInyUO9vnlchXNpQnWpPm3lYY1w==" saltValue="f7CaYq9B/aPYBQdHTaxwXw==" spinCount="100000" sheet="1" objects="1" scenarios="1"/>
  <mergeCells count="8">
    <mergeCell ref="A34:F40"/>
    <mergeCell ref="A33:F33"/>
    <mergeCell ref="A4:C4"/>
    <mergeCell ref="G1:O1"/>
    <mergeCell ref="D4:F4"/>
    <mergeCell ref="G4:N4"/>
    <mergeCell ref="O4:O5"/>
    <mergeCell ref="C1:F1"/>
  </mergeCells>
  <conditionalFormatting sqref="F15:F30 N15:O30 A7:B30 E31:I31">
    <cfRule type="expression" dxfId="74" priority="16">
      <formula>#REF!=1</formula>
    </cfRule>
  </conditionalFormatting>
  <conditionalFormatting sqref="F7:F13">
    <cfRule type="expression" dxfId="73" priority="15">
      <formula>#REF!=1</formula>
    </cfRule>
  </conditionalFormatting>
  <conditionalFormatting sqref="A31:B31">
    <cfRule type="expression" dxfId="72" priority="14">
      <formula>#REF!=1</formula>
    </cfRule>
  </conditionalFormatting>
  <conditionalFormatting sqref="L31:N31">
    <cfRule type="expression" dxfId="71" priority="13">
      <formula>#REF!=1</formula>
    </cfRule>
  </conditionalFormatting>
  <conditionalFormatting sqref="N7:N13">
    <cfRule type="expression" dxfId="70" priority="12">
      <formula>#REF!=1</formula>
    </cfRule>
  </conditionalFormatting>
  <conditionalFormatting sqref="O7:O13">
    <cfRule type="expression" dxfId="69" priority="11">
      <formula>#REF!=1</formula>
    </cfRule>
  </conditionalFormatting>
  <conditionalFormatting sqref="O31">
    <cfRule type="expression" dxfId="68" priority="10">
      <formula>#REF!=1</formula>
    </cfRule>
  </conditionalFormatting>
  <conditionalFormatting sqref="J31:K31">
    <cfRule type="expression" dxfId="67" priority="9">
      <formula>#REF!=1</formula>
    </cfRule>
  </conditionalFormatting>
  <conditionalFormatting sqref="F14">
    <cfRule type="expression" dxfId="66" priority="8">
      <formula>#REF!=1</formula>
    </cfRule>
  </conditionalFormatting>
  <conditionalFormatting sqref="N14">
    <cfRule type="expression" dxfId="65" priority="7">
      <formula>#REF!=1</formula>
    </cfRule>
  </conditionalFormatting>
  <conditionalFormatting sqref="O14">
    <cfRule type="expression" dxfId="64" priority="6">
      <formula>#REF!=1</formula>
    </cfRule>
  </conditionalFormatting>
  <conditionalFormatting sqref="C31">
    <cfRule type="expression" dxfId="63" priority="5">
      <formula>#REF!=1</formula>
    </cfRule>
  </conditionalFormatting>
  <conditionalFormatting sqref="C7:C30">
    <cfRule type="expression" dxfId="62" priority="4">
      <formula>#REF!=1</formula>
    </cfRule>
  </conditionalFormatting>
  <conditionalFormatting sqref="D31">
    <cfRule type="expression" dxfId="61" priority="1">
      <formula>#REF!=1</formula>
    </cfRule>
  </conditionalFormatting>
  <printOptions horizontalCentered="1"/>
  <pageMargins left="0.2" right="0.2" top="0.69374999999999998" bottom="0.75" header="0.3" footer="0.3"/>
  <pageSetup scale="75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6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43"/>
  <sheetViews>
    <sheetView showGridLines="0" topLeftCell="C1" zoomScale="80" zoomScaleNormal="80" zoomScaleSheetLayoutView="100" workbookViewId="0">
      <selection activeCell="B4" sqref="B4"/>
    </sheetView>
  </sheetViews>
  <sheetFormatPr defaultColWidth="9.140625" defaultRowHeight="15" x14ac:dyDescent="0.25"/>
  <cols>
    <col min="1" max="1" width="46.42578125" style="7" bestFit="1" customWidth="1"/>
    <col min="2" max="2" width="46.42578125" style="7" customWidth="1"/>
    <col min="3" max="3" width="35.28515625" style="7" customWidth="1"/>
    <col min="4" max="4" width="14.7109375" style="48" customWidth="1"/>
    <col min="5" max="5" width="14.7109375" style="74" customWidth="1"/>
    <col min="6" max="6" width="14.7109375" style="48" customWidth="1"/>
    <col min="7" max="7" width="14.7109375" style="74" customWidth="1"/>
    <col min="8" max="8" width="14.7109375" style="48" customWidth="1"/>
    <col min="9" max="9" width="14.7109375" style="74" customWidth="1"/>
    <col min="10" max="10" width="14.7109375" style="48" customWidth="1"/>
    <col min="11" max="11" width="14.7109375" style="74" customWidth="1"/>
    <col min="12" max="12" width="14.7109375" style="48" customWidth="1"/>
    <col min="13" max="13" width="14.7109375" style="74" customWidth="1"/>
    <col min="14" max="14" width="14.7109375" style="48" customWidth="1"/>
    <col min="15" max="15" width="14.7109375" style="74" customWidth="1"/>
    <col min="16" max="19" width="14.7109375" style="48" customWidth="1"/>
    <col min="20" max="20" width="14.140625" style="48" customWidth="1"/>
    <col min="21" max="21" width="14.7109375" style="48" customWidth="1"/>
    <col min="22" max="22" width="14.7109375" style="74" customWidth="1"/>
    <col min="23" max="23" width="1.7109375" style="7" customWidth="1"/>
    <col min="24" max="24" width="24.85546875" style="7" customWidth="1"/>
    <col min="25" max="25" width="18.28515625" style="7" customWidth="1"/>
    <col min="26" max="26" width="20.85546875" style="7" customWidth="1"/>
    <col min="27" max="48" width="12.42578125" style="7" customWidth="1"/>
    <col min="49" max="16384" width="9.140625" style="7"/>
  </cols>
  <sheetData>
    <row r="1" spans="1:22" s="43" customFormat="1" ht="39" customHeight="1" x14ac:dyDescent="0.3">
      <c r="C1" s="1019" t="s">
        <v>600</v>
      </c>
      <c r="D1" s="1020"/>
      <c r="E1" s="1020"/>
      <c r="F1" s="1020"/>
      <c r="G1" s="1020"/>
      <c r="H1" s="1020"/>
      <c r="I1" s="1020"/>
      <c r="J1" s="978" t="s">
        <v>601</v>
      </c>
      <c r="K1" s="978"/>
      <c r="L1" s="978"/>
      <c r="M1" s="978"/>
      <c r="N1" s="978"/>
      <c r="O1" s="978"/>
      <c r="P1" s="1020" t="s">
        <v>601</v>
      </c>
      <c r="Q1" s="1020"/>
      <c r="R1" s="1020"/>
      <c r="S1" s="1020"/>
      <c r="T1" s="1020"/>
      <c r="U1" s="1020"/>
      <c r="V1" s="1020"/>
    </row>
    <row r="2" spans="1:22" s="43" customFormat="1" ht="9" customHeight="1" thickBot="1" x14ac:dyDescent="0.35">
      <c r="A2" s="33"/>
      <c r="B2" s="33"/>
      <c r="C2" s="33"/>
      <c r="D2" s="34"/>
      <c r="E2" s="35"/>
      <c r="F2" s="34"/>
      <c r="G2" s="35"/>
      <c r="H2" s="34"/>
      <c r="I2" s="35"/>
      <c r="J2" s="34"/>
      <c r="K2" s="35"/>
      <c r="L2" s="34"/>
      <c r="M2" s="35"/>
      <c r="N2" s="34"/>
      <c r="O2" s="35"/>
      <c r="P2" s="34"/>
      <c r="Q2" s="34"/>
      <c r="R2" s="34"/>
      <c r="S2" s="34"/>
      <c r="T2" s="34"/>
      <c r="U2" s="34"/>
      <c r="V2" s="35"/>
    </row>
    <row r="3" spans="1:22" ht="15.75" x14ac:dyDescent="0.25">
      <c r="A3" s="191"/>
      <c r="B3" s="647"/>
      <c r="C3" s="192"/>
      <c r="D3" s="1034" t="s">
        <v>820</v>
      </c>
      <c r="E3" s="1035"/>
      <c r="F3" s="1035"/>
      <c r="G3" s="1035"/>
      <c r="H3" s="1035"/>
      <c r="I3" s="1036"/>
      <c r="J3" s="1039" t="s">
        <v>821</v>
      </c>
      <c r="K3" s="1037"/>
      <c r="L3" s="1037"/>
      <c r="M3" s="1037"/>
      <c r="N3" s="1037"/>
      <c r="O3" s="1037"/>
      <c r="P3" s="1037" t="s">
        <v>604</v>
      </c>
      <c r="Q3" s="1037"/>
      <c r="R3" s="1037"/>
      <c r="S3" s="1037"/>
      <c r="T3" s="1038"/>
      <c r="U3" s="1031" t="s">
        <v>605</v>
      </c>
      <c r="V3" s="1028" t="s">
        <v>606</v>
      </c>
    </row>
    <row r="4" spans="1:22" s="141" customFormat="1" ht="39" customHeight="1" x14ac:dyDescent="0.25">
      <c r="A4" s="1017" t="s">
        <v>595</v>
      </c>
      <c r="B4" s="193" t="s">
        <v>558</v>
      </c>
      <c r="C4" s="1021" t="s">
        <v>599</v>
      </c>
      <c r="D4" s="1015" t="s">
        <v>87</v>
      </c>
      <c r="E4" s="1026"/>
      <c r="F4" s="1015" t="s">
        <v>88</v>
      </c>
      <c r="G4" s="1026"/>
      <c r="H4" s="1015" t="s">
        <v>371</v>
      </c>
      <c r="I4" s="1016"/>
      <c r="J4" s="1027" t="s">
        <v>372</v>
      </c>
      <c r="K4" s="1026"/>
      <c r="L4" s="1015" t="s">
        <v>89</v>
      </c>
      <c r="M4" s="1026"/>
      <c r="N4" s="1015" t="s">
        <v>375</v>
      </c>
      <c r="O4" s="1026"/>
      <c r="P4" s="194" t="s">
        <v>602</v>
      </c>
      <c r="Q4" s="195" t="s">
        <v>370</v>
      </c>
      <c r="R4" s="196" t="s">
        <v>603</v>
      </c>
      <c r="S4" s="196" t="s">
        <v>390</v>
      </c>
      <c r="T4" s="197" t="s">
        <v>607</v>
      </c>
      <c r="U4" s="1032"/>
      <c r="V4" s="1029"/>
    </row>
    <row r="5" spans="1:22" s="85" customFormat="1" ht="39" customHeight="1" thickBot="1" x14ac:dyDescent="0.3">
      <c r="A5" s="1018"/>
      <c r="B5" s="198"/>
      <c r="C5" s="1022"/>
      <c r="D5" s="199" t="s">
        <v>373</v>
      </c>
      <c r="E5" s="200" t="s">
        <v>374</v>
      </c>
      <c r="F5" s="199" t="s">
        <v>373</v>
      </c>
      <c r="G5" s="201" t="s">
        <v>374</v>
      </c>
      <c r="H5" s="199" t="s">
        <v>373</v>
      </c>
      <c r="I5" s="202" t="s">
        <v>374</v>
      </c>
      <c r="J5" s="203" t="s">
        <v>373</v>
      </c>
      <c r="K5" s="201" t="s">
        <v>374</v>
      </c>
      <c r="L5" s="199" t="s">
        <v>373</v>
      </c>
      <c r="M5" s="201" t="s">
        <v>374</v>
      </c>
      <c r="N5" s="199" t="s">
        <v>373</v>
      </c>
      <c r="O5" s="201" t="s">
        <v>374</v>
      </c>
      <c r="P5" s="204" t="s">
        <v>373</v>
      </c>
      <c r="Q5" s="205" t="s">
        <v>373</v>
      </c>
      <c r="R5" s="199" t="s">
        <v>373</v>
      </c>
      <c r="S5" s="199" t="s">
        <v>373</v>
      </c>
      <c r="T5" s="206" t="s">
        <v>373</v>
      </c>
      <c r="U5" s="1033"/>
      <c r="V5" s="1030"/>
    </row>
    <row r="6" spans="1:22" s="209" customFormat="1" ht="15.75" thickBot="1" x14ac:dyDescent="0.3">
      <c r="A6" s="86"/>
      <c r="B6" s="86"/>
      <c r="C6" s="207"/>
      <c r="D6" s="88"/>
      <c r="E6" s="41"/>
      <c r="F6" s="88"/>
      <c r="G6" s="41"/>
      <c r="H6" s="88"/>
      <c r="I6" s="41"/>
      <c r="J6" s="88"/>
      <c r="K6" s="41"/>
      <c r="L6" s="88"/>
      <c r="M6" s="41"/>
      <c r="N6" s="88"/>
      <c r="O6" s="41"/>
      <c r="P6" s="88"/>
      <c r="Q6" s="88"/>
      <c r="R6" s="88"/>
      <c r="S6" s="88"/>
      <c r="T6" s="88"/>
      <c r="U6" s="208"/>
      <c r="V6" s="41"/>
    </row>
    <row r="7" spans="1:22" x14ac:dyDescent="0.25">
      <c r="A7" s="818"/>
      <c r="B7" s="789"/>
      <c r="C7" s="819"/>
      <c r="D7" s="791"/>
      <c r="E7" s="790"/>
      <c r="F7" s="791"/>
      <c r="G7" s="820"/>
      <c r="H7" s="791"/>
      <c r="I7" s="821"/>
      <c r="J7" s="822"/>
      <c r="K7" s="820"/>
      <c r="L7" s="791"/>
      <c r="M7" s="820"/>
      <c r="N7" s="791"/>
      <c r="O7" s="820"/>
      <c r="P7" s="823"/>
      <c r="Q7" s="789"/>
      <c r="R7" s="791"/>
      <c r="S7" s="791"/>
      <c r="T7" s="824"/>
      <c r="U7" s="210">
        <f>SUM(D7,F7,H7,J7,L7,N7,P7,Q7:T7)</f>
        <v>0</v>
      </c>
      <c r="V7" s="211">
        <f>SUM(E7,G7,I7,K7,M7,O7)</f>
        <v>0</v>
      </c>
    </row>
    <row r="8" spans="1:22" x14ac:dyDescent="0.25">
      <c r="A8" s="825"/>
      <c r="B8" s="795"/>
      <c r="C8" s="826"/>
      <c r="D8" s="797"/>
      <c r="E8" s="796"/>
      <c r="F8" s="797"/>
      <c r="G8" s="827"/>
      <c r="H8" s="797"/>
      <c r="I8" s="828"/>
      <c r="J8" s="829"/>
      <c r="K8" s="827"/>
      <c r="L8" s="797"/>
      <c r="M8" s="827"/>
      <c r="N8" s="797"/>
      <c r="O8" s="827"/>
      <c r="P8" s="830"/>
      <c r="Q8" s="795"/>
      <c r="R8" s="797"/>
      <c r="S8" s="797"/>
      <c r="T8" s="831"/>
      <c r="U8" s="212">
        <f t="shared" ref="U8:U30" si="0">SUM(D8,F8,H8,J8,L8,N8,P8,Q8:T8)</f>
        <v>0</v>
      </c>
      <c r="V8" s="213">
        <f t="shared" ref="V8:V30" si="1">SUM(E8,G8,I8,K8,M8,O8)</f>
        <v>0</v>
      </c>
    </row>
    <row r="9" spans="1:22" x14ac:dyDescent="0.25">
      <c r="A9" s="832"/>
      <c r="B9" s="801"/>
      <c r="C9" s="833"/>
      <c r="D9" s="803"/>
      <c r="E9" s="802"/>
      <c r="F9" s="803"/>
      <c r="G9" s="834"/>
      <c r="H9" s="803"/>
      <c r="I9" s="835"/>
      <c r="J9" s="836"/>
      <c r="K9" s="834"/>
      <c r="L9" s="803"/>
      <c r="M9" s="834"/>
      <c r="N9" s="803"/>
      <c r="O9" s="834"/>
      <c r="P9" s="837"/>
      <c r="Q9" s="801"/>
      <c r="R9" s="803"/>
      <c r="S9" s="803"/>
      <c r="T9" s="838"/>
      <c r="U9" s="214">
        <f t="shared" si="0"/>
        <v>0</v>
      </c>
      <c r="V9" s="215">
        <f t="shared" si="1"/>
        <v>0</v>
      </c>
    </row>
    <row r="10" spans="1:22" x14ac:dyDescent="0.25">
      <c r="A10" s="825"/>
      <c r="B10" s="795"/>
      <c r="C10" s="826"/>
      <c r="D10" s="797"/>
      <c r="E10" s="796"/>
      <c r="F10" s="797"/>
      <c r="G10" s="827"/>
      <c r="H10" s="797"/>
      <c r="I10" s="828"/>
      <c r="J10" s="829"/>
      <c r="K10" s="827"/>
      <c r="L10" s="797"/>
      <c r="M10" s="827"/>
      <c r="N10" s="797"/>
      <c r="O10" s="827"/>
      <c r="P10" s="830"/>
      <c r="Q10" s="795"/>
      <c r="R10" s="797"/>
      <c r="S10" s="797"/>
      <c r="T10" s="831"/>
      <c r="U10" s="212">
        <f t="shared" si="0"/>
        <v>0</v>
      </c>
      <c r="V10" s="213">
        <f t="shared" si="1"/>
        <v>0</v>
      </c>
    </row>
    <row r="11" spans="1:22" x14ac:dyDescent="0.25">
      <c r="A11" s="825"/>
      <c r="B11" s="795"/>
      <c r="C11" s="826"/>
      <c r="D11" s="797"/>
      <c r="E11" s="796"/>
      <c r="F11" s="797"/>
      <c r="G11" s="827"/>
      <c r="H11" s="797"/>
      <c r="I11" s="828"/>
      <c r="J11" s="829"/>
      <c r="K11" s="827"/>
      <c r="L11" s="797"/>
      <c r="M11" s="827"/>
      <c r="N11" s="797"/>
      <c r="O11" s="827"/>
      <c r="P11" s="830"/>
      <c r="Q11" s="795"/>
      <c r="R11" s="797"/>
      <c r="S11" s="797"/>
      <c r="T11" s="831"/>
      <c r="U11" s="212">
        <f t="shared" si="0"/>
        <v>0</v>
      </c>
      <c r="V11" s="213">
        <f t="shared" si="1"/>
        <v>0</v>
      </c>
    </row>
    <row r="12" spans="1:22" x14ac:dyDescent="0.25">
      <c r="A12" s="832"/>
      <c r="B12" s="801"/>
      <c r="C12" s="833"/>
      <c r="D12" s="803"/>
      <c r="E12" s="802"/>
      <c r="F12" s="803"/>
      <c r="G12" s="834"/>
      <c r="H12" s="803"/>
      <c r="I12" s="835"/>
      <c r="J12" s="836"/>
      <c r="K12" s="834"/>
      <c r="L12" s="803"/>
      <c r="M12" s="834"/>
      <c r="N12" s="803"/>
      <c r="O12" s="834"/>
      <c r="P12" s="837"/>
      <c r="Q12" s="801"/>
      <c r="R12" s="803"/>
      <c r="S12" s="803"/>
      <c r="T12" s="838"/>
      <c r="U12" s="214">
        <f t="shared" si="0"/>
        <v>0</v>
      </c>
      <c r="V12" s="215">
        <f t="shared" si="1"/>
        <v>0</v>
      </c>
    </row>
    <row r="13" spans="1:22" x14ac:dyDescent="0.25">
      <c r="A13" s="825"/>
      <c r="B13" s="795"/>
      <c r="C13" s="826"/>
      <c r="D13" s="797"/>
      <c r="E13" s="796"/>
      <c r="F13" s="797"/>
      <c r="G13" s="827"/>
      <c r="H13" s="797"/>
      <c r="I13" s="828"/>
      <c r="J13" s="829"/>
      <c r="K13" s="827"/>
      <c r="L13" s="797"/>
      <c r="M13" s="827"/>
      <c r="N13" s="797"/>
      <c r="O13" s="827"/>
      <c r="P13" s="830"/>
      <c r="Q13" s="795"/>
      <c r="R13" s="797"/>
      <c r="S13" s="797"/>
      <c r="T13" s="831"/>
      <c r="U13" s="212">
        <f t="shared" si="0"/>
        <v>0</v>
      </c>
      <c r="V13" s="213">
        <f t="shared" si="1"/>
        <v>0</v>
      </c>
    </row>
    <row r="14" spans="1:22" x14ac:dyDescent="0.25">
      <c r="A14" s="825"/>
      <c r="B14" s="795"/>
      <c r="C14" s="826"/>
      <c r="D14" s="797"/>
      <c r="E14" s="796"/>
      <c r="F14" s="797"/>
      <c r="G14" s="827"/>
      <c r="H14" s="797"/>
      <c r="I14" s="828"/>
      <c r="J14" s="829"/>
      <c r="K14" s="827"/>
      <c r="L14" s="797"/>
      <c r="M14" s="827"/>
      <c r="N14" s="797"/>
      <c r="O14" s="827"/>
      <c r="P14" s="830"/>
      <c r="Q14" s="795"/>
      <c r="R14" s="797"/>
      <c r="S14" s="797"/>
      <c r="T14" s="831"/>
      <c r="U14" s="212">
        <f t="shared" si="0"/>
        <v>0</v>
      </c>
      <c r="V14" s="213">
        <f t="shared" si="1"/>
        <v>0</v>
      </c>
    </row>
    <row r="15" spans="1:22" x14ac:dyDescent="0.25">
      <c r="A15" s="832"/>
      <c r="B15" s="801"/>
      <c r="C15" s="833"/>
      <c r="D15" s="803"/>
      <c r="E15" s="802"/>
      <c r="F15" s="803"/>
      <c r="G15" s="834"/>
      <c r="H15" s="803"/>
      <c r="I15" s="835"/>
      <c r="J15" s="836"/>
      <c r="K15" s="834"/>
      <c r="L15" s="803"/>
      <c r="M15" s="834"/>
      <c r="N15" s="803"/>
      <c r="O15" s="834"/>
      <c r="P15" s="837"/>
      <c r="Q15" s="801"/>
      <c r="R15" s="803"/>
      <c r="S15" s="803"/>
      <c r="T15" s="838"/>
      <c r="U15" s="214">
        <f t="shared" si="0"/>
        <v>0</v>
      </c>
      <c r="V15" s="215">
        <f t="shared" si="1"/>
        <v>0</v>
      </c>
    </row>
    <row r="16" spans="1:22" x14ac:dyDescent="0.25">
      <c r="A16" s="825"/>
      <c r="B16" s="795"/>
      <c r="C16" s="826"/>
      <c r="D16" s="797"/>
      <c r="E16" s="796"/>
      <c r="F16" s="797"/>
      <c r="G16" s="827"/>
      <c r="H16" s="797"/>
      <c r="I16" s="828"/>
      <c r="J16" s="829"/>
      <c r="K16" s="827"/>
      <c r="L16" s="797"/>
      <c r="M16" s="827"/>
      <c r="N16" s="797"/>
      <c r="O16" s="827"/>
      <c r="P16" s="830"/>
      <c r="Q16" s="795"/>
      <c r="R16" s="797"/>
      <c r="S16" s="797"/>
      <c r="T16" s="831"/>
      <c r="U16" s="212">
        <f t="shared" si="0"/>
        <v>0</v>
      </c>
      <c r="V16" s="213">
        <f t="shared" si="1"/>
        <v>0</v>
      </c>
    </row>
    <row r="17" spans="1:22" x14ac:dyDescent="0.25">
      <c r="A17" s="825"/>
      <c r="B17" s="795"/>
      <c r="C17" s="826"/>
      <c r="D17" s="797"/>
      <c r="E17" s="796"/>
      <c r="F17" s="797"/>
      <c r="G17" s="827"/>
      <c r="H17" s="797"/>
      <c r="I17" s="828"/>
      <c r="J17" s="829"/>
      <c r="K17" s="827"/>
      <c r="L17" s="797"/>
      <c r="M17" s="827"/>
      <c r="N17" s="797"/>
      <c r="O17" s="827"/>
      <c r="P17" s="830"/>
      <c r="Q17" s="795"/>
      <c r="R17" s="797"/>
      <c r="S17" s="797"/>
      <c r="T17" s="831"/>
      <c r="U17" s="212">
        <f t="shared" si="0"/>
        <v>0</v>
      </c>
      <c r="V17" s="213">
        <f t="shared" si="1"/>
        <v>0</v>
      </c>
    </row>
    <row r="18" spans="1:22" x14ac:dyDescent="0.25">
      <c r="A18" s="832"/>
      <c r="B18" s="801"/>
      <c r="C18" s="833"/>
      <c r="D18" s="803"/>
      <c r="E18" s="802"/>
      <c r="F18" s="803"/>
      <c r="G18" s="834"/>
      <c r="H18" s="803"/>
      <c r="I18" s="835"/>
      <c r="J18" s="836"/>
      <c r="K18" s="834"/>
      <c r="L18" s="803"/>
      <c r="M18" s="834"/>
      <c r="N18" s="803"/>
      <c r="O18" s="834"/>
      <c r="P18" s="837"/>
      <c r="Q18" s="801"/>
      <c r="R18" s="803"/>
      <c r="S18" s="803"/>
      <c r="T18" s="838"/>
      <c r="U18" s="214">
        <f t="shared" si="0"/>
        <v>0</v>
      </c>
      <c r="V18" s="215">
        <f t="shared" si="1"/>
        <v>0</v>
      </c>
    </row>
    <row r="19" spans="1:22" x14ac:dyDescent="0.25">
      <c r="A19" s="825"/>
      <c r="B19" s="795"/>
      <c r="C19" s="826"/>
      <c r="D19" s="797"/>
      <c r="E19" s="796"/>
      <c r="F19" s="797"/>
      <c r="G19" s="827"/>
      <c r="H19" s="797"/>
      <c r="I19" s="828"/>
      <c r="J19" s="829"/>
      <c r="K19" s="827"/>
      <c r="L19" s="797"/>
      <c r="M19" s="827"/>
      <c r="N19" s="797"/>
      <c r="O19" s="827"/>
      <c r="P19" s="830"/>
      <c r="Q19" s="795"/>
      <c r="R19" s="797"/>
      <c r="S19" s="797"/>
      <c r="T19" s="831"/>
      <c r="U19" s="212">
        <f t="shared" si="0"/>
        <v>0</v>
      </c>
      <c r="V19" s="213">
        <f t="shared" si="1"/>
        <v>0</v>
      </c>
    </row>
    <row r="20" spans="1:22" x14ac:dyDescent="0.25">
      <c r="A20" s="825"/>
      <c r="B20" s="795"/>
      <c r="C20" s="826"/>
      <c r="D20" s="797"/>
      <c r="E20" s="796"/>
      <c r="F20" s="797"/>
      <c r="G20" s="827"/>
      <c r="H20" s="797"/>
      <c r="I20" s="828"/>
      <c r="J20" s="829"/>
      <c r="K20" s="827"/>
      <c r="L20" s="797"/>
      <c r="M20" s="827"/>
      <c r="N20" s="797"/>
      <c r="O20" s="827"/>
      <c r="P20" s="830"/>
      <c r="Q20" s="795"/>
      <c r="R20" s="797"/>
      <c r="S20" s="797"/>
      <c r="T20" s="831"/>
      <c r="U20" s="212">
        <f t="shared" si="0"/>
        <v>0</v>
      </c>
      <c r="V20" s="213">
        <f t="shared" si="1"/>
        <v>0</v>
      </c>
    </row>
    <row r="21" spans="1:22" x14ac:dyDescent="0.25">
      <c r="A21" s="832"/>
      <c r="B21" s="801"/>
      <c r="C21" s="833"/>
      <c r="D21" s="803"/>
      <c r="E21" s="802"/>
      <c r="F21" s="803"/>
      <c r="G21" s="834"/>
      <c r="H21" s="803"/>
      <c r="I21" s="835"/>
      <c r="J21" s="836"/>
      <c r="K21" s="834"/>
      <c r="L21" s="803"/>
      <c r="M21" s="834"/>
      <c r="N21" s="803"/>
      <c r="O21" s="834"/>
      <c r="P21" s="837"/>
      <c r="Q21" s="801"/>
      <c r="R21" s="803"/>
      <c r="S21" s="803"/>
      <c r="T21" s="838"/>
      <c r="U21" s="214">
        <f t="shared" si="0"/>
        <v>0</v>
      </c>
      <c r="V21" s="215">
        <f t="shared" si="1"/>
        <v>0</v>
      </c>
    </row>
    <row r="22" spans="1:22" x14ac:dyDescent="0.25">
      <c r="A22" s="839"/>
      <c r="B22" s="816"/>
      <c r="C22" s="840"/>
      <c r="D22" s="813"/>
      <c r="E22" s="841"/>
      <c r="F22" s="813"/>
      <c r="G22" s="842"/>
      <c r="H22" s="813"/>
      <c r="I22" s="843"/>
      <c r="J22" s="844"/>
      <c r="K22" s="842"/>
      <c r="L22" s="813"/>
      <c r="M22" s="842"/>
      <c r="N22" s="813"/>
      <c r="O22" s="842"/>
      <c r="P22" s="845"/>
      <c r="Q22" s="816"/>
      <c r="R22" s="813"/>
      <c r="S22" s="813"/>
      <c r="T22" s="846"/>
      <c r="U22" s="212">
        <f t="shared" si="0"/>
        <v>0</v>
      </c>
      <c r="V22" s="213">
        <f t="shared" si="1"/>
        <v>0</v>
      </c>
    </row>
    <row r="23" spans="1:22" x14ac:dyDescent="0.25">
      <c r="A23" s="825"/>
      <c r="B23" s="795"/>
      <c r="C23" s="826"/>
      <c r="D23" s="797"/>
      <c r="E23" s="796"/>
      <c r="F23" s="797"/>
      <c r="G23" s="827"/>
      <c r="H23" s="797"/>
      <c r="I23" s="828"/>
      <c r="J23" s="829"/>
      <c r="K23" s="827"/>
      <c r="L23" s="797"/>
      <c r="M23" s="827"/>
      <c r="N23" s="797"/>
      <c r="O23" s="827"/>
      <c r="P23" s="830"/>
      <c r="Q23" s="795"/>
      <c r="R23" s="797"/>
      <c r="S23" s="797"/>
      <c r="T23" s="831"/>
      <c r="U23" s="212">
        <f t="shared" si="0"/>
        <v>0</v>
      </c>
      <c r="V23" s="213">
        <f t="shared" si="1"/>
        <v>0</v>
      </c>
    </row>
    <row r="24" spans="1:22" x14ac:dyDescent="0.25">
      <c r="A24" s="832"/>
      <c r="B24" s="801"/>
      <c r="C24" s="833"/>
      <c r="D24" s="803"/>
      <c r="E24" s="802"/>
      <c r="F24" s="803"/>
      <c r="G24" s="834"/>
      <c r="H24" s="803"/>
      <c r="I24" s="835"/>
      <c r="J24" s="836"/>
      <c r="K24" s="834"/>
      <c r="L24" s="803"/>
      <c r="M24" s="834"/>
      <c r="N24" s="803"/>
      <c r="O24" s="834"/>
      <c r="P24" s="837"/>
      <c r="Q24" s="801"/>
      <c r="R24" s="803"/>
      <c r="S24" s="803"/>
      <c r="T24" s="838"/>
      <c r="U24" s="214">
        <f t="shared" si="0"/>
        <v>0</v>
      </c>
      <c r="V24" s="215">
        <f t="shared" si="1"/>
        <v>0</v>
      </c>
    </row>
    <row r="25" spans="1:22" x14ac:dyDescent="0.25">
      <c r="A25" s="825"/>
      <c r="B25" s="795"/>
      <c r="C25" s="826"/>
      <c r="D25" s="797"/>
      <c r="E25" s="796"/>
      <c r="F25" s="797"/>
      <c r="G25" s="827"/>
      <c r="H25" s="797"/>
      <c r="I25" s="828"/>
      <c r="J25" s="829"/>
      <c r="K25" s="827"/>
      <c r="L25" s="797"/>
      <c r="M25" s="827"/>
      <c r="N25" s="797"/>
      <c r="O25" s="827"/>
      <c r="P25" s="830"/>
      <c r="Q25" s="795"/>
      <c r="R25" s="797"/>
      <c r="S25" s="797"/>
      <c r="T25" s="831"/>
      <c r="U25" s="212">
        <f t="shared" si="0"/>
        <v>0</v>
      </c>
      <c r="V25" s="213">
        <f t="shared" si="1"/>
        <v>0</v>
      </c>
    </row>
    <row r="26" spans="1:22" x14ac:dyDescent="0.25">
      <c r="A26" s="825"/>
      <c r="B26" s="795"/>
      <c r="C26" s="826"/>
      <c r="D26" s="797"/>
      <c r="E26" s="796"/>
      <c r="F26" s="797"/>
      <c r="G26" s="827"/>
      <c r="H26" s="797"/>
      <c r="I26" s="828"/>
      <c r="J26" s="829"/>
      <c r="K26" s="827"/>
      <c r="L26" s="797"/>
      <c r="M26" s="827"/>
      <c r="N26" s="797"/>
      <c r="O26" s="827"/>
      <c r="P26" s="830"/>
      <c r="Q26" s="795"/>
      <c r="R26" s="797"/>
      <c r="S26" s="797"/>
      <c r="T26" s="831"/>
      <c r="U26" s="212">
        <f t="shared" si="0"/>
        <v>0</v>
      </c>
      <c r="V26" s="213">
        <f t="shared" si="1"/>
        <v>0</v>
      </c>
    </row>
    <row r="27" spans="1:22" x14ac:dyDescent="0.25">
      <c r="A27" s="832"/>
      <c r="B27" s="801"/>
      <c r="C27" s="833"/>
      <c r="D27" s="803"/>
      <c r="E27" s="802"/>
      <c r="F27" s="803"/>
      <c r="G27" s="834"/>
      <c r="H27" s="803"/>
      <c r="I27" s="835"/>
      <c r="J27" s="836"/>
      <c r="K27" s="834"/>
      <c r="L27" s="803"/>
      <c r="M27" s="834"/>
      <c r="N27" s="803"/>
      <c r="O27" s="834"/>
      <c r="P27" s="837"/>
      <c r="Q27" s="801"/>
      <c r="R27" s="803"/>
      <c r="S27" s="803"/>
      <c r="T27" s="838"/>
      <c r="U27" s="214">
        <f t="shared" si="0"/>
        <v>0</v>
      </c>
      <c r="V27" s="215">
        <f t="shared" si="1"/>
        <v>0</v>
      </c>
    </row>
    <row r="28" spans="1:22" x14ac:dyDescent="0.25">
      <c r="A28" s="825"/>
      <c r="B28" s="795"/>
      <c r="C28" s="826"/>
      <c r="D28" s="797"/>
      <c r="E28" s="796"/>
      <c r="F28" s="797"/>
      <c r="G28" s="827"/>
      <c r="H28" s="797"/>
      <c r="I28" s="828"/>
      <c r="J28" s="829"/>
      <c r="K28" s="827"/>
      <c r="L28" s="797"/>
      <c r="M28" s="827"/>
      <c r="N28" s="797"/>
      <c r="O28" s="827"/>
      <c r="P28" s="830"/>
      <c r="Q28" s="795"/>
      <c r="R28" s="797"/>
      <c r="S28" s="797"/>
      <c r="T28" s="831"/>
      <c r="U28" s="212">
        <f t="shared" si="0"/>
        <v>0</v>
      </c>
      <c r="V28" s="213">
        <f t="shared" si="1"/>
        <v>0</v>
      </c>
    </row>
    <row r="29" spans="1:22" x14ac:dyDescent="0.25">
      <c r="A29" s="825"/>
      <c r="B29" s="795"/>
      <c r="C29" s="826"/>
      <c r="D29" s="797"/>
      <c r="E29" s="796"/>
      <c r="F29" s="797"/>
      <c r="G29" s="827"/>
      <c r="H29" s="797"/>
      <c r="I29" s="828"/>
      <c r="J29" s="829"/>
      <c r="K29" s="827"/>
      <c r="L29" s="797"/>
      <c r="M29" s="827"/>
      <c r="N29" s="797"/>
      <c r="O29" s="827"/>
      <c r="P29" s="830"/>
      <c r="Q29" s="795"/>
      <c r="R29" s="797"/>
      <c r="S29" s="797"/>
      <c r="T29" s="831"/>
      <c r="U29" s="212">
        <f t="shared" si="0"/>
        <v>0</v>
      </c>
      <c r="V29" s="213">
        <f t="shared" si="1"/>
        <v>0</v>
      </c>
    </row>
    <row r="30" spans="1:22" x14ac:dyDescent="0.25">
      <c r="A30" s="832"/>
      <c r="B30" s="801"/>
      <c r="C30" s="826"/>
      <c r="D30" s="797"/>
      <c r="E30" s="796"/>
      <c r="F30" s="797"/>
      <c r="G30" s="827"/>
      <c r="H30" s="797"/>
      <c r="I30" s="828"/>
      <c r="J30" s="829"/>
      <c r="K30" s="827"/>
      <c r="L30" s="797"/>
      <c r="M30" s="827"/>
      <c r="N30" s="797"/>
      <c r="O30" s="827"/>
      <c r="P30" s="830"/>
      <c r="Q30" s="795"/>
      <c r="R30" s="797"/>
      <c r="S30" s="797"/>
      <c r="T30" s="831"/>
      <c r="U30" s="212">
        <f t="shared" si="0"/>
        <v>0</v>
      </c>
      <c r="V30" s="213">
        <f t="shared" si="1"/>
        <v>0</v>
      </c>
    </row>
    <row r="31" spans="1:22" ht="15.75" thickBot="1" x14ac:dyDescent="0.3">
      <c r="A31" s="1023" t="s">
        <v>100</v>
      </c>
      <c r="B31" s="1024"/>
      <c r="C31" s="1025"/>
      <c r="D31" s="216">
        <f>SUM(D7:D30)</f>
        <v>0</v>
      </c>
      <c r="E31" s="217">
        <f t="shared" ref="E31:V31" si="2">SUM(E7:E30)</f>
        <v>0</v>
      </c>
      <c r="F31" s="216">
        <f t="shared" si="2"/>
        <v>0</v>
      </c>
      <c r="G31" s="218">
        <f t="shared" si="2"/>
        <v>0</v>
      </c>
      <c r="H31" s="216">
        <f t="shared" si="2"/>
        <v>0</v>
      </c>
      <c r="I31" s="219">
        <f t="shared" si="2"/>
        <v>0</v>
      </c>
      <c r="J31" s="220">
        <f t="shared" si="2"/>
        <v>0</v>
      </c>
      <c r="K31" s="218">
        <f t="shared" si="2"/>
        <v>0</v>
      </c>
      <c r="L31" s="216">
        <f t="shared" si="2"/>
        <v>0</v>
      </c>
      <c r="M31" s="218">
        <f t="shared" si="2"/>
        <v>0</v>
      </c>
      <c r="N31" s="216">
        <f t="shared" si="2"/>
        <v>0</v>
      </c>
      <c r="O31" s="218">
        <f t="shared" si="2"/>
        <v>0</v>
      </c>
      <c r="P31" s="221">
        <f t="shared" si="2"/>
        <v>0</v>
      </c>
      <c r="Q31" s="222">
        <f t="shared" si="2"/>
        <v>0</v>
      </c>
      <c r="R31" s="216">
        <f t="shared" si="2"/>
        <v>0</v>
      </c>
      <c r="S31" s="216">
        <f t="shared" si="2"/>
        <v>0</v>
      </c>
      <c r="T31" s="223">
        <f t="shared" si="2"/>
        <v>0</v>
      </c>
      <c r="U31" s="224">
        <f t="shared" si="2"/>
        <v>0</v>
      </c>
      <c r="V31" s="225">
        <f t="shared" si="2"/>
        <v>0</v>
      </c>
    </row>
    <row r="32" spans="1:22" ht="15.75" thickBot="1" x14ac:dyDescent="0.3"/>
    <row r="33" spans="1:22" x14ac:dyDescent="0.25">
      <c r="A33" s="226" t="s">
        <v>608</v>
      </c>
      <c r="B33" s="227"/>
      <c r="C33" s="227"/>
      <c r="D33" s="227"/>
      <c r="E33" s="127"/>
      <c r="F33" s="127"/>
      <c r="G33" s="127"/>
      <c r="H33" s="127"/>
      <c r="I33" s="128"/>
      <c r="O33" s="48"/>
      <c r="T33" s="74"/>
      <c r="U33" s="7"/>
      <c r="V33" s="7"/>
    </row>
    <row r="34" spans="1:22" ht="13.9" customHeight="1" x14ac:dyDescent="0.25">
      <c r="A34" s="990"/>
      <c r="B34" s="991"/>
      <c r="C34" s="991"/>
      <c r="D34" s="991"/>
      <c r="E34" s="991"/>
      <c r="F34" s="991"/>
      <c r="G34" s="991"/>
      <c r="H34" s="991"/>
      <c r="I34" s="992"/>
      <c r="O34" s="48"/>
      <c r="T34" s="74"/>
      <c r="U34" s="7"/>
      <c r="V34" s="7"/>
    </row>
    <row r="35" spans="1:22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5"/>
      <c r="O35" s="48"/>
      <c r="T35" s="74"/>
      <c r="U35" s="7"/>
      <c r="V35" s="7"/>
    </row>
    <row r="36" spans="1:22" ht="14.45" customHeight="1" x14ac:dyDescent="0.25">
      <c r="A36" s="983"/>
      <c r="B36" s="984"/>
      <c r="C36" s="984"/>
      <c r="D36" s="984"/>
      <c r="E36" s="984"/>
      <c r="F36" s="984"/>
      <c r="G36" s="984"/>
      <c r="H36" s="984"/>
      <c r="I36" s="985"/>
      <c r="O36" s="48"/>
      <c r="T36" s="74"/>
      <c r="U36" s="7"/>
      <c r="V36" s="7"/>
    </row>
    <row r="37" spans="1:22" ht="14.45" customHeight="1" x14ac:dyDescent="0.25">
      <c r="A37" s="983"/>
      <c r="B37" s="984"/>
      <c r="C37" s="984"/>
      <c r="D37" s="984"/>
      <c r="E37" s="984"/>
      <c r="F37" s="984"/>
      <c r="G37" s="984"/>
      <c r="H37" s="984"/>
      <c r="I37" s="985"/>
      <c r="O37" s="48"/>
      <c r="T37" s="74"/>
      <c r="U37" s="7"/>
      <c r="V37" s="7"/>
    </row>
    <row r="38" spans="1:22" ht="14.45" customHeight="1" x14ac:dyDescent="0.25">
      <c r="A38" s="983"/>
      <c r="B38" s="984"/>
      <c r="C38" s="984"/>
      <c r="D38" s="984"/>
      <c r="E38" s="984"/>
      <c r="F38" s="984"/>
      <c r="G38" s="984"/>
      <c r="H38" s="984"/>
      <c r="I38" s="985"/>
      <c r="O38" s="48"/>
      <c r="T38" s="74"/>
      <c r="U38" s="7"/>
      <c r="V38" s="7"/>
    </row>
    <row r="39" spans="1:22" ht="14.45" customHeight="1" x14ac:dyDescent="0.25">
      <c r="A39" s="983"/>
      <c r="B39" s="984"/>
      <c r="C39" s="984"/>
      <c r="D39" s="984"/>
      <c r="E39" s="984"/>
      <c r="F39" s="984"/>
      <c r="G39" s="984"/>
      <c r="H39" s="984"/>
      <c r="I39" s="985"/>
      <c r="O39" s="48"/>
      <c r="T39" s="74"/>
      <c r="U39" s="7"/>
      <c r="V39" s="7"/>
    </row>
    <row r="40" spans="1:22" ht="14.45" customHeight="1" x14ac:dyDescent="0.25">
      <c r="A40" s="983"/>
      <c r="B40" s="984"/>
      <c r="C40" s="984"/>
      <c r="D40" s="984"/>
      <c r="E40" s="984"/>
      <c r="F40" s="984"/>
      <c r="G40" s="984"/>
      <c r="H40" s="984"/>
      <c r="I40" s="985"/>
      <c r="O40" s="48"/>
      <c r="T40" s="74"/>
      <c r="U40" s="7"/>
      <c r="V40" s="7"/>
    </row>
    <row r="41" spans="1:22" ht="14.45" customHeight="1" thickBot="1" x14ac:dyDescent="0.3">
      <c r="A41" s="986"/>
      <c r="B41" s="987"/>
      <c r="C41" s="987"/>
      <c r="D41" s="987"/>
      <c r="E41" s="987"/>
      <c r="F41" s="987"/>
      <c r="G41" s="987"/>
      <c r="H41" s="987"/>
      <c r="I41" s="988"/>
      <c r="O41" s="48"/>
      <c r="T41" s="74"/>
      <c r="U41" s="7"/>
      <c r="V41" s="7"/>
    </row>
    <row r="43" spans="1:22" x14ac:dyDescent="0.25">
      <c r="A43" s="952" t="s">
        <v>467</v>
      </c>
    </row>
  </sheetData>
  <sheetProtection algorithmName="SHA-512" hashValue="Kfe3Q3283/vfUU4rmEYsGaSSymbFzj+oVgrTsH09/fgeI1QZn1iP1KmPmkG1kKBLbobKBWh0xGVFMIRW9Hf3qw==" saltValue="lWwWmJrUWBF2yDvFfL0eFA==" spinCount="100000" sheet="1" objects="1" scenarios="1"/>
  <mergeCells count="18">
    <mergeCell ref="J1:O1"/>
    <mergeCell ref="P1:V1"/>
    <mergeCell ref="A31:C31"/>
    <mergeCell ref="D4:E4"/>
    <mergeCell ref="F4:G4"/>
    <mergeCell ref="J4:K4"/>
    <mergeCell ref="V3:V5"/>
    <mergeCell ref="U3:U5"/>
    <mergeCell ref="D3:I3"/>
    <mergeCell ref="L4:M4"/>
    <mergeCell ref="N4:O4"/>
    <mergeCell ref="P3:T3"/>
    <mergeCell ref="J3:O3"/>
    <mergeCell ref="H4:I4"/>
    <mergeCell ref="A4:A5"/>
    <mergeCell ref="A34:I41"/>
    <mergeCell ref="C1:I1"/>
    <mergeCell ref="C4:C5"/>
  </mergeCells>
  <printOptions horizontalCentered="1"/>
  <pageMargins left="0.19791666699999999" right="0.2" top="0.84583333333333299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2" manualBreakCount="2">
    <brk id="9" max="30" man="1"/>
    <brk id="15" max="3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'Services and Drop Downs'!$L$2:$L$3</xm:f>
          </x14:formula1>
          <xm:sqref>C7:C30</xm:sqref>
        </x14:dataValidation>
        <x14:dataValidation type="list" allowBlank="1" showInputMessage="1" showErrorMessage="1">
          <x14:formula1>
            <xm:f>'Services and Drop Downs'!$G$17:$G$19</xm:f>
          </x14:formula1>
          <xm:sqref>B7:B30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T43"/>
  <sheetViews>
    <sheetView showGridLines="0" topLeftCell="H1" zoomScale="80" zoomScaleNormal="80" workbookViewId="0">
      <selection activeCell="B4" sqref="B4"/>
    </sheetView>
  </sheetViews>
  <sheetFormatPr defaultColWidth="9.140625" defaultRowHeight="15" x14ac:dyDescent="0.25"/>
  <cols>
    <col min="1" max="1" width="45.42578125" style="7" bestFit="1" customWidth="1"/>
    <col min="2" max="2" width="45.42578125" style="7" customWidth="1"/>
    <col min="3" max="5" width="13.7109375" style="7" bestFit="1" customWidth="1"/>
    <col min="6" max="6" width="20.140625" style="7" bestFit="1" customWidth="1"/>
    <col min="7" max="7" width="15.140625" style="7" bestFit="1" customWidth="1"/>
    <col min="8" max="8" width="14.42578125" style="7" bestFit="1" customWidth="1"/>
    <col min="9" max="11" width="12" style="7" customWidth="1"/>
    <col min="12" max="12" width="13.7109375" style="7" bestFit="1" customWidth="1"/>
    <col min="13" max="14" width="19.85546875" style="7" bestFit="1" customWidth="1"/>
    <col min="15" max="15" width="12" style="7" customWidth="1"/>
    <col min="16" max="16" width="15.140625" style="7" customWidth="1"/>
    <col min="17" max="16384" width="9.140625" style="7"/>
  </cols>
  <sheetData>
    <row r="1" spans="1:20" s="229" customFormat="1" ht="43.9" customHeight="1" x14ac:dyDescent="0.3">
      <c r="A1" s="228"/>
      <c r="B1" s="228"/>
      <c r="C1" s="1019" t="s">
        <v>610</v>
      </c>
      <c r="D1" s="1020"/>
      <c r="E1" s="1020"/>
      <c r="F1" s="1020"/>
      <c r="G1" s="1020"/>
      <c r="H1" s="1020"/>
      <c r="I1" s="1020"/>
      <c r="J1" s="1020"/>
      <c r="K1" s="1020"/>
      <c r="L1" s="1019" t="s">
        <v>610</v>
      </c>
      <c r="M1" s="1020"/>
      <c r="N1" s="1020"/>
      <c r="O1" s="1020"/>
      <c r="P1" s="1020"/>
      <c r="Q1" s="228"/>
      <c r="R1" s="228"/>
      <c r="S1" s="228"/>
      <c r="T1" s="228"/>
    </row>
    <row r="2" spans="1:20" s="229" customFormat="1" ht="4.9000000000000004" customHeight="1" x14ac:dyDescent="0.25">
      <c r="A2" s="228"/>
      <c r="B2" s="22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228"/>
      <c r="R2" s="228"/>
      <c r="S2" s="228"/>
      <c r="T2" s="228"/>
    </row>
    <row r="3" spans="1:20" s="43" customFormat="1" ht="9" customHeight="1" thickBot="1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0" ht="16.5" customHeight="1" x14ac:dyDescent="0.25">
      <c r="A4" s="618" t="s">
        <v>609</v>
      </c>
      <c r="B4" s="648"/>
      <c r="C4" s="1043" t="s">
        <v>559</v>
      </c>
      <c r="D4" s="1044"/>
      <c r="E4" s="1044"/>
      <c r="F4" s="1044"/>
      <c r="G4" s="1044"/>
      <c r="H4" s="1044"/>
      <c r="I4" s="1044"/>
      <c r="J4" s="1044"/>
      <c r="K4" s="1040"/>
      <c r="L4" s="1040" t="s">
        <v>334</v>
      </c>
      <c r="M4" s="1041"/>
      <c r="N4" s="1041"/>
      <c r="O4" s="1042"/>
      <c r="P4" s="1045" t="s">
        <v>90</v>
      </c>
    </row>
    <row r="5" spans="1:20" s="85" customFormat="1" ht="60.75" thickBot="1" x14ac:dyDescent="0.3">
      <c r="A5" s="180" t="s">
        <v>595</v>
      </c>
      <c r="B5" s="649" t="s">
        <v>558</v>
      </c>
      <c r="C5" s="230" t="s">
        <v>556</v>
      </c>
      <c r="D5" s="101" t="s">
        <v>557</v>
      </c>
      <c r="E5" s="101" t="s">
        <v>562</v>
      </c>
      <c r="F5" s="101" t="s">
        <v>563</v>
      </c>
      <c r="G5" s="101" t="s">
        <v>564</v>
      </c>
      <c r="H5" s="101" t="s">
        <v>565</v>
      </c>
      <c r="I5" s="101" t="s">
        <v>566</v>
      </c>
      <c r="J5" s="101" t="s">
        <v>148</v>
      </c>
      <c r="K5" s="231" t="s">
        <v>611</v>
      </c>
      <c r="L5" s="232" t="s">
        <v>368</v>
      </c>
      <c r="M5" s="101" t="s">
        <v>569</v>
      </c>
      <c r="N5" s="101" t="s">
        <v>570</v>
      </c>
      <c r="O5" s="233" t="s">
        <v>612</v>
      </c>
      <c r="P5" s="1046"/>
    </row>
    <row r="6" spans="1:20" s="89" customFormat="1" ht="9" customHeight="1" thickBot="1" x14ac:dyDescent="0.3">
      <c r="A6" s="142"/>
      <c r="B6" s="86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20" x14ac:dyDescent="0.25">
      <c r="A7" s="151" t="str">
        <f>IF(DirectCareWage_Emp!A7&lt;&gt;"", DirectCareWage_Emp!A7, "")</f>
        <v/>
      </c>
      <c r="B7" s="650" t="str">
        <f>IF(DirectCareWage_Emp!B7&lt;&gt;"", DirectCareWage_Emp!B7, "")</f>
        <v/>
      </c>
      <c r="C7" s="791"/>
      <c r="D7" s="804"/>
      <c r="E7" s="804"/>
      <c r="F7" s="804"/>
      <c r="G7" s="804"/>
      <c r="H7" s="804"/>
      <c r="I7" s="804"/>
      <c r="J7" s="804"/>
      <c r="K7" s="805"/>
      <c r="L7" s="789"/>
      <c r="M7" s="804"/>
      <c r="N7" s="804"/>
      <c r="O7" s="806"/>
      <c r="P7" s="234">
        <f>SUM(C7:O7)</f>
        <v>0</v>
      </c>
    </row>
    <row r="8" spans="1:20" x14ac:dyDescent="0.25">
      <c r="A8" s="151" t="str">
        <f>IF(DirectCareWage_Emp!A8&lt;&gt;"", DirectCareWage_Emp!A8, "")</f>
        <v/>
      </c>
      <c r="B8" s="651" t="str">
        <f>IF(DirectCareWage_Emp!B8&lt;&gt;"", DirectCareWage_Emp!B8, "")</f>
        <v/>
      </c>
      <c r="C8" s="797"/>
      <c r="D8" s="807"/>
      <c r="E8" s="807"/>
      <c r="F8" s="807"/>
      <c r="G8" s="807"/>
      <c r="H8" s="807"/>
      <c r="I8" s="807"/>
      <c r="J8" s="807"/>
      <c r="K8" s="808"/>
      <c r="L8" s="795"/>
      <c r="M8" s="807"/>
      <c r="N8" s="807"/>
      <c r="O8" s="809"/>
      <c r="P8" s="235">
        <f t="shared" ref="P8:P30" si="0">SUM(C8:O8)</f>
        <v>0</v>
      </c>
    </row>
    <row r="9" spans="1:20" x14ac:dyDescent="0.25">
      <c r="A9" s="157" t="str">
        <f>IF(DirectCareWage_Emp!A9&lt;&gt;"", DirectCareWage_Emp!A9, "")</f>
        <v/>
      </c>
      <c r="B9" s="652" t="str">
        <f>IF(DirectCareWage_Emp!B9&lt;&gt;"", DirectCareWage_Emp!B9, "")</f>
        <v/>
      </c>
      <c r="C9" s="803"/>
      <c r="D9" s="810"/>
      <c r="E9" s="810"/>
      <c r="F9" s="810"/>
      <c r="G9" s="810"/>
      <c r="H9" s="810"/>
      <c r="I9" s="810"/>
      <c r="J9" s="810"/>
      <c r="K9" s="811"/>
      <c r="L9" s="801"/>
      <c r="M9" s="810"/>
      <c r="N9" s="810"/>
      <c r="O9" s="812"/>
      <c r="P9" s="236">
        <f t="shared" si="0"/>
        <v>0</v>
      </c>
    </row>
    <row r="10" spans="1:20" x14ac:dyDescent="0.25">
      <c r="A10" s="151" t="str">
        <f>IF(DirectCareWage_Emp!A10&lt;&gt;"", DirectCareWage_Emp!A10, "")</f>
        <v/>
      </c>
      <c r="B10" s="651" t="str">
        <f>IF(DirectCareWage_Emp!B10&lt;&gt;"", DirectCareWage_Emp!B10, "")</f>
        <v/>
      </c>
      <c r="C10" s="797"/>
      <c r="D10" s="807"/>
      <c r="E10" s="807"/>
      <c r="F10" s="807"/>
      <c r="G10" s="807"/>
      <c r="H10" s="807"/>
      <c r="I10" s="807"/>
      <c r="J10" s="807"/>
      <c r="K10" s="808"/>
      <c r="L10" s="795"/>
      <c r="M10" s="807"/>
      <c r="N10" s="807"/>
      <c r="O10" s="809"/>
      <c r="P10" s="235">
        <f t="shared" si="0"/>
        <v>0</v>
      </c>
    </row>
    <row r="11" spans="1:20" x14ac:dyDescent="0.25">
      <c r="A11" s="151" t="str">
        <f>IF(DirectCareWage_Emp!A11&lt;&gt;"", DirectCareWage_Emp!A11, "")</f>
        <v/>
      </c>
      <c r="B11" s="651" t="str">
        <f>IF(DirectCareWage_Emp!B11&lt;&gt;"", DirectCareWage_Emp!B11, "")</f>
        <v/>
      </c>
      <c r="C11" s="797"/>
      <c r="D11" s="807"/>
      <c r="E11" s="807"/>
      <c r="F11" s="807"/>
      <c r="G11" s="807"/>
      <c r="H11" s="807"/>
      <c r="I11" s="807"/>
      <c r="J11" s="807"/>
      <c r="K11" s="808"/>
      <c r="L11" s="795"/>
      <c r="M11" s="807"/>
      <c r="N11" s="807"/>
      <c r="O11" s="809"/>
      <c r="P11" s="235">
        <f t="shared" si="0"/>
        <v>0</v>
      </c>
    </row>
    <row r="12" spans="1:20" x14ac:dyDescent="0.25">
      <c r="A12" s="157" t="str">
        <f>IF(DirectCareWage_Emp!A12&lt;&gt;"", DirectCareWage_Emp!A12, "")</f>
        <v/>
      </c>
      <c r="B12" s="652" t="str">
        <f>IF(DirectCareWage_Emp!B12&lt;&gt;"", DirectCareWage_Emp!B12, "")</f>
        <v/>
      </c>
      <c r="C12" s="803"/>
      <c r="D12" s="810"/>
      <c r="E12" s="810"/>
      <c r="F12" s="810"/>
      <c r="G12" s="810"/>
      <c r="H12" s="810"/>
      <c r="I12" s="810"/>
      <c r="J12" s="810"/>
      <c r="K12" s="811"/>
      <c r="L12" s="801"/>
      <c r="M12" s="810"/>
      <c r="N12" s="810"/>
      <c r="O12" s="812"/>
      <c r="P12" s="236">
        <f t="shared" si="0"/>
        <v>0</v>
      </c>
    </row>
    <row r="13" spans="1:20" x14ac:dyDescent="0.25">
      <c r="A13" s="237" t="str">
        <f>IF(DirectCareWage_Emp!A13&lt;&gt;"", DirectCareWage_Emp!A13, "")</f>
        <v/>
      </c>
      <c r="B13" s="653" t="str">
        <f>IF(DirectCareWage_Emp!B13&lt;&gt;"", DirectCareWage_Emp!B13, "")</f>
        <v/>
      </c>
      <c r="C13" s="813"/>
      <c r="D13" s="814"/>
      <c r="E13" s="814"/>
      <c r="F13" s="814"/>
      <c r="G13" s="814"/>
      <c r="H13" s="814"/>
      <c r="I13" s="814"/>
      <c r="J13" s="814"/>
      <c r="K13" s="815"/>
      <c r="L13" s="816"/>
      <c r="M13" s="814"/>
      <c r="N13" s="814"/>
      <c r="O13" s="817"/>
      <c r="P13" s="238">
        <f t="shared" si="0"/>
        <v>0</v>
      </c>
    </row>
    <row r="14" spans="1:20" x14ac:dyDescent="0.25">
      <c r="A14" s="151" t="str">
        <f>IF(DirectCareWage_Emp!A14&lt;&gt;"", DirectCareWage_Emp!A14, "")</f>
        <v/>
      </c>
      <c r="B14" s="651" t="str">
        <f>IF(DirectCareWage_Emp!B14&lt;&gt;"", DirectCareWage_Emp!B14, "")</f>
        <v/>
      </c>
      <c r="C14" s="797"/>
      <c r="D14" s="807"/>
      <c r="E14" s="807"/>
      <c r="F14" s="807"/>
      <c r="G14" s="807"/>
      <c r="H14" s="807"/>
      <c r="I14" s="807"/>
      <c r="J14" s="807"/>
      <c r="K14" s="808"/>
      <c r="L14" s="795"/>
      <c r="M14" s="807"/>
      <c r="N14" s="807"/>
      <c r="O14" s="809"/>
      <c r="P14" s="235">
        <f t="shared" si="0"/>
        <v>0</v>
      </c>
    </row>
    <row r="15" spans="1:20" x14ac:dyDescent="0.25">
      <c r="A15" s="157" t="str">
        <f>IF(DirectCareWage_Emp!A15&lt;&gt;"", DirectCareWage_Emp!A15, "")</f>
        <v/>
      </c>
      <c r="B15" s="652" t="str">
        <f>IF(DirectCareWage_Emp!B15&lt;&gt;"", DirectCareWage_Emp!B15, "")</f>
        <v/>
      </c>
      <c r="C15" s="803"/>
      <c r="D15" s="810"/>
      <c r="E15" s="810"/>
      <c r="F15" s="810"/>
      <c r="G15" s="810"/>
      <c r="H15" s="810"/>
      <c r="I15" s="810"/>
      <c r="J15" s="810"/>
      <c r="K15" s="811"/>
      <c r="L15" s="801"/>
      <c r="M15" s="810"/>
      <c r="N15" s="810"/>
      <c r="O15" s="812"/>
      <c r="P15" s="236">
        <f t="shared" si="0"/>
        <v>0</v>
      </c>
    </row>
    <row r="16" spans="1:20" x14ac:dyDescent="0.25">
      <c r="A16" s="151" t="str">
        <f>IF(DirectCareWage_Emp!A16&lt;&gt;"", DirectCareWage_Emp!A16, "")</f>
        <v/>
      </c>
      <c r="B16" s="651" t="str">
        <f>IF(DirectCareWage_Emp!B16&lt;&gt;"", DirectCareWage_Emp!B16, "")</f>
        <v/>
      </c>
      <c r="C16" s="797"/>
      <c r="D16" s="807"/>
      <c r="E16" s="807"/>
      <c r="F16" s="807"/>
      <c r="G16" s="807"/>
      <c r="H16" s="807"/>
      <c r="I16" s="807"/>
      <c r="J16" s="807"/>
      <c r="K16" s="808"/>
      <c r="L16" s="795"/>
      <c r="M16" s="807"/>
      <c r="N16" s="807"/>
      <c r="O16" s="809"/>
      <c r="P16" s="235">
        <f t="shared" si="0"/>
        <v>0</v>
      </c>
    </row>
    <row r="17" spans="1:16" x14ac:dyDescent="0.25">
      <c r="A17" s="151" t="str">
        <f>IF(DirectCareWage_Emp!A17&lt;&gt;"", DirectCareWage_Emp!A17, "")</f>
        <v/>
      </c>
      <c r="B17" s="651" t="str">
        <f>IF(DirectCareWage_Emp!B17&lt;&gt;"", DirectCareWage_Emp!B17, "")</f>
        <v/>
      </c>
      <c r="C17" s="797"/>
      <c r="D17" s="807"/>
      <c r="E17" s="807"/>
      <c r="F17" s="807"/>
      <c r="G17" s="807"/>
      <c r="H17" s="807"/>
      <c r="I17" s="807"/>
      <c r="J17" s="807"/>
      <c r="K17" s="808"/>
      <c r="L17" s="795"/>
      <c r="M17" s="807"/>
      <c r="N17" s="807"/>
      <c r="O17" s="809"/>
      <c r="P17" s="235">
        <f t="shared" si="0"/>
        <v>0</v>
      </c>
    </row>
    <row r="18" spans="1:16" x14ac:dyDescent="0.25">
      <c r="A18" s="157" t="str">
        <f>IF(DirectCareWage_Emp!A18&lt;&gt;"", DirectCareWage_Emp!A18, "")</f>
        <v/>
      </c>
      <c r="B18" s="652" t="str">
        <f>IF(DirectCareWage_Emp!B18&lt;&gt;"", DirectCareWage_Emp!B18, "")</f>
        <v/>
      </c>
      <c r="C18" s="803"/>
      <c r="D18" s="810"/>
      <c r="E18" s="810"/>
      <c r="F18" s="810"/>
      <c r="G18" s="810"/>
      <c r="H18" s="810"/>
      <c r="I18" s="810"/>
      <c r="J18" s="810"/>
      <c r="K18" s="811"/>
      <c r="L18" s="801"/>
      <c r="M18" s="810"/>
      <c r="N18" s="810"/>
      <c r="O18" s="812"/>
      <c r="P18" s="236">
        <f t="shared" si="0"/>
        <v>0</v>
      </c>
    </row>
    <row r="19" spans="1:16" x14ac:dyDescent="0.25">
      <c r="A19" s="151" t="str">
        <f>IF(DirectCareWage_Emp!A19&lt;&gt;"", DirectCareWage_Emp!A19, "")</f>
        <v/>
      </c>
      <c r="B19" s="651" t="str">
        <f>IF(DirectCareWage_Emp!B19&lt;&gt;"", DirectCareWage_Emp!B19, "")</f>
        <v/>
      </c>
      <c r="C19" s="797"/>
      <c r="D19" s="807"/>
      <c r="E19" s="807"/>
      <c r="F19" s="807"/>
      <c r="G19" s="807"/>
      <c r="H19" s="807"/>
      <c r="I19" s="807"/>
      <c r="J19" s="807"/>
      <c r="K19" s="808"/>
      <c r="L19" s="795"/>
      <c r="M19" s="807"/>
      <c r="N19" s="807"/>
      <c r="O19" s="809"/>
      <c r="P19" s="235">
        <f t="shared" si="0"/>
        <v>0</v>
      </c>
    </row>
    <row r="20" spans="1:16" x14ac:dyDescent="0.25">
      <c r="A20" s="151" t="str">
        <f>IF(DirectCareWage_Emp!A20&lt;&gt;"", DirectCareWage_Emp!A20, "")</f>
        <v/>
      </c>
      <c r="B20" s="651" t="str">
        <f>IF(DirectCareWage_Emp!B20&lt;&gt;"", DirectCareWage_Emp!B20, "")</f>
        <v/>
      </c>
      <c r="C20" s="797"/>
      <c r="D20" s="807"/>
      <c r="E20" s="807"/>
      <c r="F20" s="807"/>
      <c r="G20" s="807"/>
      <c r="H20" s="807"/>
      <c r="I20" s="807"/>
      <c r="J20" s="807"/>
      <c r="K20" s="808"/>
      <c r="L20" s="795"/>
      <c r="M20" s="807"/>
      <c r="N20" s="807"/>
      <c r="O20" s="809"/>
      <c r="P20" s="235">
        <f t="shared" si="0"/>
        <v>0</v>
      </c>
    </row>
    <row r="21" spans="1:16" x14ac:dyDescent="0.25">
      <c r="A21" s="157" t="str">
        <f>IF(DirectCareWage_Emp!A21&lt;&gt;"", DirectCareWage_Emp!A21, "")</f>
        <v/>
      </c>
      <c r="B21" s="652" t="str">
        <f>IF(DirectCareWage_Emp!B21&lt;&gt;"", DirectCareWage_Emp!B21, "")</f>
        <v/>
      </c>
      <c r="C21" s="803"/>
      <c r="D21" s="810"/>
      <c r="E21" s="810"/>
      <c r="F21" s="810"/>
      <c r="G21" s="810"/>
      <c r="H21" s="810"/>
      <c r="I21" s="810"/>
      <c r="J21" s="810"/>
      <c r="K21" s="811"/>
      <c r="L21" s="801"/>
      <c r="M21" s="810"/>
      <c r="N21" s="810"/>
      <c r="O21" s="812"/>
      <c r="P21" s="236">
        <f t="shared" si="0"/>
        <v>0</v>
      </c>
    </row>
    <row r="22" spans="1:16" x14ac:dyDescent="0.25">
      <c r="A22" s="237" t="str">
        <f>IF(DirectCareWage_Emp!A22&lt;&gt;"", DirectCareWage_Emp!A22, "")</f>
        <v/>
      </c>
      <c r="B22" s="653" t="str">
        <f>IF(DirectCareWage_Emp!B22&lt;&gt;"", DirectCareWage_Emp!B22, "")</f>
        <v/>
      </c>
      <c r="C22" s="813"/>
      <c r="D22" s="814"/>
      <c r="E22" s="814"/>
      <c r="F22" s="814"/>
      <c r="G22" s="814"/>
      <c r="H22" s="814"/>
      <c r="I22" s="814"/>
      <c r="J22" s="814"/>
      <c r="K22" s="815"/>
      <c r="L22" s="816"/>
      <c r="M22" s="814"/>
      <c r="N22" s="814"/>
      <c r="O22" s="817"/>
      <c r="P22" s="235">
        <f t="shared" si="0"/>
        <v>0</v>
      </c>
    </row>
    <row r="23" spans="1:16" x14ac:dyDescent="0.25">
      <c r="A23" s="151" t="str">
        <f>IF(DirectCareWage_Emp!A23&lt;&gt;"", DirectCareWage_Emp!A23, "")</f>
        <v/>
      </c>
      <c r="B23" s="651" t="str">
        <f>IF(DirectCareWage_Emp!B23&lt;&gt;"", DirectCareWage_Emp!B23, "")</f>
        <v/>
      </c>
      <c r="C23" s="797"/>
      <c r="D23" s="807"/>
      <c r="E23" s="807"/>
      <c r="F23" s="807"/>
      <c r="G23" s="807"/>
      <c r="H23" s="807"/>
      <c r="I23" s="807"/>
      <c r="J23" s="807"/>
      <c r="K23" s="808"/>
      <c r="L23" s="795"/>
      <c r="M23" s="807"/>
      <c r="N23" s="807"/>
      <c r="O23" s="809"/>
      <c r="P23" s="235">
        <f t="shared" si="0"/>
        <v>0</v>
      </c>
    </row>
    <row r="24" spans="1:16" x14ac:dyDescent="0.25">
      <c r="A24" s="157" t="str">
        <f>IF(DirectCareWage_Emp!A24&lt;&gt;"", DirectCareWage_Emp!A24, "")</f>
        <v/>
      </c>
      <c r="B24" s="652" t="str">
        <f>IF(DirectCareWage_Emp!B24&lt;&gt;"", DirectCareWage_Emp!B24, "")</f>
        <v/>
      </c>
      <c r="C24" s="803"/>
      <c r="D24" s="810"/>
      <c r="E24" s="810"/>
      <c r="F24" s="810"/>
      <c r="G24" s="810"/>
      <c r="H24" s="810"/>
      <c r="I24" s="810"/>
      <c r="J24" s="810"/>
      <c r="K24" s="811"/>
      <c r="L24" s="801"/>
      <c r="M24" s="810"/>
      <c r="N24" s="810"/>
      <c r="O24" s="812"/>
      <c r="P24" s="236">
        <f t="shared" si="0"/>
        <v>0</v>
      </c>
    </row>
    <row r="25" spans="1:16" x14ac:dyDescent="0.25">
      <c r="A25" s="151" t="str">
        <f>IF(DirectCareWage_Emp!A25&lt;&gt;"", DirectCareWage_Emp!A25, "")</f>
        <v/>
      </c>
      <c r="B25" s="651" t="str">
        <f>IF(DirectCareWage_Emp!B25&lt;&gt;"", DirectCareWage_Emp!B25, "")</f>
        <v/>
      </c>
      <c r="C25" s="797"/>
      <c r="D25" s="807"/>
      <c r="E25" s="807"/>
      <c r="F25" s="807"/>
      <c r="G25" s="807"/>
      <c r="H25" s="807"/>
      <c r="I25" s="807"/>
      <c r="J25" s="807"/>
      <c r="K25" s="808"/>
      <c r="L25" s="795"/>
      <c r="M25" s="807"/>
      <c r="N25" s="807"/>
      <c r="O25" s="809"/>
      <c r="P25" s="235">
        <f t="shared" si="0"/>
        <v>0</v>
      </c>
    </row>
    <row r="26" spans="1:16" x14ac:dyDescent="0.25">
      <c r="A26" s="151" t="str">
        <f>IF(DirectCareWage_Emp!A26&lt;&gt;"", DirectCareWage_Emp!A26, "")</f>
        <v/>
      </c>
      <c r="B26" s="651" t="str">
        <f>IF(DirectCareWage_Emp!B26&lt;&gt;"", DirectCareWage_Emp!B26, "")</f>
        <v/>
      </c>
      <c r="C26" s="797"/>
      <c r="D26" s="807"/>
      <c r="E26" s="807"/>
      <c r="F26" s="807"/>
      <c r="G26" s="807"/>
      <c r="H26" s="807"/>
      <c r="I26" s="807"/>
      <c r="J26" s="807"/>
      <c r="K26" s="808"/>
      <c r="L26" s="795"/>
      <c r="M26" s="807"/>
      <c r="N26" s="807"/>
      <c r="O26" s="809"/>
      <c r="P26" s="235">
        <f t="shared" si="0"/>
        <v>0</v>
      </c>
    </row>
    <row r="27" spans="1:16" x14ac:dyDescent="0.25">
      <c r="A27" s="157" t="str">
        <f>IF(DirectCareWage_Emp!A27&lt;&gt;"", DirectCareWage_Emp!A27, "")</f>
        <v/>
      </c>
      <c r="B27" s="652" t="str">
        <f>IF(DirectCareWage_Emp!B27&lt;&gt;"", DirectCareWage_Emp!B27, "")</f>
        <v/>
      </c>
      <c r="C27" s="803"/>
      <c r="D27" s="810"/>
      <c r="E27" s="810"/>
      <c r="F27" s="810"/>
      <c r="G27" s="810"/>
      <c r="H27" s="810"/>
      <c r="I27" s="810"/>
      <c r="J27" s="810"/>
      <c r="K27" s="811"/>
      <c r="L27" s="801"/>
      <c r="M27" s="810"/>
      <c r="N27" s="810"/>
      <c r="O27" s="812"/>
      <c r="P27" s="236">
        <f t="shared" si="0"/>
        <v>0</v>
      </c>
    </row>
    <row r="28" spans="1:16" x14ac:dyDescent="0.25">
      <c r="A28" s="151" t="str">
        <f>IF(DirectCareWage_Emp!A28&lt;&gt;"", DirectCareWage_Emp!A28, "")</f>
        <v/>
      </c>
      <c r="B28" s="651" t="str">
        <f>IF(DirectCareWage_Emp!B28&lt;&gt;"", DirectCareWage_Emp!B28, "")</f>
        <v/>
      </c>
      <c r="C28" s="797"/>
      <c r="D28" s="807"/>
      <c r="E28" s="807"/>
      <c r="F28" s="807"/>
      <c r="G28" s="807"/>
      <c r="H28" s="807"/>
      <c r="I28" s="807"/>
      <c r="J28" s="807"/>
      <c r="K28" s="808"/>
      <c r="L28" s="795"/>
      <c r="M28" s="807"/>
      <c r="N28" s="807"/>
      <c r="O28" s="809"/>
      <c r="P28" s="235">
        <f t="shared" si="0"/>
        <v>0</v>
      </c>
    </row>
    <row r="29" spans="1:16" x14ac:dyDescent="0.25">
      <c r="A29" s="151" t="str">
        <f>IF(DirectCareWage_Emp!A29&lt;&gt;"", DirectCareWage_Emp!A29, "")</f>
        <v/>
      </c>
      <c r="B29" s="651" t="str">
        <f>IF(DirectCareWage_Emp!B29&lt;&gt;"", DirectCareWage_Emp!B29, "")</f>
        <v/>
      </c>
      <c r="C29" s="797"/>
      <c r="D29" s="807"/>
      <c r="E29" s="807"/>
      <c r="F29" s="807"/>
      <c r="G29" s="807"/>
      <c r="H29" s="807"/>
      <c r="I29" s="807"/>
      <c r="J29" s="807"/>
      <c r="K29" s="808"/>
      <c r="L29" s="795"/>
      <c r="M29" s="807"/>
      <c r="N29" s="807"/>
      <c r="O29" s="809"/>
      <c r="P29" s="235">
        <f t="shared" si="0"/>
        <v>0</v>
      </c>
    </row>
    <row r="30" spans="1:16" x14ac:dyDescent="0.25">
      <c r="A30" s="151" t="str">
        <f>IF(DirectCareWage_Emp!A30&lt;&gt;"", DirectCareWage_Emp!A30, "")</f>
        <v/>
      </c>
      <c r="B30" s="651" t="str">
        <f>IF(DirectCareWage_Emp!B30&lt;&gt;"", DirectCareWage_Emp!B30, "")</f>
        <v/>
      </c>
      <c r="C30" s="797"/>
      <c r="D30" s="807"/>
      <c r="E30" s="807"/>
      <c r="F30" s="807"/>
      <c r="G30" s="807"/>
      <c r="H30" s="807"/>
      <c r="I30" s="807"/>
      <c r="J30" s="807"/>
      <c r="K30" s="808"/>
      <c r="L30" s="795"/>
      <c r="M30" s="807"/>
      <c r="N30" s="807"/>
      <c r="O30" s="809"/>
      <c r="P30" s="235">
        <f t="shared" si="0"/>
        <v>0</v>
      </c>
    </row>
    <row r="31" spans="1:16" ht="15.75" thickBot="1" x14ac:dyDescent="0.3">
      <c r="A31" s="239"/>
      <c r="B31" s="654" t="s">
        <v>100</v>
      </c>
      <c r="C31" s="216">
        <f>SUM(C7:C30)</f>
        <v>0</v>
      </c>
      <c r="D31" s="240">
        <f t="shared" ref="D31:P31" si="1">SUM(D7:D30)</f>
        <v>0</v>
      </c>
      <c r="E31" s="240">
        <f t="shared" si="1"/>
        <v>0</v>
      </c>
      <c r="F31" s="240">
        <f t="shared" si="1"/>
        <v>0</v>
      </c>
      <c r="G31" s="240">
        <f t="shared" si="1"/>
        <v>0</v>
      </c>
      <c r="H31" s="240">
        <f t="shared" si="1"/>
        <v>0</v>
      </c>
      <c r="I31" s="240">
        <f t="shared" si="1"/>
        <v>0</v>
      </c>
      <c r="J31" s="240">
        <f t="shared" si="1"/>
        <v>0</v>
      </c>
      <c r="K31" s="241">
        <f t="shared" si="1"/>
        <v>0</v>
      </c>
      <c r="L31" s="222">
        <f t="shared" si="1"/>
        <v>0</v>
      </c>
      <c r="M31" s="240">
        <f t="shared" si="1"/>
        <v>0</v>
      </c>
      <c r="N31" s="240">
        <f t="shared" si="1"/>
        <v>0</v>
      </c>
      <c r="O31" s="242">
        <f t="shared" si="1"/>
        <v>0</v>
      </c>
      <c r="P31" s="243">
        <f t="shared" si="1"/>
        <v>0</v>
      </c>
    </row>
    <row r="32" spans="1:16" ht="15.75" thickBot="1" x14ac:dyDescent="0.3"/>
    <row r="33" spans="1:16" ht="14.45" customHeight="1" x14ac:dyDescent="0.25">
      <c r="A33" s="226" t="s">
        <v>572</v>
      </c>
      <c r="B33" s="227"/>
      <c r="C33" s="227"/>
      <c r="D33" s="227"/>
      <c r="E33" s="127"/>
      <c r="F33" s="127"/>
      <c r="G33" s="127"/>
      <c r="H33" s="127"/>
      <c r="I33" s="127"/>
      <c r="J33" s="127"/>
      <c r="K33" s="128"/>
      <c r="L33" s="28"/>
      <c r="M33" s="28"/>
      <c r="N33" s="28"/>
      <c r="O33" s="28"/>
      <c r="P33" s="28"/>
    </row>
    <row r="34" spans="1:16" ht="14.45" customHeight="1" x14ac:dyDescent="0.25">
      <c r="A34" s="983"/>
      <c r="B34" s="984"/>
      <c r="C34" s="984"/>
      <c r="D34" s="984"/>
      <c r="E34" s="984"/>
      <c r="F34" s="984"/>
      <c r="G34" s="984"/>
      <c r="H34" s="984"/>
      <c r="I34" s="984"/>
      <c r="J34" s="984"/>
      <c r="K34" s="985"/>
      <c r="L34" s="244"/>
      <c r="M34" s="244"/>
      <c r="N34" s="244"/>
      <c r="O34" s="244"/>
      <c r="P34" s="244"/>
    </row>
    <row r="35" spans="1:16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4"/>
      <c r="J35" s="984"/>
      <c r="K35" s="985"/>
      <c r="L35" s="244"/>
      <c r="M35" s="244"/>
      <c r="N35" s="244"/>
      <c r="O35" s="244"/>
      <c r="P35" s="244"/>
    </row>
    <row r="36" spans="1:16" ht="14.45" customHeight="1" x14ac:dyDescent="0.25">
      <c r="A36" s="983"/>
      <c r="B36" s="984"/>
      <c r="C36" s="984"/>
      <c r="D36" s="984"/>
      <c r="E36" s="984"/>
      <c r="F36" s="984"/>
      <c r="G36" s="984"/>
      <c r="H36" s="984"/>
      <c r="I36" s="984"/>
      <c r="J36" s="984"/>
      <c r="K36" s="985"/>
      <c r="L36" s="244"/>
      <c r="M36" s="244"/>
      <c r="N36" s="244"/>
      <c r="O36" s="244"/>
      <c r="P36" s="244"/>
    </row>
    <row r="37" spans="1:16" ht="14.45" customHeight="1" x14ac:dyDescent="0.25">
      <c r="A37" s="983"/>
      <c r="B37" s="984"/>
      <c r="C37" s="984"/>
      <c r="D37" s="984"/>
      <c r="E37" s="984"/>
      <c r="F37" s="984"/>
      <c r="G37" s="984"/>
      <c r="H37" s="984"/>
      <c r="I37" s="984"/>
      <c r="J37" s="984"/>
      <c r="K37" s="985"/>
      <c r="L37" s="244"/>
      <c r="M37" s="244"/>
      <c r="N37" s="244"/>
      <c r="O37" s="244"/>
      <c r="P37" s="244"/>
    </row>
    <row r="38" spans="1:16" ht="14.45" customHeight="1" x14ac:dyDescent="0.25">
      <c r="A38" s="983"/>
      <c r="B38" s="984"/>
      <c r="C38" s="984"/>
      <c r="D38" s="984"/>
      <c r="E38" s="984"/>
      <c r="F38" s="984"/>
      <c r="G38" s="984"/>
      <c r="H38" s="984"/>
      <c r="I38" s="984"/>
      <c r="J38" s="984"/>
      <c r="K38" s="985"/>
      <c r="L38" s="244"/>
      <c r="M38" s="244"/>
      <c r="N38" s="244"/>
      <c r="O38" s="244"/>
      <c r="P38" s="244"/>
    </row>
    <row r="39" spans="1:16" ht="14.45" customHeight="1" x14ac:dyDescent="0.25">
      <c r="A39" s="983"/>
      <c r="B39" s="984"/>
      <c r="C39" s="984"/>
      <c r="D39" s="984"/>
      <c r="E39" s="984"/>
      <c r="F39" s="984"/>
      <c r="G39" s="984"/>
      <c r="H39" s="984"/>
      <c r="I39" s="984"/>
      <c r="J39" s="984"/>
      <c r="K39" s="985"/>
      <c r="L39" s="244"/>
      <c r="M39" s="244"/>
      <c r="N39" s="244"/>
      <c r="O39" s="244"/>
      <c r="P39" s="244"/>
    </row>
    <row r="40" spans="1:16" ht="14.45" customHeight="1" x14ac:dyDescent="0.25">
      <c r="A40" s="983"/>
      <c r="B40" s="984"/>
      <c r="C40" s="984"/>
      <c r="D40" s="984"/>
      <c r="E40" s="984"/>
      <c r="F40" s="984"/>
      <c r="G40" s="984"/>
      <c r="H40" s="984"/>
      <c r="I40" s="984"/>
      <c r="J40" s="984"/>
      <c r="K40" s="985"/>
      <c r="L40" s="244"/>
      <c r="M40" s="244"/>
      <c r="N40" s="244"/>
      <c r="O40" s="244"/>
      <c r="P40" s="244"/>
    </row>
    <row r="41" spans="1:16" ht="14.45" customHeight="1" thickBot="1" x14ac:dyDescent="0.3">
      <c r="A41" s="986"/>
      <c r="B41" s="987"/>
      <c r="C41" s="987"/>
      <c r="D41" s="987"/>
      <c r="E41" s="987"/>
      <c r="F41" s="987"/>
      <c r="G41" s="987"/>
      <c r="H41" s="987"/>
      <c r="I41" s="987"/>
      <c r="J41" s="987"/>
      <c r="K41" s="988"/>
      <c r="L41" s="244"/>
      <c r="M41" s="244"/>
      <c r="N41" s="244"/>
      <c r="O41" s="244"/>
      <c r="P41" s="244"/>
    </row>
    <row r="43" spans="1:16" x14ac:dyDescent="0.25">
      <c r="A43" s="952" t="s">
        <v>467</v>
      </c>
    </row>
  </sheetData>
  <sheetProtection algorithmName="SHA-512" hashValue="zNyn1qAgYqcpuTwAlfPjpJ8oBE0tSgVV73tyUdwsenUnqHzUNHhZhog0nXwrRY7CLZ7JJmQRJhyn3FRQ3Hs0Fw==" saltValue="ERet3S77B6IiSpNLokB2VA==" spinCount="100000" sheet="1" objects="1" scenarios="1"/>
  <mergeCells count="6">
    <mergeCell ref="A34:K41"/>
    <mergeCell ref="C1:K1"/>
    <mergeCell ref="L1:P1"/>
    <mergeCell ref="L4:O4"/>
    <mergeCell ref="C4:K4"/>
    <mergeCell ref="P4:P5"/>
  </mergeCells>
  <conditionalFormatting sqref="P7:P30">
    <cfRule type="expression" dxfId="60" priority="4">
      <formula>#REF!=2</formula>
    </cfRule>
  </conditionalFormatting>
  <printOptions horizontalCentered="1"/>
  <pageMargins left="0.19791666699999999" right="0.2" top="0.81666666666666698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288"/>
  <sheetViews>
    <sheetView showGridLines="0" zoomScale="80" zoomScaleNormal="80" workbookViewId="0">
      <selection activeCell="B4" sqref="B4"/>
    </sheetView>
  </sheetViews>
  <sheetFormatPr defaultColWidth="9.140625" defaultRowHeight="15" x14ac:dyDescent="0.25"/>
  <cols>
    <col min="1" max="1" width="44.5703125" style="7" customWidth="1"/>
    <col min="2" max="2" width="36.140625" style="7" customWidth="1"/>
    <col min="3" max="3" width="15.7109375" style="7" customWidth="1"/>
    <col min="4" max="4" width="14.7109375" style="7" customWidth="1"/>
    <col min="5" max="5" width="15.7109375" style="7" customWidth="1"/>
    <col min="6" max="6" width="15.7109375" style="7" hidden="1" customWidth="1"/>
    <col min="7" max="7" width="14.28515625" style="7" customWidth="1"/>
    <col min="8" max="8" width="12.28515625" style="7" bestFit="1" customWidth="1"/>
    <col min="9" max="33" width="9.7109375" style="7" customWidth="1"/>
    <col min="34" max="34" width="12" style="7" customWidth="1"/>
    <col min="35" max="35" width="11.5703125" style="7" customWidth="1"/>
    <col min="36" max="42" width="9.7109375" style="7" customWidth="1"/>
    <col min="43" max="43" width="12" style="7" customWidth="1"/>
    <col min="44" max="48" width="9.7109375" style="7" customWidth="1"/>
    <col min="49" max="61" width="9.28515625" style="7" customWidth="1"/>
    <col min="62" max="62" width="6.28515625" style="7" customWidth="1"/>
    <col min="63" max="16384" width="9.140625" style="7"/>
  </cols>
  <sheetData>
    <row r="1" spans="1:61" s="109" customFormat="1" ht="75" customHeight="1" x14ac:dyDescent="0.25">
      <c r="A1" s="228"/>
      <c r="B1" s="228"/>
      <c r="C1" s="989"/>
      <c r="D1" s="989"/>
      <c r="E1" s="989"/>
      <c r="F1" s="989"/>
      <c r="G1" s="989"/>
      <c r="H1" s="989"/>
      <c r="I1" s="981" t="s">
        <v>618</v>
      </c>
      <c r="J1" s="989"/>
      <c r="K1" s="989"/>
      <c r="L1" s="989"/>
      <c r="M1" s="989"/>
      <c r="N1" s="989"/>
      <c r="O1" s="989"/>
      <c r="P1" s="989"/>
      <c r="Q1" s="989"/>
      <c r="R1" s="989"/>
      <c r="S1" s="981" t="s">
        <v>618</v>
      </c>
      <c r="T1" s="989"/>
      <c r="U1" s="989"/>
      <c r="V1" s="989"/>
      <c r="W1" s="989"/>
      <c r="X1" s="989"/>
      <c r="Y1" s="989"/>
      <c r="Z1" s="989"/>
      <c r="AA1" s="989"/>
      <c r="AB1" s="981" t="s">
        <v>644</v>
      </c>
      <c r="AC1" s="989"/>
      <c r="AD1" s="989"/>
      <c r="AE1" s="989"/>
      <c r="AF1" s="989"/>
      <c r="AG1" s="989"/>
      <c r="AH1" s="989"/>
      <c r="AI1" s="989"/>
      <c r="AJ1" s="981" t="s">
        <v>644</v>
      </c>
      <c r="AK1" s="989"/>
      <c r="AL1" s="989"/>
      <c r="AM1" s="989"/>
      <c r="AN1" s="989"/>
      <c r="AO1" s="989"/>
      <c r="AP1" s="989"/>
      <c r="AQ1" s="989"/>
      <c r="AR1" s="981" t="s">
        <v>653</v>
      </c>
      <c r="AS1" s="989"/>
      <c r="AT1" s="989"/>
      <c r="AU1" s="989"/>
      <c r="AV1" s="989"/>
      <c r="AW1" s="981" t="s">
        <v>654</v>
      </c>
      <c r="AX1" s="989"/>
      <c r="AY1" s="989"/>
      <c r="AZ1" s="989"/>
      <c r="BA1" s="989"/>
      <c r="BB1" s="989"/>
      <c r="BC1" s="989"/>
      <c r="BD1" s="981" t="s">
        <v>654</v>
      </c>
      <c r="BE1" s="989"/>
      <c r="BF1" s="989"/>
      <c r="BG1" s="989"/>
      <c r="BH1" s="989"/>
      <c r="BI1" s="989"/>
    </row>
    <row r="2" spans="1:61" s="109" customFormat="1" ht="19.5" customHeight="1" thickBo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6"/>
      <c r="BE2" s="246"/>
      <c r="BF2" s="246"/>
      <c r="BG2" s="246"/>
      <c r="BH2" s="246"/>
      <c r="BI2" s="247"/>
    </row>
    <row r="3" spans="1:61" s="141" customFormat="1" ht="15.75" customHeight="1" x14ac:dyDescent="0.25">
      <c r="A3" s="1047" t="s">
        <v>613</v>
      </c>
      <c r="B3" s="1048"/>
      <c r="C3" s="1048"/>
      <c r="D3" s="1048"/>
      <c r="E3" s="1048"/>
      <c r="F3" s="1048"/>
      <c r="G3" s="1048"/>
      <c r="H3" s="1049"/>
      <c r="I3" s="1056" t="s">
        <v>588</v>
      </c>
      <c r="J3" s="1057"/>
      <c r="K3" s="1057"/>
      <c r="L3" s="1057"/>
      <c r="M3" s="1057"/>
      <c r="N3" s="1057"/>
      <c r="O3" s="1057"/>
      <c r="P3" s="1057"/>
      <c r="Q3" s="1057"/>
      <c r="R3" s="1058"/>
      <c r="S3" s="1050" t="s">
        <v>582</v>
      </c>
      <c r="T3" s="1051"/>
      <c r="U3" s="1051"/>
      <c r="V3" s="1051"/>
      <c r="W3" s="1051"/>
      <c r="X3" s="1051"/>
      <c r="Y3" s="1051"/>
      <c r="Z3" s="1051"/>
      <c r="AA3" s="1053"/>
      <c r="AB3" s="1050" t="s">
        <v>640</v>
      </c>
      <c r="AC3" s="1051"/>
      <c r="AD3" s="1051"/>
      <c r="AE3" s="1051"/>
      <c r="AF3" s="1051"/>
      <c r="AG3" s="1051"/>
      <c r="AH3" s="1051"/>
      <c r="AI3" s="1053"/>
      <c r="AJ3" s="1056" t="s">
        <v>583</v>
      </c>
      <c r="AK3" s="1057"/>
      <c r="AL3" s="1057"/>
      <c r="AM3" s="1057"/>
      <c r="AN3" s="1057"/>
      <c r="AO3" s="1057"/>
      <c r="AP3" s="1057"/>
      <c r="AQ3" s="1058"/>
      <c r="AR3" s="1056" t="s">
        <v>581</v>
      </c>
      <c r="AS3" s="1057"/>
      <c r="AT3" s="1057"/>
      <c r="AU3" s="1057"/>
      <c r="AV3" s="1058"/>
      <c r="AW3" s="1056" t="s">
        <v>584</v>
      </c>
      <c r="AX3" s="1057"/>
      <c r="AY3" s="1057"/>
      <c r="AZ3" s="1057"/>
      <c r="BA3" s="1057"/>
      <c r="BB3" s="1057"/>
      <c r="BC3" s="1058"/>
      <c r="BD3" s="1050" t="s">
        <v>667</v>
      </c>
      <c r="BE3" s="1051"/>
      <c r="BF3" s="1052"/>
      <c r="BG3" s="1059" t="s">
        <v>585</v>
      </c>
      <c r="BH3" s="1060"/>
      <c r="BI3" s="1054" t="s">
        <v>592</v>
      </c>
    </row>
    <row r="4" spans="1:61" s="141" customFormat="1" ht="108" customHeight="1" thickBot="1" x14ac:dyDescent="0.3">
      <c r="A4" s="130" t="s">
        <v>595</v>
      </c>
      <c r="B4" s="132" t="s">
        <v>558</v>
      </c>
      <c r="C4" s="248" t="s">
        <v>555</v>
      </c>
      <c r="D4" s="249" t="s">
        <v>614</v>
      </c>
      <c r="E4" s="133" t="s">
        <v>576</v>
      </c>
      <c r="F4" s="133" t="s">
        <v>429</v>
      </c>
      <c r="G4" s="133" t="s">
        <v>615</v>
      </c>
      <c r="H4" s="250" t="s">
        <v>616</v>
      </c>
      <c r="I4" s="137" t="s">
        <v>617</v>
      </c>
      <c r="J4" s="138" t="s">
        <v>619</v>
      </c>
      <c r="K4" s="138" t="s">
        <v>620</v>
      </c>
      <c r="L4" s="138" t="s">
        <v>621</v>
      </c>
      <c r="M4" s="138" t="s">
        <v>622</v>
      </c>
      <c r="N4" s="138" t="s">
        <v>623</v>
      </c>
      <c r="O4" s="138" t="s">
        <v>624</v>
      </c>
      <c r="P4" s="138" t="s">
        <v>625</v>
      </c>
      <c r="Q4" s="138" t="s">
        <v>626</v>
      </c>
      <c r="R4" s="251" t="s">
        <v>627</v>
      </c>
      <c r="S4" s="137" t="s">
        <v>628</v>
      </c>
      <c r="T4" s="138" t="s">
        <v>629</v>
      </c>
      <c r="U4" s="138" t="s">
        <v>630</v>
      </c>
      <c r="V4" s="138" t="s">
        <v>631</v>
      </c>
      <c r="W4" s="138" t="s">
        <v>632</v>
      </c>
      <c r="X4" s="138" t="s">
        <v>633</v>
      </c>
      <c r="Y4" s="138" t="s">
        <v>634</v>
      </c>
      <c r="Z4" s="138" t="s">
        <v>635</v>
      </c>
      <c r="AA4" s="251" t="s">
        <v>636</v>
      </c>
      <c r="AB4" s="137" t="s">
        <v>637</v>
      </c>
      <c r="AC4" s="138" t="s">
        <v>638</v>
      </c>
      <c r="AD4" s="138" t="s">
        <v>639</v>
      </c>
      <c r="AE4" s="138" t="s">
        <v>641</v>
      </c>
      <c r="AF4" s="138" t="s">
        <v>642</v>
      </c>
      <c r="AG4" s="138" t="s">
        <v>358</v>
      </c>
      <c r="AH4" s="138" t="s">
        <v>359</v>
      </c>
      <c r="AI4" s="251" t="s">
        <v>643</v>
      </c>
      <c r="AJ4" s="137" t="s">
        <v>645</v>
      </c>
      <c r="AK4" s="138" t="s">
        <v>646</v>
      </c>
      <c r="AL4" s="138" t="s">
        <v>647</v>
      </c>
      <c r="AM4" s="138" t="s">
        <v>648</v>
      </c>
      <c r="AN4" s="138" t="s">
        <v>649</v>
      </c>
      <c r="AO4" s="138" t="s">
        <v>650</v>
      </c>
      <c r="AP4" s="138" t="s">
        <v>651</v>
      </c>
      <c r="AQ4" s="251" t="s">
        <v>652</v>
      </c>
      <c r="AR4" s="137" t="s">
        <v>655</v>
      </c>
      <c r="AS4" s="138" t="s">
        <v>656</v>
      </c>
      <c r="AT4" s="138" t="s">
        <v>657</v>
      </c>
      <c r="AU4" s="138" t="s">
        <v>658</v>
      </c>
      <c r="AV4" s="251" t="s">
        <v>659</v>
      </c>
      <c r="AW4" s="137" t="s">
        <v>660</v>
      </c>
      <c r="AX4" s="138" t="s">
        <v>661</v>
      </c>
      <c r="AY4" s="138" t="s">
        <v>662</v>
      </c>
      <c r="AZ4" s="138" t="s">
        <v>663</v>
      </c>
      <c r="BA4" s="138" t="s">
        <v>664</v>
      </c>
      <c r="BB4" s="138" t="s">
        <v>665</v>
      </c>
      <c r="BC4" s="251" t="s">
        <v>666</v>
      </c>
      <c r="BD4" s="137" t="s">
        <v>668</v>
      </c>
      <c r="BE4" s="139" t="s">
        <v>669</v>
      </c>
      <c r="BF4" s="252" t="s">
        <v>670</v>
      </c>
      <c r="BG4" s="134" t="s">
        <v>577</v>
      </c>
      <c r="BH4" s="135" t="s">
        <v>671</v>
      </c>
      <c r="BI4" s="1055"/>
    </row>
    <row r="5" spans="1:61" s="144" customFormat="1" ht="15.75" thickBot="1" x14ac:dyDescent="0.3">
      <c r="A5" s="86"/>
      <c r="B5" s="86"/>
      <c r="C5" s="108"/>
      <c r="D5" s="108"/>
      <c r="E5" s="108"/>
      <c r="F5" s="108"/>
      <c r="G5" s="108"/>
      <c r="H5" s="108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4"/>
    </row>
    <row r="6" spans="1:61" x14ac:dyDescent="0.25">
      <c r="A6" s="145" t="str">
        <f>IF(DirectCareWage_Emp!A7&lt;&gt;"", DirectCareWage_Emp!A7, "")</f>
        <v/>
      </c>
      <c r="B6" s="650" t="str">
        <f>IF(DirectCareWage_Emp!B7&lt;&gt;"", DirectCareWage_Emp!B7, "")</f>
        <v/>
      </c>
      <c r="C6" s="255" t="str">
        <f>IF(A6&lt;&gt;"", DirectCareWage_Emp!U7, "")</f>
        <v/>
      </c>
      <c r="D6" s="147" t="str">
        <f>IF(A6&lt;&gt;"", DirectCareBenefits_Emp!P7, "")</f>
        <v/>
      </c>
      <c r="E6" s="148" t="str">
        <f>IF(A6="", "", SUM(C6:D6))</f>
        <v/>
      </c>
      <c r="F6" s="190" t="str">
        <f>IF(A6&lt;&gt;"",SUM(DirectCareWage_Emp!H7,DirectCareWage_Emp!J7,DirectCareWage_Emp!L7,DirectCareWage_Emp!N7,DirectCareWage_Emp!S7), "")</f>
        <v/>
      </c>
      <c r="G6" s="256" t="str">
        <f>IF(A6&lt;&gt;"", DirectCareWage_Emp!C7, "")</f>
        <v/>
      </c>
      <c r="H6" s="257" t="str">
        <f>IF(A6&lt;&gt;"", DirectCareWage_Emp!V7, "")</f>
        <v/>
      </c>
      <c r="I6" s="768"/>
      <c r="J6" s="769"/>
      <c r="K6" s="769"/>
      <c r="L6" s="769"/>
      <c r="M6" s="769"/>
      <c r="N6" s="769"/>
      <c r="O6" s="769"/>
      <c r="P6" s="769"/>
      <c r="Q6" s="769"/>
      <c r="R6" s="770"/>
      <c r="S6" s="768"/>
      <c r="T6" s="769"/>
      <c r="U6" s="769"/>
      <c r="V6" s="769"/>
      <c r="W6" s="769"/>
      <c r="X6" s="769"/>
      <c r="Y6" s="769"/>
      <c r="Z6" s="769"/>
      <c r="AA6" s="770"/>
      <c r="AB6" s="768"/>
      <c r="AC6" s="769"/>
      <c r="AD6" s="769"/>
      <c r="AE6" s="769"/>
      <c r="AF6" s="769"/>
      <c r="AG6" s="769"/>
      <c r="AH6" s="769"/>
      <c r="AI6" s="770"/>
      <c r="AJ6" s="768"/>
      <c r="AK6" s="769"/>
      <c r="AL6" s="769"/>
      <c r="AM6" s="769"/>
      <c r="AN6" s="769"/>
      <c r="AO6" s="769"/>
      <c r="AP6" s="769"/>
      <c r="AQ6" s="770"/>
      <c r="AR6" s="768"/>
      <c r="AS6" s="769"/>
      <c r="AT6" s="769"/>
      <c r="AU6" s="769"/>
      <c r="AV6" s="770"/>
      <c r="AW6" s="768"/>
      <c r="AX6" s="769"/>
      <c r="AY6" s="769"/>
      <c r="AZ6" s="769"/>
      <c r="BA6" s="769"/>
      <c r="BB6" s="769"/>
      <c r="BC6" s="770"/>
      <c r="BD6" s="768"/>
      <c r="BE6" s="771"/>
      <c r="BF6" s="772"/>
      <c r="BG6" s="773"/>
      <c r="BH6" s="771"/>
      <c r="BI6" s="258">
        <f t="shared" ref="BI6:BI29" si="0">SUM(I6:BH6)</f>
        <v>0</v>
      </c>
    </row>
    <row r="7" spans="1:61" x14ac:dyDescent="0.25">
      <c r="A7" s="151" t="str">
        <f>IF(DirectCareWage_Emp!A8&lt;&gt;"", DirectCareWage_Emp!A8, "")</f>
        <v/>
      </c>
      <c r="B7" s="651" t="str">
        <f>IF(DirectCareWage_Emp!B8&lt;&gt;"", DirectCareWage_Emp!B8, "")</f>
        <v/>
      </c>
      <c r="C7" s="259" t="str">
        <f>IF(A7&lt;&gt;"", DirectCareWage_Emp!U8, "")</f>
        <v/>
      </c>
      <c r="D7" s="153" t="str">
        <f>IF(A7&lt;&gt;"", DirectCareBenefits_Emp!P8, "")</f>
        <v/>
      </c>
      <c r="E7" s="154" t="str">
        <f t="shared" ref="E7:E29" si="1">IF(A7="", "", SUM(C7:D7))</f>
        <v/>
      </c>
      <c r="F7" s="260" t="str">
        <f>IF(A7&lt;&gt;"",SUM(DirectCareWage_Emp!H8,DirectCareWage_Emp!J8,DirectCareWage_Emp!L8,DirectCareWage_Emp!N8,DirectCareWage_Emp!S8), "")</f>
        <v/>
      </c>
      <c r="G7" s="261" t="str">
        <f>IF(A7&lt;&gt;"", DirectCareWage_Emp!C8, "")</f>
        <v/>
      </c>
      <c r="H7" s="262" t="str">
        <f>IF(A7&lt;&gt;"", DirectCareWage_Emp!V8, "")</f>
        <v/>
      </c>
      <c r="I7" s="774"/>
      <c r="J7" s="775"/>
      <c r="K7" s="775"/>
      <c r="L7" s="775"/>
      <c r="M7" s="775"/>
      <c r="N7" s="775"/>
      <c r="O7" s="775"/>
      <c r="P7" s="775"/>
      <c r="Q7" s="775"/>
      <c r="R7" s="776"/>
      <c r="S7" s="774"/>
      <c r="T7" s="775"/>
      <c r="U7" s="775"/>
      <c r="V7" s="775"/>
      <c r="W7" s="775"/>
      <c r="X7" s="775"/>
      <c r="Y7" s="775"/>
      <c r="Z7" s="775"/>
      <c r="AA7" s="776"/>
      <c r="AB7" s="774"/>
      <c r="AC7" s="775"/>
      <c r="AD7" s="775"/>
      <c r="AE7" s="775"/>
      <c r="AF7" s="775"/>
      <c r="AG7" s="775"/>
      <c r="AH7" s="775"/>
      <c r="AI7" s="776"/>
      <c r="AJ7" s="774"/>
      <c r="AK7" s="775"/>
      <c r="AL7" s="775"/>
      <c r="AM7" s="775"/>
      <c r="AN7" s="775"/>
      <c r="AO7" s="775"/>
      <c r="AP7" s="775"/>
      <c r="AQ7" s="776"/>
      <c r="AR7" s="774"/>
      <c r="AS7" s="775"/>
      <c r="AT7" s="775"/>
      <c r="AU7" s="775"/>
      <c r="AV7" s="776"/>
      <c r="AW7" s="774"/>
      <c r="AX7" s="775"/>
      <c r="AY7" s="775"/>
      <c r="AZ7" s="775"/>
      <c r="BA7" s="775"/>
      <c r="BB7" s="775"/>
      <c r="BC7" s="776"/>
      <c r="BD7" s="774"/>
      <c r="BE7" s="777"/>
      <c r="BF7" s="778"/>
      <c r="BG7" s="779"/>
      <c r="BH7" s="777"/>
      <c r="BI7" s="263">
        <f t="shared" si="0"/>
        <v>0</v>
      </c>
    </row>
    <row r="8" spans="1:61" x14ac:dyDescent="0.25">
      <c r="A8" s="157" t="str">
        <f>IF(DirectCareWage_Emp!A9&lt;&gt;"", DirectCareWage_Emp!A9, "")</f>
        <v/>
      </c>
      <c r="B8" s="652" t="str">
        <f>IF(DirectCareWage_Emp!B9&lt;&gt;"", DirectCareWage_Emp!B9, "")</f>
        <v/>
      </c>
      <c r="C8" s="264" t="str">
        <f>IF(A8&lt;&gt;"", DirectCareWage_Emp!U9, "")</f>
        <v/>
      </c>
      <c r="D8" s="159" t="str">
        <f>IF(A8&lt;&gt;"", DirectCareBenefits_Emp!P9, "")</f>
        <v/>
      </c>
      <c r="E8" s="160" t="str">
        <f t="shared" si="1"/>
        <v/>
      </c>
      <c r="F8" s="265" t="str">
        <f>IF(A8&lt;&gt;"",SUM(DirectCareWage_Emp!H9,DirectCareWage_Emp!J9,DirectCareWage_Emp!L9,DirectCareWage_Emp!N9,DirectCareWage_Emp!S9), "")</f>
        <v/>
      </c>
      <c r="G8" s="266" t="str">
        <f>IF(A8&lt;&gt;"", DirectCareWage_Emp!C9, "")</f>
        <v/>
      </c>
      <c r="H8" s="267" t="str">
        <f>IF(A8&lt;&gt;"", DirectCareWage_Emp!V9, "")</f>
        <v/>
      </c>
      <c r="I8" s="780"/>
      <c r="J8" s="781"/>
      <c r="K8" s="781"/>
      <c r="L8" s="781"/>
      <c r="M8" s="781"/>
      <c r="N8" s="781"/>
      <c r="O8" s="781"/>
      <c r="P8" s="781"/>
      <c r="Q8" s="781"/>
      <c r="R8" s="782"/>
      <c r="S8" s="780"/>
      <c r="T8" s="781"/>
      <c r="U8" s="781"/>
      <c r="V8" s="781"/>
      <c r="W8" s="781"/>
      <c r="X8" s="781"/>
      <c r="Y8" s="781"/>
      <c r="Z8" s="781"/>
      <c r="AA8" s="782"/>
      <c r="AB8" s="780"/>
      <c r="AC8" s="781"/>
      <c r="AD8" s="781"/>
      <c r="AE8" s="781"/>
      <c r="AF8" s="781"/>
      <c r="AG8" s="781"/>
      <c r="AH8" s="781"/>
      <c r="AI8" s="782"/>
      <c r="AJ8" s="780"/>
      <c r="AK8" s="781"/>
      <c r="AL8" s="781"/>
      <c r="AM8" s="781"/>
      <c r="AN8" s="781"/>
      <c r="AO8" s="781"/>
      <c r="AP8" s="781"/>
      <c r="AQ8" s="782"/>
      <c r="AR8" s="780"/>
      <c r="AS8" s="781"/>
      <c r="AT8" s="781"/>
      <c r="AU8" s="781"/>
      <c r="AV8" s="782"/>
      <c r="AW8" s="780"/>
      <c r="AX8" s="781"/>
      <c r="AY8" s="781"/>
      <c r="AZ8" s="781"/>
      <c r="BA8" s="781"/>
      <c r="BB8" s="781"/>
      <c r="BC8" s="782"/>
      <c r="BD8" s="780"/>
      <c r="BE8" s="783"/>
      <c r="BF8" s="784"/>
      <c r="BG8" s="785"/>
      <c r="BH8" s="783"/>
      <c r="BI8" s="268">
        <f t="shared" si="0"/>
        <v>0</v>
      </c>
    </row>
    <row r="9" spans="1:61" x14ac:dyDescent="0.25">
      <c r="A9" s="151" t="str">
        <f>IF(DirectCareWage_Emp!A10&lt;&gt;"", DirectCareWage_Emp!A10, "")</f>
        <v/>
      </c>
      <c r="B9" s="651" t="str">
        <f>IF(DirectCareWage_Emp!B10&lt;&gt;"", DirectCareWage_Emp!B10, "")</f>
        <v/>
      </c>
      <c r="C9" s="259" t="str">
        <f>IF(A9&lt;&gt;"", DirectCareWage_Emp!U10, "")</f>
        <v/>
      </c>
      <c r="D9" s="153" t="str">
        <f>IF(A9&lt;&gt;"", DirectCareBenefits_Emp!P10, "")</f>
        <v/>
      </c>
      <c r="E9" s="154" t="str">
        <f t="shared" si="1"/>
        <v/>
      </c>
      <c r="F9" s="260" t="str">
        <f>IF(A9&lt;&gt;"",SUM(DirectCareWage_Emp!H10,DirectCareWage_Emp!J10,DirectCareWage_Emp!L10,DirectCareWage_Emp!N10,DirectCareWage_Emp!S10), "")</f>
        <v/>
      </c>
      <c r="G9" s="261" t="str">
        <f>IF(A9&lt;&gt;"", DirectCareWage_Emp!C10, "")</f>
        <v/>
      </c>
      <c r="H9" s="262" t="str">
        <f>IF(A9&lt;&gt;"", DirectCareWage_Emp!V10, "")</f>
        <v/>
      </c>
      <c r="I9" s="774"/>
      <c r="J9" s="775"/>
      <c r="K9" s="775"/>
      <c r="L9" s="775"/>
      <c r="M9" s="775"/>
      <c r="N9" s="775"/>
      <c r="O9" s="775"/>
      <c r="P9" s="775"/>
      <c r="Q9" s="775"/>
      <c r="R9" s="776"/>
      <c r="S9" s="774"/>
      <c r="T9" s="775"/>
      <c r="U9" s="775"/>
      <c r="V9" s="775"/>
      <c r="W9" s="775"/>
      <c r="X9" s="775"/>
      <c r="Y9" s="775"/>
      <c r="Z9" s="775"/>
      <c r="AA9" s="776"/>
      <c r="AB9" s="774"/>
      <c r="AC9" s="775"/>
      <c r="AD9" s="775"/>
      <c r="AE9" s="775"/>
      <c r="AF9" s="775"/>
      <c r="AG9" s="775"/>
      <c r="AH9" s="775"/>
      <c r="AI9" s="776"/>
      <c r="AJ9" s="774"/>
      <c r="AK9" s="775"/>
      <c r="AL9" s="775"/>
      <c r="AM9" s="775"/>
      <c r="AN9" s="775"/>
      <c r="AO9" s="775"/>
      <c r="AP9" s="775"/>
      <c r="AQ9" s="776"/>
      <c r="AR9" s="774"/>
      <c r="AS9" s="775"/>
      <c r="AT9" s="775"/>
      <c r="AU9" s="775"/>
      <c r="AV9" s="776"/>
      <c r="AW9" s="774"/>
      <c r="AX9" s="775"/>
      <c r="AY9" s="775"/>
      <c r="AZ9" s="775"/>
      <c r="BA9" s="775"/>
      <c r="BB9" s="775"/>
      <c r="BC9" s="776"/>
      <c r="BD9" s="774"/>
      <c r="BE9" s="777"/>
      <c r="BF9" s="778"/>
      <c r="BG9" s="779"/>
      <c r="BH9" s="777"/>
      <c r="BI9" s="263">
        <f t="shared" si="0"/>
        <v>0</v>
      </c>
    </row>
    <row r="10" spans="1:61" x14ac:dyDescent="0.25">
      <c r="A10" s="151" t="str">
        <f>IF(DirectCareWage_Emp!A11&lt;&gt;"", DirectCareWage_Emp!A11, "")</f>
        <v/>
      </c>
      <c r="B10" s="651" t="str">
        <f>IF(DirectCareWage_Emp!B11&lt;&gt;"", DirectCareWage_Emp!B11, "")</f>
        <v/>
      </c>
      <c r="C10" s="259" t="str">
        <f>IF(A10&lt;&gt;"", DirectCareWage_Emp!U11, "")</f>
        <v/>
      </c>
      <c r="D10" s="153" t="str">
        <f>IF(A10&lt;&gt;"", DirectCareBenefits_Emp!P11, "")</f>
        <v/>
      </c>
      <c r="E10" s="154" t="str">
        <f t="shared" si="1"/>
        <v/>
      </c>
      <c r="F10" s="260" t="str">
        <f>IF(A10&lt;&gt;"",SUM(DirectCareWage_Emp!H11,DirectCareWage_Emp!J11,DirectCareWage_Emp!L11,DirectCareWage_Emp!N11,DirectCareWage_Emp!S11), "")</f>
        <v/>
      </c>
      <c r="G10" s="261" t="str">
        <f>IF(A10&lt;&gt;"", DirectCareWage_Emp!C11, "")</f>
        <v/>
      </c>
      <c r="H10" s="262" t="str">
        <f>IF(A10&lt;&gt;"", DirectCareWage_Emp!V11, "")</f>
        <v/>
      </c>
      <c r="I10" s="774"/>
      <c r="J10" s="775"/>
      <c r="K10" s="775"/>
      <c r="L10" s="775"/>
      <c r="M10" s="775"/>
      <c r="N10" s="775"/>
      <c r="O10" s="775"/>
      <c r="P10" s="775"/>
      <c r="Q10" s="775"/>
      <c r="R10" s="776"/>
      <c r="S10" s="774"/>
      <c r="T10" s="775"/>
      <c r="U10" s="775"/>
      <c r="V10" s="775"/>
      <c r="W10" s="775"/>
      <c r="X10" s="775"/>
      <c r="Y10" s="775"/>
      <c r="Z10" s="775"/>
      <c r="AA10" s="776"/>
      <c r="AB10" s="774"/>
      <c r="AC10" s="775"/>
      <c r="AD10" s="775"/>
      <c r="AE10" s="775"/>
      <c r="AF10" s="775"/>
      <c r="AG10" s="775"/>
      <c r="AH10" s="775"/>
      <c r="AI10" s="776"/>
      <c r="AJ10" s="774"/>
      <c r="AK10" s="775"/>
      <c r="AL10" s="775"/>
      <c r="AM10" s="775"/>
      <c r="AN10" s="775"/>
      <c r="AO10" s="775"/>
      <c r="AP10" s="775"/>
      <c r="AQ10" s="776"/>
      <c r="AR10" s="774"/>
      <c r="AS10" s="775"/>
      <c r="AT10" s="775"/>
      <c r="AU10" s="775"/>
      <c r="AV10" s="776"/>
      <c r="AW10" s="774"/>
      <c r="AX10" s="775"/>
      <c r="AY10" s="775"/>
      <c r="AZ10" s="775"/>
      <c r="BA10" s="775"/>
      <c r="BB10" s="775"/>
      <c r="BC10" s="776"/>
      <c r="BD10" s="774"/>
      <c r="BE10" s="777"/>
      <c r="BF10" s="778"/>
      <c r="BG10" s="779"/>
      <c r="BH10" s="777"/>
      <c r="BI10" s="263">
        <f t="shared" si="0"/>
        <v>0</v>
      </c>
    </row>
    <row r="11" spans="1:61" x14ac:dyDescent="0.25">
      <c r="A11" s="157" t="str">
        <f>IF(DirectCareWage_Emp!A12&lt;&gt;"", DirectCareWage_Emp!A12, "")</f>
        <v/>
      </c>
      <c r="B11" s="652" t="str">
        <f>IF(DirectCareWage_Emp!B12&lt;&gt;"", DirectCareWage_Emp!B12, "")</f>
        <v/>
      </c>
      <c r="C11" s="264" t="str">
        <f>IF(A11&lt;&gt;"", DirectCareWage_Emp!U12, "")</f>
        <v/>
      </c>
      <c r="D11" s="159" t="str">
        <f>IF(A11&lt;&gt;"", DirectCareBenefits_Emp!P12, "")</f>
        <v/>
      </c>
      <c r="E11" s="160" t="str">
        <f t="shared" si="1"/>
        <v/>
      </c>
      <c r="F11" s="265" t="str">
        <f>IF(A11&lt;&gt;"",SUM(DirectCareWage_Emp!H12,DirectCareWage_Emp!J12,DirectCareWage_Emp!L12,DirectCareWage_Emp!N12,DirectCareWage_Emp!S12), "")</f>
        <v/>
      </c>
      <c r="G11" s="266" t="str">
        <f>IF(A11&lt;&gt;"", DirectCareWage_Emp!C12, "")</f>
        <v/>
      </c>
      <c r="H11" s="267" t="str">
        <f>IF(A11&lt;&gt;"", DirectCareWage_Emp!V12, "")</f>
        <v/>
      </c>
      <c r="I11" s="780"/>
      <c r="J11" s="781"/>
      <c r="K11" s="781"/>
      <c r="L11" s="781"/>
      <c r="M11" s="781"/>
      <c r="N11" s="781"/>
      <c r="O11" s="781"/>
      <c r="P11" s="781"/>
      <c r="Q11" s="781"/>
      <c r="R11" s="782"/>
      <c r="S11" s="780"/>
      <c r="T11" s="781"/>
      <c r="U11" s="781"/>
      <c r="V11" s="781"/>
      <c r="W11" s="781"/>
      <c r="X11" s="781"/>
      <c r="Y11" s="781"/>
      <c r="Z11" s="781"/>
      <c r="AA11" s="782"/>
      <c r="AB11" s="780"/>
      <c r="AC11" s="781"/>
      <c r="AD11" s="781"/>
      <c r="AE11" s="781"/>
      <c r="AF11" s="781"/>
      <c r="AG11" s="781"/>
      <c r="AH11" s="781"/>
      <c r="AI11" s="782"/>
      <c r="AJ11" s="780"/>
      <c r="AK11" s="781"/>
      <c r="AL11" s="781"/>
      <c r="AM11" s="781"/>
      <c r="AN11" s="781"/>
      <c r="AO11" s="781"/>
      <c r="AP11" s="781"/>
      <c r="AQ11" s="782"/>
      <c r="AR11" s="780"/>
      <c r="AS11" s="781"/>
      <c r="AT11" s="781"/>
      <c r="AU11" s="781"/>
      <c r="AV11" s="782"/>
      <c r="AW11" s="780"/>
      <c r="AX11" s="781"/>
      <c r="AY11" s="781"/>
      <c r="AZ11" s="781"/>
      <c r="BA11" s="781"/>
      <c r="BB11" s="781"/>
      <c r="BC11" s="782"/>
      <c r="BD11" s="780"/>
      <c r="BE11" s="783"/>
      <c r="BF11" s="784"/>
      <c r="BG11" s="785"/>
      <c r="BH11" s="783"/>
      <c r="BI11" s="268">
        <f t="shared" si="0"/>
        <v>0</v>
      </c>
    </row>
    <row r="12" spans="1:61" x14ac:dyDescent="0.25">
      <c r="A12" s="151" t="str">
        <f>IF(DirectCareWage_Emp!A13&lt;&gt;"", DirectCareWage_Emp!A13, "")</f>
        <v/>
      </c>
      <c r="B12" s="651" t="str">
        <f>IF(DirectCareWage_Emp!B13&lt;&gt;"", DirectCareWage_Emp!B13, "")</f>
        <v/>
      </c>
      <c r="C12" s="259" t="str">
        <f>IF(A12&lt;&gt;"", DirectCareWage_Emp!U13, "")</f>
        <v/>
      </c>
      <c r="D12" s="153" t="str">
        <f>IF(A12&lt;&gt;"", DirectCareBenefits_Emp!P13, "")</f>
        <v/>
      </c>
      <c r="E12" s="154" t="str">
        <f t="shared" si="1"/>
        <v/>
      </c>
      <c r="F12" s="260" t="str">
        <f>IF(A12&lt;&gt;"",SUM(DirectCareWage_Emp!H13,DirectCareWage_Emp!J13,DirectCareWage_Emp!L13,DirectCareWage_Emp!N13,DirectCareWage_Emp!S13), "")</f>
        <v/>
      </c>
      <c r="G12" s="261" t="str">
        <f>IF(A12&lt;&gt;"", DirectCareWage_Emp!C13, "")</f>
        <v/>
      </c>
      <c r="H12" s="262" t="str">
        <f>IF(A12&lt;&gt;"", DirectCareWage_Emp!V13, "")</f>
        <v/>
      </c>
      <c r="I12" s="774"/>
      <c r="J12" s="775"/>
      <c r="K12" s="775"/>
      <c r="L12" s="775"/>
      <c r="M12" s="775"/>
      <c r="N12" s="775"/>
      <c r="O12" s="775"/>
      <c r="P12" s="775"/>
      <c r="Q12" s="775"/>
      <c r="R12" s="776"/>
      <c r="S12" s="774"/>
      <c r="T12" s="775"/>
      <c r="U12" s="775"/>
      <c r="V12" s="775"/>
      <c r="W12" s="775"/>
      <c r="X12" s="775"/>
      <c r="Y12" s="775"/>
      <c r="Z12" s="775"/>
      <c r="AA12" s="776"/>
      <c r="AB12" s="774"/>
      <c r="AC12" s="775"/>
      <c r="AD12" s="775"/>
      <c r="AE12" s="775"/>
      <c r="AF12" s="775"/>
      <c r="AG12" s="775"/>
      <c r="AH12" s="775"/>
      <c r="AI12" s="776"/>
      <c r="AJ12" s="774"/>
      <c r="AK12" s="775"/>
      <c r="AL12" s="775"/>
      <c r="AM12" s="775"/>
      <c r="AN12" s="775"/>
      <c r="AO12" s="775"/>
      <c r="AP12" s="775"/>
      <c r="AQ12" s="776"/>
      <c r="AR12" s="774"/>
      <c r="AS12" s="775"/>
      <c r="AT12" s="775"/>
      <c r="AU12" s="775"/>
      <c r="AV12" s="776"/>
      <c r="AW12" s="774"/>
      <c r="AX12" s="775"/>
      <c r="AY12" s="775"/>
      <c r="AZ12" s="775"/>
      <c r="BA12" s="775"/>
      <c r="BB12" s="775"/>
      <c r="BC12" s="776"/>
      <c r="BD12" s="774"/>
      <c r="BE12" s="777"/>
      <c r="BF12" s="778"/>
      <c r="BG12" s="779"/>
      <c r="BH12" s="777"/>
      <c r="BI12" s="263">
        <f t="shared" si="0"/>
        <v>0</v>
      </c>
    </row>
    <row r="13" spans="1:61" x14ac:dyDescent="0.25">
      <c r="A13" s="151" t="str">
        <f>IF(DirectCareWage_Emp!A14&lt;&gt;"", DirectCareWage_Emp!A14, "")</f>
        <v/>
      </c>
      <c r="B13" s="651" t="str">
        <f>IF(DirectCareWage_Emp!B14&lt;&gt;"", DirectCareWage_Emp!B14, "")</f>
        <v/>
      </c>
      <c r="C13" s="259" t="str">
        <f>IF(A13&lt;&gt;"", DirectCareWage_Emp!U14, "")</f>
        <v/>
      </c>
      <c r="D13" s="153" t="str">
        <f>IF(A13&lt;&gt;"", DirectCareBenefits_Emp!P14, "")</f>
        <v/>
      </c>
      <c r="E13" s="154" t="str">
        <f t="shared" si="1"/>
        <v/>
      </c>
      <c r="F13" s="260" t="str">
        <f>IF(A13&lt;&gt;"",SUM(DirectCareWage_Emp!H14,DirectCareWage_Emp!J14,DirectCareWage_Emp!L14,DirectCareWage_Emp!N14,DirectCareWage_Emp!S14), "")</f>
        <v/>
      </c>
      <c r="G13" s="261" t="str">
        <f>IF(A13&lt;&gt;"", DirectCareWage_Emp!C14, "")</f>
        <v/>
      </c>
      <c r="H13" s="262" t="str">
        <f>IF(A13&lt;&gt;"", DirectCareWage_Emp!V14, "")</f>
        <v/>
      </c>
      <c r="I13" s="774"/>
      <c r="J13" s="775"/>
      <c r="K13" s="775"/>
      <c r="L13" s="775"/>
      <c r="M13" s="775"/>
      <c r="N13" s="775"/>
      <c r="O13" s="775"/>
      <c r="P13" s="775"/>
      <c r="Q13" s="775"/>
      <c r="R13" s="776"/>
      <c r="S13" s="774"/>
      <c r="T13" s="775"/>
      <c r="U13" s="775"/>
      <c r="V13" s="775"/>
      <c r="W13" s="775"/>
      <c r="X13" s="775"/>
      <c r="Y13" s="775"/>
      <c r="Z13" s="775"/>
      <c r="AA13" s="776"/>
      <c r="AB13" s="774"/>
      <c r="AC13" s="775"/>
      <c r="AD13" s="775"/>
      <c r="AE13" s="775"/>
      <c r="AF13" s="775"/>
      <c r="AG13" s="775"/>
      <c r="AH13" s="775"/>
      <c r="AI13" s="776"/>
      <c r="AJ13" s="774"/>
      <c r="AK13" s="775"/>
      <c r="AL13" s="775"/>
      <c r="AM13" s="775"/>
      <c r="AN13" s="775"/>
      <c r="AO13" s="775"/>
      <c r="AP13" s="775"/>
      <c r="AQ13" s="776"/>
      <c r="AR13" s="774"/>
      <c r="AS13" s="775"/>
      <c r="AT13" s="775"/>
      <c r="AU13" s="775"/>
      <c r="AV13" s="776"/>
      <c r="AW13" s="774"/>
      <c r="AX13" s="775"/>
      <c r="AY13" s="775"/>
      <c r="AZ13" s="775"/>
      <c r="BA13" s="775"/>
      <c r="BB13" s="775"/>
      <c r="BC13" s="776"/>
      <c r="BD13" s="774"/>
      <c r="BE13" s="777"/>
      <c r="BF13" s="778"/>
      <c r="BG13" s="779"/>
      <c r="BH13" s="777"/>
      <c r="BI13" s="263">
        <f t="shared" si="0"/>
        <v>0</v>
      </c>
    </row>
    <row r="14" spans="1:61" x14ac:dyDescent="0.25">
      <c r="A14" s="157" t="str">
        <f>IF(DirectCareWage_Emp!A15&lt;&gt;"", DirectCareWage_Emp!A15, "")</f>
        <v/>
      </c>
      <c r="B14" s="652" t="str">
        <f>IF(DirectCareWage_Emp!B15&lt;&gt;"", DirectCareWage_Emp!B15, "")</f>
        <v/>
      </c>
      <c r="C14" s="264" t="str">
        <f>IF(A14&lt;&gt;"", DirectCareWage_Emp!U15, "")</f>
        <v/>
      </c>
      <c r="D14" s="159" t="str">
        <f>IF(A14&lt;&gt;"", DirectCareBenefits_Emp!P15, "")</f>
        <v/>
      </c>
      <c r="E14" s="160" t="str">
        <f t="shared" si="1"/>
        <v/>
      </c>
      <c r="F14" s="265" t="str">
        <f>IF(A14&lt;&gt;"",SUM(DirectCareWage_Emp!H15,DirectCareWage_Emp!J15,DirectCareWage_Emp!L15,DirectCareWage_Emp!N15,DirectCareWage_Emp!S15), "")</f>
        <v/>
      </c>
      <c r="G14" s="266" t="str">
        <f>IF(A14&lt;&gt;"", DirectCareWage_Emp!C15, "")</f>
        <v/>
      </c>
      <c r="H14" s="267" t="str">
        <f>IF(A14&lt;&gt;"", DirectCareWage_Emp!V15, "")</f>
        <v/>
      </c>
      <c r="I14" s="780"/>
      <c r="J14" s="781"/>
      <c r="K14" s="781"/>
      <c r="L14" s="781"/>
      <c r="M14" s="781"/>
      <c r="N14" s="781"/>
      <c r="O14" s="781"/>
      <c r="P14" s="781"/>
      <c r="Q14" s="781"/>
      <c r="R14" s="782"/>
      <c r="S14" s="780"/>
      <c r="T14" s="781"/>
      <c r="U14" s="781"/>
      <c r="V14" s="781"/>
      <c r="W14" s="781"/>
      <c r="X14" s="781"/>
      <c r="Y14" s="781"/>
      <c r="Z14" s="781"/>
      <c r="AA14" s="782"/>
      <c r="AB14" s="780"/>
      <c r="AC14" s="781"/>
      <c r="AD14" s="781"/>
      <c r="AE14" s="781"/>
      <c r="AF14" s="781"/>
      <c r="AG14" s="781"/>
      <c r="AH14" s="781"/>
      <c r="AI14" s="782"/>
      <c r="AJ14" s="780"/>
      <c r="AK14" s="781"/>
      <c r="AL14" s="781"/>
      <c r="AM14" s="781"/>
      <c r="AN14" s="781"/>
      <c r="AO14" s="781"/>
      <c r="AP14" s="781"/>
      <c r="AQ14" s="782"/>
      <c r="AR14" s="780"/>
      <c r="AS14" s="781"/>
      <c r="AT14" s="781"/>
      <c r="AU14" s="781"/>
      <c r="AV14" s="782"/>
      <c r="AW14" s="780"/>
      <c r="AX14" s="781"/>
      <c r="AY14" s="781"/>
      <c r="AZ14" s="781"/>
      <c r="BA14" s="781"/>
      <c r="BB14" s="781"/>
      <c r="BC14" s="782"/>
      <c r="BD14" s="780"/>
      <c r="BE14" s="783"/>
      <c r="BF14" s="784"/>
      <c r="BG14" s="785"/>
      <c r="BH14" s="783"/>
      <c r="BI14" s="268">
        <f t="shared" si="0"/>
        <v>0</v>
      </c>
    </row>
    <row r="15" spans="1:61" x14ac:dyDescent="0.25">
      <c r="A15" s="151" t="str">
        <f>IF(DirectCareWage_Emp!A16&lt;&gt;"", DirectCareWage_Emp!A16, "")</f>
        <v/>
      </c>
      <c r="B15" s="651" t="str">
        <f>IF(DirectCareWage_Emp!B16&lt;&gt;"", DirectCareWage_Emp!B16, "")</f>
        <v/>
      </c>
      <c r="C15" s="259" t="str">
        <f>IF(A15&lt;&gt;"", DirectCareWage_Emp!U16, "")</f>
        <v/>
      </c>
      <c r="D15" s="153" t="str">
        <f>IF(A15&lt;&gt;"", DirectCareBenefits_Emp!P16, "")</f>
        <v/>
      </c>
      <c r="E15" s="154" t="str">
        <f t="shared" si="1"/>
        <v/>
      </c>
      <c r="F15" s="260" t="str">
        <f>IF(A15&lt;&gt;"",SUM(DirectCareWage_Emp!H16,DirectCareWage_Emp!J16,DirectCareWage_Emp!L16,DirectCareWage_Emp!N16,DirectCareWage_Emp!S16), "")</f>
        <v/>
      </c>
      <c r="G15" s="261" t="str">
        <f>IF(A15&lt;&gt;"", DirectCareWage_Emp!C16, "")</f>
        <v/>
      </c>
      <c r="H15" s="262" t="str">
        <f>IF(A15&lt;&gt;"", DirectCareWage_Emp!V16, "")</f>
        <v/>
      </c>
      <c r="I15" s="774"/>
      <c r="J15" s="775"/>
      <c r="K15" s="775"/>
      <c r="L15" s="775"/>
      <c r="M15" s="775"/>
      <c r="N15" s="775"/>
      <c r="O15" s="775"/>
      <c r="P15" s="775"/>
      <c r="Q15" s="775"/>
      <c r="R15" s="776"/>
      <c r="S15" s="774"/>
      <c r="T15" s="775"/>
      <c r="U15" s="775"/>
      <c r="V15" s="775"/>
      <c r="W15" s="775"/>
      <c r="X15" s="775"/>
      <c r="Y15" s="775"/>
      <c r="Z15" s="775"/>
      <c r="AA15" s="776"/>
      <c r="AB15" s="774"/>
      <c r="AC15" s="775"/>
      <c r="AD15" s="775"/>
      <c r="AE15" s="775"/>
      <c r="AF15" s="775"/>
      <c r="AG15" s="775"/>
      <c r="AH15" s="775"/>
      <c r="AI15" s="776"/>
      <c r="AJ15" s="774"/>
      <c r="AK15" s="775"/>
      <c r="AL15" s="775"/>
      <c r="AM15" s="775"/>
      <c r="AN15" s="775"/>
      <c r="AO15" s="775"/>
      <c r="AP15" s="775"/>
      <c r="AQ15" s="776"/>
      <c r="AR15" s="774"/>
      <c r="AS15" s="775"/>
      <c r="AT15" s="775"/>
      <c r="AU15" s="775"/>
      <c r="AV15" s="776"/>
      <c r="AW15" s="774"/>
      <c r="AX15" s="775"/>
      <c r="AY15" s="775"/>
      <c r="AZ15" s="775"/>
      <c r="BA15" s="775"/>
      <c r="BB15" s="775"/>
      <c r="BC15" s="776"/>
      <c r="BD15" s="774"/>
      <c r="BE15" s="777"/>
      <c r="BF15" s="778"/>
      <c r="BG15" s="779"/>
      <c r="BH15" s="777"/>
      <c r="BI15" s="263">
        <f t="shared" si="0"/>
        <v>0</v>
      </c>
    </row>
    <row r="16" spans="1:61" x14ac:dyDescent="0.25">
      <c r="A16" s="151" t="str">
        <f>IF(DirectCareWage_Emp!A17&lt;&gt;"", DirectCareWage_Emp!A17, "")</f>
        <v/>
      </c>
      <c r="B16" s="651" t="str">
        <f>IF(DirectCareWage_Emp!B17&lt;&gt;"", DirectCareWage_Emp!B17, "")</f>
        <v/>
      </c>
      <c r="C16" s="259" t="str">
        <f>IF(A16&lt;&gt;"", DirectCareWage_Emp!U17, "")</f>
        <v/>
      </c>
      <c r="D16" s="153" t="str">
        <f>IF(A16&lt;&gt;"", DirectCareBenefits_Emp!P17, "")</f>
        <v/>
      </c>
      <c r="E16" s="154" t="str">
        <f t="shared" si="1"/>
        <v/>
      </c>
      <c r="F16" s="260" t="str">
        <f>IF(A16&lt;&gt;"",SUM(DirectCareWage_Emp!H17,DirectCareWage_Emp!J17,DirectCareWage_Emp!L17,DirectCareWage_Emp!N17,DirectCareWage_Emp!S17), "")</f>
        <v/>
      </c>
      <c r="G16" s="261" t="str">
        <f>IF(A16&lt;&gt;"", DirectCareWage_Emp!C17, "")</f>
        <v/>
      </c>
      <c r="H16" s="262" t="str">
        <f>IF(A16&lt;&gt;"", DirectCareWage_Emp!V17, "")</f>
        <v/>
      </c>
      <c r="I16" s="774"/>
      <c r="J16" s="775"/>
      <c r="K16" s="775"/>
      <c r="L16" s="775"/>
      <c r="M16" s="775"/>
      <c r="N16" s="775"/>
      <c r="O16" s="775"/>
      <c r="P16" s="775"/>
      <c r="Q16" s="775"/>
      <c r="R16" s="776"/>
      <c r="S16" s="774"/>
      <c r="T16" s="775"/>
      <c r="U16" s="775"/>
      <c r="V16" s="775"/>
      <c r="W16" s="775"/>
      <c r="X16" s="775"/>
      <c r="Y16" s="775"/>
      <c r="Z16" s="775"/>
      <c r="AA16" s="776"/>
      <c r="AB16" s="774"/>
      <c r="AC16" s="775"/>
      <c r="AD16" s="775"/>
      <c r="AE16" s="775"/>
      <c r="AF16" s="775"/>
      <c r="AG16" s="775"/>
      <c r="AH16" s="775"/>
      <c r="AI16" s="776"/>
      <c r="AJ16" s="774"/>
      <c r="AK16" s="775"/>
      <c r="AL16" s="775"/>
      <c r="AM16" s="775"/>
      <c r="AN16" s="775"/>
      <c r="AO16" s="775"/>
      <c r="AP16" s="775"/>
      <c r="AQ16" s="776"/>
      <c r="AR16" s="774"/>
      <c r="AS16" s="775"/>
      <c r="AT16" s="775"/>
      <c r="AU16" s="775"/>
      <c r="AV16" s="776"/>
      <c r="AW16" s="774"/>
      <c r="AX16" s="775"/>
      <c r="AY16" s="775"/>
      <c r="AZ16" s="775"/>
      <c r="BA16" s="775"/>
      <c r="BB16" s="775"/>
      <c r="BC16" s="776"/>
      <c r="BD16" s="774"/>
      <c r="BE16" s="777"/>
      <c r="BF16" s="778"/>
      <c r="BG16" s="779"/>
      <c r="BH16" s="777"/>
      <c r="BI16" s="263">
        <f t="shared" si="0"/>
        <v>0</v>
      </c>
    </row>
    <row r="17" spans="1:61" x14ac:dyDescent="0.25">
      <c r="A17" s="157" t="str">
        <f>IF(DirectCareWage_Emp!A18&lt;&gt;"", DirectCareWage_Emp!A18, "")</f>
        <v/>
      </c>
      <c r="B17" s="652" t="str">
        <f>IF(DirectCareWage_Emp!B18&lt;&gt;"", DirectCareWage_Emp!B18, "")</f>
        <v/>
      </c>
      <c r="C17" s="264" t="str">
        <f>IF(A17&lt;&gt;"", DirectCareWage_Emp!U18, "")</f>
        <v/>
      </c>
      <c r="D17" s="159" t="str">
        <f>IF(A17&lt;&gt;"", DirectCareBenefits_Emp!P18, "")</f>
        <v/>
      </c>
      <c r="E17" s="160" t="str">
        <f t="shared" si="1"/>
        <v/>
      </c>
      <c r="F17" s="265" t="str">
        <f>IF(A17&lt;&gt;"",SUM(DirectCareWage_Emp!H18,DirectCareWage_Emp!J18,DirectCareWage_Emp!L18,DirectCareWage_Emp!N18,DirectCareWage_Emp!S18), "")</f>
        <v/>
      </c>
      <c r="G17" s="266" t="str">
        <f>IF(A17&lt;&gt;"", DirectCareWage_Emp!C18, "")</f>
        <v/>
      </c>
      <c r="H17" s="267" t="str">
        <f>IF(A17&lt;&gt;"", DirectCareWage_Emp!V18, "")</f>
        <v/>
      </c>
      <c r="I17" s="780"/>
      <c r="J17" s="781"/>
      <c r="K17" s="781"/>
      <c r="L17" s="781"/>
      <c r="M17" s="781"/>
      <c r="N17" s="781"/>
      <c r="O17" s="781"/>
      <c r="P17" s="781"/>
      <c r="Q17" s="781"/>
      <c r="R17" s="782"/>
      <c r="S17" s="780"/>
      <c r="T17" s="781"/>
      <c r="U17" s="781"/>
      <c r="V17" s="781"/>
      <c r="W17" s="781"/>
      <c r="X17" s="781"/>
      <c r="Y17" s="781"/>
      <c r="Z17" s="781"/>
      <c r="AA17" s="782"/>
      <c r="AB17" s="780"/>
      <c r="AC17" s="781"/>
      <c r="AD17" s="781"/>
      <c r="AE17" s="781"/>
      <c r="AF17" s="781"/>
      <c r="AG17" s="781"/>
      <c r="AH17" s="781"/>
      <c r="AI17" s="782"/>
      <c r="AJ17" s="780"/>
      <c r="AK17" s="781"/>
      <c r="AL17" s="781"/>
      <c r="AM17" s="781"/>
      <c r="AN17" s="781"/>
      <c r="AO17" s="781"/>
      <c r="AP17" s="781"/>
      <c r="AQ17" s="782"/>
      <c r="AR17" s="780"/>
      <c r="AS17" s="781"/>
      <c r="AT17" s="781"/>
      <c r="AU17" s="781"/>
      <c r="AV17" s="782"/>
      <c r="AW17" s="780"/>
      <c r="AX17" s="781"/>
      <c r="AY17" s="781"/>
      <c r="AZ17" s="781"/>
      <c r="BA17" s="781"/>
      <c r="BB17" s="781"/>
      <c r="BC17" s="782"/>
      <c r="BD17" s="780"/>
      <c r="BE17" s="783"/>
      <c r="BF17" s="784"/>
      <c r="BG17" s="785"/>
      <c r="BH17" s="783"/>
      <c r="BI17" s="268">
        <f t="shared" si="0"/>
        <v>0</v>
      </c>
    </row>
    <row r="18" spans="1:61" x14ac:dyDescent="0.25">
      <c r="A18" s="151" t="str">
        <f>IF(DirectCareWage_Emp!A19&lt;&gt;"", DirectCareWage_Emp!A19, "")</f>
        <v/>
      </c>
      <c r="B18" s="651" t="str">
        <f>IF(DirectCareWage_Emp!B19&lt;&gt;"", DirectCareWage_Emp!B19, "")</f>
        <v/>
      </c>
      <c r="C18" s="259" t="str">
        <f>IF(A18&lt;&gt;"", DirectCareWage_Emp!U19, "")</f>
        <v/>
      </c>
      <c r="D18" s="153" t="str">
        <f>IF(A18&lt;&gt;"", DirectCareBenefits_Emp!P19, "")</f>
        <v/>
      </c>
      <c r="E18" s="154" t="str">
        <f t="shared" si="1"/>
        <v/>
      </c>
      <c r="F18" s="260" t="str">
        <f>IF(A18&lt;&gt;"",SUM(DirectCareWage_Emp!H19,DirectCareWage_Emp!J19,DirectCareWage_Emp!L19,DirectCareWage_Emp!N19,DirectCareWage_Emp!S19), "")</f>
        <v/>
      </c>
      <c r="G18" s="261" t="str">
        <f>IF(A18&lt;&gt;"", DirectCareWage_Emp!C19, "")</f>
        <v/>
      </c>
      <c r="H18" s="262" t="str">
        <f>IF(A18&lt;&gt;"", DirectCareWage_Emp!V19, "")</f>
        <v/>
      </c>
      <c r="I18" s="774"/>
      <c r="J18" s="775"/>
      <c r="K18" s="775"/>
      <c r="L18" s="775"/>
      <c r="M18" s="775"/>
      <c r="N18" s="775"/>
      <c r="O18" s="775"/>
      <c r="P18" s="775"/>
      <c r="Q18" s="775"/>
      <c r="R18" s="776"/>
      <c r="S18" s="774"/>
      <c r="T18" s="775"/>
      <c r="U18" s="775"/>
      <c r="V18" s="775"/>
      <c r="W18" s="775"/>
      <c r="X18" s="775"/>
      <c r="Y18" s="775"/>
      <c r="Z18" s="775"/>
      <c r="AA18" s="776"/>
      <c r="AB18" s="774"/>
      <c r="AC18" s="775"/>
      <c r="AD18" s="775"/>
      <c r="AE18" s="775"/>
      <c r="AF18" s="775"/>
      <c r="AG18" s="775"/>
      <c r="AH18" s="775"/>
      <c r="AI18" s="776"/>
      <c r="AJ18" s="774"/>
      <c r="AK18" s="775"/>
      <c r="AL18" s="775"/>
      <c r="AM18" s="775"/>
      <c r="AN18" s="775"/>
      <c r="AO18" s="775"/>
      <c r="AP18" s="775"/>
      <c r="AQ18" s="776"/>
      <c r="AR18" s="774"/>
      <c r="AS18" s="775"/>
      <c r="AT18" s="775"/>
      <c r="AU18" s="775"/>
      <c r="AV18" s="776"/>
      <c r="AW18" s="774"/>
      <c r="AX18" s="775"/>
      <c r="AY18" s="775"/>
      <c r="AZ18" s="775"/>
      <c r="BA18" s="775"/>
      <c r="BB18" s="775"/>
      <c r="BC18" s="776"/>
      <c r="BD18" s="774"/>
      <c r="BE18" s="777"/>
      <c r="BF18" s="778"/>
      <c r="BG18" s="779"/>
      <c r="BH18" s="777"/>
      <c r="BI18" s="263">
        <f t="shared" si="0"/>
        <v>0</v>
      </c>
    </row>
    <row r="19" spans="1:61" x14ac:dyDescent="0.25">
      <c r="A19" s="151" t="str">
        <f>IF(DirectCareWage_Emp!A20&lt;&gt;"", DirectCareWage_Emp!A20, "")</f>
        <v/>
      </c>
      <c r="B19" s="651" t="str">
        <f>IF(DirectCareWage_Emp!B20&lt;&gt;"", DirectCareWage_Emp!B20, "")</f>
        <v/>
      </c>
      <c r="C19" s="259" t="str">
        <f>IF(A19&lt;&gt;"", DirectCareWage_Emp!U20, "")</f>
        <v/>
      </c>
      <c r="D19" s="153" t="str">
        <f>IF(A19&lt;&gt;"", DirectCareBenefits_Emp!P20, "")</f>
        <v/>
      </c>
      <c r="E19" s="154" t="str">
        <f t="shared" si="1"/>
        <v/>
      </c>
      <c r="F19" s="260" t="str">
        <f>IF(A19&lt;&gt;"",SUM(DirectCareWage_Emp!H20,DirectCareWage_Emp!J20,DirectCareWage_Emp!L20,DirectCareWage_Emp!N20,DirectCareWage_Emp!S20), "")</f>
        <v/>
      </c>
      <c r="G19" s="261" t="str">
        <f>IF(A19&lt;&gt;"", DirectCareWage_Emp!C20, "")</f>
        <v/>
      </c>
      <c r="H19" s="262" t="str">
        <f>IF(A19&lt;&gt;"", DirectCareWage_Emp!V20, "")</f>
        <v/>
      </c>
      <c r="I19" s="774"/>
      <c r="J19" s="775"/>
      <c r="K19" s="775"/>
      <c r="L19" s="775"/>
      <c r="M19" s="775"/>
      <c r="N19" s="775"/>
      <c r="O19" s="775"/>
      <c r="P19" s="775"/>
      <c r="Q19" s="775"/>
      <c r="R19" s="776"/>
      <c r="S19" s="774"/>
      <c r="T19" s="775"/>
      <c r="U19" s="775"/>
      <c r="V19" s="775"/>
      <c r="W19" s="775"/>
      <c r="X19" s="775"/>
      <c r="Y19" s="775"/>
      <c r="Z19" s="775"/>
      <c r="AA19" s="776"/>
      <c r="AB19" s="774"/>
      <c r="AC19" s="775"/>
      <c r="AD19" s="775"/>
      <c r="AE19" s="775"/>
      <c r="AF19" s="775"/>
      <c r="AG19" s="775"/>
      <c r="AH19" s="775"/>
      <c r="AI19" s="776"/>
      <c r="AJ19" s="774"/>
      <c r="AK19" s="775"/>
      <c r="AL19" s="775"/>
      <c r="AM19" s="775"/>
      <c r="AN19" s="775"/>
      <c r="AO19" s="775"/>
      <c r="AP19" s="775"/>
      <c r="AQ19" s="776"/>
      <c r="AR19" s="774"/>
      <c r="AS19" s="775"/>
      <c r="AT19" s="775"/>
      <c r="AU19" s="775"/>
      <c r="AV19" s="776"/>
      <c r="AW19" s="774"/>
      <c r="AX19" s="775"/>
      <c r="AY19" s="775"/>
      <c r="AZ19" s="775"/>
      <c r="BA19" s="775"/>
      <c r="BB19" s="775"/>
      <c r="BC19" s="776"/>
      <c r="BD19" s="774"/>
      <c r="BE19" s="777"/>
      <c r="BF19" s="778"/>
      <c r="BG19" s="779"/>
      <c r="BH19" s="777"/>
      <c r="BI19" s="263">
        <f t="shared" si="0"/>
        <v>0</v>
      </c>
    </row>
    <row r="20" spans="1:61" x14ac:dyDescent="0.25">
      <c r="A20" s="157" t="str">
        <f>IF(DirectCareWage_Emp!A21&lt;&gt;"", DirectCareWage_Emp!A21, "")</f>
        <v/>
      </c>
      <c r="B20" s="652" t="str">
        <f>IF(DirectCareWage_Emp!B21&lt;&gt;"", DirectCareWage_Emp!B21, "")</f>
        <v/>
      </c>
      <c r="C20" s="264" t="str">
        <f>IF(A20&lt;&gt;"", DirectCareWage_Emp!U21, "")</f>
        <v/>
      </c>
      <c r="D20" s="159" t="str">
        <f>IF(A20&lt;&gt;"", DirectCareBenefits_Emp!P21, "")</f>
        <v/>
      </c>
      <c r="E20" s="160" t="str">
        <f t="shared" si="1"/>
        <v/>
      </c>
      <c r="F20" s="265" t="str">
        <f>IF(A20&lt;&gt;"",SUM(DirectCareWage_Emp!H21,DirectCareWage_Emp!J21,DirectCareWage_Emp!L21,DirectCareWage_Emp!N21,DirectCareWage_Emp!S21), "")</f>
        <v/>
      </c>
      <c r="G20" s="266" t="str">
        <f>IF(A20&lt;&gt;"", DirectCareWage_Emp!C21, "")</f>
        <v/>
      </c>
      <c r="H20" s="267" t="str">
        <f>IF(A20&lt;&gt;"", DirectCareWage_Emp!V21, "")</f>
        <v/>
      </c>
      <c r="I20" s="780"/>
      <c r="J20" s="781"/>
      <c r="K20" s="781"/>
      <c r="L20" s="781"/>
      <c r="M20" s="781"/>
      <c r="N20" s="781"/>
      <c r="O20" s="781"/>
      <c r="P20" s="781"/>
      <c r="Q20" s="781"/>
      <c r="R20" s="782"/>
      <c r="S20" s="780"/>
      <c r="T20" s="781"/>
      <c r="U20" s="781"/>
      <c r="V20" s="781"/>
      <c r="W20" s="781"/>
      <c r="X20" s="781"/>
      <c r="Y20" s="781"/>
      <c r="Z20" s="781"/>
      <c r="AA20" s="782"/>
      <c r="AB20" s="780"/>
      <c r="AC20" s="781"/>
      <c r="AD20" s="781"/>
      <c r="AE20" s="781"/>
      <c r="AF20" s="781"/>
      <c r="AG20" s="781"/>
      <c r="AH20" s="781"/>
      <c r="AI20" s="782"/>
      <c r="AJ20" s="780"/>
      <c r="AK20" s="781"/>
      <c r="AL20" s="781"/>
      <c r="AM20" s="781"/>
      <c r="AN20" s="781"/>
      <c r="AO20" s="781"/>
      <c r="AP20" s="781"/>
      <c r="AQ20" s="782"/>
      <c r="AR20" s="780"/>
      <c r="AS20" s="781"/>
      <c r="AT20" s="781"/>
      <c r="AU20" s="781"/>
      <c r="AV20" s="782"/>
      <c r="AW20" s="780"/>
      <c r="AX20" s="781"/>
      <c r="AY20" s="781"/>
      <c r="AZ20" s="781"/>
      <c r="BA20" s="781"/>
      <c r="BB20" s="781"/>
      <c r="BC20" s="782"/>
      <c r="BD20" s="780"/>
      <c r="BE20" s="783"/>
      <c r="BF20" s="784"/>
      <c r="BG20" s="785"/>
      <c r="BH20" s="783"/>
      <c r="BI20" s="268">
        <f t="shared" si="0"/>
        <v>0</v>
      </c>
    </row>
    <row r="21" spans="1:61" x14ac:dyDescent="0.25">
      <c r="A21" s="151" t="str">
        <f>IF(DirectCareWage_Emp!A22&lt;&gt;"", DirectCareWage_Emp!A22, "")</f>
        <v/>
      </c>
      <c r="B21" s="651" t="str">
        <f>IF(DirectCareWage_Emp!B22&lt;&gt;"", DirectCareWage_Emp!B22, "")</f>
        <v/>
      </c>
      <c r="C21" s="259" t="str">
        <f>IF(A21&lt;&gt;"", DirectCareWage_Emp!U22, "")</f>
        <v/>
      </c>
      <c r="D21" s="153" t="str">
        <f>IF(A21&lt;&gt;"", DirectCareBenefits_Emp!P22, "")</f>
        <v/>
      </c>
      <c r="E21" s="154" t="str">
        <f t="shared" si="1"/>
        <v/>
      </c>
      <c r="F21" s="260" t="str">
        <f>IF(A21&lt;&gt;"",SUM(DirectCareWage_Emp!H22,DirectCareWage_Emp!J22,DirectCareWage_Emp!L22,DirectCareWage_Emp!N22,DirectCareWage_Emp!S22), "")</f>
        <v/>
      </c>
      <c r="G21" s="261" t="str">
        <f>IF(A21&lt;&gt;"", DirectCareWage_Emp!C22, "")</f>
        <v/>
      </c>
      <c r="H21" s="262" t="str">
        <f>IF(A21&lt;&gt;"", DirectCareWage_Emp!V22, "")</f>
        <v/>
      </c>
      <c r="I21" s="774"/>
      <c r="J21" s="775"/>
      <c r="K21" s="775"/>
      <c r="L21" s="775"/>
      <c r="M21" s="775"/>
      <c r="N21" s="775"/>
      <c r="O21" s="775"/>
      <c r="P21" s="775"/>
      <c r="Q21" s="775"/>
      <c r="R21" s="776"/>
      <c r="S21" s="774"/>
      <c r="T21" s="775"/>
      <c r="U21" s="775"/>
      <c r="V21" s="775"/>
      <c r="W21" s="775"/>
      <c r="X21" s="775"/>
      <c r="Y21" s="775"/>
      <c r="Z21" s="775"/>
      <c r="AA21" s="776"/>
      <c r="AB21" s="774"/>
      <c r="AC21" s="775"/>
      <c r="AD21" s="775"/>
      <c r="AE21" s="775"/>
      <c r="AF21" s="775"/>
      <c r="AG21" s="775"/>
      <c r="AH21" s="775"/>
      <c r="AI21" s="776"/>
      <c r="AJ21" s="774"/>
      <c r="AK21" s="775"/>
      <c r="AL21" s="775"/>
      <c r="AM21" s="775"/>
      <c r="AN21" s="775"/>
      <c r="AO21" s="775"/>
      <c r="AP21" s="775"/>
      <c r="AQ21" s="776"/>
      <c r="AR21" s="774"/>
      <c r="AS21" s="775"/>
      <c r="AT21" s="775"/>
      <c r="AU21" s="775"/>
      <c r="AV21" s="776"/>
      <c r="AW21" s="774"/>
      <c r="AX21" s="775"/>
      <c r="AY21" s="775"/>
      <c r="AZ21" s="775"/>
      <c r="BA21" s="775"/>
      <c r="BB21" s="775"/>
      <c r="BC21" s="776"/>
      <c r="BD21" s="774"/>
      <c r="BE21" s="777"/>
      <c r="BF21" s="778"/>
      <c r="BG21" s="779"/>
      <c r="BH21" s="777"/>
      <c r="BI21" s="263">
        <f t="shared" si="0"/>
        <v>0</v>
      </c>
    </row>
    <row r="22" spans="1:61" x14ac:dyDescent="0.25">
      <c r="A22" s="151" t="str">
        <f>IF(DirectCareWage_Emp!A23&lt;&gt;"", DirectCareWage_Emp!A23, "")</f>
        <v/>
      </c>
      <c r="B22" s="651" t="str">
        <f>IF(DirectCareWage_Emp!B23&lt;&gt;"", DirectCareWage_Emp!B23, "")</f>
        <v/>
      </c>
      <c r="C22" s="259" t="str">
        <f>IF(A22&lt;&gt;"", DirectCareWage_Emp!U23, "")</f>
        <v/>
      </c>
      <c r="D22" s="153" t="str">
        <f>IF(A22&lt;&gt;"", DirectCareBenefits_Emp!P23, "")</f>
        <v/>
      </c>
      <c r="E22" s="154" t="str">
        <f t="shared" si="1"/>
        <v/>
      </c>
      <c r="F22" s="260" t="str">
        <f>IF(A22&lt;&gt;"",SUM(DirectCareWage_Emp!H23,DirectCareWage_Emp!J23,DirectCareWage_Emp!L23,DirectCareWage_Emp!N23,DirectCareWage_Emp!S23), "")</f>
        <v/>
      </c>
      <c r="G22" s="261" t="str">
        <f>IF(A22&lt;&gt;"", DirectCareWage_Emp!C23, "")</f>
        <v/>
      </c>
      <c r="H22" s="262" t="str">
        <f>IF(A22&lt;&gt;"", DirectCareWage_Emp!V23, "")</f>
        <v/>
      </c>
      <c r="I22" s="774"/>
      <c r="J22" s="775"/>
      <c r="K22" s="775"/>
      <c r="L22" s="775"/>
      <c r="M22" s="775"/>
      <c r="N22" s="775"/>
      <c r="O22" s="775"/>
      <c r="P22" s="775"/>
      <c r="Q22" s="775"/>
      <c r="R22" s="776"/>
      <c r="S22" s="774"/>
      <c r="T22" s="775"/>
      <c r="U22" s="775"/>
      <c r="V22" s="775"/>
      <c r="W22" s="775"/>
      <c r="X22" s="775"/>
      <c r="Y22" s="775"/>
      <c r="Z22" s="775"/>
      <c r="AA22" s="776"/>
      <c r="AB22" s="774"/>
      <c r="AC22" s="775"/>
      <c r="AD22" s="775"/>
      <c r="AE22" s="775"/>
      <c r="AF22" s="775"/>
      <c r="AG22" s="775"/>
      <c r="AH22" s="775"/>
      <c r="AI22" s="776"/>
      <c r="AJ22" s="774"/>
      <c r="AK22" s="775"/>
      <c r="AL22" s="775"/>
      <c r="AM22" s="775"/>
      <c r="AN22" s="775"/>
      <c r="AO22" s="775"/>
      <c r="AP22" s="775"/>
      <c r="AQ22" s="776"/>
      <c r="AR22" s="774"/>
      <c r="AS22" s="775"/>
      <c r="AT22" s="775"/>
      <c r="AU22" s="775"/>
      <c r="AV22" s="776"/>
      <c r="AW22" s="774"/>
      <c r="AX22" s="775"/>
      <c r="AY22" s="775"/>
      <c r="AZ22" s="775"/>
      <c r="BA22" s="775"/>
      <c r="BB22" s="775"/>
      <c r="BC22" s="776"/>
      <c r="BD22" s="774"/>
      <c r="BE22" s="777"/>
      <c r="BF22" s="778"/>
      <c r="BG22" s="779"/>
      <c r="BH22" s="777"/>
      <c r="BI22" s="263">
        <f t="shared" si="0"/>
        <v>0</v>
      </c>
    </row>
    <row r="23" spans="1:61" x14ac:dyDescent="0.25">
      <c r="A23" s="157" t="str">
        <f>IF(DirectCareWage_Emp!A24&lt;&gt;"", DirectCareWage_Emp!A24, "")</f>
        <v/>
      </c>
      <c r="B23" s="652" t="str">
        <f>IF(DirectCareWage_Emp!B24&lt;&gt;"", DirectCareWage_Emp!B24, "")</f>
        <v/>
      </c>
      <c r="C23" s="264" t="str">
        <f>IF(A23&lt;&gt;"", DirectCareWage_Emp!U24, "")</f>
        <v/>
      </c>
      <c r="D23" s="159" t="str">
        <f>IF(A23&lt;&gt;"", DirectCareBenefits_Emp!P24, "")</f>
        <v/>
      </c>
      <c r="E23" s="160" t="str">
        <f t="shared" si="1"/>
        <v/>
      </c>
      <c r="F23" s="265" t="str">
        <f>IF(A23&lt;&gt;"",SUM(DirectCareWage_Emp!H24,DirectCareWage_Emp!J24,DirectCareWage_Emp!L24,DirectCareWage_Emp!N24,DirectCareWage_Emp!S24), "")</f>
        <v/>
      </c>
      <c r="G23" s="266" t="str">
        <f>IF(A23&lt;&gt;"", DirectCareWage_Emp!C24, "")</f>
        <v/>
      </c>
      <c r="H23" s="267" t="str">
        <f>IF(A23&lt;&gt;"", DirectCareWage_Emp!V24, "")</f>
        <v/>
      </c>
      <c r="I23" s="780"/>
      <c r="J23" s="781"/>
      <c r="K23" s="781"/>
      <c r="L23" s="781"/>
      <c r="M23" s="781"/>
      <c r="N23" s="781"/>
      <c r="O23" s="781"/>
      <c r="P23" s="781"/>
      <c r="Q23" s="781"/>
      <c r="R23" s="782"/>
      <c r="S23" s="780"/>
      <c r="T23" s="781"/>
      <c r="U23" s="781"/>
      <c r="V23" s="781"/>
      <c r="W23" s="781"/>
      <c r="X23" s="781"/>
      <c r="Y23" s="781"/>
      <c r="Z23" s="781"/>
      <c r="AA23" s="782"/>
      <c r="AB23" s="780"/>
      <c r="AC23" s="781"/>
      <c r="AD23" s="781"/>
      <c r="AE23" s="781"/>
      <c r="AF23" s="781"/>
      <c r="AG23" s="781"/>
      <c r="AH23" s="781"/>
      <c r="AI23" s="782"/>
      <c r="AJ23" s="780"/>
      <c r="AK23" s="781"/>
      <c r="AL23" s="781"/>
      <c r="AM23" s="781"/>
      <c r="AN23" s="781"/>
      <c r="AO23" s="781"/>
      <c r="AP23" s="781"/>
      <c r="AQ23" s="782"/>
      <c r="AR23" s="780"/>
      <c r="AS23" s="781"/>
      <c r="AT23" s="781"/>
      <c r="AU23" s="781"/>
      <c r="AV23" s="782"/>
      <c r="AW23" s="780"/>
      <c r="AX23" s="781"/>
      <c r="AY23" s="781"/>
      <c r="AZ23" s="781"/>
      <c r="BA23" s="781"/>
      <c r="BB23" s="781"/>
      <c r="BC23" s="782"/>
      <c r="BD23" s="780"/>
      <c r="BE23" s="783"/>
      <c r="BF23" s="784"/>
      <c r="BG23" s="785"/>
      <c r="BH23" s="783"/>
      <c r="BI23" s="268">
        <f t="shared" si="0"/>
        <v>0</v>
      </c>
    </row>
    <row r="24" spans="1:61" x14ac:dyDescent="0.25">
      <c r="A24" s="151" t="str">
        <f>IF(DirectCareWage_Emp!A25&lt;&gt;"", DirectCareWage_Emp!A25, "")</f>
        <v/>
      </c>
      <c r="B24" s="651" t="str">
        <f>IF(DirectCareWage_Emp!B25&lt;&gt;"", DirectCareWage_Emp!B25, "")</f>
        <v/>
      </c>
      <c r="C24" s="259" t="str">
        <f>IF(A24&lt;&gt;"", DirectCareWage_Emp!U25, "")</f>
        <v/>
      </c>
      <c r="D24" s="153" t="str">
        <f>IF(A24&lt;&gt;"", DirectCareBenefits_Emp!P25, "")</f>
        <v/>
      </c>
      <c r="E24" s="154" t="str">
        <f t="shared" si="1"/>
        <v/>
      </c>
      <c r="F24" s="260" t="str">
        <f>IF(A24&lt;&gt;"",SUM(DirectCareWage_Emp!H25,DirectCareWage_Emp!J25,DirectCareWage_Emp!L25,DirectCareWage_Emp!N25,DirectCareWage_Emp!S25), "")</f>
        <v/>
      </c>
      <c r="G24" s="261" t="str">
        <f>IF(A24&lt;&gt;"", DirectCareWage_Emp!C25, "")</f>
        <v/>
      </c>
      <c r="H24" s="262" t="str">
        <f>IF(A24&lt;&gt;"", DirectCareWage_Emp!V25, "")</f>
        <v/>
      </c>
      <c r="I24" s="774"/>
      <c r="J24" s="775"/>
      <c r="K24" s="775"/>
      <c r="L24" s="775"/>
      <c r="M24" s="775"/>
      <c r="N24" s="775"/>
      <c r="O24" s="775"/>
      <c r="P24" s="775"/>
      <c r="Q24" s="775"/>
      <c r="R24" s="776"/>
      <c r="S24" s="774"/>
      <c r="T24" s="775"/>
      <c r="U24" s="775"/>
      <c r="V24" s="775"/>
      <c r="W24" s="775"/>
      <c r="X24" s="775"/>
      <c r="Y24" s="775"/>
      <c r="Z24" s="775"/>
      <c r="AA24" s="776"/>
      <c r="AB24" s="774"/>
      <c r="AC24" s="775"/>
      <c r="AD24" s="775"/>
      <c r="AE24" s="775"/>
      <c r="AF24" s="775"/>
      <c r="AG24" s="775"/>
      <c r="AH24" s="775"/>
      <c r="AI24" s="776"/>
      <c r="AJ24" s="774"/>
      <c r="AK24" s="775"/>
      <c r="AL24" s="775"/>
      <c r="AM24" s="775"/>
      <c r="AN24" s="775"/>
      <c r="AO24" s="775"/>
      <c r="AP24" s="775"/>
      <c r="AQ24" s="776"/>
      <c r="AR24" s="774"/>
      <c r="AS24" s="775"/>
      <c r="AT24" s="775"/>
      <c r="AU24" s="775"/>
      <c r="AV24" s="776"/>
      <c r="AW24" s="774"/>
      <c r="AX24" s="775"/>
      <c r="AY24" s="775"/>
      <c r="AZ24" s="775"/>
      <c r="BA24" s="775"/>
      <c r="BB24" s="775"/>
      <c r="BC24" s="776"/>
      <c r="BD24" s="774"/>
      <c r="BE24" s="777"/>
      <c r="BF24" s="778"/>
      <c r="BG24" s="779"/>
      <c r="BH24" s="777"/>
      <c r="BI24" s="263">
        <f t="shared" si="0"/>
        <v>0</v>
      </c>
    </row>
    <row r="25" spans="1:61" x14ac:dyDescent="0.25">
      <c r="A25" s="151" t="str">
        <f>IF(DirectCareWage_Emp!A26&lt;&gt;"", DirectCareWage_Emp!A26, "")</f>
        <v/>
      </c>
      <c r="B25" s="651" t="str">
        <f>IF(DirectCareWage_Emp!B26&lt;&gt;"", DirectCareWage_Emp!B26, "")</f>
        <v/>
      </c>
      <c r="C25" s="259" t="str">
        <f>IF(A25&lt;&gt;"", DirectCareWage_Emp!U26, "")</f>
        <v/>
      </c>
      <c r="D25" s="153" t="str">
        <f>IF(A25&lt;&gt;"", DirectCareBenefits_Emp!P26, "")</f>
        <v/>
      </c>
      <c r="E25" s="154" t="str">
        <f t="shared" si="1"/>
        <v/>
      </c>
      <c r="F25" s="260" t="str">
        <f>IF(A25&lt;&gt;"",SUM(DirectCareWage_Emp!H26,DirectCareWage_Emp!J26,DirectCareWage_Emp!L26,DirectCareWage_Emp!N26,DirectCareWage_Emp!S26), "")</f>
        <v/>
      </c>
      <c r="G25" s="261" t="str">
        <f>IF(A25&lt;&gt;"", DirectCareWage_Emp!C26, "")</f>
        <v/>
      </c>
      <c r="H25" s="262" t="str">
        <f>IF(A25&lt;&gt;"", DirectCareWage_Emp!V26, "")</f>
        <v/>
      </c>
      <c r="I25" s="774"/>
      <c r="J25" s="775"/>
      <c r="K25" s="775"/>
      <c r="L25" s="775"/>
      <c r="M25" s="775"/>
      <c r="N25" s="775"/>
      <c r="O25" s="775"/>
      <c r="P25" s="775"/>
      <c r="Q25" s="775"/>
      <c r="R25" s="776"/>
      <c r="S25" s="774"/>
      <c r="T25" s="775"/>
      <c r="U25" s="775"/>
      <c r="V25" s="775"/>
      <c r="W25" s="775"/>
      <c r="X25" s="775"/>
      <c r="Y25" s="775"/>
      <c r="Z25" s="775"/>
      <c r="AA25" s="776"/>
      <c r="AB25" s="774"/>
      <c r="AC25" s="775"/>
      <c r="AD25" s="775"/>
      <c r="AE25" s="775"/>
      <c r="AF25" s="775"/>
      <c r="AG25" s="775"/>
      <c r="AH25" s="775"/>
      <c r="AI25" s="776"/>
      <c r="AJ25" s="774"/>
      <c r="AK25" s="775"/>
      <c r="AL25" s="775"/>
      <c r="AM25" s="775"/>
      <c r="AN25" s="775"/>
      <c r="AO25" s="775"/>
      <c r="AP25" s="775"/>
      <c r="AQ25" s="776"/>
      <c r="AR25" s="774"/>
      <c r="AS25" s="775"/>
      <c r="AT25" s="775"/>
      <c r="AU25" s="775"/>
      <c r="AV25" s="776"/>
      <c r="AW25" s="774"/>
      <c r="AX25" s="775"/>
      <c r="AY25" s="775"/>
      <c r="AZ25" s="775"/>
      <c r="BA25" s="775"/>
      <c r="BB25" s="775"/>
      <c r="BC25" s="776"/>
      <c r="BD25" s="774"/>
      <c r="BE25" s="777"/>
      <c r="BF25" s="778"/>
      <c r="BG25" s="779"/>
      <c r="BH25" s="777"/>
      <c r="BI25" s="263">
        <f t="shared" si="0"/>
        <v>0</v>
      </c>
    </row>
    <row r="26" spans="1:61" x14ac:dyDescent="0.25">
      <c r="A26" s="157" t="str">
        <f>IF(DirectCareWage_Emp!A27&lt;&gt;"", DirectCareWage_Emp!A27, "")</f>
        <v/>
      </c>
      <c r="B26" s="652" t="str">
        <f>IF(DirectCareWage_Emp!B27&lt;&gt;"", DirectCareWage_Emp!B27, "")</f>
        <v/>
      </c>
      <c r="C26" s="264" t="str">
        <f>IF(A26&lt;&gt;"", DirectCareWage_Emp!U27, "")</f>
        <v/>
      </c>
      <c r="D26" s="159" t="str">
        <f>IF(A26&lt;&gt;"", DirectCareBenefits_Emp!P27, "")</f>
        <v/>
      </c>
      <c r="E26" s="160" t="str">
        <f t="shared" si="1"/>
        <v/>
      </c>
      <c r="F26" s="265" t="str">
        <f>IF(A26&lt;&gt;"",SUM(DirectCareWage_Emp!H27,DirectCareWage_Emp!J27,DirectCareWage_Emp!L27,DirectCareWage_Emp!N27,DirectCareWage_Emp!S27), "")</f>
        <v/>
      </c>
      <c r="G26" s="266" t="str">
        <f>IF(A26&lt;&gt;"", DirectCareWage_Emp!C27, "")</f>
        <v/>
      </c>
      <c r="H26" s="267" t="str">
        <f>IF(A26&lt;&gt;"", DirectCareWage_Emp!V27, "")</f>
        <v/>
      </c>
      <c r="I26" s="780"/>
      <c r="J26" s="781"/>
      <c r="K26" s="781"/>
      <c r="L26" s="781"/>
      <c r="M26" s="781"/>
      <c r="N26" s="781"/>
      <c r="O26" s="781"/>
      <c r="P26" s="781"/>
      <c r="Q26" s="781"/>
      <c r="R26" s="782"/>
      <c r="S26" s="780"/>
      <c r="T26" s="781"/>
      <c r="U26" s="781"/>
      <c r="V26" s="781"/>
      <c r="W26" s="781"/>
      <c r="X26" s="781"/>
      <c r="Y26" s="781"/>
      <c r="Z26" s="781"/>
      <c r="AA26" s="782"/>
      <c r="AB26" s="780"/>
      <c r="AC26" s="781"/>
      <c r="AD26" s="781"/>
      <c r="AE26" s="781"/>
      <c r="AF26" s="781"/>
      <c r="AG26" s="781"/>
      <c r="AH26" s="781"/>
      <c r="AI26" s="782"/>
      <c r="AJ26" s="780"/>
      <c r="AK26" s="781"/>
      <c r="AL26" s="781"/>
      <c r="AM26" s="781"/>
      <c r="AN26" s="781"/>
      <c r="AO26" s="781"/>
      <c r="AP26" s="781"/>
      <c r="AQ26" s="782"/>
      <c r="AR26" s="780"/>
      <c r="AS26" s="781"/>
      <c r="AT26" s="781"/>
      <c r="AU26" s="781"/>
      <c r="AV26" s="782"/>
      <c r="AW26" s="780"/>
      <c r="AX26" s="781"/>
      <c r="AY26" s="781"/>
      <c r="AZ26" s="781"/>
      <c r="BA26" s="781"/>
      <c r="BB26" s="781"/>
      <c r="BC26" s="782"/>
      <c r="BD26" s="780"/>
      <c r="BE26" s="783"/>
      <c r="BF26" s="784"/>
      <c r="BG26" s="785"/>
      <c r="BH26" s="783"/>
      <c r="BI26" s="268">
        <f t="shared" si="0"/>
        <v>0</v>
      </c>
    </row>
    <row r="27" spans="1:61" x14ac:dyDescent="0.25">
      <c r="A27" s="151" t="str">
        <f>IF(DirectCareWage_Emp!A28&lt;&gt;"", DirectCareWage_Emp!A28, "")</f>
        <v/>
      </c>
      <c r="B27" s="651" t="str">
        <f>IF(DirectCareWage_Emp!B28&lt;&gt;"", DirectCareWage_Emp!B28, "")</f>
        <v/>
      </c>
      <c r="C27" s="259" t="str">
        <f>IF(A27&lt;&gt;"", DirectCareWage_Emp!U28, "")</f>
        <v/>
      </c>
      <c r="D27" s="153" t="str">
        <f>IF(A27&lt;&gt;"", DirectCareBenefits_Emp!P28, "")</f>
        <v/>
      </c>
      <c r="E27" s="154" t="str">
        <f t="shared" si="1"/>
        <v/>
      </c>
      <c r="F27" s="260" t="str">
        <f>IF(A27&lt;&gt;"",SUM(DirectCareWage_Emp!H28,DirectCareWage_Emp!J28,DirectCareWage_Emp!L28,DirectCareWage_Emp!N28,DirectCareWage_Emp!S28), "")</f>
        <v/>
      </c>
      <c r="G27" s="261" t="str">
        <f>IF(A27&lt;&gt;"", DirectCareWage_Emp!C28, "")</f>
        <v/>
      </c>
      <c r="H27" s="262" t="str">
        <f>IF(A27&lt;&gt;"", DirectCareWage_Emp!V28, "")</f>
        <v/>
      </c>
      <c r="I27" s="774"/>
      <c r="J27" s="775"/>
      <c r="K27" s="775"/>
      <c r="L27" s="775"/>
      <c r="M27" s="775"/>
      <c r="N27" s="775"/>
      <c r="O27" s="775"/>
      <c r="P27" s="775"/>
      <c r="Q27" s="775"/>
      <c r="R27" s="776"/>
      <c r="S27" s="774"/>
      <c r="T27" s="775"/>
      <c r="U27" s="775"/>
      <c r="V27" s="775"/>
      <c r="W27" s="775"/>
      <c r="X27" s="775"/>
      <c r="Y27" s="775"/>
      <c r="Z27" s="775"/>
      <c r="AA27" s="776"/>
      <c r="AB27" s="774"/>
      <c r="AC27" s="775"/>
      <c r="AD27" s="775"/>
      <c r="AE27" s="775"/>
      <c r="AF27" s="775"/>
      <c r="AG27" s="775"/>
      <c r="AH27" s="775"/>
      <c r="AI27" s="776"/>
      <c r="AJ27" s="774"/>
      <c r="AK27" s="775"/>
      <c r="AL27" s="775"/>
      <c r="AM27" s="775"/>
      <c r="AN27" s="775"/>
      <c r="AO27" s="775"/>
      <c r="AP27" s="775"/>
      <c r="AQ27" s="776"/>
      <c r="AR27" s="774"/>
      <c r="AS27" s="775"/>
      <c r="AT27" s="775"/>
      <c r="AU27" s="775"/>
      <c r="AV27" s="776"/>
      <c r="AW27" s="774"/>
      <c r="AX27" s="775"/>
      <c r="AY27" s="775"/>
      <c r="AZ27" s="775"/>
      <c r="BA27" s="775"/>
      <c r="BB27" s="775"/>
      <c r="BC27" s="776"/>
      <c r="BD27" s="774"/>
      <c r="BE27" s="777"/>
      <c r="BF27" s="778"/>
      <c r="BG27" s="779"/>
      <c r="BH27" s="777"/>
      <c r="BI27" s="263">
        <f t="shared" si="0"/>
        <v>0</v>
      </c>
    </row>
    <row r="28" spans="1:61" x14ac:dyDescent="0.25">
      <c r="A28" s="151" t="str">
        <f>IF(DirectCareWage_Emp!A29&lt;&gt;"", DirectCareWage_Emp!A29, "")</f>
        <v/>
      </c>
      <c r="B28" s="651" t="str">
        <f>IF(DirectCareWage_Emp!B29&lt;&gt;"", DirectCareWage_Emp!B29, "")</f>
        <v/>
      </c>
      <c r="C28" s="259" t="str">
        <f>IF(A28&lt;&gt;"", DirectCareWage_Emp!U29, "")</f>
        <v/>
      </c>
      <c r="D28" s="153" t="str">
        <f>IF(A28&lt;&gt;"", DirectCareBenefits_Emp!P29, "")</f>
        <v/>
      </c>
      <c r="E28" s="154" t="str">
        <f t="shared" si="1"/>
        <v/>
      </c>
      <c r="F28" s="260" t="str">
        <f>IF(A28&lt;&gt;"",SUM(DirectCareWage_Emp!H29,DirectCareWage_Emp!J29,DirectCareWage_Emp!L29,DirectCareWage_Emp!N29,DirectCareWage_Emp!S29), "")</f>
        <v/>
      </c>
      <c r="G28" s="261" t="str">
        <f>IF(A28&lt;&gt;"", DirectCareWage_Emp!C29, "")</f>
        <v/>
      </c>
      <c r="H28" s="262" t="str">
        <f>IF(A28&lt;&gt;"", DirectCareWage_Emp!V29, "")</f>
        <v/>
      </c>
      <c r="I28" s="774"/>
      <c r="J28" s="775"/>
      <c r="K28" s="775"/>
      <c r="L28" s="775"/>
      <c r="M28" s="775"/>
      <c r="N28" s="775"/>
      <c r="O28" s="775"/>
      <c r="P28" s="775"/>
      <c r="Q28" s="775"/>
      <c r="R28" s="776"/>
      <c r="S28" s="774"/>
      <c r="T28" s="775"/>
      <c r="U28" s="775"/>
      <c r="V28" s="775"/>
      <c r="W28" s="775"/>
      <c r="X28" s="775"/>
      <c r="Y28" s="775"/>
      <c r="Z28" s="775"/>
      <c r="AA28" s="776"/>
      <c r="AB28" s="774"/>
      <c r="AC28" s="775"/>
      <c r="AD28" s="775"/>
      <c r="AE28" s="775"/>
      <c r="AF28" s="775"/>
      <c r="AG28" s="775"/>
      <c r="AH28" s="775"/>
      <c r="AI28" s="776"/>
      <c r="AJ28" s="774"/>
      <c r="AK28" s="775"/>
      <c r="AL28" s="775"/>
      <c r="AM28" s="775"/>
      <c r="AN28" s="775"/>
      <c r="AO28" s="775"/>
      <c r="AP28" s="775"/>
      <c r="AQ28" s="776"/>
      <c r="AR28" s="774"/>
      <c r="AS28" s="775"/>
      <c r="AT28" s="775"/>
      <c r="AU28" s="775"/>
      <c r="AV28" s="776"/>
      <c r="AW28" s="774"/>
      <c r="AX28" s="775"/>
      <c r="AY28" s="775"/>
      <c r="AZ28" s="775"/>
      <c r="BA28" s="775"/>
      <c r="BB28" s="775"/>
      <c r="BC28" s="776"/>
      <c r="BD28" s="774"/>
      <c r="BE28" s="777"/>
      <c r="BF28" s="778"/>
      <c r="BG28" s="779"/>
      <c r="BH28" s="777"/>
      <c r="BI28" s="263">
        <f t="shared" si="0"/>
        <v>0</v>
      </c>
    </row>
    <row r="29" spans="1:61" x14ac:dyDescent="0.25">
      <c r="A29" s="151" t="str">
        <f>IF(DirectCareWage_Emp!A30&lt;&gt;"", DirectCareWage_Emp!A30, "")</f>
        <v/>
      </c>
      <c r="B29" s="651" t="str">
        <f>IF(DirectCareWage_Emp!B30&lt;&gt;"", DirectCareWage_Emp!B30, "")</f>
        <v/>
      </c>
      <c r="C29" s="259" t="str">
        <f>IF(A29&lt;&gt;"", DirectCareWage_Emp!U30, "")</f>
        <v/>
      </c>
      <c r="D29" s="153" t="str">
        <f>IF(A29&lt;&gt;"", DirectCareBenefits_Emp!P30, "")</f>
        <v/>
      </c>
      <c r="E29" s="154" t="str">
        <f t="shared" si="1"/>
        <v/>
      </c>
      <c r="F29" s="260" t="str">
        <f>IF(A29&lt;&gt;"",SUM(DirectCareWage_Emp!H30,DirectCareWage_Emp!J30,DirectCareWage_Emp!L30,DirectCareWage_Emp!N30,DirectCareWage_Emp!S30), "")</f>
        <v/>
      </c>
      <c r="G29" s="261" t="str">
        <f>IF(A29&lt;&gt;"", DirectCareWage_Emp!C30, "")</f>
        <v/>
      </c>
      <c r="H29" s="262" t="str">
        <f>IF(A29&lt;&gt;"", DirectCareWage_Emp!V30, "")</f>
        <v/>
      </c>
      <c r="I29" s="774"/>
      <c r="J29" s="775"/>
      <c r="K29" s="775"/>
      <c r="L29" s="775"/>
      <c r="M29" s="775"/>
      <c r="N29" s="775"/>
      <c r="O29" s="775"/>
      <c r="P29" s="775"/>
      <c r="Q29" s="775"/>
      <c r="R29" s="776"/>
      <c r="S29" s="774"/>
      <c r="T29" s="775"/>
      <c r="U29" s="775"/>
      <c r="V29" s="775"/>
      <c r="W29" s="775"/>
      <c r="X29" s="775"/>
      <c r="Y29" s="775"/>
      <c r="Z29" s="775"/>
      <c r="AA29" s="776"/>
      <c r="AB29" s="780"/>
      <c r="AC29" s="781"/>
      <c r="AD29" s="781"/>
      <c r="AE29" s="781"/>
      <c r="AF29" s="781"/>
      <c r="AG29" s="781"/>
      <c r="AH29" s="781"/>
      <c r="AI29" s="782"/>
      <c r="AJ29" s="774"/>
      <c r="AK29" s="775"/>
      <c r="AL29" s="775"/>
      <c r="AM29" s="775"/>
      <c r="AN29" s="775"/>
      <c r="AO29" s="775"/>
      <c r="AP29" s="775"/>
      <c r="AQ29" s="776"/>
      <c r="AR29" s="774"/>
      <c r="AS29" s="775"/>
      <c r="AT29" s="775"/>
      <c r="AU29" s="775"/>
      <c r="AV29" s="776"/>
      <c r="AW29" s="774"/>
      <c r="AX29" s="775"/>
      <c r="AY29" s="775"/>
      <c r="AZ29" s="775"/>
      <c r="BA29" s="775"/>
      <c r="BB29" s="775"/>
      <c r="BC29" s="776"/>
      <c r="BD29" s="774"/>
      <c r="BE29" s="777"/>
      <c r="BF29" s="778"/>
      <c r="BG29" s="779"/>
      <c r="BH29" s="777"/>
      <c r="BI29" s="263">
        <f t="shared" si="0"/>
        <v>0</v>
      </c>
    </row>
    <row r="30" spans="1:61" s="43" customFormat="1" ht="15.75" thickBot="1" x14ac:dyDescent="0.3">
      <c r="A30" s="269"/>
      <c r="B30" s="655" t="s">
        <v>100</v>
      </c>
      <c r="C30" s="270">
        <f>SUM(C6:C29)</f>
        <v>0</v>
      </c>
      <c r="D30" s="271">
        <f>SUM(D6:D29)</f>
        <v>0</v>
      </c>
      <c r="E30" s="272">
        <f>SUM(E6:E29)</f>
        <v>0</v>
      </c>
      <c r="F30" s="273"/>
      <c r="G30" s="272"/>
      <c r="H30" s="274">
        <f>SUM(H6:H29)</f>
        <v>0</v>
      </c>
      <c r="I30" s="275">
        <f t="array" ref="I30">IFERROR(SUMPRODUCT($H$6:$H$29, I6:I29)/$H$30, 0)</f>
        <v>0</v>
      </c>
      <c r="J30" s="276">
        <f t="array" ref="J30">IFERROR(SUMPRODUCT($H$6:$H$29, J6:J29)/$H$30, 0)</f>
        <v>0</v>
      </c>
      <c r="K30" s="276">
        <f t="array" ref="K30">IFERROR(SUMPRODUCT($H$6:$H$29, K6:K29)/$H$30, 0)</f>
        <v>0</v>
      </c>
      <c r="L30" s="276">
        <f t="array" ref="L30">IFERROR(SUMPRODUCT($H$6:$H$29, L6:L29)/$H$30, 0)</f>
        <v>0</v>
      </c>
      <c r="M30" s="276">
        <f t="array" ref="M30">IFERROR(SUMPRODUCT($H$6:$H$29, M6:M29)/$H$30, 0)</f>
        <v>0</v>
      </c>
      <c r="N30" s="276">
        <f t="array" ref="N30">IFERROR(SUMPRODUCT($H$6:$H$29, N6:N29)/$H$30, 0)</f>
        <v>0</v>
      </c>
      <c r="O30" s="276">
        <f t="array" ref="O30">IFERROR(SUMPRODUCT($H$6:$H$29, O6:O29)/$H$30, 0)</f>
        <v>0</v>
      </c>
      <c r="P30" s="276">
        <f t="array" ref="P30">IFERROR(SUMPRODUCT($H$6:$H$29, P6:P29)/$H$30, 0)</f>
        <v>0</v>
      </c>
      <c r="Q30" s="276">
        <f t="array" ref="Q30">IFERROR(SUMPRODUCT($H$6:$H$29, Q6:Q29)/$H$30, 0)</f>
        <v>0</v>
      </c>
      <c r="R30" s="277">
        <f t="array" ref="R30">IFERROR(SUMPRODUCT($H$6:$H$29, R6:R29)/$H$30, 0)</f>
        <v>0</v>
      </c>
      <c r="S30" s="275">
        <f t="array" ref="S30">IFERROR(SUMPRODUCT($H$6:$H$29, S6:S29)/$H$30, 0)</f>
        <v>0</v>
      </c>
      <c r="T30" s="276">
        <f t="array" ref="T30">IFERROR(SUMPRODUCT($H$6:$H$29, T6:T29)/$H$30, 0)</f>
        <v>0</v>
      </c>
      <c r="U30" s="276">
        <f t="array" ref="U30">IFERROR(SUMPRODUCT($H$6:$H$29, U6:U29)/$H$30, 0)</f>
        <v>0</v>
      </c>
      <c r="V30" s="276">
        <f t="array" ref="V30">IFERROR(SUMPRODUCT($H$6:$H$29, V6:V29)/$H$30, 0)</f>
        <v>0</v>
      </c>
      <c r="W30" s="276">
        <f t="array" ref="W30">IFERROR(SUMPRODUCT($H$6:$H$29, W6:W29)/$H$30, 0)</f>
        <v>0</v>
      </c>
      <c r="X30" s="276">
        <f t="array" ref="X30">IFERROR(SUMPRODUCT($H$6:$H$29, X6:X29)/$H$30, 0)</f>
        <v>0</v>
      </c>
      <c r="Y30" s="276">
        <f t="array" ref="Y30">IFERROR(SUMPRODUCT($H$6:$H$29, Y6:Y29)/$H$30, 0)</f>
        <v>0</v>
      </c>
      <c r="Z30" s="276">
        <f t="array" ref="Z30">IFERROR(SUMPRODUCT($H$6:$H$29, Z6:Z29)/$H$30, 0)</f>
        <v>0</v>
      </c>
      <c r="AA30" s="277">
        <f t="array" ref="AA30">IFERROR(SUMPRODUCT($H$6:$H$29, AA6:AA29)/$H$30, 0)</f>
        <v>0</v>
      </c>
      <c r="AB30" s="278">
        <f t="array" ref="AB30">IFERROR(SUMPRODUCT($H$6:$H$29, AB6:AB29)/$H$30, 0)</f>
        <v>0</v>
      </c>
      <c r="AC30" s="279">
        <f t="array" ref="AC30">IFERROR(SUMPRODUCT($H$6:$H$29, AC6:AC29)/$H$30, 0)</f>
        <v>0</v>
      </c>
      <c r="AD30" s="279">
        <f t="array" ref="AD30">IFERROR(SUMPRODUCT($H$6:$H$29, AD6:AD29)/$H$30, 0)</f>
        <v>0</v>
      </c>
      <c r="AE30" s="279">
        <f t="array" ref="AE30">IFERROR(SUMPRODUCT($H$6:$H$29, AE6:AE29)/$H$30, 0)</f>
        <v>0</v>
      </c>
      <c r="AF30" s="279">
        <f t="array" ref="AF30">IFERROR(SUMPRODUCT($H$6:$H$29, AF6:AF29)/$H$30, 0)</f>
        <v>0</v>
      </c>
      <c r="AG30" s="279">
        <f t="array" ref="AG30">IFERROR(SUMPRODUCT($H$6:$H$29, AG6:AG29)/$H$30, 0)</f>
        <v>0</v>
      </c>
      <c r="AH30" s="279">
        <f t="array" ref="AH30">IFERROR(SUMPRODUCT($H$6:$H$29, AH6:AH29)/$H$30, 0)</f>
        <v>0</v>
      </c>
      <c r="AI30" s="280">
        <f t="array" ref="AI30">IFERROR(SUMPRODUCT($H$6:$H$29, AI6:AI29)/$H$30, 0)</f>
        <v>0</v>
      </c>
      <c r="AJ30" s="275">
        <f t="array" ref="AJ30">IFERROR(SUMPRODUCT($H$6:$H$29, AJ6:AJ29)/$H$30, 0)</f>
        <v>0</v>
      </c>
      <c r="AK30" s="276">
        <f t="array" ref="AK30">IFERROR(SUMPRODUCT($H$6:$H$29, AK6:AK29)/$H$30, 0)</f>
        <v>0</v>
      </c>
      <c r="AL30" s="276">
        <f t="array" ref="AL30">IFERROR(SUMPRODUCT($H$6:$H$29, AL6:AL29)/$H$30, 0)</f>
        <v>0</v>
      </c>
      <c r="AM30" s="276">
        <f t="array" ref="AM30">IFERROR(SUMPRODUCT($H$6:$H$29, AM6:AM29)/$H$30, 0)</f>
        <v>0</v>
      </c>
      <c r="AN30" s="276">
        <f t="array" ref="AN30">IFERROR(SUMPRODUCT($H$6:$H$29, AN6:AN29)/$H$30, 0)</f>
        <v>0</v>
      </c>
      <c r="AO30" s="276">
        <f t="array" ref="AO30">IFERROR(SUMPRODUCT($H$6:$H$29, AO6:AO29)/$H$30, 0)</f>
        <v>0</v>
      </c>
      <c r="AP30" s="276">
        <f t="array" ref="AP30">IFERROR(SUMPRODUCT($H$6:$H$29, AP6:AP29)/$H$30, 0)</f>
        <v>0</v>
      </c>
      <c r="AQ30" s="277">
        <f t="array" ref="AQ30">IFERROR(SUMPRODUCT($H$6:$H$29, AQ6:AQ29)/$H$30, 0)</f>
        <v>0</v>
      </c>
      <c r="AR30" s="275">
        <f t="array" ref="AR30">IFERROR(SUMPRODUCT($H$6:$H$29, AR6:AR29)/$H$30, 0)</f>
        <v>0</v>
      </c>
      <c r="AS30" s="276">
        <f t="array" ref="AS30">IFERROR(SUMPRODUCT($H$6:$H$29, AS6:AS29)/$H$30, 0)</f>
        <v>0</v>
      </c>
      <c r="AT30" s="276">
        <f t="array" ref="AT30">IFERROR(SUMPRODUCT($H$6:$H$29, AT6:AT29)/$H$30, 0)</f>
        <v>0</v>
      </c>
      <c r="AU30" s="276">
        <f t="array" ref="AU30">IFERROR(SUMPRODUCT($H$6:$H$29, AU6:AU29)/$H$30, 0)</f>
        <v>0</v>
      </c>
      <c r="AV30" s="277">
        <f t="array" ref="AV30">IFERROR(SUMPRODUCT($H$6:$H$29, AV6:AV29)/$H$30, 0)</f>
        <v>0</v>
      </c>
      <c r="AW30" s="275">
        <f t="array" ref="AW30">IFERROR(SUMPRODUCT($H$6:$H$29, AW6:AW29)/$H$30, 0)</f>
        <v>0</v>
      </c>
      <c r="AX30" s="276">
        <f t="array" ref="AX30">IFERROR(SUMPRODUCT($H$6:$H$29, AX6:AX29)/$H$30, 0)</f>
        <v>0</v>
      </c>
      <c r="AY30" s="276">
        <f t="array" ref="AY30">IFERROR(SUMPRODUCT($H$6:$H$29, AY6:AY29)/$H$30, 0)</f>
        <v>0</v>
      </c>
      <c r="AZ30" s="276">
        <f t="array" ref="AZ30">IFERROR(SUMPRODUCT($H$6:$H$29, AZ6:AZ29)/$H$30, 0)</f>
        <v>0</v>
      </c>
      <c r="BA30" s="276">
        <f t="array" ref="BA30">IFERROR(SUMPRODUCT($H$6:$H$29, BA6:BA29)/$H$30, 0)</f>
        <v>0</v>
      </c>
      <c r="BB30" s="276">
        <f t="array" ref="BB30">IFERROR(SUMPRODUCT($H$6:$H$29, BB6:BB29)/$H$30, 0)</f>
        <v>0</v>
      </c>
      <c r="BC30" s="277">
        <f t="array" ref="BC30">IFERROR(SUMPRODUCT($H$6:$H$29, BC6:BC29)/$H$30, 0)</f>
        <v>0</v>
      </c>
      <c r="BD30" s="275">
        <f t="array" ref="BD30">IFERROR(SUMPRODUCT($H$6:$H$29, BD6:BD29)/$H$30, 0)</f>
        <v>0</v>
      </c>
      <c r="BE30" s="281">
        <f t="array" ref="BE30">IFERROR(SUMPRODUCT($H$6:$H$29, BE6:BE29)/$H$30, 0)</f>
        <v>0</v>
      </c>
      <c r="BF30" s="282">
        <f t="array" ref="BF30">IFERROR(SUMPRODUCT($H$6:$H$29, BF6:BF29)/$H$30, 0)</f>
        <v>0</v>
      </c>
      <c r="BG30" s="283">
        <f t="array" ref="BG30">IFERROR(SUMPRODUCT($H$6:$H$29, BG6:BG29)/$H$30, 0)</f>
        <v>0</v>
      </c>
      <c r="BH30" s="281">
        <f t="array" ref="BH30">IFERROR(SUMPRODUCT($H$6:$H$29, BH6:BH29)/$H$30, 0)</f>
        <v>0</v>
      </c>
      <c r="BI30" s="284">
        <f t="array" ref="BI30">IFERROR(SUMPRODUCT($H$6:$H$29, BI6:BI29)/$H$30, 0)</f>
        <v>0</v>
      </c>
    </row>
    <row r="31" spans="1:61" ht="15.75" thickBot="1" x14ac:dyDescent="0.3"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</row>
    <row r="32" spans="1:61" ht="14.45" customHeight="1" x14ac:dyDescent="0.25">
      <c r="A32" s="1061" t="s">
        <v>306</v>
      </c>
      <c r="B32" s="1062"/>
      <c r="C32" s="1062"/>
      <c r="D32" s="1062"/>
      <c r="E32" s="1062"/>
      <c r="F32" s="1062"/>
      <c r="G32" s="1062"/>
      <c r="H32" s="1062"/>
      <c r="I32" s="1062"/>
      <c r="J32" s="1062"/>
      <c r="K32" s="1062"/>
      <c r="L32" s="1062"/>
      <c r="M32" s="1062"/>
      <c r="N32" s="1062"/>
      <c r="O32" s="1063"/>
    </row>
    <row r="33" spans="1:60" ht="14.45" customHeight="1" x14ac:dyDescent="0.25">
      <c r="A33" s="983"/>
      <c r="B33" s="984"/>
      <c r="C33" s="984"/>
      <c r="D33" s="984"/>
      <c r="E33" s="984"/>
      <c r="F33" s="984"/>
      <c r="G33" s="984"/>
      <c r="H33" s="984"/>
      <c r="I33" s="984"/>
      <c r="J33" s="984"/>
      <c r="K33" s="984"/>
      <c r="L33" s="984"/>
      <c r="M33" s="984"/>
      <c r="N33" s="984"/>
      <c r="O33" s="985"/>
    </row>
    <row r="34" spans="1:60" ht="14.45" customHeight="1" x14ac:dyDescent="0.25">
      <c r="A34" s="983"/>
      <c r="B34" s="984"/>
      <c r="C34" s="984"/>
      <c r="D34" s="984"/>
      <c r="E34" s="984"/>
      <c r="F34" s="984"/>
      <c r="G34" s="984"/>
      <c r="H34" s="984"/>
      <c r="I34" s="984"/>
      <c r="J34" s="984"/>
      <c r="K34" s="984"/>
      <c r="L34" s="984"/>
      <c r="M34" s="984"/>
      <c r="N34" s="984"/>
      <c r="O34" s="985"/>
    </row>
    <row r="35" spans="1:60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5"/>
    </row>
    <row r="36" spans="1:60" ht="14.45" customHeight="1" x14ac:dyDescent="0.25">
      <c r="A36" s="983"/>
      <c r="B36" s="984"/>
      <c r="C36" s="984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5"/>
    </row>
    <row r="37" spans="1:60" ht="14.45" customHeight="1" x14ac:dyDescent="0.25">
      <c r="A37" s="983"/>
      <c r="B37" s="984"/>
      <c r="C37" s="984"/>
      <c r="D37" s="984"/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5"/>
    </row>
    <row r="38" spans="1:60" ht="14.45" customHeight="1" x14ac:dyDescent="0.25">
      <c r="A38" s="983"/>
      <c r="B38" s="984"/>
      <c r="C38" s="984"/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5"/>
    </row>
    <row r="39" spans="1:60" ht="14.45" customHeight="1" thickBot="1" x14ac:dyDescent="0.3">
      <c r="A39" s="986"/>
      <c r="B39" s="987"/>
      <c r="C39" s="987"/>
      <c r="D39" s="987"/>
      <c r="E39" s="987"/>
      <c r="F39" s="987"/>
      <c r="G39" s="987"/>
      <c r="H39" s="987"/>
      <c r="I39" s="987"/>
      <c r="J39" s="987"/>
      <c r="K39" s="987"/>
      <c r="L39" s="987"/>
      <c r="M39" s="987"/>
      <c r="N39" s="987"/>
      <c r="O39" s="988"/>
    </row>
    <row r="41" spans="1:60" x14ac:dyDescent="0.25">
      <c r="A41" s="952" t="s">
        <v>467</v>
      </c>
    </row>
    <row r="46" spans="1:60" ht="154.5" hidden="1" thickBot="1" x14ac:dyDescent="0.3">
      <c r="A46" s="1064" t="s">
        <v>451</v>
      </c>
      <c r="B46" s="1064"/>
      <c r="C46" s="1064"/>
      <c r="D46" s="1064"/>
      <c r="E46" s="1064"/>
      <c r="F46" s="1064"/>
      <c r="G46" s="1064"/>
      <c r="H46" s="1065"/>
      <c r="I46" s="137" t="s">
        <v>471</v>
      </c>
      <c r="J46" s="138" t="s">
        <v>311</v>
      </c>
      <c r="K46" s="138" t="s">
        <v>309</v>
      </c>
      <c r="L46" s="138" t="s">
        <v>312</v>
      </c>
      <c r="M46" s="138" t="s">
        <v>310</v>
      </c>
      <c r="N46" s="138" t="s">
        <v>313</v>
      </c>
      <c r="O46" s="138" t="s">
        <v>344</v>
      </c>
      <c r="P46" s="138" t="s">
        <v>345</v>
      </c>
      <c r="Q46" s="138" t="s">
        <v>346</v>
      </c>
      <c r="R46" s="251" t="s">
        <v>347</v>
      </c>
      <c r="S46" s="137" t="s">
        <v>109</v>
      </c>
      <c r="T46" s="138" t="s">
        <v>111</v>
      </c>
      <c r="U46" s="138" t="s">
        <v>113</v>
      </c>
      <c r="V46" s="138" t="s">
        <v>128</v>
      </c>
      <c r="W46" s="138" t="s">
        <v>130</v>
      </c>
      <c r="X46" s="138" t="s">
        <v>132</v>
      </c>
      <c r="Y46" s="138" t="s">
        <v>126</v>
      </c>
      <c r="Z46" s="138" t="s">
        <v>116</v>
      </c>
      <c r="AA46" s="251" t="s">
        <v>122</v>
      </c>
      <c r="AB46" s="137" t="s">
        <v>124</v>
      </c>
      <c r="AC46" s="138" t="s">
        <v>120</v>
      </c>
      <c r="AD46" s="138" t="s">
        <v>118</v>
      </c>
      <c r="AE46" s="138" t="s">
        <v>300</v>
      </c>
      <c r="AF46" s="138" t="s">
        <v>357</v>
      </c>
      <c r="AG46" s="138" t="s">
        <v>358</v>
      </c>
      <c r="AH46" s="138" t="s">
        <v>359</v>
      </c>
      <c r="AI46" s="251" t="s">
        <v>360</v>
      </c>
      <c r="AJ46" s="137" t="s">
        <v>134</v>
      </c>
      <c r="AK46" s="138" t="s">
        <v>136</v>
      </c>
      <c r="AL46" s="138" t="s">
        <v>140</v>
      </c>
      <c r="AM46" s="138" t="s">
        <v>138</v>
      </c>
      <c r="AN46" s="138" t="s">
        <v>361</v>
      </c>
      <c r="AO46" s="138" t="s">
        <v>362</v>
      </c>
      <c r="AP46" s="138" t="s">
        <v>363</v>
      </c>
      <c r="AQ46" s="251" t="s">
        <v>364</v>
      </c>
      <c r="AR46" s="137" t="s">
        <v>103</v>
      </c>
      <c r="AS46" s="138" t="s">
        <v>349</v>
      </c>
      <c r="AT46" s="138" t="s">
        <v>350</v>
      </c>
      <c r="AU46" s="138" t="s">
        <v>348</v>
      </c>
      <c r="AV46" s="251" t="s">
        <v>351</v>
      </c>
      <c r="AW46" s="137" t="s">
        <v>426</v>
      </c>
      <c r="AX46" s="138" t="s">
        <v>427</v>
      </c>
      <c r="AY46" s="138" t="s">
        <v>428</v>
      </c>
      <c r="AZ46" s="138" t="s">
        <v>353</v>
      </c>
      <c r="BA46" s="138" t="s">
        <v>354</v>
      </c>
      <c r="BB46" s="138" t="s">
        <v>352</v>
      </c>
      <c r="BC46" s="251" t="s">
        <v>355</v>
      </c>
      <c r="BD46" s="137" t="s">
        <v>343</v>
      </c>
      <c r="BE46" s="139" t="s">
        <v>342</v>
      </c>
      <c r="BF46" s="252" t="s">
        <v>392</v>
      </c>
      <c r="BG46" s="134" t="s">
        <v>338</v>
      </c>
      <c r="BH46" s="135" t="s">
        <v>307</v>
      </c>
    </row>
    <row r="47" spans="1:60" hidden="1" x14ac:dyDescent="0.25">
      <c r="A47" s="7">
        <v>1</v>
      </c>
      <c r="I47" s="7" t="str">
        <f t="shared" ref="I47:BH51" si="2">IFERROR(I6*$C6, "")</f>
        <v/>
      </c>
      <c r="J47" s="7" t="str">
        <f t="shared" si="2"/>
        <v/>
      </c>
      <c r="K47" s="7" t="str">
        <f t="shared" si="2"/>
        <v/>
      </c>
      <c r="L47" s="7" t="str">
        <f t="shared" si="2"/>
        <v/>
      </c>
      <c r="M47" s="7" t="str">
        <f t="shared" si="2"/>
        <v/>
      </c>
      <c r="N47" s="7" t="str">
        <f t="shared" si="2"/>
        <v/>
      </c>
      <c r="O47" s="7" t="str">
        <f t="shared" si="2"/>
        <v/>
      </c>
      <c r="P47" s="7" t="str">
        <f t="shared" si="2"/>
        <v/>
      </c>
      <c r="Q47" s="7" t="str">
        <f t="shared" si="2"/>
        <v/>
      </c>
      <c r="R47" s="7" t="str">
        <f t="shared" si="2"/>
        <v/>
      </c>
      <c r="S47" s="7" t="str">
        <f t="shared" si="2"/>
        <v/>
      </c>
      <c r="T47" s="7" t="str">
        <f t="shared" si="2"/>
        <v/>
      </c>
      <c r="U47" s="7" t="str">
        <f t="shared" si="2"/>
        <v/>
      </c>
      <c r="V47" s="7" t="str">
        <f t="shared" si="2"/>
        <v/>
      </c>
      <c r="W47" s="7" t="str">
        <f t="shared" si="2"/>
        <v/>
      </c>
      <c r="X47" s="7" t="str">
        <f t="shared" si="2"/>
        <v/>
      </c>
      <c r="Y47" s="7" t="str">
        <f t="shared" si="2"/>
        <v/>
      </c>
      <c r="Z47" s="7" t="str">
        <f t="shared" si="2"/>
        <v/>
      </c>
      <c r="AA47" s="7" t="str">
        <f t="shared" si="2"/>
        <v/>
      </c>
      <c r="AB47" s="7" t="str">
        <f t="shared" si="2"/>
        <v/>
      </c>
      <c r="AC47" s="7" t="str">
        <f t="shared" si="2"/>
        <v/>
      </c>
      <c r="AD47" s="7" t="str">
        <f t="shared" si="2"/>
        <v/>
      </c>
      <c r="AE47" s="7" t="str">
        <f t="shared" si="2"/>
        <v/>
      </c>
      <c r="AF47" s="7" t="str">
        <f t="shared" si="2"/>
        <v/>
      </c>
      <c r="AG47" s="7" t="str">
        <f t="shared" si="2"/>
        <v/>
      </c>
      <c r="AH47" s="7" t="str">
        <f t="shared" si="2"/>
        <v/>
      </c>
      <c r="AI47" s="7" t="str">
        <f t="shared" si="2"/>
        <v/>
      </c>
      <c r="AJ47" s="7" t="str">
        <f t="shared" si="2"/>
        <v/>
      </c>
      <c r="AK47" s="7" t="str">
        <f t="shared" si="2"/>
        <v/>
      </c>
      <c r="AL47" s="7" t="str">
        <f t="shared" si="2"/>
        <v/>
      </c>
      <c r="AM47" s="7" t="str">
        <f t="shared" si="2"/>
        <v/>
      </c>
      <c r="AN47" s="7" t="str">
        <f t="shared" si="2"/>
        <v/>
      </c>
      <c r="AO47" s="7" t="str">
        <f t="shared" si="2"/>
        <v/>
      </c>
      <c r="AP47" s="7" t="str">
        <f t="shared" si="2"/>
        <v/>
      </c>
      <c r="AQ47" s="7" t="str">
        <f t="shared" si="2"/>
        <v/>
      </c>
      <c r="AR47" s="7" t="str">
        <f t="shared" si="2"/>
        <v/>
      </c>
      <c r="AS47" s="7" t="str">
        <f t="shared" si="2"/>
        <v/>
      </c>
      <c r="AT47" s="7" t="str">
        <f t="shared" si="2"/>
        <v/>
      </c>
      <c r="AU47" s="7" t="str">
        <f t="shared" si="2"/>
        <v/>
      </c>
      <c r="AV47" s="7" t="str">
        <f t="shared" si="2"/>
        <v/>
      </c>
      <c r="AW47" s="7" t="str">
        <f t="shared" si="2"/>
        <v/>
      </c>
      <c r="AX47" s="7" t="str">
        <f t="shared" si="2"/>
        <v/>
      </c>
      <c r="AY47" s="7" t="str">
        <f t="shared" si="2"/>
        <v/>
      </c>
      <c r="AZ47" s="7" t="str">
        <f t="shared" si="2"/>
        <v/>
      </c>
      <c r="BA47" s="7" t="str">
        <f t="shared" si="2"/>
        <v/>
      </c>
      <c r="BB47" s="7" t="str">
        <f t="shared" si="2"/>
        <v/>
      </c>
      <c r="BC47" s="7" t="str">
        <f t="shared" si="2"/>
        <v/>
      </c>
      <c r="BD47" s="7" t="str">
        <f t="shared" si="2"/>
        <v/>
      </c>
      <c r="BE47" s="7" t="str">
        <f t="shared" si="2"/>
        <v/>
      </c>
      <c r="BF47" s="7" t="str">
        <f t="shared" si="2"/>
        <v/>
      </c>
      <c r="BG47" s="7" t="str">
        <f t="shared" si="2"/>
        <v/>
      </c>
      <c r="BH47" s="7" t="str">
        <f t="shared" si="2"/>
        <v/>
      </c>
    </row>
    <row r="48" spans="1:60" hidden="1" x14ac:dyDescent="0.25">
      <c r="A48" s="7">
        <v>2</v>
      </c>
      <c r="I48" s="7" t="str">
        <f t="shared" ref="I48:Q48" si="3">IFERROR(I7*$C7, "")</f>
        <v/>
      </c>
      <c r="J48" s="7" t="str">
        <f t="shared" si="3"/>
        <v/>
      </c>
      <c r="K48" s="7" t="str">
        <f t="shared" si="3"/>
        <v/>
      </c>
      <c r="L48" s="7" t="str">
        <f t="shared" si="3"/>
        <v/>
      </c>
      <c r="M48" s="7" t="str">
        <f t="shared" si="3"/>
        <v/>
      </c>
      <c r="N48" s="7" t="str">
        <f t="shared" si="3"/>
        <v/>
      </c>
      <c r="O48" s="7" t="str">
        <f t="shared" si="3"/>
        <v/>
      </c>
      <c r="P48" s="7" t="str">
        <f t="shared" si="3"/>
        <v/>
      </c>
      <c r="Q48" s="7" t="str">
        <f t="shared" si="3"/>
        <v/>
      </c>
      <c r="R48" s="7" t="str">
        <f t="shared" si="2"/>
        <v/>
      </c>
      <c r="S48" s="7" t="str">
        <f t="shared" si="2"/>
        <v/>
      </c>
      <c r="T48" s="7" t="str">
        <f t="shared" si="2"/>
        <v/>
      </c>
      <c r="U48" s="7" t="str">
        <f t="shared" si="2"/>
        <v/>
      </c>
      <c r="V48" s="7" t="str">
        <f t="shared" si="2"/>
        <v/>
      </c>
      <c r="W48" s="7" t="str">
        <f t="shared" si="2"/>
        <v/>
      </c>
      <c r="X48" s="7" t="str">
        <f t="shared" si="2"/>
        <v/>
      </c>
      <c r="Y48" s="7" t="str">
        <f t="shared" si="2"/>
        <v/>
      </c>
      <c r="Z48" s="7" t="str">
        <f t="shared" si="2"/>
        <v/>
      </c>
      <c r="AA48" s="7" t="str">
        <f t="shared" si="2"/>
        <v/>
      </c>
      <c r="AB48" s="7" t="str">
        <f t="shared" si="2"/>
        <v/>
      </c>
      <c r="AC48" s="7" t="str">
        <f t="shared" si="2"/>
        <v/>
      </c>
      <c r="AD48" s="7" t="str">
        <f t="shared" si="2"/>
        <v/>
      </c>
      <c r="AE48" s="7" t="str">
        <f t="shared" si="2"/>
        <v/>
      </c>
      <c r="AF48" s="7" t="str">
        <f t="shared" si="2"/>
        <v/>
      </c>
      <c r="AG48" s="7" t="str">
        <f t="shared" si="2"/>
        <v/>
      </c>
      <c r="AH48" s="7" t="str">
        <f t="shared" si="2"/>
        <v/>
      </c>
      <c r="AI48" s="7" t="str">
        <f t="shared" si="2"/>
        <v/>
      </c>
      <c r="AJ48" s="7" t="str">
        <f t="shared" si="2"/>
        <v/>
      </c>
      <c r="AK48" s="7" t="str">
        <f t="shared" si="2"/>
        <v/>
      </c>
      <c r="AL48" s="7" t="str">
        <f t="shared" si="2"/>
        <v/>
      </c>
      <c r="AM48" s="7" t="str">
        <f t="shared" si="2"/>
        <v/>
      </c>
      <c r="AN48" s="7" t="str">
        <f t="shared" si="2"/>
        <v/>
      </c>
      <c r="AO48" s="7" t="str">
        <f t="shared" si="2"/>
        <v/>
      </c>
      <c r="AP48" s="7" t="str">
        <f t="shared" si="2"/>
        <v/>
      </c>
      <c r="AQ48" s="7" t="str">
        <f t="shared" si="2"/>
        <v/>
      </c>
      <c r="AR48" s="7" t="str">
        <f t="shared" si="2"/>
        <v/>
      </c>
      <c r="AS48" s="7" t="str">
        <f t="shared" si="2"/>
        <v/>
      </c>
      <c r="AT48" s="7" t="str">
        <f t="shared" si="2"/>
        <v/>
      </c>
      <c r="AU48" s="7" t="str">
        <f t="shared" si="2"/>
        <v/>
      </c>
      <c r="AV48" s="7" t="str">
        <f t="shared" si="2"/>
        <v/>
      </c>
      <c r="AW48" s="7" t="str">
        <f t="shared" si="2"/>
        <v/>
      </c>
      <c r="AX48" s="7" t="str">
        <f t="shared" si="2"/>
        <v/>
      </c>
      <c r="AY48" s="7" t="str">
        <f t="shared" si="2"/>
        <v/>
      </c>
      <c r="AZ48" s="7" t="str">
        <f t="shared" si="2"/>
        <v/>
      </c>
      <c r="BA48" s="7" t="str">
        <f t="shared" si="2"/>
        <v/>
      </c>
      <c r="BB48" s="7" t="str">
        <f t="shared" si="2"/>
        <v/>
      </c>
      <c r="BC48" s="7" t="str">
        <f t="shared" si="2"/>
        <v/>
      </c>
      <c r="BD48" s="7" t="str">
        <f t="shared" si="2"/>
        <v/>
      </c>
      <c r="BE48" s="7" t="str">
        <f t="shared" si="2"/>
        <v/>
      </c>
      <c r="BF48" s="7" t="str">
        <f t="shared" si="2"/>
        <v/>
      </c>
      <c r="BG48" s="7" t="str">
        <f t="shared" si="2"/>
        <v/>
      </c>
      <c r="BH48" s="7" t="str">
        <f t="shared" si="2"/>
        <v/>
      </c>
    </row>
    <row r="49" spans="1:60" hidden="1" x14ac:dyDescent="0.25">
      <c r="A49" s="7">
        <v>3</v>
      </c>
      <c r="I49" s="7" t="str">
        <f t="shared" si="2"/>
        <v/>
      </c>
      <c r="J49" s="7" t="str">
        <f t="shared" si="2"/>
        <v/>
      </c>
      <c r="K49" s="7" t="str">
        <f t="shared" si="2"/>
        <v/>
      </c>
      <c r="L49" s="7" t="str">
        <f t="shared" si="2"/>
        <v/>
      </c>
      <c r="M49" s="7" t="str">
        <f t="shared" si="2"/>
        <v/>
      </c>
      <c r="N49" s="7" t="str">
        <f t="shared" si="2"/>
        <v/>
      </c>
      <c r="O49" s="7" t="str">
        <f t="shared" si="2"/>
        <v/>
      </c>
      <c r="P49" s="7" t="str">
        <f t="shared" si="2"/>
        <v/>
      </c>
      <c r="Q49" s="7" t="str">
        <f t="shared" si="2"/>
        <v/>
      </c>
      <c r="R49" s="7" t="str">
        <f t="shared" si="2"/>
        <v/>
      </c>
      <c r="S49" s="7" t="str">
        <f t="shared" si="2"/>
        <v/>
      </c>
      <c r="T49" s="7" t="str">
        <f t="shared" si="2"/>
        <v/>
      </c>
      <c r="U49" s="7" t="str">
        <f t="shared" si="2"/>
        <v/>
      </c>
      <c r="V49" s="7" t="str">
        <f t="shared" si="2"/>
        <v/>
      </c>
      <c r="W49" s="7" t="str">
        <f t="shared" si="2"/>
        <v/>
      </c>
      <c r="X49" s="7" t="str">
        <f t="shared" si="2"/>
        <v/>
      </c>
      <c r="Y49" s="7" t="str">
        <f t="shared" si="2"/>
        <v/>
      </c>
      <c r="Z49" s="7" t="str">
        <f t="shared" si="2"/>
        <v/>
      </c>
      <c r="AA49" s="7" t="str">
        <f t="shared" si="2"/>
        <v/>
      </c>
      <c r="AB49" s="7" t="str">
        <f t="shared" si="2"/>
        <v/>
      </c>
      <c r="AC49" s="7" t="str">
        <f t="shared" si="2"/>
        <v/>
      </c>
      <c r="AD49" s="7" t="str">
        <f t="shared" si="2"/>
        <v/>
      </c>
      <c r="AE49" s="7" t="str">
        <f t="shared" si="2"/>
        <v/>
      </c>
      <c r="AF49" s="7" t="str">
        <f t="shared" si="2"/>
        <v/>
      </c>
      <c r="AG49" s="7" t="str">
        <f t="shared" si="2"/>
        <v/>
      </c>
      <c r="AH49" s="7" t="str">
        <f t="shared" si="2"/>
        <v/>
      </c>
      <c r="AI49" s="7" t="str">
        <f t="shared" si="2"/>
        <v/>
      </c>
      <c r="AJ49" s="7" t="str">
        <f t="shared" si="2"/>
        <v/>
      </c>
      <c r="AK49" s="7" t="str">
        <f t="shared" si="2"/>
        <v/>
      </c>
      <c r="AL49" s="7" t="str">
        <f t="shared" si="2"/>
        <v/>
      </c>
      <c r="AM49" s="7" t="str">
        <f t="shared" si="2"/>
        <v/>
      </c>
      <c r="AN49" s="7" t="str">
        <f t="shared" si="2"/>
        <v/>
      </c>
      <c r="AO49" s="7" t="str">
        <f t="shared" si="2"/>
        <v/>
      </c>
      <c r="AP49" s="7" t="str">
        <f t="shared" si="2"/>
        <v/>
      </c>
      <c r="AQ49" s="7" t="str">
        <f t="shared" si="2"/>
        <v/>
      </c>
      <c r="AR49" s="7" t="str">
        <f t="shared" si="2"/>
        <v/>
      </c>
      <c r="AS49" s="7" t="str">
        <f t="shared" si="2"/>
        <v/>
      </c>
      <c r="AT49" s="7" t="str">
        <f t="shared" si="2"/>
        <v/>
      </c>
      <c r="AU49" s="7" t="str">
        <f t="shared" si="2"/>
        <v/>
      </c>
      <c r="AV49" s="7" t="str">
        <f t="shared" si="2"/>
        <v/>
      </c>
      <c r="AW49" s="7" t="str">
        <f t="shared" si="2"/>
        <v/>
      </c>
      <c r="AX49" s="7" t="str">
        <f t="shared" si="2"/>
        <v/>
      </c>
      <c r="AY49" s="7" t="str">
        <f t="shared" si="2"/>
        <v/>
      </c>
      <c r="AZ49" s="7" t="str">
        <f t="shared" si="2"/>
        <v/>
      </c>
      <c r="BA49" s="7" t="str">
        <f t="shared" si="2"/>
        <v/>
      </c>
      <c r="BB49" s="7" t="str">
        <f t="shared" si="2"/>
        <v/>
      </c>
      <c r="BC49" s="7" t="str">
        <f t="shared" si="2"/>
        <v/>
      </c>
      <c r="BD49" s="7" t="str">
        <f t="shared" si="2"/>
        <v/>
      </c>
      <c r="BE49" s="7" t="str">
        <f t="shared" si="2"/>
        <v/>
      </c>
      <c r="BF49" s="7" t="str">
        <f t="shared" si="2"/>
        <v/>
      </c>
      <c r="BG49" s="7" t="str">
        <f t="shared" si="2"/>
        <v/>
      </c>
      <c r="BH49" s="7" t="str">
        <f t="shared" si="2"/>
        <v/>
      </c>
    </row>
    <row r="50" spans="1:60" hidden="1" x14ac:dyDescent="0.25">
      <c r="A50" s="7">
        <v>4</v>
      </c>
      <c r="I50" s="7" t="str">
        <f t="shared" si="2"/>
        <v/>
      </c>
      <c r="J50" s="7" t="str">
        <f t="shared" si="2"/>
        <v/>
      </c>
      <c r="K50" s="7" t="str">
        <f t="shared" si="2"/>
        <v/>
      </c>
      <c r="L50" s="7" t="str">
        <f t="shared" si="2"/>
        <v/>
      </c>
      <c r="M50" s="7" t="str">
        <f t="shared" si="2"/>
        <v/>
      </c>
      <c r="N50" s="7" t="str">
        <f t="shared" si="2"/>
        <v/>
      </c>
      <c r="O50" s="7" t="str">
        <f t="shared" si="2"/>
        <v/>
      </c>
      <c r="P50" s="7" t="str">
        <f t="shared" si="2"/>
        <v/>
      </c>
      <c r="Q50" s="7" t="str">
        <f t="shared" si="2"/>
        <v/>
      </c>
      <c r="R50" s="7" t="str">
        <f t="shared" si="2"/>
        <v/>
      </c>
      <c r="S50" s="7" t="str">
        <f t="shared" si="2"/>
        <v/>
      </c>
      <c r="T50" s="7" t="str">
        <f t="shared" si="2"/>
        <v/>
      </c>
      <c r="U50" s="7" t="str">
        <f t="shared" si="2"/>
        <v/>
      </c>
      <c r="V50" s="7" t="str">
        <f t="shared" si="2"/>
        <v/>
      </c>
      <c r="W50" s="7" t="str">
        <f t="shared" si="2"/>
        <v/>
      </c>
      <c r="X50" s="7" t="str">
        <f t="shared" si="2"/>
        <v/>
      </c>
      <c r="Y50" s="7" t="str">
        <f t="shared" si="2"/>
        <v/>
      </c>
      <c r="Z50" s="7" t="str">
        <f t="shared" si="2"/>
        <v/>
      </c>
      <c r="AA50" s="7" t="str">
        <f t="shared" si="2"/>
        <v/>
      </c>
      <c r="AB50" s="7" t="str">
        <f t="shared" si="2"/>
        <v/>
      </c>
      <c r="AC50" s="7" t="str">
        <f t="shared" si="2"/>
        <v/>
      </c>
      <c r="AD50" s="7" t="str">
        <f t="shared" si="2"/>
        <v/>
      </c>
      <c r="AE50" s="7" t="str">
        <f t="shared" si="2"/>
        <v/>
      </c>
      <c r="AF50" s="7" t="str">
        <f t="shared" si="2"/>
        <v/>
      </c>
      <c r="AG50" s="7" t="str">
        <f t="shared" si="2"/>
        <v/>
      </c>
      <c r="AH50" s="7" t="str">
        <f t="shared" si="2"/>
        <v/>
      </c>
      <c r="AI50" s="7" t="str">
        <f t="shared" si="2"/>
        <v/>
      </c>
      <c r="AJ50" s="7" t="str">
        <f t="shared" si="2"/>
        <v/>
      </c>
      <c r="AK50" s="7" t="str">
        <f t="shared" si="2"/>
        <v/>
      </c>
      <c r="AL50" s="7" t="str">
        <f t="shared" si="2"/>
        <v/>
      </c>
      <c r="AM50" s="7" t="str">
        <f t="shared" si="2"/>
        <v/>
      </c>
      <c r="AN50" s="7" t="str">
        <f t="shared" si="2"/>
        <v/>
      </c>
      <c r="AO50" s="7" t="str">
        <f t="shared" si="2"/>
        <v/>
      </c>
      <c r="AP50" s="7" t="str">
        <f t="shared" si="2"/>
        <v/>
      </c>
      <c r="AQ50" s="7" t="str">
        <f t="shared" si="2"/>
        <v/>
      </c>
      <c r="AR50" s="7" t="str">
        <f t="shared" si="2"/>
        <v/>
      </c>
      <c r="AS50" s="7" t="str">
        <f t="shared" si="2"/>
        <v/>
      </c>
      <c r="AT50" s="7" t="str">
        <f t="shared" si="2"/>
        <v/>
      </c>
      <c r="AU50" s="7" t="str">
        <f t="shared" si="2"/>
        <v/>
      </c>
      <c r="AV50" s="7" t="str">
        <f t="shared" si="2"/>
        <v/>
      </c>
      <c r="AW50" s="7" t="str">
        <f t="shared" si="2"/>
        <v/>
      </c>
      <c r="AX50" s="7" t="str">
        <f t="shared" si="2"/>
        <v/>
      </c>
      <c r="AY50" s="7" t="str">
        <f t="shared" si="2"/>
        <v/>
      </c>
      <c r="AZ50" s="7" t="str">
        <f t="shared" si="2"/>
        <v/>
      </c>
      <c r="BA50" s="7" t="str">
        <f t="shared" si="2"/>
        <v/>
      </c>
      <c r="BB50" s="7" t="str">
        <f t="shared" si="2"/>
        <v/>
      </c>
      <c r="BC50" s="7" t="str">
        <f t="shared" si="2"/>
        <v/>
      </c>
      <c r="BD50" s="7" t="str">
        <f t="shared" si="2"/>
        <v/>
      </c>
      <c r="BE50" s="7" t="str">
        <f t="shared" si="2"/>
        <v/>
      </c>
      <c r="BF50" s="7" t="str">
        <f t="shared" si="2"/>
        <v/>
      </c>
      <c r="BG50" s="7" t="str">
        <f t="shared" si="2"/>
        <v/>
      </c>
      <c r="BH50" s="7" t="str">
        <f t="shared" si="2"/>
        <v/>
      </c>
    </row>
    <row r="51" spans="1:60" hidden="1" x14ac:dyDescent="0.25">
      <c r="A51" s="7">
        <v>5</v>
      </c>
      <c r="I51" s="7" t="str">
        <f t="shared" si="2"/>
        <v/>
      </c>
      <c r="J51" s="7" t="str">
        <f t="shared" si="2"/>
        <v/>
      </c>
      <c r="K51" s="7" t="str">
        <f t="shared" si="2"/>
        <v/>
      </c>
      <c r="L51" s="7" t="str">
        <f t="shared" si="2"/>
        <v/>
      </c>
      <c r="M51" s="7" t="str">
        <f t="shared" si="2"/>
        <v/>
      </c>
      <c r="N51" s="7" t="str">
        <f t="shared" si="2"/>
        <v/>
      </c>
      <c r="O51" s="7" t="str">
        <f t="shared" si="2"/>
        <v/>
      </c>
      <c r="P51" s="7" t="str">
        <f t="shared" si="2"/>
        <v/>
      </c>
      <c r="Q51" s="7" t="str">
        <f t="shared" si="2"/>
        <v/>
      </c>
      <c r="R51" s="7" t="str">
        <f t="shared" si="2"/>
        <v/>
      </c>
      <c r="S51" s="7" t="str">
        <f t="shared" si="2"/>
        <v/>
      </c>
      <c r="T51" s="7" t="str">
        <f t="shared" si="2"/>
        <v/>
      </c>
      <c r="U51" s="7" t="str">
        <f t="shared" si="2"/>
        <v/>
      </c>
      <c r="V51" s="7" t="str">
        <f t="shared" si="2"/>
        <v/>
      </c>
      <c r="W51" s="7" t="str">
        <f t="shared" si="2"/>
        <v/>
      </c>
      <c r="X51" s="7" t="str">
        <f t="shared" si="2"/>
        <v/>
      </c>
      <c r="Y51" s="7" t="str">
        <f t="shared" si="2"/>
        <v/>
      </c>
      <c r="Z51" s="7" t="str">
        <f t="shared" si="2"/>
        <v/>
      </c>
      <c r="AA51" s="7" t="str">
        <f t="shared" si="2"/>
        <v/>
      </c>
      <c r="AB51" s="7" t="str">
        <f t="shared" si="2"/>
        <v/>
      </c>
      <c r="AC51" s="7" t="str">
        <f t="shared" si="2"/>
        <v/>
      </c>
      <c r="AD51" s="7" t="str">
        <f t="shared" si="2"/>
        <v/>
      </c>
      <c r="AE51" s="7" t="str">
        <f t="shared" si="2"/>
        <v/>
      </c>
      <c r="AF51" s="7" t="str">
        <f t="shared" si="2"/>
        <v/>
      </c>
      <c r="AG51" s="7" t="str">
        <f t="shared" ref="I51:BH55" si="4">IFERROR(AG10*$C10, "")</f>
        <v/>
      </c>
      <c r="AH51" s="7" t="str">
        <f t="shared" si="4"/>
        <v/>
      </c>
      <c r="AI51" s="7" t="str">
        <f t="shared" si="4"/>
        <v/>
      </c>
      <c r="AJ51" s="7" t="str">
        <f t="shared" si="4"/>
        <v/>
      </c>
      <c r="AK51" s="7" t="str">
        <f t="shared" si="4"/>
        <v/>
      </c>
      <c r="AL51" s="7" t="str">
        <f t="shared" si="4"/>
        <v/>
      </c>
      <c r="AM51" s="7" t="str">
        <f t="shared" si="4"/>
        <v/>
      </c>
      <c r="AN51" s="7" t="str">
        <f t="shared" si="4"/>
        <v/>
      </c>
      <c r="AO51" s="7" t="str">
        <f t="shared" si="4"/>
        <v/>
      </c>
      <c r="AP51" s="7" t="str">
        <f t="shared" si="4"/>
        <v/>
      </c>
      <c r="AQ51" s="7" t="str">
        <f t="shared" si="4"/>
        <v/>
      </c>
      <c r="AR51" s="7" t="str">
        <f t="shared" si="4"/>
        <v/>
      </c>
      <c r="AS51" s="7" t="str">
        <f t="shared" si="4"/>
        <v/>
      </c>
      <c r="AT51" s="7" t="str">
        <f t="shared" si="4"/>
        <v/>
      </c>
      <c r="AU51" s="7" t="str">
        <f t="shared" si="4"/>
        <v/>
      </c>
      <c r="AV51" s="7" t="str">
        <f t="shared" si="4"/>
        <v/>
      </c>
      <c r="AW51" s="7" t="str">
        <f t="shared" si="4"/>
        <v/>
      </c>
      <c r="AX51" s="7" t="str">
        <f t="shared" si="4"/>
        <v/>
      </c>
      <c r="AY51" s="7" t="str">
        <f t="shared" si="4"/>
        <v/>
      </c>
      <c r="AZ51" s="7" t="str">
        <f t="shared" si="4"/>
        <v/>
      </c>
      <c r="BA51" s="7" t="str">
        <f t="shared" si="4"/>
        <v/>
      </c>
      <c r="BB51" s="7" t="str">
        <f t="shared" si="4"/>
        <v/>
      </c>
      <c r="BC51" s="7" t="str">
        <f t="shared" si="4"/>
        <v/>
      </c>
      <c r="BD51" s="7" t="str">
        <f t="shared" si="4"/>
        <v/>
      </c>
      <c r="BE51" s="7" t="str">
        <f t="shared" si="4"/>
        <v/>
      </c>
      <c r="BF51" s="7" t="str">
        <f t="shared" si="4"/>
        <v/>
      </c>
      <c r="BG51" s="7" t="str">
        <f t="shared" si="4"/>
        <v/>
      </c>
      <c r="BH51" s="7" t="str">
        <f t="shared" si="4"/>
        <v/>
      </c>
    </row>
    <row r="52" spans="1:60" hidden="1" x14ac:dyDescent="0.25">
      <c r="A52" s="7">
        <v>6</v>
      </c>
      <c r="I52" s="7" t="str">
        <f t="shared" si="4"/>
        <v/>
      </c>
      <c r="J52" s="7" t="str">
        <f t="shared" si="4"/>
        <v/>
      </c>
      <c r="K52" s="7" t="str">
        <f t="shared" si="4"/>
        <v/>
      </c>
      <c r="L52" s="7" t="str">
        <f t="shared" si="4"/>
        <v/>
      </c>
      <c r="M52" s="7" t="str">
        <f t="shared" si="4"/>
        <v/>
      </c>
      <c r="N52" s="7" t="str">
        <f t="shared" si="4"/>
        <v/>
      </c>
      <c r="O52" s="7" t="str">
        <f t="shared" si="4"/>
        <v/>
      </c>
      <c r="P52" s="7" t="str">
        <f t="shared" si="4"/>
        <v/>
      </c>
      <c r="Q52" s="7" t="str">
        <f t="shared" si="4"/>
        <v/>
      </c>
      <c r="R52" s="7" t="str">
        <f t="shared" si="4"/>
        <v/>
      </c>
      <c r="S52" s="7" t="str">
        <f t="shared" si="4"/>
        <v/>
      </c>
      <c r="T52" s="7" t="str">
        <f t="shared" si="4"/>
        <v/>
      </c>
      <c r="U52" s="7" t="str">
        <f t="shared" si="4"/>
        <v/>
      </c>
      <c r="V52" s="7" t="str">
        <f t="shared" si="4"/>
        <v/>
      </c>
      <c r="W52" s="7" t="str">
        <f t="shared" si="4"/>
        <v/>
      </c>
      <c r="X52" s="7" t="str">
        <f t="shared" si="4"/>
        <v/>
      </c>
      <c r="Y52" s="7" t="str">
        <f t="shared" si="4"/>
        <v/>
      </c>
      <c r="Z52" s="7" t="str">
        <f t="shared" si="4"/>
        <v/>
      </c>
      <c r="AA52" s="7" t="str">
        <f t="shared" si="4"/>
        <v/>
      </c>
      <c r="AB52" s="7" t="str">
        <f t="shared" si="4"/>
        <v/>
      </c>
      <c r="AC52" s="7" t="str">
        <f t="shared" si="4"/>
        <v/>
      </c>
      <c r="AD52" s="7" t="str">
        <f t="shared" si="4"/>
        <v/>
      </c>
      <c r="AE52" s="7" t="str">
        <f t="shared" si="4"/>
        <v/>
      </c>
      <c r="AF52" s="7" t="str">
        <f t="shared" si="4"/>
        <v/>
      </c>
      <c r="AG52" s="7" t="str">
        <f t="shared" si="4"/>
        <v/>
      </c>
      <c r="AH52" s="7" t="str">
        <f t="shared" si="4"/>
        <v/>
      </c>
      <c r="AI52" s="7" t="str">
        <f t="shared" si="4"/>
        <v/>
      </c>
      <c r="AJ52" s="7" t="str">
        <f t="shared" si="4"/>
        <v/>
      </c>
      <c r="AK52" s="7" t="str">
        <f t="shared" si="4"/>
        <v/>
      </c>
      <c r="AL52" s="7" t="str">
        <f t="shared" si="4"/>
        <v/>
      </c>
      <c r="AM52" s="7" t="str">
        <f t="shared" si="4"/>
        <v/>
      </c>
      <c r="AN52" s="7" t="str">
        <f t="shared" si="4"/>
        <v/>
      </c>
      <c r="AO52" s="7" t="str">
        <f t="shared" si="4"/>
        <v/>
      </c>
      <c r="AP52" s="7" t="str">
        <f t="shared" si="4"/>
        <v/>
      </c>
      <c r="AQ52" s="7" t="str">
        <f t="shared" si="4"/>
        <v/>
      </c>
      <c r="AR52" s="7" t="str">
        <f t="shared" si="4"/>
        <v/>
      </c>
      <c r="AS52" s="7" t="str">
        <f t="shared" si="4"/>
        <v/>
      </c>
      <c r="AT52" s="7" t="str">
        <f t="shared" si="4"/>
        <v/>
      </c>
      <c r="AU52" s="7" t="str">
        <f t="shared" si="4"/>
        <v/>
      </c>
      <c r="AV52" s="7" t="str">
        <f t="shared" si="4"/>
        <v/>
      </c>
      <c r="AW52" s="7" t="str">
        <f t="shared" si="4"/>
        <v/>
      </c>
      <c r="AX52" s="7" t="str">
        <f t="shared" si="4"/>
        <v/>
      </c>
      <c r="AY52" s="7" t="str">
        <f t="shared" si="4"/>
        <v/>
      </c>
      <c r="AZ52" s="7" t="str">
        <f t="shared" si="4"/>
        <v/>
      </c>
      <c r="BA52" s="7" t="str">
        <f t="shared" si="4"/>
        <v/>
      </c>
      <c r="BB52" s="7" t="str">
        <f t="shared" si="4"/>
        <v/>
      </c>
      <c r="BC52" s="7" t="str">
        <f t="shared" si="4"/>
        <v/>
      </c>
      <c r="BD52" s="7" t="str">
        <f t="shared" si="4"/>
        <v/>
      </c>
      <c r="BE52" s="7" t="str">
        <f t="shared" si="4"/>
        <v/>
      </c>
      <c r="BF52" s="7" t="str">
        <f t="shared" si="4"/>
        <v/>
      </c>
      <c r="BG52" s="7" t="str">
        <f t="shared" si="4"/>
        <v/>
      </c>
      <c r="BH52" s="7" t="str">
        <f t="shared" si="4"/>
        <v/>
      </c>
    </row>
    <row r="53" spans="1:60" hidden="1" x14ac:dyDescent="0.25">
      <c r="A53" s="7">
        <v>7</v>
      </c>
      <c r="I53" s="7" t="str">
        <f t="shared" si="4"/>
        <v/>
      </c>
      <c r="J53" s="7" t="str">
        <f t="shared" si="4"/>
        <v/>
      </c>
      <c r="K53" s="7" t="str">
        <f t="shared" si="4"/>
        <v/>
      </c>
      <c r="L53" s="7" t="str">
        <f t="shared" si="4"/>
        <v/>
      </c>
      <c r="M53" s="7" t="str">
        <f t="shared" si="4"/>
        <v/>
      </c>
      <c r="N53" s="7" t="str">
        <f t="shared" si="4"/>
        <v/>
      </c>
      <c r="O53" s="7" t="str">
        <f t="shared" si="4"/>
        <v/>
      </c>
      <c r="P53" s="7" t="str">
        <f t="shared" si="4"/>
        <v/>
      </c>
      <c r="Q53" s="7" t="str">
        <f t="shared" si="4"/>
        <v/>
      </c>
      <c r="R53" s="7" t="str">
        <f t="shared" si="4"/>
        <v/>
      </c>
      <c r="S53" s="7" t="str">
        <f t="shared" si="4"/>
        <v/>
      </c>
      <c r="T53" s="7" t="str">
        <f t="shared" si="4"/>
        <v/>
      </c>
      <c r="U53" s="7" t="str">
        <f t="shared" si="4"/>
        <v/>
      </c>
      <c r="V53" s="7" t="str">
        <f t="shared" si="4"/>
        <v/>
      </c>
      <c r="W53" s="7" t="str">
        <f t="shared" si="4"/>
        <v/>
      </c>
      <c r="X53" s="7" t="str">
        <f t="shared" si="4"/>
        <v/>
      </c>
      <c r="Y53" s="7" t="str">
        <f t="shared" si="4"/>
        <v/>
      </c>
      <c r="Z53" s="7" t="str">
        <f t="shared" si="4"/>
        <v/>
      </c>
      <c r="AA53" s="7" t="str">
        <f t="shared" si="4"/>
        <v/>
      </c>
      <c r="AB53" s="7" t="str">
        <f t="shared" si="4"/>
        <v/>
      </c>
      <c r="AC53" s="7" t="str">
        <f t="shared" si="4"/>
        <v/>
      </c>
      <c r="AD53" s="7" t="str">
        <f t="shared" si="4"/>
        <v/>
      </c>
      <c r="AE53" s="7" t="str">
        <f t="shared" si="4"/>
        <v/>
      </c>
      <c r="AF53" s="7" t="str">
        <f t="shared" si="4"/>
        <v/>
      </c>
      <c r="AG53" s="7" t="str">
        <f t="shared" si="4"/>
        <v/>
      </c>
      <c r="AH53" s="7" t="str">
        <f t="shared" si="4"/>
        <v/>
      </c>
      <c r="AI53" s="7" t="str">
        <f t="shared" si="4"/>
        <v/>
      </c>
      <c r="AJ53" s="7" t="str">
        <f t="shared" si="4"/>
        <v/>
      </c>
      <c r="AK53" s="7" t="str">
        <f t="shared" si="4"/>
        <v/>
      </c>
      <c r="AL53" s="7" t="str">
        <f t="shared" si="4"/>
        <v/>
      </c>
      <c r="AM53" s="7" t="str">
        <f t="shared" si="4"/>
        <v/>
      </c>
      <c r="AN53" s="7" t="str">
        <f t="shared" si="4"/>
        <v/>
      </c>
      <c r="AO53" s="7" t="str">
        <f t="shared" si="4"/>
        <v/>
      </c>
      <c r="AP53" s="7" t="str">
        <f t="shared" si="4"/>
        <v/>
      </c>
      <c r="AQ53" s="7" t="str">
        <f t="shared" si="4"/>
        <v/>
      </c>
      <c r="AR53" s="7" t="str">
        <f t="shared" si="4"/>
        <v/>
      </c>
      <c r="AS53" s="7" t="str">
        <f t="shared" si="4"/>
        <v/>
      </c>
      <c r="AT53" s="7" t="str">
        <f t="shared" si="4"/>
        <v/>
      </c>
      <c r="AU53" s="7" t="str">
        <f t="shared" si="4"/>
        <v/>
      </c>
      <c r="AV53" s="7" t="str">
        <f t="shared" si="4"/>
        <v/>
      </c>
      <c r="AW53" s="7" t="str">
        <f t="shared" si="4"/>
        <v/>
      </c>
      <c r="AX53" s="7" t="str">
        <f t="shared" si="4"/>
        <v/>
      </c>
      <c r="AY53" s="7" t="str">
        <f t="shared" si="4"/>
        <v/>
      </c>
      <c r="AZ53" s="7" t="str">
        <f t="shared" si="4"/>
        <v/>
      </c>
      <c r="BA53" s="7" t="str">
        <f t="shared" si="4"/>
        <v/>
      </c>
      <c r="BB53" s="7" t="str">
        <f t="shared" si="4"/>
        <v/>
      </c>
      <c r="BC53" s="7" t="str">
        <f t="shared" si="4"/>
        <v/>
      </c>
      <c r="BD53" s="7" t="str">
        <f t="shared" si="4"/>
        <v/>
      </c>
      <c r="BE53" s="7" t="str">
        <f t="shared" si="4"/>
        <v/>
      </c>
      <c r="BF53" s="7" t="str">
        <f t="shared" si="4"/>
        <v/>
      </c>
      <c r="BG53" s="7" t="str">
        <f t="shared" si="4"/>
        <v/>
      </c>
      <c r="BH53" s="7" t="str">
        <f t="shared" si="4"/>
        <v/>
      </c>
    </row>
    <row r="54" spans="1:60" hidden="1" x14ac:dyDescent="0.25">
      <c r="A54" s="7">
        <v>8</v>
      </c>
      <c r="I54" s="7" t="str">
        <f t="shared" si="4"/>
        <v/>
      </c>
      <c r="J54" s="7" t="str">
        <f t="shared" si="4"/>
        <v/>
      </c>
      <c r="K54" s="7" t="str">
        <f t="shared" si="4"/>
        <v/>
      </c>
      <c r="L54" s="7" t="str">
        <f t="shared" si="4"/>
        <v/>
      </c>
      <c r="M54" s="7" t="str">
        <f t="shared" si="4"/>
        <v/>
      </c>
      <c r="N54" s="7" t="str">
        <f t="shared" si="4"/>
        <v/>
      </c>
      <c r="O54" s="7" t="str">
        <f t="shared" si="4"/>
        <v/>
      </c>
      <c r="P54" s="7" t="str">
        <f t="shared" si="4"/>
        <v/>
      </c>
      <c r="Q54" s="7" t="str">
        <f t="shared" si="4"/>
        <v/>
      </c>
      <c r="R54" s="7" t="str">
        <f t="shared" si="4"/>
        <v/>
      </c>
      <c r="S54" s="7" t="str">
        <f t="shared" si="4"/>
        <v/>
      </c>
      <c r="T54" s="7" t="str">
        <f t="shared" si="4"/>
        <v/>
      </c>
      <c r="U54" s="7" t="str">
        <f t="shared" si="4"/>
        <v/>
      </c>
      <c r="V54" s="7" t="str">
        <f t="shared" si="4"/>
        <v/>
      </c>
      <c r="W54" s="7" t="str">
        <f t="shared" si="4"/>
        <v/>
      </c>
      <c r="X54" s="7" t="str">
        <f t="shared" si="4"/>
        <v/>
      </c>
      <c r="Y54" s="7" t="str">
        <f t="shared" si="4"/>
        <v/>
      </c>
      <c r="Z54" s="7" t="str">
        <f t="shared" si="4"/>
        <v/>
      </c>
      <c r="AA54" s="7" t="str">
        <f t="shared" si="4"/>
        <v/>
      </c>
      <c r="AB54" s="7" t="str">
        <f t="shared" si="4"/>
        <v/>
      </c>
      <c r="AC54" s="7" t="str">
        <f t="shared" si="4"/>
        <v/>
      </c>
      <c r="AD54" s="7" t="str">
        <f t="shared" si="4"/>
        <v/>
      </c>
      <c r="AE54" s="7" t="str">
        <f t="shared" si="4"/>
        <v/>
      </c>
      <c r="AF54" s="7" t="str">
        <f t="shared" si="4"/>
        <v/>
      </c>
      <c r="AG54" s="7" t="str">
        <f t="shared" si="4"/>
        <v/>
      </c>
      <c r="AH54" s="7" t="str">
        <f t="shared" si="4"/>
        <v/>
      </c>
      <c r="AI54" s="7" t="str">
        <f t="shared" si="4"/>
        <v/>
      </c>
      <c r="AJ54" s="7" t="str">
        <f t="shared" si="4"/>
        <v/>
      </c>
      <c r="AK54" s="7" t="str">
        <f t="shared" si="4"/>
        <v/>
      </c>
      <c r="AL54" s="7" t="str">
        <f t="shared" si="4"/>
        <v/>
      </c>
      <c r="AM54" s="7" t="str">
        <f t="shared" si="4"/>
        <v/>
      </c>
      <c r="AN54" s="7" t="str">
        <f t="shared" si="4"/>
        <v/>
      </c>
      <c r="AO54" s="7" t="str">
        <f t="shared" si="4"/>
        <v/>
      </c>
      <c r="AP54" s="7" t="str">
        <f t="shared" si="4"/>
        <v/>
      </c>
      <c r="AQ54" s="7" t="str">
        <f t="shared" si="4"/>
        <v/>
      </c>
      <c r="AR54" s="7" t="str">
        <f t="shared" si="4"/>
        <v/>
      </c>
      <c r="AS54" s="7" t="str">
        <f t="shared" si="4"/>
        <v/>
      </c>
      <c r="AT54" s="7" t="str">
        <f t="shared" si="4"/>
        <v/>
      </c>
      <c r="AU54" s="7" t="str">
        <f t="shared" si="4"/>
        <v/>
      </c>
      <c r="AV54" s="7" t="str">
        <f t="shared" si="4"/>
        <v/>
      </c>
      <c r="AW54" s="7" t="str">
        <f t="shared" si="4"/>
        <v/>
      </c>
      <c r="AX54" s="7" t="str">
        <f t="shared" si="4"/>
        <v/>
      </c>
      <c r="AY54" s="7" t="str">
        <f t="shared" si="4"/>
        <v/>
      </c>
      <c r="AZ54" s="7" t="str">
        <f t="shared" si="4"/>
        <v/>
      </c>
      <c r="BA54" s="7" t="str">
        <f t="shared" si="4"/>
        <v/>
      </c>
      <c r="BB54" s="7" t="str">
        <f t="shared" si="4"/>
        <v/>
      </c>
      <c r="BC54" s="7" t="str">
        <f t="shared" si="4"/>
        <v/>
      </c>
      <c r="BD54" s="7" t="str">
        <f t="shared" si="4"/>
        <v/>
      </c>
      <c r="BE54" s="7" t="str">
        <f t="shared" si="4"/>
        <v/>
      </c>
      <c r="BF54" s="7" t="str">
        <f t="shared" si="4"/>
        <v/>
      </c>
      <c r="BG54" s="7" t="str">
        <f t="shared" si="4"/>
        <v/>
      </c>
      <c r="BH54" s="7" t="str">
        <f t="shared" si="4"/>
        <v/>
      </c>
    </row>
    <row r="55" spans="1:60" hidden="1" x14ac:dyDescent="0.25">
      <c r="A55" s="7">
        <v>9</v>
      </c>
      <c r="I55" s="7" t="str">
        <f t="shared" si="4"/>
        <v/>
      </c>
      <c r="J55" s="7" t="str">
        <f t="shared" si="4"/>
        <v/>
      </c>
      <c r="K55" s="7" t="str">
        <f t="shared" si="4"/>
        <v/>
      </c>
      <c r="L55" s="7" t="str">
        <f t="shared" si="4"/>
        <v/>
      </c>
      <c r="M55" s="7" t="str">
        <f t="shared" si="4"/>
        <v/>
      </c>
      <c r="N55" s="7" t="str">
        <f t="shared" si="4"/>
        <v/>
      </c>
      <c r="O55" s="7" t="str">
        <f t="shared" si="4"/>
        <v/>
      </c>
      <c r="P55" s="7" t="str">
        <f t="shared" si="4"/>
        <v/>
      </c>
      <c r="Q55" s="7" t="str">
        <f t="shared" si="4"/>
        <v/>
      </c>
      <c r="R55" s="7" t="str">
        <f t="shared" si="4"/>
        <v/>
      </c>
      <c r="S55" s="7" t="str">
        <f t="shared" si="4"/>
        <v/>
      </c>
      <c r="T55" s="7" t="str">
        <f t="shared" si="4"/>
        <v/>
      </c>
      <c r="U55" s="7" t="str">
        <f t="shared" si="4"/>
        <v/>
      </c>
      <c r="V55" s="7" t="str">
        <f t="shared" si="4"/>
        <v/>
      </c>
      <c r="W55" s="7" t="str">
        <f t="shared" si="4"/>
        <v/>
      </c>
      <c r="X55" s="7" t="str">
        <f t="shared" si="4"/>
        <v/>
      </c>
      <c r="Y55" s="7" t="str">
        <f t="shared" si="4"/>
        <v/>
      </c>
      <c r="Z55" s="7" t="str">
        <f t="shared" si="4"/>
        <v/>
      </c>
      <c r="AA55" s="7" t="str">
        <f t="shared" si="4"/>
        <v/>
      </c>
      <c r="AB55" s="7" t="str">
        <f t="shared" si="4"/>
        <v/>
      </c>
      <c r="AC55" s="7" t="str">
        <f t="shared" si="4"/>
        <v/>
      </c>
      <c r="AD55" s="7" t="str">
        <f t="shared" si="4"/>
        <v/>
      </c>
      <c r="AE55" s="7" t="str">
        <f t="shared" si="4"/>
        <v/>
      </c>
      <c r="AF55" s="7" t="str">
        <f t="shared" si="4"/>
        <v/>
      </c>
      <c r="AG55" s="7" t="str">
        <f t="shared" si="4"/>
        <v/>
      </c>
      <c r="AH55" s="7" t="str">
        <f t="shared" si="4"/>
        <v/>
      </c>
      <c r="AI55" s="7" t="str">
        <f t="shared" si="4"/>
        <v/>
      </c>
      <c r="AJ55" s="7" t="str">
        <f t="shared" si="4"/>
        <v/>
      </c>
      <c r="AK55" s="7" t="str">
        <f t="shared" si="4"/>
        <v/>
      </c>
      <c r="AL55" s="7" t="str">
        <f t="shared" si="4"/>
        <v/>
      </c>
      <c r="AM55" s="7" t="str">
        <f t="shared" si="4"/>
        <v/>
      </c>
      <c r="AN55" s="7" t="str">
        <f t="shared" si="4"/>
        <v/>
      </c>
      <c r="AO55" s="7" t="str">
        <f t="shared" si="4"/>
        <v/>
      </c>
      <c r="AP55" s="7" t="str">
        <f t="shared" si="4"/>
        <v/>
      </c>
      <c r="AQ55" s="7" t="str">
        <f t="shared" si="4"/>
        <v/>
      </c>
      <c r="AR55" s="7" t="str">
        <f t="shared" si="4"/>
        <v/>
      </c>
      <c r="AS55" s="7" t="str">
        <f t="shared" si="4"/>
        <v/>
      </c>
      <c r="AT55" s="7" t="str">
        <f t="shared" si="4"/>
        <v/>
      </c>
      <c r="AU55" s="7" t="str">
        <f t="shared" si="4"/>
        <v/>
      </c>
      <c r="AV55" s="7" t="str">
        <f t="shared" ref="I55:BH59" si="5">IFERROR(AV14*$C14, "")</f>
        <v/>
      </c>
      <c r="AW55" s="7" t="str">
        <f t="shared" si="5"/>
        <v/>
      </c>
      <c r="AX55" s="7" t="str">
        <f t="shared" si="5"/>
        <v/>
      </c>
      <c r="AY55" s="7" t="str">
        <f t="shared" si="5"/>
        <v/>
      </c>
      <c r="AZ55" s="7" t="str">
        <f t="shared" si="5"/>
        <v/>
      </c>
      <c r="BA55" s="7" t="str">
        <f t="shared" si="5"/>
        <v/>
      </c>
      <c r="BB55" s="7" t="str">
        <f t="shared" si="5"/>
        <v/>
      </c>
      <c r="BC55" s="7" t="str">
        <f t="shared" si="5"/>
        <v/>
      </c>
      <c r="BD55" s="7" t="str">
        <f t="shared" si="5"/>
        <v/>
      </c>
      <c r="BE55" s="7" t="str">
        <f t="shared" si="5"/>
        <v/>
      </c>
      <c r="BF55" s="7" t="str">
        <f t="shared" si="5"/>
        <v/>
      </c>
      <c r="BG55" s="7" t="str">
        <f t="shared" si="5"/>
        <v/>
      </c>
      <c r="BH55" s="7" t="str">
        <f t="shared" si="5"/>
        <v/>
      </c>
    </row>
    <row r="56" spans="1:60" hidden="1" x14ac:dyDescent="0.25">
      <c r="A56" s="7">
        <v>10</v>
      </c>
      <c r="I56" s="7" t="str">
        <f t="shared" si="5"/>
        <v/>
      </c>
      <c r="J56" s="7" t="str">
        <f t="shared" si="5"/>
        <v/>
      </c>
      <c r="K56" s="7" t="str">
        <f t="shared" si="5"/>
        <v/>
      </c>
      <c r="L56" s="7" t="str">
        <f t="shared" si="5"/>
        <v/>
      </c>
      <c r="M56" s="7" t="str">
        <f t="shared" si="5"/>
        <v/>
      </c>
      <c r="N56" s="7" t="str">
        <f t="shared" si="5"/>
        <v/>
      </c>
      <c r="O56" s="7" t="str">
        <f t="shared" si="5"/>
        <v/>
      </c>
      <c r="P56" s="7" t="str">
        <f t="shared" si="5"/>
        <v/>
      </c>
      <c r="Q56" s="7" t="str">
        <f t="shared" si="5"/>
        <v/>
      </c>
      <c r="R56" s="7" t="str">
        <f t="shared" si="5"/>
        <v/>
      </c>
      <c r="S56" s="7" t="str">
        <f t="shared" si="5"/>
        <v/>
      </c>
      <c r="T56" s="7" t="str">
        <f t="shared" si="5"/>
        <v/>
      </c>
      <c r="U56" s="7" t="str">
        <f t="shared" si="5"/>
        <v/>
      </c>
      <c r="V56" s="7" t="str">
        <f t="shared" si="5"/>
        <v/>
      </c>
      <c r="W56" s="7" t="str">
        <f t="shared" si="5"/>
        <v/>
      </c>
      <c r="X56" s="7" t="str">
        <f t="shared" si="5"/>
        <v/>
      </c>
      <c r="Y56" s="7" t="str">
        <f t="shared" si="5"/>
        <v/>
      </c>
      <c r="Z56" s="7" t="str">
        <f t="shared" si="5"/>
        <v/>
      </c>
      <c r="AA56" s="7" t="str">
        <f t="shared" si="5"/>
        <v/>
      </c>
      <c r="AB56" s="7" t="str">
        <f t="shared" si="5"/>
        <v/>
      </c>
      <c r="AC56" s="7" t="str">
        <f t="shared" si="5"/>
        <v/>
      </c>
      <c r="AD56" s="7" t="str">
        <f t="shared" si="5"/>
        <v/>
      </c>
      <c r="AE56" s="7" t="str">
        <f t="shared" si="5"/>
        <v/>
      </c>
      <c r="AF56" s="7" t="str">
        <f t="shared" si="5"/>
        <v/>
      </c>
      <c r="AG56" s="7" t="str">
        <f t="shared" si="5"/>
        <v/>
      </c>
      <c r="AH56" s="7" t="str">
        <f t="shared" si="5"/>
        <v/>
      </c>
      <c r="AI56" s="7" t="str">
        <f t="shared" si="5"/>
        <v/>
      </c>
      <c r="AJ56" s="7" t="str">
        <f t="shared" si="5"/>
        <v/>
      </c>
      <c r="AK56" s="7" t="str">
        <f t="shared" si="5"/>
        <v/>
      </c>
      <c r="AL56" s="7" t="str">
        <f t="shared" si="5"/>
        <v/>
      </c>
      <c r="AM56" s="7" t="str">
        <f t="shared" si="5"/>
        <v/>
      </c>
      <c r="AN56" s="7" t="str">
        <f t="shared" si="5"/>
        <v/>
      </c>
      <c r="AO56" s="7" t="str">
        <f t="shared" si="5"/>
        <v/>
      </c>
      <c r="AP56" s="7" t="str">
        <f t="shared" si="5"/>
        <v/>
      </c>
      <c r="AQ56" s="7" t="str">
        <f t="shared" si="5"/>
        <v/>
      </c>
      <c r="AR56" s="7" t="str">
        <f t="shared" si="5"/>
        <v/>
      </c>
      <c r="AS56" s="7" t="str">
        <f t="shared" si="5"/>
        <v/>
      </c>
      <c r="AT56" s="7" t="str">
        <f t="shared" si="5"/>
        <v/>
      </c>
      <c r="AU56" s="7" t="str">
        <f t="shared" si="5"/>
        <v/>
      </c>
      <c r="AV56" s="7" t="str">
        <f t="shared" si="5"/>
        <v/>
      </c>
      <c r="AW56" s="7" t="str">
        <f t="shared" si="5"/>
        <v/>
      </c>
      <c r="AX56" s="7" t="str">
        <f t="shared" si="5"/>
        <v/>
      </c>
      <c r="AY56" s="7" t="str">
        <f t="shared" si="5"/>
        <v/>
      </c>
      <c r="AZ56" s="7" t="str">
        <f t="shared" si="5"/>
        <v/>
      </c>
      <c r="BA56" s="7" t="str">
        <f t="shared" si="5"/>
        <v/>
      </c>
      <c r="BB56" s="7" t="str">
        <f t="shared" si="5"/>
        <v/>
      </c>
      <c r="BC56" s="7" t="str">
        <f t="shared" si="5"/>
        <v/>
      </c>
      <c r="BD56" s="7" t="str">
        <f t="shared" si="5"/>
        <v/>
      </c>
      <c r="BE56" s="7" t="str">
        <f t="shared" si="5"/>
        <v/>
      </c>
      <c r="BF56" s="7" t="str">
        <f t="shared" si="5"/>
        <v/>
      </c>
      <c r="BG56" s="7" t="str">
        <f t="shared" si="5"/>
        <v/>
      </c>
      <c r="BH56" s="7" t="str">
        <f t="shared" si="5"/>
        <v/>
      </c>
    </row>
    <row r="57" spans="1:60" hidden="1" x14ac:dyDescent="0.25">
      <c r="A57" s="7">
        <v>11</v>
      </c>
      <c r="I57" s="7" t="str">
        <f t="shared" si="5"/>
        <v/>
      </c>
      <c r="J57" s="7" t="str">
        <f t="shared" si="5"/>
        <v/>
      </c>
      <c r="K57" s="7" t="str">
        <f t="shared" si="5"/>
        <v/>
      </c>
      <c r="L57" s="7" t="str">
        <f t="shared" si="5"/>
        <v/>
      </c>
      <c r="M57" s="7" t="str">
        <f t="shared" si="5"/>
        <v/>
      </c>
      <c r="N57" s="7" t="str">
        <f t="shared" si="5"/>
        <v/>
      </c>
      <c r="O57" s="7" t="str">
        <f t="shared" si="5"/>
        <v/>
      </c>
      <c r="P57" s="7" t="str">
        <f t="shared" si="5"/>
        <v/>
      </c>
      <c r="Q57" s="7" t="str">
        <f t="shared" si="5"/>
        <v/>
      </c>
      <c r="R57" s="7" t="str">
        <f t="shared" si="5"/>
        <v/>
      </c>
      <c r="S57" s="7" t="str">
        <f t="shared" si="5"/>
        <v/>
      </c>
      <c r="T57" s="7" t="str">
        <f t="shared" si="5"/>
        <v/>
      </c>
      <c r="U57" s="7" t="str">
        <f t="shared" si="5"/>
        <v/>
      </c>
      <c r="V57" s="7" t="str">
        <f t="shared" si="5"/>
        <v/>
      </c>
      <c r="W57" s="7" t="str">
        <f t="shared" si="5"/>
        <v/>
      </c>
      <c r="X57" s="7" t="str">
        <f t="shared" si="5"/>
        <v/>
      </c>
      <c r="Y57" s="7" t="str">
        <f t="shared" si="5"/>
        <v/>
      </c>
      <c r="Z57" s="7" t="str">
        <f t="shared" si="5"/>
        <v/>
      </c>
      <c r="AA57" s="7" t="str">
        <f t="shared" si="5"/>
        <v/>
      </c>
      <c r="AB57" s="7" t="str">
        <f t="shared" si="5"/>
        <v/>
      </c>
      <c r="AC57" s="7" t="str">
        <f t="shared" si="5"/>
        <v/>
      </c>
      <c r="AD57" s="7" t="str">
        <f t="shared" si="5"/>
        <v/>
      </c>
      <c r="AE57" s="7" t="str">
        <f t="shared" si="5"/>
        <v/>
      </c>
      <c r="AF57" s="7" t="str">
        <f t="shared" si="5"/>
        <v/>
      </c>
      <c r="AG57" s="7" t="str">
        <f t="shared" si="5"/>
        <v/>
      </c>
      <c r="AH57" s="7" t="str">
        <f t="shared" si="5"/>
        <v/>
      </c>
      <c r="AI57" s="7" t="str">
        <f t="shared" si="5"/>
        <v/>
      </c>
      <c r="AJ57" s="7" t="str">
        <f t="shared" si="5"/>
        <v/>
      </c>
      <c r="AK57" s="7" t="str">
        <f t="shared" si="5"/>
        <v/>
      </c>
      <c r="AL57" s="7" t="str">
        <f t="shared" si="5"/>
        <v/>
      </c>
      <c r="AM57" s="7" t="str">
        <f t="shared" si="5"/>
        <v/>
      </c>
      <c r="AN57" s="7" t="str">
        <f t="shared" si="5"/>
        <v/>
      </c>
      <c r="AO57" s="7" t="str">
        <f t="shared" si="5"/>
        <v/>
      </c>
      <c r="AP57" s="7" t="str">
        <f t="shared" si="5"/>
        <v/>
      </c>
      <c r="AQ57" s="7" t="str">
        <f t="shared" si="5"/>
        <v/>
      </c>
      <c r="AR57" s="7" t="str">
        <f t="shared" si="5"/>
        <v/>
      </c>
      <c r="AS57" s="7" t="str">
        <f t="shared" si="5"/>
        <v/>
      </c>
      <c r="AT57" s="7" t="str">
        <f t="shared" si="5"/>
        <v/>
      </c>
      <c r="AU57" s="7" t="str">
        <f t="shared" si="5"/>
        <v/>
      </c>
      <c r="AV57" s="7" t="str">
        <f t="shared" si="5"/>
        <v/>
      </c>
      <c r="AW57" s="7" t="str">
        <f t="shared" si="5"/>
        <v/>
      </c>
      <c r="AX57" s="7" t="str">
        <f t="shared" si="5"/>
        <v/>
      </c>
      <c r="AY57" s="7" t="str">
        <f t="shared" si="5"/>
        <v/>
      </c>
      <c r="AZ57" s="7" t="str">
        <f t="shared" si="5"/>
        <v/>
      </c>
      <c r="BA57" s="7" t="str">
        <f t="shared" si="5"/>
        <v/>
      </c>
      <c r="BB57" s="7" t="str">
        <f t="shared" si="5"/>
        <v/>
      </c>
      <c r="BC57" s="7" t="str">
        <f t="shared" si="5"/>
        <v/>
      </c>
      <c r="BD57" s="7" t="str">
        <f t="shared" si="5"/>
        <v/>
      </c>
      <c r="BE57" s="7" t="str">
        <f t="shared" si="5"/>
        <v/>
      </c>
      <c r="BF57" s="7" t="str">
        <f t="shared" si="5"/>
        <v/>
      </c>
      <c r="BG57" s="7" t="str">
        <f t="shared" si="5"/>
        <v/>
      </c>
      <c r="BH57" s="7" t="str">
        <f t="shared" si="5"/>
        <v/>
      </c>
    </row>
    <row r="58" spans="1:60" hidden="1" x14ac:dyDescent="0.25">
      <c r="A58" s="7">
        <v>12</v>
      </c>
      <c r="I58" s="7" t="str">
        <f t="shared" si="5"/>
        <v/>
      </c>
      <c r="J58" s="7" t="str">
        <f t="shared" si="5"/>
        <v/>
      </c>
      <c r="K58" s="7" t="str">
        <f t="shared" si="5"/>
        <v/>
      </c>
      <c r="L58" s="7" t="str">
        <f t="shared" si="5"/>
        <v/>
      </c>
      <c r="M58" s="7" t="str">
        <f t="shared" si="5"/>
        <v/>
      </c>
      <c r="N58" s="7" t="str">
        <f t="shared" si="5"/>
        <v/>
      </c>
      <c r="O58" s="7" t="str">
        <f t="shared" si="5"/>
        <v/>
      </c>
      <c r="P58" s="7" t="str">
        <f t="shared" si="5"/>
        <v/>
      </c>
      <c r="Q58" s="7" t="str">
        <f t="shared" si="5"/>
        <v/>
      </c>
      <c r="R58" s="7" t="str">
        <f t="shared" si="5"/>
        <v/>
      </c>
      <c r="S58" s="7" t="str">
        <f t="shared" si="5"/>
        <v/>
      </c>
      <c r="T58" s="7" t="str">
        <f t="shared" si="5"/>
        <v/>
      </c>
      <c r="U58" s="7" t="str">
        <f t="shared" si="5"/>
        <v/>
      </c>
      <c r="V58" s="7" t="str">
        <f t="shared" si="5"/>
        <v/>
      </c>
      <c r="W58" s="7" t="str">
        <f t="shared" si="5"/>
        <v/>
      </c>
      <c r="X58" s="7" t="str">
        <f t="shared" si="5"/>
        <v/>
      </c>
      <c r="Y58" s="7" t="str">
        <f t="shared" si="5"/>
        <v/>
      </c>
      <c r="Z58" s="7" t="str">
        <f t="shared" si="5"/>
        <v/>
      </c>
      <c r="AA58" s="7" t="str">
        <f t="shared" si="5"/>
        <v/>
      </c>
      <c r="AB58" s="7" t="str">
        <f t="shared" si="5"/>
        <v/>
      </c>
      <c r="AC58" s="7" t="str">
        <f t="shared" si="5"/>
        <v/>
      </c>
      <c r="AD58" s="7" t="str">
        <f t="shared" si="5"/>
        <v/>
      </c>
      <c r="AE58" s="7" t="str">
        <f t="shared" si="5"/>
        <v/>
      </c>
      <c r="AF58" s="7" t="str">
        <f t="shared" si="5"/>
        <v/>
      </c>
      <c r="AG58" s="7" t="str">
        <f t="shared" si="5"/>
        <v/>
      </c>
      <c r="AH58" s="7" t="str">
        <f t="shared" si="5"/>
        <v/>
      </c>
      <c r="AI58" s="7" t="str">
        <f t="shared" si="5"/>
        <v/>
      </c>
      <c r="AJ58" s="7" t="str">
        <f t="shared" si="5"/>
        <v/>
      </c>
      <c r="AK58" s="7" t="str">
        <f t="shared" si="5"/>
        <v/>
      </c>
      <c r="AL58" s="7" t="str">
        <f t="shared" si="5"/>
        <v/>
      </c>
      <c r="AM58" s="7" t="str">
        <f t="shared" si="5"/>
        <v/>
      </c>
      <c r="AN58" s="7" t="str">
        <f t="shared" si="5"/>
        <v/>
      </c>
      <c r="AO58" s="7" t="str">
        <f t="shared" si="5"/>
        <v/>
      </c>
      <c r="AP58" s="7" t="str">
        <f t="shared" si="5"/>
        <v/>
      </c>
      <c r="AQ58" s="7" t="str">
        <f t="shared" si="5"/>
        <v/>
      </c>
      <c r="AR58" s="7" t="str">
        <f t="shared" si="5"/>
        <v/>
      </c>
      <c r="AS58" s="7" t="str">
        <f t="shared" si="5"/>
        <v/>
      </c>
      <c r="AT58" s="7" t="str">
        <f t="shared" si="5"/>
        <v/>
      </c>
      <c r="AU58" s="7" t="str">
        <f t="shared" si="5"/>
        <v/>
      </c>
      <c r="AV58" s="7" t="str">
        <f t="shared" si="5"/>
        <v/>
      </c>
      <c r="AW58" s="7" t="str">
        <f t="shared" si="5"/>
        <v/>
      </c>
      <c r="AX58" s="7" t="str">
        <f t="shared" si="5"/>
        <v/>
      </c>
      <c r="AY58" s="7" t="str">
        <f t="shared" si="5"/>
        <v/>
      </c>
      <c r="AZ58" s="7" t="str">
        <f t="shared" si="5"/>
        <v/>
      </c>
      <c r="BA58" s="7" t="str">
        <f t="shared" si="5"/>
        <v/>
      </c>
      <c r="BB58" s="7" t="str">
        <f t="shared" si="5"/>
        <v/>
      </c>
      <c r="BC58" s="7" t="str">
        <f t="shared" si="5"/>
        <v/>
      </c>
      <c r="BD58" s="7" t="str">
        <f t="shared" si="5"/>
        <v/>
      </c>
      <c r="BE58" s="7" t="str">
        <f t="shared" si="5"/>
        <v/>
      </c>
      <c r="BF58" s="7" t="str">
        <f t="shared" si="5"/>
        <v/>
      </c>
      <c r="BG58" s="7" t="str">
        <f t="shared" si="5"/>
        <v/>
      </c>
      <c r="BH58" s="7" t="str">
        <f t="shared" si="5"/>
        <v/>
      </c>
    </row>
    <row r="59" spans="1:60" hidden="1" x14ac:dyDescent="0.25">
      <c r="A59" s="7">
        <v>13</v>
      </c>
      <c r="I59" s="7" t="str">
        <f t="shared" si="5"/>
        <v/>
      </c>
      <c r="J59" s="7" t="str">
        <f t="shared" si="5"/>
        <v/>
      </c>
      <c r="K59" s="7" t="str">
        <f t="shared" si="5"/>
        <v/>
      </c>
      <c r="L59" s="7" t="str">
        <f t="shared" si="5"/>
        <v/>
      </c>
      <c r="M59" s="7" t="str">
        <f t="shared" si="5"/>
        <v/>
      </c>
      <c r="N59" s="7" t="str">
        <f t="shared" si="5"/>
        <v/>
      </c>
      <c r="O59" s="7" t="str">
        <f t="shared" si="5"/>
        <v/>
      </c>
      <c r="P59" s="7" t="str">
        <f t="shared" si="5"/>
        <v/>
      </c>
      <c r="Q59" s="7" t="str">
        <f t="shared" si="5"/>
        <v/>
      </c>
      <c r="R59" s="7" t="str">
        <f t="shared" si="5"/>
        <v/>
      </c>
      <c r="S59" s="7" t="str">
        <f t="shared" si="5"/>
        <v/>
      </c>
      <c r="T59" s="7" t="str">
        <f t="shared" si="5"/>
        <v/>
      </c>
      <c r="U59" s="7" t="str">
        <f t="shared" si="5"/>
        <v/>
      </c>
      <c r="V59" s="7" t="str">
        <f t="shared" si="5"/>
        <v/>
      </c>
      <c r="W59" s="7" t="str">
        <f t="shared" si="5"/>
        <v/>
      </c>
      <c r="X59" s="7" t="str">
        <f t="shared" si="5"/>
        <v/>
      </c>
      <c r="Y59" s="7" t="str">
        <f t="shared" si="5"/>
        <v/>
      </c>
      <c r="Z59" s="7" t="str">
        <f t="shared" si="5"/>
        <v/>
      </c>
      <c r="AA59" s="7" t="str">
        <f t="shared" si="5"/>
        <v/>
      </c>
      <c r="AB59" s="7" t="str">
        <f t="shared" si="5"/>
        <v/>
      </c>
      <c r="AC59" s="7" t="str">
        <f t="shared" si="5"/>
        <v/>
      </c>
      <c r="AD59" s="7" t="str">
        <f t="shared" si="5"/>
        <v/>
      </c>
      <c r="AE59" s="7" t="str">
        <f t="shared" si="5"/>
        <v/>
      </c>
      <c r="AF59" s="7" t="str">
        <f t="shared" si="5"/>
        <v/>
      </c>
      <c r="AG59" s="7" t="str">
        <f t="shared" si="5"/>
        <v/>
      </c>
      <c r="AH59" s="7" t="str">
        <f t="shared" si="5"/>
        <v/>
      </c>
      <c r="AI59" s="7" t="str">
        <f t="shared" si="5"/>
        <v/>
      </c>
      <c r="AJ59" s="7" t="str">
        <f t="shared" si="5"/>
        <v/>
      </c>
      <c r="AK59" s="7" t="str">
        <f t="shared" si="5"/>
        <v/>
      </c>
      <c r="AL59" s="7" t="str">
        <f t="shared" si="5"/>
        <v/>
      </c>
      <c r="AM59" s="7" t="str">
        <f t="shared" si="5"/>
        <v/>
      </c>
      <c r="AN59" s="7" t="str">
        <f t="shared" si="5"/>
        <v/>
      </c>
      <c r="AO59" s="7" t="str">
        <f t="shared" si="5"/>
        <v/>
      </c>
      <c r="AP59" s="7" t="str">
        <f t="shared" si="5"/>
        <v/>
      </c>
      <c r="AQ59" s="7" t="str">
        <f t="shared" si="5"/>
        <v/>
      </c>
      <c r="AR59" s="7" t="str">
        <f t="shared" si="5"/>
        <v/>
      </c>
      <c r="AS59" s="7" t="str">
        <f t="shared" si="5"/>
        <v/>
      </c>
      <c r="AT59" s="7" t="str">
        <f t="shared" si="5"/>
        <v/>
      </c>
      <c r="AU59" s="7" t="str">
        <f t="shared" si="5"/>
        <v/>
      </c>
      <c r="AV59" s="7" t="str">
        <f t="shared" si="5"/>
        <v/>
      </c>
      <c r="AW59" s="7" t="str">
        <f t="shared" si="5"/>
        <v/>
      </c>
      <c r="AX59" s="7" t="str">
        <f t="shared" si="5"/>
        <v/>
      </c>
      <c r="AY59" s="7" t="str">
        <f t="shared" si="5"/>
        <v/>
      </c>
      <c r="AZ59" s="7" t="str">
        <f t="shared" si="5"/>
        <v/>
      </c>
      <c r="BA59" s="7" t="str">
        <f t="shared" si="5"/>
        <v/>
      </c>
      <c r="BB59" s="7" t="str">
        <f t="shared" si="5"/>
        <v/>
      </c>
      <c r="BC59" s="7" t="str">
        <f t="shared" si="5"/>
        <v/>
      </c>
      <c r="BD59" s="7" t="str">
        <f t="shared" si="5"/>
        <v/>
      </c>
      <c r="BE59" s="7" t="str">
        <f t="shared" si="5"/>
        <v/>
      </c>
      <c r="BF59" s="7" t="str">
        <f t="shared" si="5"/>
        <v/>
      </c>
      <c r="BG59" s="7" t="str">
        <f t="shared" si="5"/>
        <v/>
      </c>
      <c r="BH59" s="7" t="str">
        <f t="shared" si="5"/>
        <v/>
      </c>
    </row>
    <row r="60" spans="1:60" hidden="1" x14ac:dyDescent="0.25">
      <c r="A60" s="7">
        <v>14</v>
      </c>
      <c r="I60" s="7" t="str">
        <f t="shared" ref="I60:BH64" si="6">IFERROR(I19*$C19, "")</f>
        <v/>
      </c>
      <c r="J60" s="7" t="str">
        <f t="shared" si="6"/>
        <v/>
      </c>
      <c r="K60" s="7" t="str">
        <f t="shared" si="6"/>
        <v/>
      </c>
      <c r="L60" s="7" t="str">
        <f t="shared" si="6"/>
        <v/>
      </c>
      <c r="M60" s="7" t="str">
        <f t="shared" si="6"/>
        <v/>
      </c>
      <c r="N60" s="7" t="str">
        <f t="shared" si="6"/>
        <v/>
      </c>
      <c r="O60" s="7" t="str">
        <f t="shared" si="6"/>
        <v/>
      </c>
      <c r="P60" s="7" t="str">
        <f t="shared" si="6"/>
        <v/>
      </c>
      <c r="Q60" s="7" t="str">
        <f t="shared" si="6"/>
        <v/>
      </c>
      <c r="R60" s="7" t="str">
        <f t="shared" si="6"/>
        <v/>
      </c>
      <c r="S60" s="7" t="str">
        <f t="shared" si="6"/>
        <v/>
      </c>
      <c r="T60" s="7" t="str">
        <f t="shared" si="6"/>
        <v/>
      </c>
      <c r="U60" s="7" t="str">
        <f t="shared" si="6"/>
        <v/>
      </c>
      <c r="V60" s="7" t="str">
        <f t="shared" si="6"/>
        <v/>
      </c>
      <c r="W60" s="7" t="str">
        <f t="shared" si="6"/>
        <v/>
      </c>
      <c r="X60" s="7" t="str">
        <f t="shared" si="6"/>
        <v/>
      </c>
      <c r="Y60" s="7" t="str">
        <f t="shared" si="6"/>
        <v/>
      </c>
      <c r="Z60" s="7" t="str">
        <f t="shared" si="6"/>
        <v/>
      </c>
      <c r="AA60" s="7" t="str">
        <f t="shared" si="6"/>
        <v/>
      </c>
      <c r="AB60" s="7" t="str">
        <f t="shared" si="6"/>
        <v/>
      </c>
      <c r="AC60" s="7" t="str">
        <f t="shared" si="6"/>
        <v/>
      </c>
      <c r="AD60" s="7" t="str">
        <f t="shared" si="6"/>
        <v/>
      </c>
      <c r="AE60" s="7" t="str">
        <f t="shared" si="6"/>
        <v/>
      </c>
      <c r="AF60" s="7" t="str">
        <f t="shared" si="6"/>
        <v/>
      </c>
      <c r="AG60" s="7" t="str">
        <f t="shared" si="6"/>
        <v/>
      </c>
      <c r="AH60" s="7" t="str">
        <f t="shared" si="6"/>
        <v/>
      </c>
      <c r="AI60" s="7" t="str">
        <f t="shared" si="6"/>
        <v/>
      </c>
      <c r="AJ60" s="7" t="str">
        <f t="shared" si="6"/>
        <v/>
      </c>
      <c r="AK60" s="7" t="str">
        <f t="shared" si="6"/>
        <v/>
      </c>
      <c r="AL60" s="7" t="str">
        <f t="shared" si="6"/>
        <v/>
      </c>
      <c r="AM60" s="7" t="str">
        <f t="shared" si="6"/>
        <v/>
      </c>
      <c r="AN60" s="7" t="str">
        <f t="shared" si="6"/>
        <v/>
      </c>
      <c r="AO60" s="7" t="str">
        <f t="shared" si="6"/>
        <v/>
      </c>
      <c r="AP60" s="7" t="str">
        <f t="shared" si="6"/>
        <v/>
      </c>
      <c r="AQ60" s="7" t="str">
        <f t="shared" si="6"/>
        <v/>
      </c>
      <c r="AR60" s="7" t="str">
        <f t="shared" si="6"/>
        <v/>
      </c>
      <c r="AS60" s="7" t="str">
        <f t="shared" si="6"/>
        <v/>
      </c>
      <c r="AT60" s="7" t="str">
        <f t="shared" si="6"/>
        <v/>
      </c>
      <c r="AU60" s="7" t="str">
        <f t="shared" si="6"/>
        <v/>
      </c>
      <c r="AV60" s="7" t="str">
        <f t="shared" si="6"/>
        <v/>
      </c>
      <c r="AW60" s="7" t="str">
        <f t="shared" si="6"/>
        <v/>
      </c>
      <c r="AX60" s="7" t="str">
        <f t="shared" si="6"/>
        <v/>
      </c>
      <c r="AY60" s="7" t="str">
        <f t="shared" si="6"/>
        <v/>
      </c>
      <c r="AZ60" s="7" t="str">
        <f t="shared" si="6"/>
        <v/>
      </c>
      <c r="BA60" s="7" t="str">
        <f t="shared" si="6"/>
        <v/>
      </c>
      <c r="BB60" s="7" t="str">
        <f t="shared" si="6"/>
        <v/>
      </c>
      <c r="BC60" s="7" t="str">
        <f t="shared" si="6"/>
        <v/>
      </c>
      <c r="BD60" s="7" t="str">
        <f t="shared" si="6"/>
        <v/>
      </c>
      <c r="BE60" s="7" t="str">
        <f t="shared" si="6"/>
        <v/>
      </c>
      <c r="BF60" s="7" t="str">
        <f t="shared" si="6"/>
        <v/>
      </c>
      <c r="BG60" s="7" t="str">
        <f t="shared" si="6"/>
        <v/>
      </c>
      <c r="BH60" s="7" t="str">
        <f t="shared" si="6"/>
        <v/>
      </c>
    </row>
    <row r="61" spans="1:60" hidden="1" x14ac:dyDescent="0.25">
      <c r="A61" s="7">
        <v>15</v>
      </c>
      <c r="I61" s="7" t="str">
        <f t="shared" si="6"/>
        <v/>
      </c>
      <c r="J61" s="7" t="str">
        <f t="shared" si="6"/>
        <v/>
      </c>
      <c r="K61" s="7" t="str">
        <f t="shared" si="6"/>
        <v/>
      </c>
      <c r="L61" s="7" t="str">
        <f t="shared" si="6"/>
        <v/>
      </c>
      <c r="M61" s="7" t="str">
        <f t="shared" si="6"/>
        <v/>
      </c>
      <c r="N61" s="7" t="str">
        <f t="shared" si="6"/>
        <v/>
      </c>
      <c r="O61" s="7" t="str">
        <f t="shared" si="6"/>
        <v/>
      </c>
      <c r="P61" s="7" t="str">
        <f t="shared" si="6"/>
        <v/>
      </c>
      <c r="Q61" s="7" t="str">
        <f t="shared" si="6"/>
        <v/>
      </c>
      <c r="R61" s="7" t="str">
        <f t="shared" si="6"/>
        <v/>
      </c>
      <c r="S61" s="7" t="str">
        <f t="shared" si="6"/>
        <v/>
      </c>
      <c r="T61" s="7" t="str">
        <f t="shared" si="6"/>
        <v/>
      </c>
      <c r="U61" s="7" t="str">
        <f t="shared" si="6"/>
        <v/>
      </c>
      <c r="V61" s="7" t="str">
        <f t="shared" si="6"/>
        <v/>
      </c>
      <c r="W61" s="7" t="str">
        <f t="shared" si="6"/>
        <v/>
      </c>
      <c r="X61" s="7" t="str">
        <f t="shared" si="6"/>
        <v/>
      </c>
      <c r="Y61" s="7" t="str">
        <f t="shared" si="6"/>
        <v/>
      </c>
      <c r="Z61" s="7" t="str">
        <f t="shared" si="6"/>
        <v/>
      </c>
      <c r="AA61" s="7" t="str">
        <f t="shared" si="6"/>
        <v/>
      </c>
      <c r="AB61" s="7" t="str">
        <f t="shared" si="6"/>
        <v/>
      </c>
      <c r="AC61" s="7" t="str">
        <f t="shared" si="6"/>
        <v/>
      </c>
      <c r="AD61" s="7" t="str">
        <f t="shared" si="6"/>
        <v/>
      </c>
      <c r="AE61" s="7" t="str">
        <f t="shared" si="6"/>
        <v/>
      </c>
      <c r="AF61" s="7" t="str">
        <f t="shared" si="6"/>
        <v/>
      </c>
      <c r="AG61" s="7" t="str">
        <f t="shared" si="6"/>
        <v/>
      </c>
      <c r="AH61" s="7" t="str">
        <f t="shared" si="6"/>
        <v/>
      </c>
      <c r="AI61" s="7" t="str">
        <f t="shared" si="6"/>
        <v/>
      </c>
      <c r="AJ61" s="7" t="str">
        <f t="shared" si="6"/>
        <v/>
      </c>
      <c r="AK61" s="7" t="str">
        <f t="shared" si="6"/>
        <v/>
      </c>
      <c r="AL61" s="7" t="str">
        <f t="shared" si="6"/>
        <v/>
      </c>
      <c r="AM61" s="7" t="str">
        <f t="shared" si="6"/>
        <v/>
      </c>
      <c r="AN61" s="7" t="str">
        <f t="shared" si="6"/>
        <v/>
      </c>
      <c r="AO61" s="7" t="str">
        <f t="shared" si="6"/>
        <v/>
      </c>
      <c r="AP61" s="7" t="str">
        <f t="shared" si="6"/>
        <v/>
      </c>
      <c r="AQ61" s="7" t="str">
        <f t="shared" si="6"/>
        <v/>
      </c>
      <c r="AR61" s="7" t="str">
        <f t="shared" si="6"/>
        <v/>
      </c>
      <c r="AS61" s="7" t="str">
        <f t="shared" si="6"/>
        <v/>
      </c>
      <c r="AT61" s="7" t="str">
        <f t="shared" si="6"/>
        <v/>
      </c>
      <c r="AU61" s="7" t="str">
        <f t="shared" si="6"/>
        <v/>
      </c>
      <c r="AV61" s="7" t="str">
        <f t="shared" si="6"/>
        <v/>
      </c>
      <c r="AW61" s="7" t="str">
        <f t="shared" si="6"/>
        <v/>
      </c>
      <c r="AX61" s="7" t="str">
        <f t="shared" si="6"/>
        <v/>
      </c>
      <c r="AY61" s="7" t="str">
        <f t="shared" si="6"/>
        <v/>
      </c>
      <c r="AZ61" s="7" t="str">
        <f t="shared" si="6"/>
        <v/>
      </c>
      <c r="BA61" s="7" t="str">
        <f t="shared" si="6"/>
        <v/>
      </c>
      <c r="BB61" s="7" t="str">
        <f t="shared" si="6"/>
        <v/>
      </c>
      <c r="BC61" s="7" t="str">
        <f t="shared" si="6"/>
        <v/>
      </c>
      <c r="BD61" s="7" t="str">
        <f t="shared" si="6"/>
        <v/>
      </c>
      <c r="BE61" s="7" t="str">
        <f t="shared" si="6"/>
        <v/>
      </c>
      <c r="BF61" s="7" t="str">
        <f t="shared" si="6"/>
        <v/>
      </c>
      <c r="BG61" s="7" t="str">
        <f t="shared" si="6"/>
        <v/>
      </c>
      <c r="BH61" s="7" t="str">
        <f t="shared" si="6"/>
        <v/>
      </c>
    </row>
    <row r="62" spans="1:60" hidden="1" x14ac:dyDescent="0.25">
      <c r="A62" s="7">
        <v>16</v>
      </c>
      <c r="I62" s="7" t="str">
        <f t="shared" si="6"/>
        <v/>
      </c>
      <c r="J62" s="7" t="str">
        <f t="shared" si="6"/>
        <v/>
      </c>
      <c r="K62" s="7" t="str">
        <f t="shared" si="6"/>
        <v/>
      </c>
      <c r="L62" s="7" t="str">
        <f t="shared" si="6"/>
        <v/>
      </c>
      <c r="M62" s="7" t="str">
        <f t="shared" si="6"/>
        <v/>
      </c>
      <c r="N62" s="7" t="str">
        <f t="shared" si="6"/>
        <v/>
      </c>
      <c r="O62" s="7" t="str">
        <f t="shared" si="6"/>
        <v/>
      </c>
      <c r="P62" s="7" t="str">
        <f t="shared" si="6"/>
        <v/>
      </c>
      <c r="Q62" s="7" t="str">
        <f t="shared" si="6"/>
        <v/>
      </c>
      <c r="R62" s="7" t="str">
        <f t="shared" si="6"/>
        <v/>
      </c>
      <c r="S62" s="7" t="str">
        <f t="shared" si="6"/>
        <v/>
      </c>
      <c r="T62" s="7" t="str">
        <f t="shared" si="6"/>
        <v/>
      </c>
      <c r="U62" s="7" t="str">
        <f t="shared" si="6"/>
        <v/>
      </c>
      <c r="V62" s="7" t="str">
        <f t="shared" si="6"/>
        <v/>
      </c>
      <c r="W62" s="7" t="str">
        <f t="shared" si="6"/>
        <v/>
      </c>
      <c r="X62" s="7" t="str">
        <f t="shared" si="6"/>
        <v/>
      </c>
      <c r="Y62" s="7" t="str">
        <f t="shared" si="6"/>
        <v/>
      </c>
      <c r="Z62" s="7" t="str">
        <f t="shared" si="6"/>
        <v/>
      </c>
      <c r="AA62" s="7" t="str">
        <f t="shared" si="6"/>
        <v/>
      </c>
      <c r="AB62" s="7" t="str">
        <f t="shared" si="6"/>
        <v/>
      </c>
      <c r="AC62" s="7" t="str">
        <f t="shared" si="6"/>
        <v/>
      </c>
      <c r="AD62" s="7" t="str">
        <f t="shared" si="6"/>
        <v/>
      </c>
      <c r="AE62" s="7" t="str">
        <f t="shared" si="6"/>
        <v/>
      </c>
      <c r="AF62" s="7" t="str">
        <f t="shared" si="6"/>
        <v/>
      </c>
      <c r="AG62" s="7" t="str">
        <f t="shared" si="6"/>
        <v/>
      </c>
      <c r="AH62" s="7" t="str">
        <f t="shared" si="6"/>
        <v/>
      </c>
      <c r="AI62" s="7" t="str">
        <f t="shared" si="6"/>
        <v/>
      </c>
      <c r="AJ62" s="7" t="str">
        <f t="shared" si="6"/>
        <v/>
      </c>
      <c r="AK62" s="7" t="str">
        <f t="shared" si="6"/>
        <v/>
      </c>
      <c r="AL62" s="7" t="str">
        <f t="shared" si="6"/>
        <v/>
      </c>
      <c r="AM62" s="7" t="str">
        <f t="shared" si="6"/>
        <v/>
      </c>
      <c r="AN62" s="7" t="str">
        <f t="shared" si="6"/>
        <v/>
      </c>
      <c r="AO62" s="7" t="str">
        <f t="shared" si="6"/>
        <v/>
      </c>
      <c r="AP62" s="7" t="str">
        <f t="shared" si="6"/>
        <v/>
      </c>
      <c r="AQ62" s="7" t="str">
        <f t="shared" si="6"/>
        <v/>
      </c>
      <c r="AR62" s="7" t="str">
        <f t="shared" si="6"/>
        <v/>
      </c>
      <c r="AS62" s="7" t="str">
        <f t="shared" si="6"/>
        <v/>
      </c>
      <c r="AT62" s="7" t="str">
        <f t="shared" si="6"/>
        <v/>
      </c>
      <c r="AU62" s="7" t="str">
        <f t="shared" si="6"/>
        <v/>
      </c>
      <c r="AV62" s="7" t="str">
        <f t="shared" si="6"/>
        <v/>
      </c>
      <c r="AW62" s="7" t="str">
        <f t="shared" si="6"/>
        <v/>
      </c>
      <c r="AX62" s="7" t="str">
        <f t="shared" si="6"/>
        <v/>
      </c>
      <c r="AY62" s="7" t="str">
        <f t="shared" si="6"/>
        <v/>
      </c>
      <c r="AZ62" s="7" t="str">
        <f t="shared" si="6"/>
        <v/>
      </c>
      <c r="BA62" s="7" t="str">
        <f t="shared" si="6"/>
        <v/>
      </c>
      <c r="BB62" s="7" t="str">
        <f t="shared" si="6"/>
        <v/>
      </c>
      <c r="BC62" s="7" t="str">
        <f t="shared" si="6"/>
        <v/>
      </c>
      <c r="BD62" s="7" t="str">
        <f t="shared" si="6"/>
        <v/>
      </c>
      <c r="BE62" s="7" t="str">
        <f t="shared" si="6"/>
        <v/>
      </c>
      <c r="BF62" s="7" t="str">
        <f t="shared" si="6"/>
        <v/>
      </c>
      <c r="BG62" s="7" t="str">
        <f t="shared" si="6"/>
        <v/>
      </c>
      <c r="BH62" s="7" t="str">
        <f t="shared" si="6"/>
        <v/>
      </c>
    </row>
    <row r="63" spans="1:60" hidden="1" x14ac:dyDescent="0.25">
      <c r="A63" s="7">
        <v>17</v>
      </c>
      <c r="I63" s="7" t="str">
        <f t="shared" si="6"/>
        <v/>
      </c>
      <c r="J63" s="7" t="str">
        <f t="shared" si="6"/>
        <v/>
      </c>
      <c r="K63" s="7" t="str">
        <f t="shared" si="6"/>
        <v/>
      </c>
      <c r="L63" s="7" t="str">
        <f t="shared" si="6"/>
        <v/>
      </c>
      <c r="M63" s="7" t="str">
        <f t="shared" si="6"/>
        <v/>
      </c>
      <c r="N63" s="7" t="str">
        <f t="shared" si="6"/>
        <v/>
      </c>
      <c r="O63" s="7" t="str">
        <f t="shared" si="6"/>
        <v/>
      </c>
      <c r="P63" s="7" t="str">
        <f t="shared" si="6"/>
        <v/>
      </c>
      <c r="Q63" s="7" t="str">
        <f t="shared" si="6"/>
        <v/>
      </c>
      <c r="R63" s="7" t="str">
        <f t="shared" si="6"/>
        <v/>
      </c>
      <c r="S63" s="7" t="str">
        <f t="shared" si="6"/>
        <v/>
      </c>
      <c r="T63" s="7" t="str">
        <f t="shared" si="6"/>
        <v/>
      </c>
      <c r="U63" s="7" t="str">
        <f t="shared" si="6"/>
        <v/>
      </c>
      <c r="V63" s="7" t="str">
        <f t="shared" si="6"/>
        <v/>
      </c>
      <c r="W63" s="7" t="str">
        <f t="shared" si="6"/>
        <v/>
      </c>
      <c r="X63" s="7" t="str">
        <f t="shared" si="6"/>
        <v/>
      </c>
      <c r="Y63" s="7" t="str">
        <f t="shared" si="6"/>
        <v/>
      </c>
      <c r="Z63" s="7" t="str">
        <f t="shared" si="6"/>
        <v/>
      </c>
      <c r="AA63" s="7" t="str">
        <f t="shared" si="6"/>
        <v/>
      </c>
      <c r="AB63" s="7" t="str">
        <f t="shared" si="6"/>
        <v/>
      </c>
      <c r="AC63" s="7" t="str">
        <f t="shared" si="6"/>
        <v/>
      </c>
      <c r="AD63" s="7" t="str">
        <f t="shared" si="6"/>
        <v/>
      </c>
      <c r="AE63" s="7" t="str">
        <f t="shared" si="6"/>
        <v/>
      </c>
      <c r="AF63" s="7" t="str">
        <f t="shared" si="6"/>
        <v/>
      </c>
      <c r="AG63" s="7" t="str">
        <f t="shared" si="6"/>
        <v/>
      </c>
      <c r="AH63" s="7" t="str">
        <f t="shared" si="6"/>
        <v/>
      </c>
      <c r="AI63" s="7" t="str">
        <f t="shared" si="6"/>
        <v/>
      </c>
      <c r="AJ63" s="7" t="str">
        <f t="shared" si="6"/>
        <v/>
      </c>
      <c r="AK63" s="7" t="str">
        <f t="shared" si="6"/>
        <v/>
      </c>
      <c r="AL63" s="7" t="str">
        <f t="shared" si="6"/>
        <v/>
      </c>
      <c r="AM63" s="7" t="str">
        <f t="shared" si="6"/>
        <v/>
      </c>
      <c r="AN63" s="7" t="str">
        <f t="shared" si="6"/>
        <v/>
      </c>
      <c r="AO63" s="7" t="str">
        <f t="shared" si="6"/>
        <v/>
      </c>
      <c r="AP63" s="7" t="str">
        <f t="shared" si="6"/>
        <v/>
      </c>
      <c r="AQ63" s="7" t="str">
        <f t="shared" si="6"/>
        <v/>
      </c>
      <c r="AR63" s="7" t="str">
        <f t="shared" si="6"/>
        <v/>
      </c>
      <c r="AS63" s="7" t="str">
        <f t="shared" si="6"/>
        <v/>
      </c>
      <c r="AT63" s="7" t="str">
        <f t="shared" si="6"/>
        <v/>
      </c>
      <c r="AU63" s="7" t="str">
        <f t="shared" si="6"/>
        <v/>
      </c>
      <c r="AV63" s="7" t="str">
        <f t="shared" si="6"/>
        <v/>
      </c>
      <c r="AW63" s="7" t="str">
        <f t="shared" si="6"/>
        <v/>
      </c>
      <c r="AX63" s="7" t="str">
        <f t="shared" si="6"/>
        <v/>
      </c>
      <c r="AY63" s="7" t="str">
        <f t="shared" si="6"/>
        <v/>
      </c>
      <c r="AZ63" s="7" t="str">
        <f t="shared" si="6"/>
        <v/>
      </c>
      <c r="BA63" s="7" t="str">
        <f t="shared" si="6"/>
        <v/>
      </c>
      <c r="BB63" s="7" t="str">
        <f t="shared" si="6"/>
        <v/>
      </c>
      <c r="BC63" s="7" t="str">
        <f t="shared" si="6"/>
        <v/>
      </c>
      <c r="BD63" s="7" t="str">
        <f t="shared" si="6"/>
        <v/>
      </c>
      <c r="BE63" s="7" t="str">
        <f t="shared" si="6"/>
        <v/>
      </c>
      <c r="BF63" s="7" t="str">
        <f t="shared" si="6"/>
        <v/>
      </c>
      <c r="BG63" s="7" t="str">
        <f t="shared" si="6"/>
        <v/>
      </c>
      <c r="BH63" s="7" t="str">
        <f t="shared" si="6"/>
        <v/>
      </c>
    </row>
    <row r="64" spans="1:60" hidden="1" x14ac:dyDescent="0.25">
      <c r="A64" s="7">
        <v>18</v>
      </c>
      <c r="I64" s="7" t="str">
        <f t="shared" si="6"/>
        <v/>
      </c>
      <c r="J64" s="7" t="str">
        <f t="shared" si="6"/>
        <v/>
      </c>
      <c r="K64" s="7" t="str">
        <f t="shared" si="6"/>
        <v/>
      </c>
      <c r="L64" s="7" t="str">
        <f t="shared" si="6"/>
        <v/>
      </c>
      <c r="M64" s="7" t="str">
        <f t="shared" si="6"/>
        <v/>
      </c>
      <c r="N64" s="7" t="str">
        <f t="shared" si="6"/>
        <v/>
      </c>
      <c r="O64" s="7" t="str">
        <f t="shared" si="6"/>
        <v/>
      </c>
      <c r="P64" s="7" t="str">
        <f t="shared" si="6"/>
        <v/>
      </c>
      <c r="Q64" s="7" t="str">
        <f t="shared" si="6"/>
        <v/>
      </c>
      <c r="R64" s="7" t="str">
        <f t="shared" ref="I64:BH68" si="7">IFERROR(R23*$C23, "")</f>
        <v/>
      </c>
      <c r="S64" s="7" t="str">
        <f t="shared" si="7"/>
        <v/>
      </c>
      <c r="T64" s="7" t="str">
        <f t="shared" si="7"/>
        <v/>
      </c>
      <c r="U64" s="7" t="str">
        <f t="shared" si="7"/>
        <v/>
      </c>
      <c r="V64" s="7" t="str">
        <f t="shared" si="7"/>
        <v/>
      </c>
      <c r="W64" s="7" t="str">
        <f t="shared" si="7"/>
        <v/>
      </c>
      <c r="X64" s="7" t="str">
        <f t="shared" si="7"/>
        <v/>
      </c>
      <c r="Y64" s="7" t="str">
        <f t="shared" si="7"/>
        <v/>
      </c>
      <c r="Z64" s="7" t="str">
        <f t="shared" si="7"/>
        <v/>
      </c>
      <c r="AA64" s="7" t="str">
        <f t="shared" si="7"/>
        <v/>
      </c>
      <c r="AB64" s="7" t="str">
        <f t="shared" si="7"/>
        <v/>
      </c>
      <c r="AC64" s="7" t="str">
        <f t="shared" si="7"/>
        <v/>
      </c>
      <c r="AD64" s="7" t="str">
        <f t="shared" si="7"/>
        <v/>
      </c>
      <c r="AE64" s="7" t="str">
        <f t="shared" si="7"/>
        <v/>
      </c>
      <c r="AF64" s="7" t="str">
        <f t="shared" si="7"/>
        <v/>
      </c>
      <c r="AG64" s="7" t="str">
        <f t="shared" si="7"/>
        <v/>
      </c>
      <c r="AH64" s="7" t="str">
        <f t="shared" si="7"/>
        <v/>
      </c>
      <c r="AI64" s="7" t="str">
        <f t="shared" si="7"/>
        <v/>
      </c>
      <c r="AJ64" s="7" t="str">
        <f t="shared" si="7"/>
        <v/>
      </c>
      <c r="AK64" s="7" t="str">
        <f t="shared" si="7"/>
        <v/>
      </c>
      <c r="AL64" s="7" t="str">
        <f t="shared" si="7"/>
        <v/>
      </c>
      <c r="AM64" s="7" t="str">
        <f t="shared" si="7"/>
        <v/>
      </c>
      <c r="AN64" s="7" t="str">
        <f t="shared" si="7"/>
        <v/>
      </c>
      <c r="AO64" s="7" t="str">
        <f t="shared" si="7"/>
        <v/>
      </c>
      <c r="AP64" s="7" t="str">
        <f t="shared" si="7"/>
        <v/>
      </c>
      <c r="AQ64" s="7" t="str">
        <f t="shared" si="7"/>
        <v/>
      </c>
      <c r="AR64" s="7" t="str">
        <f t="shared" si="7"/>
        <v/>
      </c>
      <c r="AS64" s="7" t="str">
        <f t="shared" si="7"/>
        <v/>
      </c>
      <c r="AT64" s="7" t="str">
        <f t="shared" si="7"/>
        <v/>
      </c>
      <c r="AU64" s="7" t="str">
        <f t="shared" si="7"/>
        <v/>
      </c>
      <c r="AV64" s="7" t="str">
        <f t="shared" si="7"/>
        <v/>
      </c>
      <c r="AW64" s="7" t="str">
        <f t="shared" si="7"/>
        <v/>
      </c>
      <c r="AX64" s="7" t="str">
        <f t="shared" si="7"/>
        <v/>
      </c>
      <c r="AY64" s="7" t="str">
        <f t="shared" si="7"/>
        <v/>
      </c>
      <c r="AZ64" s="7" t="str">
        <f t="shared" si="7"/>
        <v/>
      </c>
      <c r="BA64" s="7" t="str">
        <f t="shared" si="7"/>
        <v/>
      </c>
      <c r="BB64" s="7" t="str">
        <f t="shared" si="7"/>
        <v/>
      </c>
      <c r="BC64" s="7" t="str">
        <f t="shared" si="7"/>
        <v/>
      </c>
      <c r="BD64" s="7" t="str">
        <f t="shared" si="7"/>
        <v/>
      </c>
      <c r="BE64" s="7" t="str">
        <f t="shared" si="7"/>
        <v/>
      </c>
      <c r="BF64" s="7" t="str">
        <f t="shared" si="7"/>
        <v/>
      </c>
      <c r="BG64" s="7" t="str">
        <f t="shared" si="7"/>
        <v/>
      </c>
      <c r="BH64" s="7" t="str">
        <f t="shared" si="7"/>
        <v/>
      </c>
    </row>
    <row r="65" spans="1:60" hidden="1" x14ac:dyDescent="0.25">
      <c r="A65" s="7">
        <v>19</v>
      </c>
      <c r="I65" s="7" t="str">
        <f t="shared" si="7"/>
        <v/>
      </c>
      <c r="J65" s="7" t="str">
        <f t="shared" si="7"/>
        <v/>
      </c>
      <c r="K65" s="7" t="str">
        <f t="shared" si="7"/>
        <v/>
      </c>
      <c r="L65" s="7" t="str">
        <f t="shared" si="7"/>
        <v/>
      </c>
      <c r="M65" s="7" t="str">
        <f t="shared" si="7"/>
        <v/>
      </c>
      <c r="N65" s="7" t="str">
        <f t="shared" si="7"/>
        <v/>
      </c>
      <c r="O65" s="7" t="str">
        <f t="shared" si="7"/>
        <v/>
      </c>
      <c r="P65" s="7" t="str">
        <f t="shared" si="7"/>
        <v/>
      </c>
      <c r="Q65" s="7" t="str">
        <f t="shared" si="7"/>
        <v/>
      </c>
      <c r="R65" s="7" t="str">
        <f t="shared" si="7"/>
        <v/>
      </c>
      <c r="S65" s="7" t="str">
        <f t="shared" si="7"/>
        <v/>
      </c>
      <c r="T65" s="7" t="str">
        <f t="shared" si="7"/>
        <v/>
      </c>
      <c r="U65" s="7" t="str">
        <f t="shared" si="7"/>
        <v/>
      </c>
      <c r="V65" s="7" t="str">
        <f t="shared" si="7"/>
        <v/>
      </c>
      <c r="W65" s="7" t="str">
        <f t="shared" si="7"/>
        <v/>
      </c>
      <c r="X65" s="7" t="str">
        <f t="shared" si="7"/>
        <v/>
      </c>
      <c r="Y65" s="7" t="str">
        <f t="shared" si="7"/>
        <v/>
      </c>
      <c r="Z65" s="7" t="str">
        <f t="shared" si="7"/>
        <v/>
      </c>
      <c r="AA65" s="7" t="str">
        <f t="shared" si="7"/>
        <v/>
      </c>
      <c r="AB65" s="7" t="str">
        <f t="shared" si="7"/>
        <v/>
      </c>
      <c r="AC65" s="7" t="str">
        <f t="shared" si="7"/>
        <v/>
      </c>
      <c r="AD65" s="7" t="str">
        <f t="shared" si="7"/>
        <v/>
      </c>
      <c r="AE65" s="7" t="str">
        <f t="shared" si="7"/>
        <v/>
      </c>
      <c r="AF65" s="7" t="str">
        <f t="shared" si="7"/>
        <v/>
      </c>
      <c r="AG65" s="7" t="str">
        <f t="shared" si="7"/>
        <v/>
      </c>
      <c r="AH65" s="7" t="str">
        <f t="shared" si="7"/>
        <v/>
      </c>
      <c r="AI65" s="7" t="str">
        <f t="shared" si="7"/>
        <v/>
      </c>
      <c r="AJ65" s="7" t="str">
        <f t="shared" si="7"/>
        <v/>
      </c>
      <c r="AK65" s="7" t="str">
        <f t="shared" si="7"/>
        <v/>
      </c>
      <c r="AL65" s="7" t="str">
        <f t="shared" si="7"/>
        <v/>
      </c>
      <c r="AM65" s="7" t="str">
        <f t="shared" si="7"/>
        <v/>
      </c>
      <c r="AN65" s="7" t="str">
        <f t="shared" si="7"/>
        <v/>
      </c>
      <c r="AO65" s="7" t="str">
        <f t="shared" si="7"/>
        <v/>
      </c>
      <c r="AP65" s="7" t="str">
        <f t="shared" si="7"/>
        <v/>
      </c>
      <c r="AQ65" s="7" t="str">
        <f t="shared" si="7"/>
        <v/>
      </c>
      <c r="AR65" s="7" t="str">
        <f t="shared" si="7"/>
        <v/>
      </c>
      <c r="AS65" s="7" t="str">
        <f t="shared" si="7"/>
        <v/>
      </c>
      <c r="AT65" s="7" t="str">
        <f t="shared" si="7"/>
        <v/>
      </c>
      <c r="AU65" s="7" t="str">
        <f t="shared" si="7"/>
        <v/>
      </c>
      <c r="AV65" s="7" t="str">
        <f t="shared" si="7"/>
        <v/>
      </c>
      <c r="AW65" s="7" t="str">
        <f t="shared" si="7"/>
        <v/>
      </c>
      <c r="AX65" s="7" t="str">
        <f t="shared" si="7"/>
        <v/>
      </c>
      <c r="AY65" s="7" t="str">
        <f t="shared" si="7"/>
        <v/>
      </c>
      <c r="AZ65" s="7" t="str">
        <f t="shared" si="7"/>
        <v/>
      </c>
      <c r="BA65" s="7" t="str">
        <f t="shared" si="7"/>
        <v/>
      </c>
      <c r="BB65" s="7" t="str">
        <f t="shared" si="7"/>
        <v/>
      </c>
      <c r="BC65" s="7" t="str">
        <f t="shared" si="7"/>
        <v/>
      </c>
      <c r="BD65" s="7" t="str">
        <f t="shared" si="7"/>
        <v/>
      </c>
      <c r="BE65" s="7" t="str">
        <f t="shared" si="7"/>
        <v/>
      </c>
      <c r="BF65" s="7" t="str">
        <f t="shared" si="7"/>
        <v/>
      </c>
      <c r="BG65" s="7" t="str">
        <f t="shared" si="7"/>
        <v/>
      </c>
      <c r="BH65" s="7" t="str">
        <f t="shared" si="7"/>
        <v/>
      </c>
    </row>
    <row r="66" spans="1:60" hidden="1" x14ac:dyDescent="0.25">
      <c r="A66" s="7">
        <v>20</v>
      </c>
      <c r="I66" s="7" t="str">
        <f t="shared" si="7"/>
        <v/>
      </c>
      <c r="J66" s="7" t="str">
        <f t="shared" si="7"/>
        <v/>
      </c>
      <c r="K66" s="7" t="str">
        <f t="shared" si="7"/>
        <v/>
      </c>
      <c r="L66" s="7" t="str">
        <f t="shared" si="7"/>
        <v/>
      </c>
      <c r="M66" s="7" t="str">
        <f t="shared" si="7"/>
        <v/>
      </c>
      <c r="N66" s="7" t="str">
        <f t="shared" si="7"/>
        <v/>
      </c>
      <c r="O66" s="7" t="str">
        <f t="shared" si="7"/>
        <v/>
      </c>
      <c r="P66" s="7" t="str">
        <f t="shared" si="7"/>
        <v/>
      </c>
      <c r="Q66" s="7" t="str">
        <f t="shared" si="7"/>
        <v/>
      </c>
      <c r="R66" s="7" t="str">
        <f t="shared" si="7"/>
        <v/>
      </c>
      <c r="S66" s="7" t="str">
        <f t="shared" si="7"/>
        <v/>
      </c>
      <c r="T66" s="7" t="str">
        <f t="shared" si="7"/>
        <v/>
      </c>
      <c r="U66" s="7" t="str">
        <f t="shared" si="7"/>
        <v/>
      </c>
      <c r="V66" s="7" t="str">
        <f t="shared" si="7"/>
        <v/>
      </c>
      <c r="W66" s="7" t="str">
        <f t="shared" si="7"/>
        <v/>
      </c>
      <c r="X66" s="7" t="str">
        <f t="shared" si="7"/>
        <v/>
      </c>
      <c r="Y66" s="7" t="str">
        <f t="shared" si="7"/>
        <v/>
      </c>
      <c r="Z66" s="7" t="str">
        <f t="shared" si="7"/>
        <v/>
      </c>
      <c r="AA66" s="7" t="str">
        <f t="shared" si="7"/>
        <v/>
      </c>
      <c r="AB66" s="7" t="str">
        <f t="shared" si="7"/>
        <v/>
      </c>
      <c r="AC66" s="7" t="str">
        <f t="shared" si="7"/>
        <v/>
      </c>
      <c r="AD66" s="7" t="str">
        <f t="shared" si="7"/>
        <v/>
      </c>
      <c r="AE66" s="7" t="str">
        <f t="shared" si="7"/>
        <v/>
      </c>
      <c r="AF66" s="7" t="str">
        <f t="shared" si="7"/>
        <v/>
      </c>
      <c r="AG66" s="7" t="str">
        <f t="shared" si="7"/>
        <v/>
      </c>
      <c r="AH66" s="7" t="str">
        <f t="shared" si="7"/>
        <v/>
      </c>
      <c r="AI66" s="7" t="str">
        <f t="shared" si="7"/>
        <v/>
      </c>
      <c r="AJ66" s="7" t="str">
        <f t="shared" si="7"/>
        <v/>
      </c>
      <c r="AK66" s="7" t="str">
        <f t="shared" si="7"/>
        <v/>
      </c>
      <c r="AL66" s="7" t="str">
        <f t="shared" si="7"/>
        <v/>
      </c>
      <c r="AM66" s="7" t="str">
        <f t="shared" si="7"/>
        <v/>
      </c>
      <c r="AN66" s="7" t="str">
        <f t="shared" si="7"/>
        <v/>
      </c>
      <c r="AO66" s="7" t="str">
        <f t="shared" si="7"/>
        <v/>
      </c>
      <c r="AP66" s="7" t="str">
        <f t="shared" si="7"/>
        <v/>
      </c>
      <c r="AQ66" s="7" t="str">
        <f t="shared" si="7"/>
        <v/>
      </c>
      <c r="AR66" s="7" t="str">
        <f t="shared" si="7"/>
        <v/>
      </c>
      <c r="AS66" s="7" t="str">
        <f t="shared" si="7"/>
        <v/>
      </c>
      <c r="AT66" s="7" t="str">
        <f t="shared" si="7"/>
        <v/>
      </c>
      <c r="AU66" s="7" t="str">
        <f t="shared" si="7"/>
        <v/>
      </c>
      <c r="AV66" s="7" t="str">
        <f t="shared" si="7"/>
        <v/>
      </c>
      <c r="AW66" s="7" t="str">
        <f t="shared" si="7"/>
        <v/>
      </c>
      <c r="AX66" s="7" t="str">
        <f t="shared" si="7"/>
        <v/>
      </c>
      <c r="AY66" s="7" t="str">
        <f t="shared" si="7"/>
        <v/>
      </c>
      <c r="AZ66" s="7" t="str">
        <f t="shared" si="7"/>
        <v/>
      </c>
      <c r="BA66" s="7" t="str">
        <f t="shared" si="7"/>
        <v/>
      </c>
      <c r="BB66" s="7" t="str">
        <f t="shared" si="7"/>
        <v/>
      </c>
      <c r="BC66" s="7" t="str">
        <f t="shared" si="7"/>
        <v/>
      </c>
      <c r="BD66" s="7" t="str">
        <f t="shared" si="7"/>
        <v/>
      </c>
      <c r="BE66" s="7" t="str">
        <f t="shared" si="7"/>
        <v/>
      </c>
      <c r="BF66" s="7" t="str">
        <f t="shared" si="7"/>
        <v/>
      </c>
      <c r="BG66" s="7" t="str">
        <f t="shared" si="7"/>
        <v/>
      </c>
      <c r="BH66" s="7" t="str">
        <f t="shared" si="7"/>
        <v/>
      </c>
    </row>
    <row r="67" spans="1:60" hidden="1" x14ac:dyDescent="0.25">
      <c r="A67" s="7">
        <v>21</v>
      </c>
      <c r="I67" s="7" t="str">
        <f t="shared" si="7"/>
        <v/>
      </c>
      <c r="J67" s="7" t="str">
        <f t="shared" si="7"/>
        <v/>
      </c>
      <c r="K67" s="7" t="str">
        <f t="shared" si="7"/>
        <v/>
      </c>
      <c r="L67" s="7" t="str">
        <f t="shared" si="7"/>
        <v/>
      </c>
      <c r="M67" s="7" t="str">
        <f t="shared" si="7"/>
        <v/>
      </c>
      <c r="N67" s="7" t="str">
        <f t="shared" si="7"/>
        <v/>
      </c>
      <c r="O67" s="7" t="str">
        <f t="shared" si="7"/>
        <v/>
      </c>
      <c r="P67" s="7" t="str">
        <f t="shared" si="7"/>
        <v/>
      </c>
      <c r="Q67" s="7" t="str">
        <f t="shared" si="7"/>
        <v/>
      </c>
      <c r="R67" s="7" t="str">
        <f t="shared" si="7"/>
        <v/>
      </c>
      <c r="S67" s="7" t="str">
        <f t="shared" si="7"/>
        <v/>
      </c>
      <c r="T67" s="7" t="str">
        <f t="shared" si="7"/>
        <v/>
      </c>
      <c r="U67" s="7" t="str">
        <f t="shared" si="7"/>
        <v/>
      </c>
      <c r="V67" s="7" t="str">
        <f t="shared" si="7"/>
        <v/>
      </c>
      <c r="W67" s="7" t="str">
        <f t="shared" si="7"/>
        <v/>
      </c>
      <c r="X67" s="7" t="str">
        <f t="shared" si="7"/>
        <v/>
      </c>
      <c r="Y67" s="7" t="str">
        <f t="shared" si="7"/>
        <v/>
      </c>
      <c r="Z67" s="7" t="str">
        <f t="shared" si="7"/>
        <v/>
      </c>
      <c r="AA67" s="7" t="str">
        <f t="shared" si="7"/>
        <v/>
      </c>
      <c r="AB67" s="7" t="str">
        <f t="shared" si="7"/>
        <v/>
      </c>
      <c r="AC67" s="7" t="str">
        <f t="shared" si="7"/>
        <v/>
      </c>
      <c r="AD67" s="7" t="str">
        <f t="shared" si="7"/>
        <v/>
      </c>
      <c r="AE67" s="7" t="str">
        <f t="shared" si="7"/>
        <v/>
      </c>
      <c r="AF67" s="7" t="str">
        <f t="shared" si="7"/>
        <v/>
      </c>
      <c r="AG67" s="7" t="str">
        <f t="shared" si="7"/>
        <v/>
      </c>
      <c r="AH67" s="7" t="str">
        <f t="shared" si="7"/>
        <v/>
      </c>
      <c r="AI67" s="7" t="str">
        <f t="shared" si="7"/>
        <v/>
      </c>
      <c r="AJ67" s="7" t="str">
        <f t="shared" si="7"/>
        <v/>
      </c>
      <c r="AK67" s="7" t="str">
        <f t="shared" si="7"/>
        <v/>
      </c>
      <c r="AL67" s="7" t="str">
        <f t="shared" si="7"/>
        <v/>
      </c>
      <c r="AM67" s="7" t="str">
        <f t="shared" si="7"/>
        <v/>
      </c>
      <c r="AN67" s="7" t="str">
        <f t="shared" si="7"/>
        <v/>
      </c>
      <c r="AO67" s="7" t="str">
        <f t="shared" si="7"/>
        <v/>
      </c>
      <c r="AP67" s="7" t="str">
        <f t="shared" si="7"/>
        <v/>
      </c>
      <c r="AQ67" s="7" t="str">
        <f t="shared" si="7"/>
        <v/>
      </c>
      <c r="AR67" s="7" t="str">
        <f t="shared" si="7"/>
        <v/>
      </c>
      <c r="AS67" s="7" t="str">
        <f t="shared" si="7"/>
        <v/>
      </c>
      <c r="AT67" s="7" t="str">
        <f t="shared" si="7"/>
        <v/>
      </c>
      <c r="AU67" s="7" t="str">
        <f t="shared" si="7"/>
        <v/>
      </c>
      <c r="AV67" s="7" t="str">
        <f t="shared" si="7"/>
        <v/>
      </c>
      <c r="AW67" s="7" t="str">
        <f t="shared" si="7"/>
        <v/>
      </c>
      <c r="AX67" s="7" t="str">
        <f t="shared" si="7"/>
        <v/>
      </c>
      <c r="AY67" s="7" t="str">
        <f t="shared" si="7"/>
        <v/>
      </c>
      <c r="AZ67" s="7" t="str">
        <f t="shared" si="7"/>
        <v/>
      </c>
      <c r="BA67" s="7" t="str">
        <f t="shared" si="7"/>
        <v/>
      </c>
      <c r="BB67" s="7" t="str">
        <f t="shared" si="7"/>
        <v/>
      </c>
      <c r="BC67" s="7" t="str">
        <f t="shared" si="7"/>
        <v/>
      </c>
      <c r="BD67" s="7" t="str">
        <f t="shared" si="7"/>
        <v/>
      </c>
      <c r="BE67" s="7" t="str">
        <f t="shared" si="7"/>
        <v/>
      </c>
      <c r="BF67" s="7" t="str">
        <f t="shared" si="7"/>
        <v/>
      </c>
      <c r="BG67" s="7" t="str">
        <f t="shared" si="7"/>
        <v/>
      </c>
      <c r="BH67" s="7" t="str">
        <f t="shared" si="7"/>
        <v/>
      </c>
    </row>
    <row r="68" spans="1:60" hidden="1" x14ac:dyDescent="0.25">
      <c r="A68" s="7">
        <v>22</v>
      </c>
      <c r="I68" s="7" t="str">
        <f t="shared" si="7"/>
        <v/>
      </c>
      <c r="J68" s="7" t="str">
        <f t="shared" si="7"/>
        <v/>
      </c>
      <c r="K68" s="7" t="str">
        <f t="shared" si="7"/>
        <v/>
      </c>
      <c r="L68" s="7" t="str">
        <f t="shared" si="7"/>
        <v/>
      </c>
      <c r="M68" s="7" t="str">
        <f t="shared" si="7"/>
        <v/>
      </c>
      <c r="N68" s="7" t="str">
        <f t="shared" si="7"/>
        <v/>
      </c>
      <c r="O68" s="7" t="str">
        <f t="shared" si="7"/>
        <v/>
      </c>
      <c r="P68" s="7" t="str">
        <f t="shared" si="7"/>
        <v/>
      </c>
      <c r="Q68" s="7" t="str">
        <f t="shared" si="7"/>
        <v/>
      </c>
      <c r="R68" s="7" t="str">
        <f t="shared" si="7"/>
        <v/>
      </c>
      <c r="S68" s="7" t="str">
        <f t="shared" si="7"/>
        <v/>
      </c>
      <c r="T68" s="7" t="str">
        <f t="shared" si="7"/>
        <v/>
      </c>
      <c r="U68" s="7" t="str">
        <f t="shared" si="7"/>
        <v/>
      </c>
      <c r="V68" s="7" t="str">
        <f t="shared" si="7"/>
        <v/>
      </c>
      <c r="W68" s="7" t="str">
        <f t="shared" si="7"/>
        <v/>
      </c>
      <c r="X68" s="7" t="str">
        <f t="shared" si="7"/>
        <v/>
      </c>
      <c r="Y68" s="7" t="str">
        <f t="shared" si="7"/>
        <v/>
      </c>
      <c r="Z68" s="7" t="str">
        <f t="shared" si="7"/>
        <v/>
      </c>
      <c r="AA68" s="7" t="str">
        <f t="shared" si="7"/>
        <v/>
      </c>
      <c r="AB68" s="7" t="str">
        <f t="shared" si="7"/>
        <v/>
      </c>
      <c r="AC68" s="7" t="str">
        <f t="shared" si="7"/>
        <v/>
      </c>
      <c r="AD68" s="7" t="str">
        <f t="shared" si="7"/>
        <v/>
      </c>
      <c r="AE68" s="7" t="str">
        <f t="shared" si="7"/>
        <v/>
      </c>
      <c r="AF68" s="7" t="str">
        <f t="shared" si="7"/>
        <v/>
      </c>
      <c r="AG68" s="7" t="str">
        <f t="shared" ref="I68:BH70" si="8">IFERROR(AG27*$C27, "")</f>
        <v/>
      </c>
      <c r="AH68" s="7" t="str">
        <f t="shared" si="8"/>
        <v/>
      </c>
      <c r="AI68" s="7" t="str">
        <f t="shared" si="8"/>
        <v/>
      </c>
      <c r="AJ68" s="7" t="str">
        <f t="shared" si="8"/>
        <v/>
      </c>
      <c r="AK68" s="7" t="str">
        <f t="shared" si="8"/>
        <v/>
      </c>
      <c r="AL68" s="7" t="str">
        <f t="shared" si="8"/>
        <v/>
      </c>
      <c r="AM68" s="7" t="str">
        <f t="shared" si="8"/>
        <v/>
      </c>
      <c r="AN68" s="7" t="str">
        <f t="shared" si="8"/>
        <v/>
      </c>
      <c r="AO68" s="7" t="str">
        <f t="shared" si="8"/>
        <v/>
      </c>
      <c r="AP68" s="7" t="str">
        <f t="shared" si="8"/>
        <v/>
      </c>
      <c r="AQ68" s="7" t="str">
        <f t="shared" si="8"/>
        <v/>
      </c>
      <c r="AR68" s="7" t="str">
        <f t="shared" si="8"/>
        <v/>
      </c>
      <c r="AS68" s="7" t="str">
        <f t="shared" si="8"/>
        <v/>
      </c>
      <c r="AT68" s="7" t="str">
        <f t="shared" si="8"/>
        <v/>
      </c>
      <c r="AU68" s="7" t="str">
        <f t="shared" si="8"/>
        <v/>
      </c>
      <c r="AV68" s="7" t="str">
        <f t="shared" si="8"/>
        <v/>
      </c>
      <c r="AW68" s="7" t="str">
        <f t="shared" si="8"/>
        <v/>
      </c>
      <c r="AX68" s="7" t="str">
        <f t="shared" si="8"/>
        <v/>
      </c>
      <c r="AY68" s="7" t="str">
        <f t="shared" si="8"/>
        <v/>
      </c>
      <c r="AZ68" s="7" t="str">
        <f t="shared" si="8"/>
        <v/>
      </c>
      <c r="BA68" s="7" t="str">
        <f t="shared" si="8"/>
        <v/>
      </c>
      <c r="BB68" s="7" t="str">
        <f t="shared" si="8"/>
        <v/>
      </c>
      <c r="BC68" s="7" t="str">
        <f t="shared" si="8"/>
        <v/>
      </c>
      <c r="BD68" s="7" t="str">
        <f t="shared" si="8"/>
        <v/>
      </c>
      <c r="BE68" s="7" t="str">
        <f t="shared" si="8"/>
        <v/>
      </c>
      <c r="BF68" s="7" t="str">
        <f t="shared" si="8"/>
        <v/>
      </c>
      <c r="BG68" s="7" t="str">
        <f t="shared" si="8"/>
        <v/>
      </c>
      <c r="BH68" s="7" t="str">
        <f t="shared" si="8"/>
        <v/>
      </c>
    </row>
    <row r="69" spans="1:60" hidden="1" x14ac:dyDescent="0.25">
      <c r="A69" s="7">
        <v>23</v>
      </c>
      <c r="I69" s="7" t="str">
        <f t="shared" si="8"/>
        <v/>
      </c>
      <c r="J69" s="7" t="str">
        <f t="shared" si="8"/>
        <v/>
      </c>
      <c r="K69" s="7" t="str">
        <f t="shared" si="8"/>
        <v/>
      </c>
      <c r="L69" s="7" t="str">
        <f t="shared" si="8"/>
        <v/>
      </c>
      <c r="M69" s="7" t="str">
        <f t="shared" si="8"/>
        <v/>
      </c>
      <c r="N69" s="7" t="str">
        <f t="shared" si="8"/>
        <v/>
      </c>
      <c r="O69" s="7" t="str">
        <f t="shared" si="8"/>
        <v/>
      </c>
      <c r="P69" s="7" t="str">
        <f t="shared" si="8"/>
        <v/>
      </c>
      <c r="Q69" s="7" t="str">
        <f t="shared" si="8"/>
        <v/>
      </c>
      <c r="R69" s="7" t="str">
        <f t="shared" si="8"/>
        <v/>
      </c>
      <c r="S69" s="7" t="str">
        <f t="shared" si="8"/>
        <v/>
      </c>
      <c r="T69" s="7" t="str">
        <f t="shared" si="8"/>
        <v/>
      </c>
      <c r="U69" s="7" t="str">
        <f t="shared" si="8"/>
        <v/>
      </c>
      <c r="V69" s="7" t="str">
        <f t="shared" si="8"/>
        <v/>
      </c>
      <c r="W69" s="7" t="str">
        <f t="shared" si="8"/>
        <v/>
      </c>
      <c r="X69" s="7" t="str">
        <f t="shared" si="8"/>
        <v/>
      </c>
      <c r="Y69" s="7" t="str">
        <f t="shared" si="8"/>
        <v/>
      </c>
      <c r="Z69" s="7" t="str">
        <f t="shared" si="8"/>
        <v/>
      </c>
      <c r="AA69" s="7" t="str">
        <f t="shared" si="8"/>
        <v/>
      </c>
      <c r="AB69" s="7" t="str">
        <f t="shared" si="8"/>
        <v/>
      </c>
      <c r="AC69" s="7" t="str">
        <f t="shared" si="8"/>
        <v/>
      </c>
      <c r="AD69" s="7" t="str">
        <f t="shared" si="8"/>
        <v/>
      </c>
      <c r="AE69" s="7" t="str">
        <f t="shared" si="8"/>
        <v/>
      </c>
      <c r="AF69" s="7" t="str">
        <f t="shared" si="8"/>
        <v/>
      </c>
      <c r="AG69" s="7" t="str">
        <f t="shared" si="8"/>
        <v/>
      </c>
      <c r="AH69" s="7" t="str">
        <f t="shared" si="8"/>
        <v/>
      </c>
      <c r="AI69" s="7" t="str">
        <f t="shared" si="8"/>
        <v/>
      </c>
      <c r="AJ69" s="7" t="str">
        <f t="shared" si="8"/>
        <v/>
      </c>
      <c r="AK69" s="7" t="str">
        <f t="shared" si="8"/>
        <v/>
      </c>
      <c r="AL69" s="7" t="str">
        <f t="shared" si="8"/>
        <v/>
      </c>
      <c r="AM69" s="7" t="str">
        <f t="shared" si="8"/>
        <v/>
      </c>
      <c r="AN69" s="7" t="str">
        <f t="shared" si="8"/>
        <v/>
      </c>
      <c r="AO69" s="7" t="str">
        <f t="shared" si="8"/>
        <v/>
      </c>
      <c r="AP69" s="7" t="str">
        <f t="shared" si="8"/>
        <v/>
      </c>
      <c r="AQ69" s="7" t="str">
        <f t="shared" si="8"/>
        <v/>
      </c>
      <c r="AR69" s="7" t="str">
        <f t="shared" si="8"/>
        <v/>
      </c>
      <c r="AS69" s="7" t="str">
        <f t="shared" si="8"/>
        <v/>
      </c>
      <c r="AT69" s="7" t="str">
        <f t="shared" si="8"/>
        <v/>
      </c>
      <c r="AU69" s="7" t="str">
        <f t="shared" si="8"/>
        <v/>
      </c>
      <c r="AV69" s="7" t="str">
        <f t="shared" si="8"/>
        <v/>
      </c>
      <c r="AW69" s="7" t="str">
        <f t="shared" si="8"/>
        <v/>
      </c>
      <c r="AX69" s="7" t="str">
        <f t="shared" si="8"/>
        <v/>
      </c>
      <c r="AY69" s="7" t="str">
        <f t="shared" si="8"/>
        <v/>
      </c>
      <c r="AZ69" s="7" t="str">
        <f t="shared" si="8"/>
        <v/>
      </c>
      <c r="BA69" s="7" t="str">
        <f t="shared" si="8"/>
        <v/>
      </c>
      <c r="BB69" s="7" t="str">
        <f t="shared" si="8"/>
        <v/>
      </c>
      <c r="BC69" s="7" t="str">
        <f t="shared" si="8"/>
        <v/>
      </c>
      <c r="BD69" s="7" t="str">
        <f t="shared" si="8"/>
        <v/>
      </c>
      <c r="BE69" s="7" t="str">
        <f t="shared" si="8"/>
        <v/>
      </c>
      <c r="BF69" s="7" t="str">
        <f t="shared" si="8"/>
        <v/>
      </c>
      <c r="BG69" s="7" t="str">
        <f t="shared" si="8"/>
        <v/>
      </c>
      <c r="BH69" s="7" t="str">
        <f t="shared" si="8"/>
        <v/>
      </c>
    </row>
    <row r="70" spans="1:60" hidden="1" x14ac:dyDescent="0.25">
      <c r="A70" s="7">
        <v>24</v>
      </c>
      <c r="I70" s="7" t="str">
        <f t="shared" si="8"/>
        <v/>
      </c>
      <c r="J70" s="7" t="str">
        <f t="shared" si="8"/>
        <v/>
      </c>
      <c r="K70" s="7" t="str">
        <f t="shared" si="8"/>
        <v/>
      </c>
      <c r="L70" s="7" t="str">
        <f t="shared" si="8"/>
        <v/>
      </c>
      <c r="M70" s="7" t="str">
        <f t="shared" si="8"/>
        <v/>
      </c>
      <c r="N70" s="7" t="str">
        <f t="shared" si="8"/>
        <v/>
      </c>
      <c r="O70" s="7" t="str">
        <f t="shared" si="8"/>
        <v/>
      </c>
      <c r="P70" s="7" t="str">
        <f t="shared" si="8"/>
        <v/>
      </c>
      <c r="Q70" s="7" t="str">
        <f t="shared" si="8"/>
        <v/>
      </c>
      <c r="R70" s="7" t="str">
        <f t="shared" si="8"/>
        <v/>
      </c>
      <c r="S70" s="7" t="str">
        <f t="shared" si="8"/>
        <v/>
      </c>
      <c r="T70" s="7" t="str">
        <f t="shared" si="8"/>
        <v/>
      </c>
      <c r="U70" s="7" t="str">
        <f t="shared" si="8"/>
        <v/>
      </c>
      <c r="V70" s="7" t="str">
        <f t="shared" si="8"/>
        <v/>
      </c>
      <c r="W70" s="7" t="str">
        <f t="shared" si="8"/>
        <v/>
      </c>
      <c r="X70" s="7" t="str">
        <f t="shared" si="8"/>
        <v/>
      </c>
      <c r="Y70" s="7" t="str">
        <f t="shared" si="8"/>
        <v/>
      </c>
      <c r="Z70" s="7" t="str">
        <f t="shared" si="8"/>
        <v/>
      </c>
      <c r="AA70" s="7" t="str">
        <f t="shared" si="8"/>
        <v/>
      </c>
      <c r="AB70" s="7" t="str">
        <f t="shared" si="8"/>
        <v/>
      </c>
      <c r="AC70" s="7" t="str">
        <f t="shared" si="8"/>
        <v/>
      </c>
      <c r="AD70" s="7" t="str">
        <f t="shared" si="8"/>
        <v/>
      </c>
      <c r="AE70" s="7" t="str">
        <f t="shared" si="8"/>
        <v/>
      </c>
      <c r="AF70" s="7" t="str">
        <f t="shared" si="8"/>
        <v/>
      </c>
      <c r="AG70" s="7" t="str">
        <f t="shared" si="8"/>
        <v/>
      </c>
      <c r="AH70" s="7" t="str">
        <f t="shared" si="8"/>
        <v/>
      </c>
      <c r="AI70" s="7" t="str">
        <f t="shared" si="8"/>
        <v/>
      </c>
      <c r="AJ70" s="7" t="str">
        <f t="shared" si="8"/>
        <v/>
      </c>
      <c r="AK70" s="7" t="str">
        <f t="shared" si="8"/>
        <v/>
      </c>
      <c r="AL70" s="7" t="str">
        <f t="shared" si="8"/>
        <v/>
      </c>
      <c r="AM70" s="7" t="str">
        <f t="shared" si="8"/>
        <v/>
      </c>
      <c r="AN70" s="7" t="str">
        <f t="shared" si="8"/>
        <v/>
      </c>
      <c r="AO70" s="7" t="str">
        <f t="shared" si="8"/>
        <v/>
      </c>
      <c r="AP70" s="7" t="str">
        <f t="shared" si="8"/>
        <v/>
      </c>
      <c r="AQ70" s="7" t="str">
        <f t="shared" si="8"/>
        <v/>
      </c>
      <c r="AR70" s="7" t="str">
        <f t="shared" si="8"/>
        <v/>
      </c>
      <c r="AS70" s="7" t="str">
        <f t="shared" si="8"/>
        <v/>
      </c>
      <c r="AT70" s="7" t="str">
        <f t="shared" si="8"/>
        <v/>
      </c>
      <c r="AU70" s="7" t="str">
        <f t="shared" si="8"/>
        <v/>
      </c>
      <c r="AV70" s="7" t="str">
        <f t="shared" si="8"/>
        <v/>
      </c>
      <c r="AW70" s="7" t="str">
        <f t="shared" si="8"/>
        <v/>
      </c>
      <c r="AX70" s="7" t="str">
        <f t="shared" si="8"/>
        <v/>
      </c>
      <c r="AY70" s="7" t="str">
        <f t="shared" si="8"/>
        <v/>
      </c>
      <c r="AZ70" s="7" t="str">
        <f t="shared" si="8"/>
        <v/>
      </c>
      <c r="BA70" s="7" t="str">
        <f t="shared" si="8"/>
        <v/>
      </c>
      <c r="BB70" s="7" t="str">
        <f t="shared" si="8"/>
        <v/>
      </c>
      <c r="BC70" s="7" t="str">
        <f t="shared" si="8"/>
        <v/>
      </c>
      <c r="BD70" s="7" t="str">
        <f t="shared" si="8"/>
        <v/>
      </c>
      <c r="BE70" s="7" t="str">
        <f t="shared" si="8"/>
        <v/>
      </c>
      <c r="BF70" s="7" t="str">
        <f t="shared" si="8"/>
        <v/>
      </c>
      <c r="BG70" s="7" t="str">
        <f t="shared" si="8"/>
        <v/>
      </c>
      <c r="BH70" s="7" t="str">
        <f t="shared" si="8"/>
        <v/>
      </c>
    </row>
    <row r="71" spans="1:60" hidden="1" x14ac:dyDescent="0.25">
      <c r="A71" s="7" t="s">
        <v>377</v>
      </c>
      <c r="I71" s="7">
        <f t="shared" ref="I71:V71" si="9">SUM(I47:I70)</f>
        <v>0</v>
      </c>
      <c r="J71" s="7">
        <f t="shared" si="9"/>
        <v>0</v>
      </c>
      <c r="K71" s="7">
        <f t="shared" si="9"/>
        <v>0</v>
      </c>
      <c r="L71" s="7">
        <f t="shared" si="9"/>
        <v>0</v>
      </c>
      <c r="M71" s="7">
        <f t="shared" si="9"/>
        <v>0</v>
      </c>
      <c r="N71" s="7">
        <f t="shared" si="9"/>
        <v>0</v>
      </c>
      <c r="O71" s="7">
        <f t="shared" si="9"/>
        <v>0</v>
      </c>
      <c r="P71" s="7">
        <f t="shared" si="9"/>
        <v>0</v>
      </c>
      <c r="Q71" s="7">
        <f t="shared" si="9"/>
        <v>0</v>
      </c>
      <c r="R71" s="7">
        <f t="shared" si="9"/>
        <v>0</v>
      </c>
      <c r="S71" s="7">
        <f t="shared" si="9"/>
        <v>0</v>
      </c>
      <c r="T71" s="7">
        <f t="shared" si="9"/>
        <v>0</v>
      </c>
      <c r="U71" s="7">
        <f t="shared" si="9"/>
        <v>0</v>
      </c>
      <c r="V71" s="7">
        <f t="shared" si="9"/>
        <v>0</v>
      </c>
      <c r="W71" s="7">
        <f t="shared" ref="W71:BH71" si="10">SUM(W47:W70)</f>
        <v>0</v>
      </c>
      <c r="X71" s="7">
        <f t="shared" si="10"/>
        <v>0</v>
      </c>
      <c r="Y71" s="7">
        <f t="shared" si="10"/>
        <v>0</v>
      </c>
      <c r="Z71" s="7">
        <f t="shared" si="10"/>
        <v>0</v>
      </c>
      <c r="AA71" s="7">
        <f t="shared" si="10"/>
        <v>0</v>
      </c>
      <c r="AB71" s="7">
        <f t="shared" si="10"/>
        <v>0</v>
      </c>
      <c r="AC71" s="7">
        <f t="shared" si="10"/>
        <v>0</v>
      </c>
      <c r="AD71" s="7">
        <f t="shared" si="10"/>
        <v>0</v>
      </c>
      <c r="AE71" s="7">
        <f t="shared" si="10"/>
        <v>0</v>
      </c>
      <c r="AF71" s="7">
        <f t="shared" si="10"/>
        <v>0</v>
      </c>
      <c r="AG71" s="7">
        <f t="shared" si="10"/>
        <v>0</v>
      </c>
      <c r="AH71" s="7">
        <f t="shared" si="10"/>
        <v>0</v>
      </c>
      <c r="AI71" s="7">
        <f t="shared" si="10"/>
        <v>0</v>
      </c>
      <c r="AJ71" s="7">
        <f t="shared" si="10"/>
        <v>0</v>
      </c>
      <c r="AK71" s="7">
        <f t="shared" si="10"/>
        <v>0</v>
      </c>
      <c r="AL71" s="7">
        <f t="shared" si="10"/>
        <v>0</v>
      </c>
      <c r="AM71" s="7">
        <f t="shared" si="10"/>
        <v>0</v>
      </c>
      <c r="AN71" s="7">
        <f t="shared" si="10"/>
        <v>0</v>
      </c>
      <c r="AO71" s="7">
        <f t="shared" si="10"/>
        <v>0</v>
      </c>
      <c r="AP71" s="7">
        <f t="shared" si="10"/>
        <v>0</v>
      </c>
      <c r="AQ71" s="7">
        <f t="shared" si="10"/>
        <v>0</v>
      </c>
      <c r="AR71" s="7">
        <f t="shared" si="10"/>
        <v>0</v>
      </c>
      <c r="AS71" s="7">
        <f t="shared" si="10"/>
        <v>0</v>
      </c>
      <c r="AT71" s="7">
        <f t="shared" si="10"/>
        <v>0</v>
      </c>
      <c r="AU71" s="7">
        <f t="shared" si="10"/>
        <v>0</v>
      </c>
      <c r="AV71" s="7">
        <f t="shared" si="10"/>
        <v>0</v>
      </c>
      <c r="AW71" s="7">
        <f t="shared" si="10"/>
        <v>0</v>
      </c>
      <c r="AX71" s="7">
        <f t="shared" si="10"/>
        <v>0</v>
      </c>
      <c r="AY71" s="7">
        <f t="shared" si="10"/>
        <v>0</v>
      </c>
      <c r="AZ71" s="7">
        <f t="shared" si="10"/>
        <v>0</v>
      </c>
      <c r="BA71" s="7">
        <f t="shared" si="10"/>
        <v>0</v>
      </c>
      <c r="BB71" s="7">
        <f t="shared" si="10"/>
        <v>0</v>
      </c>
      <c r="BC71" s="7">
        <f t="shared" si="10"/>
        <v>0</v>
      </c>
      <c r="BD71" s="7">
        <f t="shared" si="10"/>
        <v>0</v>
      </c>
      <c r="BE71" s="7">
        <f t="shared" si="10"/>
        <v>0</v>
      </c>
      <c r="BF71" s="7">
        <f t="shared" si="10"/>
        <v>0</v>
      </c>
      <c r="BG71" s="7">
        <f t="shared" si="10"/>
        <v>0</v>
      </c>
      <c r="BH71" s="7">
        <f t="shared" si="10"/>
        <v>0</v>
      </c>
    </row>
    <row r="72" spans="1:60" hidden="1" x14ac:dyDescent="0.25"/>
    <row r="73" spans="1:60" hidden="1" x14ac:dyDescent="0.25"/>
    <row r="74" spans="1:60" ht="154.5" hidden="1" thickBot="1" x14ac:dyDescent="0.3">
      <c r="A74" s="1064" t="s">
        <v>431</v>
      </c>
      <c r="B74" s="1064"/>
      <c r="C74" s="1064"/>
      <c r="D74" s="1064"/>
      <c r="E74" s="1064"/>
      <c r="F74" s="1064"/>
      <c r="G74" s="1064"/>
      <c r="H74" s="1065"/>
      <c r="I74" s="137" t="s">
        <v>471</v>
      </c>
      <c r="J74" s="138" t="s">
        <v>311</v>
      </c>
      <c r="K74" s="138" t="s">
        <v>309</v>
      </c>
      <c r="L74" s="138" t="s">
        <v>312</v>
      </c>
      <c r="M74" s="138" t="s">
        <v>310</v>
      </c>
      <c r="N74" s="138" t="s">
        <v>313</v>
      </c>
      <c r="O74" s="138" t="s">
        <v>344</v>
      </c>
      <c r="P74" s="138" t="s">
        <v>345</v>
      </c>
      <c r="Q74" s="138" t="s">
        <v>346</v>
      </c>
      <c r="R74" s="251" t="s">
        <v>347</v>
      </c>
      <c r="S74" s="137" t="s">
        <v>109</v>
      </c>
      <c r="T74" s="138" t="s">
        <v>111</v>
      </c>
      <c r="U74" s="138" t="s">
        <v>113</v>
      </c>
      <c r="V74" s="138" t="s">
        <v>128</v>
      </c>
      <c r="W74" s="138" t="s">
        <v>130</v>
      </c>
      <c r="X74" s="138" t="s">
        <v>132</v>
      </c>
      <c r="Y74" s="138" t="s">
        <v>126</v>
      </c>
      <c r="Z74" s="138" t="s">
        <v>116</v>
      </c>
      <c r="AA74" s="251" t="s">
        <v>122</v>
      </c>
      <c r="AB74" s="137" t="s">
        <v>124</v>
      </c>
      <c r="AC74" s="138" t="s">
        <v>120</v>
      </c>
      <c r="AD74" s="138" t="s">
        <v>118</v>
      </c>
      <c r="AE74" s="138" t="s">
        <v>300</v>
      </c>
      <c r="AF74" s="138" t="s">
        <v>357</v>
      </c>
      <c r="AG74" s="138" t="s">
        <v>358</v>
      </c>
      <c r="AH74" s="138" t="s">
        <v>359</v>
      </c>
      <c r="AI74" s="251" t="s">
        <v>360</v>
      </c>
      <c r="AJ74" s="137" t="s">
        <v>134</v>
      </c>
      <c r="AK74" s="138" t="s">
        <v>136</v>
      </c>
      <c r="AL74" s="138" t="s">
        <v>140</v>
      </c>
      <c r="AM74" s="138" t="s">
        <v>138</v>
      </c>
      <c r="AN74" s="138" t="s">
        <v>361</v>
      </c>
      <c r="AO74" s="138" t="s">
        <v>362</v>
      </c>
      <c r="AP74" s="138" t="s">
        <v>363</v>
      </c>
      <c r="AQ74" s="251" t="s">
        <v>364</v>
      </c>
      <c r="AR74" s="137" t="s">
        <v>103</v>
      </c>
      <c r="AS74" s="138" t="s">
        <v>349</v>
      </c>
      <c r="AT74" s="138" t="s">
        <v>350</v>
      </c>
      <c r="AU74" s="138" t="s">
        <v>348</v>
      </c>
      <c r="AV74" s="251" t="s">
        <v>351</v>
      </c>
      <c r="AW74" s="137" t="s">
        <v>426</v>
      </c>
      <c r="AX74" s="138" t="s">
        <v>427</v>
      </c>
      <c r="AY74" s="138" t="s">
        <v>428</v>
      </c>
      <c r="AZ74" s="138" t="s">
        <v>353</v>
      </c>
      <c r="BA74" s="138" t="s">
        <v>354</v>
      </c>
      <c r="BB74" s="138" t="s">
        <v>352</v>
      </c>
      <c r="BC74" s="251" t="s">
        <v>355</v>
      </c>
      <c r="BD74" s="137" t="s">
        <v>343</v>
      </c>
      <c r="BE74" s="139" t="s">
        <v>342</v>
      </c>
      <c r="BF74" s="252" t="s">
        <v>392</v>
      </c>
      <c r="BG74" s="134" t="s">
        <v>338</v>
      </c>
      <c r="BH74" s="135" t="s">
        <v>307</v>
      </c>
    </row>
    <row r="75" spans="1:60" hidden="1" x14ac:dyDescent="0.25">
      <c r="A75" s="7">
        <v>1</v>
      </c>
      <c r="I75" s="7" t="str">
        <f t="shared" ref="I75:BH79" si="11">IFERROR(I6*$H6, "")</f>
        <v/>
      </c>
      <c r="J75" s="7" t="str">
        <f t="shared" si="11"/>
        <v/>
      </c>
      <c r="K75" s="7" t="str">
        <f t="shared" si="11"/>
        <v/>
      </c>
      <c r="L75" s="7" t="str">
        <f t="shared" si="11"/>
        <v/>
      </c>
      <c r="M75" s="7" t="str">
        <f t="shared" si="11"/>
        <v/>
      </c>
      <c r="N75" s="7" t="str">
        <f t="shared" si="11"/>
        <v/>
      </c>
      <c r="O75" s="7" t="str">
        <f t="shared" si="11"/>
        <v/>
      </c>
      <c r="P75" s="7" t="str">
        <f t="shared" si="11"/>
        <v/>
      </c>
      <c r="Q75" s="7" t="str">
        <f t="shared" si="11"/>
        <v/>
      </c>
      <c r="R75" s="7" t="str">
        <f t="shared" si="11"/>
        <v/>
      </c>
      <c r="S75" s="7" t="str">
        <f t="shared" si="11"/>
        <v/>
      </c>
      <c r="T75" s="7" t="str">
        <f t="shared" si="11"/>
        <v/>
      </c>
      <c r="U75" s="7" t="str">
        <f t="shared" si="11"/>
        <v/>
      </c>
      <c r="V75" s="7" t="str">
        <f t="shared" si="11"/>
        <v/>
      </c>
      <c r="W75" s="7" t="str">
        <f t="shared" si="11"/>
        <v/>
      </c>
      <c r="X75" s="7" t="str">
        <f t="shared" si="11"/>
        <v/>
      </c>
      <c r="Y75" s="7" t="str">
        <f t="shared" si="11"/>
        <v/>
      </c>
      <c r="Z75" s="7" t="str">
        <f t="shared" si="11"/>
        <v/>
      </c>
      <c r="AA75" s="7" t="str">
        <f t="shared" si="11"/>
        <v/>
      </c>
      <c r="AB75" s="7" t="str">
        <f t="shared" si="11"/>
        <v/>
      </c>
      <c r="AC75" s="7" t="str">
        <f t="shared" si="11"/>
        <v/>
      </c>
      <c r="AD75" s="7" t="str">
        <f t="shared" si="11"/>
        <v/>
      </c>
      <c r="AE75" s="7" t="str">
        <f t="shared" si="11"/>
        <v/>
      </c>
      <c r="AF75" s="7" t="str">
        <f t="shared" si="11"/>
        <v/>
      </c>
      <c r="AG75" s="7" t="str">
        <f t="shared" si="11"/>
        <v/>
      </c>
      <c r="AH75" s="7" t="str">
        <f t="shared" si="11"/>
        <v/>
      </c>
      <c r="AI75" s="7" t="str">
        <f t="shared" si="11"/>
        <v/>
      </c>
      <c r="AJ75" s="7" t="str">
        <f t="shared" si="11"/>
        <v/>
      </c>
      <c r="AK75" s="7" t="str">
        <f t="shared" si="11"/>
        <v/>
      </c>
      <c r="AL75" s="7" t="str">
        <f t="shared" si="11"/>
        <v/>
      </c>
      <c r="AM75" s="7" t="str">
        <f t="shared" si="11"/>
        <v/>
      </c>
      <c r="AN75" s="7" t="str">
        <f t="shared" si="11"/>
        <v/>
      </c>
      <c r="AO75" s="7" t="str">
        <f t="shared" si="11"/>
        <v/>
      </c>
      <c r="AP75" s="7" t="str">
        <f t="shared" si="11"/>
        <v/>
      </c>
      <c r="AQ75" s="7" t="str">
        <f t="shared" si="11"/>
        <v/>
      </c>
      <c r="AR75" s="7" t="str">
        <f t="shared" si="11"/>
        <v/>
      </c>
      <c r="AS75" s="7" t="str">
        <f t="shared" si="11"/>
        <v/>
      </c>
      <c r="AT75" s="7" t="str">
        <f t="shared" si="11"/>
        <v/>
      </c>
      <c r="AU75" s="7" t="str">
        <f t="shared" si="11"/>
        <v/>
      </c>
      <c r="AV75" s="7" t="str">
        <f t="shared" si="11"/>
        <v/>
      </c>
      <c r="AW75" s="7" t="str">
        <f t="shared" si="11"/>
        <v/>
      </c>
      <c r="AX75" s="7" t="str">
        <f t="shared" si="11"/>
        <v/>
      </c>
      <c r="AY75" s="7" t="str">
        <f t="shared" si="11"/>
        <v/>
      </c>
      <c r="AZ75" s="7" t="str">
        <f t="shared" si="11"/>
        <v/>
      </c>
      <c r="BA75" s="7" t="str">
        <f t="shared" si="11"/>
        <v/>
      </c>
      <c r="BB75" s="7" t="str">
        <f t="shared" si="11"/>
        <v/>
      </c>
      <c r="BC75" s="7" t="str">
        <f t="shared" si="11"/>
        <v/>
      </c>
      <c r="BD75" s="7" t="str">
        <f t="shared" si="11"/>
        <v/>
      </c>
      <c r="BE75" s="7" t="str">
        <f t="shared" si="11"/>
        <v/>
      </c>
      <c r="BF75" s="7" t="str">
        <f t="shared" si="11"/>
        <v/>
      </c>
      <c r="BG75" s="7" t="str">
        <f t="shared" si="11"/>
        <v/>
      </c>
      <c r="BH75" s="7" t="str">
        <f t="shared" si="11"/>
        <v/>
      </c>
    </row>
    <row r="76" spans="1:60" hidden="1" x14ac:dyDescent="0.25">
      <c r="A76" s="7">
        <v>2</v>
      </c>
      <c r="I76" s="7" t="str">
        <f t="shared" ref="I76:Q76" si="12">IFERROR(I7*$H7, "")</f>
        <v/>
      </c>
      <c r="J76" s="7" t="str">
        <f t="shared" si="12"/>
        <v/>
      </c>
      <c r="K76" s="7" t="str">
        <f t="shared" si="12"/>
        <v/>
      </c>
      <c r="L76" s="7" t="str">
        <f t="shared" si="12"/>
        <v/>
      </c>
      <c r="M76" s="7" t="str">
        <f t="shared" si="12"/>
        <v/>
      </c>
      <c r="N76" s="7" t="str">
        <f t="shared" si="12"/>
        <v/>
      </c>
      <c r="O76" s="7" t="str">
        <f t="shared" si="12"/>
        <v/>
      </c>
      <c r="P76" s="7" t="str">
        <f t="shared" si="12"/>
        <v/>
      </c>
      <c r="Q76" s="7" t="str">
        <f t="shared" si="12"/>
        <v/>
      </c>
      <c r="R76" s="7" t="str">
        <f t="shared" si="11"/>
        <v/>
      </c>
      <c r="S76" s="7" t="str">
        <f t="shared" si="11"/>
        <v/>
      </c>
      <c r="T76" s="7" t="str">
        <f t="shared" si="11"/>
        <v/>
      </c>
      <c r="U76" s="7" t="str">
        <f t="shared" si="11"/>
        <v/>
      </c>
      <c r="V76" s="7" t="str">
        <f t="shared" si="11"/>
        <v/>
      </c>
      <c r="W76" s="7" t="str">
        <f t="shared" si="11"/>
        <v/>
      </c>
      <c r="X76" s="7" t="str">
        <f t="shared" si="11"/>
        <v/>
      </c>
      <c r="Y76" s="7" t="str">
        <f t="shared" si="11"/>
        <v/>
      </c>
      <c r="Z76" s="7" t="str">
        <f t="shared" si="11"/>
        <v/>
      </c>
      <c r="AA76" s="7" t="str">
        <f t="shared" si="11"/>
        <v/>
      </c>
      <c r="AB76" s="7" t="str">
        <f t="shared" si="11"/>
        <v/>
      </c>
      <c r="AC76" s="7" t="str">
        <f t="shared" si="11"/>
        <v/>
      </c>
      <c r="AD76" s="7" t="str">
        <f t="shared" si="11"/>
        <v/>
      </c>
      <c r="AE76" s="7" t="str">
        <f t="shared" si="11"/>
        <v/>
      </c>
      <c r="AF76" s="7" t="str">
        <f t="shared" si="11"/>
        <v/>
      </c>
      <c r="AG76" s="7" t="str">
        <f t="shared" si="11"/>
        <v/>
      </c>
      <c r="AH76" s="7" t="str">
        <f t="shared" si="11"/>
        <v/>
      </c>
      <c r="AI76" s="7" t="str">
        <f t="shared" si="11"/>
        <v/>
      </c>
      <c r="AJ76" s="7" t="str">
        <f t="shared" si="11"/>
        <v/>
      </c>
      <c r="AK76" s="7" t="str">
        <f t="shared" si="11"/>
        <v/>
      </c>
      <c r="AL76" s="7" t="str">
        <f t="shared" si="11"/>
        <v/>
      </c>
      <c r="AM76" s="7" t="str">
        <f t="shared" si="11"/>
        <v/>
      </c>
      <c r="AN76" s="7" t="str">
        <f t="shared" si="11"/>
        <v/>
      </c>
      <c r="AO76" s="7" t="str">
        <f t="shared" si="11"/>
        <v/>
      </c>
      <c r="AP76" s="7" t="str">
        <f t="shared" si="11"/>
        <v/>
      </c>
      <c r="AQ76" s="7" t="str">
        <f t="shared" si="11"/>
        <v/>
      </c>
      <c r="AR76" s="7" t="str">
        <f t="shared" si="11"/>
        <v/>
      </c>
      <c r="AS76" s="7" t="str">
        <f t="shared" si="11"/>
        <v/>
      </c>
      <c r="AT76" s="7" t="str">
        <f t="shared" si="11"/>
        <v/>
      </c>
      <c r="AU76" s="7" t="str">
        <f t="shared" si="11"/>
        <v/>
      </c>
      <c r="AV76" s="7" t="str">
        <f t="shared" si="11"/>
        <v/>
      </c>
      <c r="AW76" s="7" t="str">
        <f t="shared" si="11"/>
        <v/>
      </c>
      <c r="AX76" s="7" t="str">
        <f t="shared" si="11"/>
        <v/>
      </c>
      <c r="AY76" s="7" t="str">
        <f t="shared" si="11"/>
        <v/>
      </c>
      <c r="AZ76" s="7" t="str">
        <f t="shared" si="11"/>
        <v/>
      </c>
      <c r="BA76" s="7" t="str">
        <f t="shared" si="11"/>
        <v/>
      </c>
      <c r="BB76" s="7" t="str">
        <f t="shared" si="11"/>
        <v/>
      </c>
      <c r="BC76" s="7" t="str">
        <f t="shared" si="11"/>
        <v/>
      </c>
      <c r="BD76" s="7" t="str">
        <f t="shared" si="11"/>
        <v/>
      </c>
      <c r="BE76" s="7" t="str">
        <f t="shared" si="11"/>
        <v/>
      </c>
      <c r="BF76" s="7" t="str">
        <f t="shared" si="11"/>
        <v/>
      </c>
      <c r="BG76" s="7" t="str">
        <f t="shared" si="11"/>
        <v/>
      </c>
      <c r="BH76" s="7" t="str">
        <f t="shared" si="11"/>
        <v/>
      </c>
    </row>
    <row r="77" spans="1:60" hidden="1" x14ac:dyDescent="0.25">
      <c r="A77" s="7">
        <v>3</v>
      </c>
      <c r="I77" s="7" t="str">
        <f t="shared" si="11"/>
        <v/>
      </c>
      <c r="J77" s="7" t="str">
        <f t="shared" si="11"/>
        <v/>
      </c>
      <c r="K77" s="7" t="str">
        <f t="shared" si="11"/>
        <v/>
      </c>
      <c r="L77" s="7" t="str">
        <f t="shared" si="11"/>
        <v/>
      </c>
      <c r="M77" s="7" t="str">
        <f t="shared" si="11"/>
        <v/>
      </c>
      <c r="N77" s="7" t="str">
        <f t="shared" si="11"/>
        <v/>
      </c>
      <c r="O77" s="7" t="str">
        <f t="shared" si="11"/>
        <v/>
      </c>
      <c r="P77" s="7" t="str">
        <f t="shared" si="11"/>
        <v/>
      </c>
      <c r="Q77" s="7" t="str">
        <f t="shared" si="11"/>
        <v/>
      </c>
      <c r="R77" s="7" t="str">
        <f t="shared" si="11"/>
        <v/>
      </c>
      <c r="S77" s="7" t="str">
        <f t="shared" si="11"/>
        <v/>
      </c>
      <c r="T77" s="7" t="str">
        <f t="shared" si="11"/>
        <v/>
      </c>
      <c r="U77" s="7" t="str">
        <f t="shared" si="11"/>
        <v/>
      </c>
      <c r="V77" s="7" t="str">
        <f t="shared" si="11"/>
        <v/>
      </c>
      <c r="W77" s="7" t="str">
        <f t="shared" si="11"/>
        <v/>
      </c>
      <c r="X77" s="7" t="str">
        <f t="shared" si="11"/>
        <v/>
      </c>
      <c r="Y77" s="7" t="str">
        <f t="shared" si="11"/>
        <v/>
      </c>
      <c r="Z77" s="7" t="str">
        <f t="shared" si="11"/>
        <v/>
      </c>
      <c r="AA77" s="7" t="str">
        <f t="shared" si="11"/>
        <v/>
      </c>
      <c r="AB77" s="7" t="str">
        <f t="shared" si="11"/>
        <v/>
      </c>
      <c r="AC77" s="7" t="str">
        <f t="shared" si="11"/>
        <v/>
      </c>
      <c r="AD77" s="7" t="str">
        <f t="shared" si="11"/>
        <v/>
      </c>
      <c r="AE77" s="7" t="str">
        <f t="shared" si="11"/>
        <v/>
      </c>
      <c r="AF77" s="7" t="str">
        <f t="shared" si="11"/>
        <v/>
      </c>
      <c r="AG77" s="7" t="str">
        <f t="shared" si="11"/>
        <v/>
      </c>
      <c r="AH77" s="7" t="str">
        <f t="shared" si="11"/>
        <v/>
      </c>
      <c r="AI77" s="7" t="str">
        <f t="shared" si="11"/>
        <v/>
      </c>
      <c r="AJ77" s="7" t="str">
        <f t="shared" si="11"/>
        <v/>
      </c>
      <c r="AK77" s="7" t="str">
        <f t="shared" si="11"/>
        <v/>
      </c>
      <c r="AL77" s="7" t="str">
        <f t="shared" si="11"/>
        <v/>
      </c>
      <c r="AM77" s="7" t="str">
        <f t="shared" si="11"/>
        <v/>
      </c>
      <c r="AN77" s="7" t="str">
        <f t="shared" si="11"/>
        <v/>
      </c>
      <c r="AO77" s="7" t="str">
        <f t="shared" si="11"/>
        <v/>
      </c>
      <c r="AP77" s="7" t="str">
        <f t="shared" si="11"/>
        <v/>
      </c>
      <c r="AQ77" s="7" t="str">
        <f t="shared" si="11"/>
        <v/>
      </c>
      <c r="AR77" s="7" t="str">
        <f t="shared" si="11"/>
        <v/>
      </c>
      <c r="AS77" s="7" t="str">
        <f t="shared" si="11"/>
        <v/>
      </c>
      <c r="AT77" s="7" t="str">
        <f t="shared" si="11"/>
        <v/>
      </c>
      <c r="AU77" s="7" t="str">
        <f t="shared" si="11"/>
        <v/>
      </c>
      <c r="AV77" s="7" t="str">
        <f t="shared" si="11"/>
        <v/>
      </c>
      <c r="AW77" s="7" t="str">
        <f t="shared" si="11"/>
        <v/>
      </c>
      <c r="AX77" s="7" t="str">
        <f t="shared" si="11"/>
        <v/>
      </c>
      <c r="AY77" s="7" t="str">
        <f t="shared" si="11"/>
        <v/>
      </c>
      <c r="AZ77" s="7" t="str">
        <f t="shared" si="11"/>
        <v/>
      </c>
      <c r="BA77" s="7" t="str">
        <f t="shared" si="11"/>
        <v/>
      </c>
      <c r="BB77" s="7" t="str">
        <f t="shared" si="11"/>
        <v/>
      </c>
      <c r="BC77" s="7" t="str">
        <f t="shared" si="11"/>
        <v/>
      </c>
      <c r="BD77" s="7" t="str">
        <f t="shared" si="11"/>
        <v/>
      </c>
      <c r="BE77" s="7" t="str">
        <f t="shared" si="11"/>
        <v/>
      </c>
      <c r="BF77" s="7" t="str">
        <f t="shared" si="11"/>
        <v/>
      </c>
      <c r="BG77" s="7" t="str">
        <f t="shared" si="11"/>
        <v/>
      </c>
      <c r="BH77" s="7" t="str">
        <f t="shared" si="11"/>
        <v/>
      </c>
    </row>
    <row r="78" spans="1:60" hidden="1" x14ac:dyDescent="0.25">
      <c r="A78" s="7">
        <v>4</v>
      </c>
      <c r="I78" s="7" t="str">
        <f t="shared" si="11"/>
        <v/>
      </c>
      <c r="J78" s="7" t="str">
        <f t="shared" si="11"/>
        <v/>
      </c>
      <c r="K78" s="7" t="str">
        <f t="shared" si="11"/>
        <v/>
      </c>
      <c r="L78" s="7" t="str">
        <f t="shared" si="11"/>
        <v/>
      </c>
      <c r="M78" s="7" t="str">
        <f t="shared" si="11"/>
        <v/>
      </c>
      <c r="N78" s="7" t="str">
        <f t="shared" si="11"/>
        <v/>
      </c>
      <c r="O78" s="7" t="str">
        <f t="shared" si="11"/>
        <v/>
      </c>
      <c r="P78" s="7" t="str">
        <f t="shared" si="11"/>
        <v/>
      </c>
      <c r="Q78" s="7" t="str">
        <f t="shared" si="11"/>
        <v/>
      </c>
      <c r="R78" s="7" t="str">
        <f t="shared" si="11"/>
        <v/>
      </c>
      <c r="S78" s="7" t="str">
        <f t="shared" si="11"/>
        <v/>
      </c>
      <c r="T78" s="7" t="str">
        <f t="shared" si="11"/>
        <v/>
      </c>
      <c r="U78" s="7" t="str">
        <f t="shared" si="11"/>
        <v/>
      </c>
      <c r="V78" s="7" t="str">
        <f t="shared" si="11"/>
        <v/>
      </c>
      <c r="W78" s="7" t="str">
        <f t="shared" si="11"/>
        <v/>
      </c>
      <c r="X78" s="7" t="str">
        <f t="shared" si="11"/>
        <v/>
      </c>
      <c r="Y78" s="7" t="str">
        <f t="shared" si="11"/>
        <v/>
      </c>
      <c r="Z78" s="7" t="str">
        <f t="shared" si="11"/>
        <v/>
      </c>
      <c r="AA78" s="7" t="str">
        <f t="shared" si="11"/>
        <v/>
      </c>
      <c r="AB78" s="7" t="str">
        <f t="shared" si="11"/>
        <v/>
      </c>
      <c r="AC78" s="7" t="str">
        <f t="shared" si="11"/>
        <v/>
      </c>
      <c r="AD78" s="7" t="str">
        <f t="shared" si="11"/>
        <v/>
      </c>
      <c r="AE78" s="7" t="str">
        <f t="shared" si="11"/>
        <v/>
      </c>
      <c r="AF78" s="7" t="str">
        <f t="shared" si="11"/>
        <v/>
      </c>
      <c r="AG78" s="7" t="str">
        <f t="shared" si="11"/>
        <v/>
      </c>
      <c r="AH78" s="7" t="str">
        <f t="shared" si="11"/>
        <v/>
      </c>
      <c r="AI78" s="7" t="str">
        <f t="shared" si="11"/>
        <v/>
      </c>
      <c r="AJ78" s="7" t="str">
        <f t="shared" si="11"/>
        <v/>
      </c>
      <c r="AK78" s="7" t="str">
        <f t="shared" si="11"/>
        <v/>
      </c>
      <c r="AL78" s="7" t="str">
        <f t="shared" si="11"/>
        <v/>
      </c>
      <c r="AM78" s="7" t="str">
        <f t="shared" si="11"/>
        <v/>
      </c>
      <c r="AN78" s="7" t="str">
        <f t="shared" si="11"/>
        <v/>
      </c>
      <c r="AO78" s="7" t="str">
        <f t="shared" si="11"/>
        <v/>
      </c>
      <c r="AP78" s="7" t="str">
        <f t="shared" si="11"/>
        <v/>
      </c>
      <c r="AQ78" s="7" t="str">
        <f t="shared" si="11"/>
        <v/>
      </c>
      <c r="AR78" s="7" t="str">
        <f t="shared" si="11"/>
        <v/>
      </c>
      <c r="AS78" s="7" t="str">
        <f t="shared" si="11"/>
        <v/>
      </c>
      <c r="AT78" s="7" t="str">
        <f t="shared" si="11"/>
        <v/>
      </c>
      <c r="AU78" s="7" t="str">
        <f t="shared" si="11"/>
        <v/>
      </c>
      <c r="AV78" s="7" t="str">
        <f t="shared" si="11"/>
        <v/>
      </c>
      <c r="AW78" s="7" t="str">
        <f t="shared" si="11"/>
        <v/>
      </c>
      <c r="AX78" s="7" t="str">
        <f t="shared" si="11"/>
        <v/>
      </c>
      <c r="AY78" s="7" t="str">
        <f t="shared" si="11"/>
        <v/>
      </c>
      <c r="AZ78" s="7" t="str">
        <f t="shared" si="11"/>
        <v/>
      </c>
      <c r="BA78" s="7" t="str">
        <f t="shared" si="11"/>
        <v/>
      </c>
      <c r="BB78" s="7" t="str">
        <f t="shared" si="11"/>
        <v/>
      </c>
      <c r="BC78" s="7" t="str">
        <f t="shared" si="11"/>
        <v/>
      </c>
      <c r="BD78" s="7" t="str">
        <f t="shared" si="11"/>
        <v/>
      </c>
      <c r="BE78" s="7" t="str">
        <f t="shared" si="11"/>
        <v/>
      </c>
      <c r="BF78" s="7" t="str">
        <f t="shared" si="11"/>
        <v/>
      </c>
      <c r="BG78" s="7" t="str">
        <f t="shared" si="11"/>
        <v/>
      </c>
      <c r="BH78" s="7" t="str">
        <f t="shared" si="11"/>
        <v/>
      </c>
    </row>
    <row r="79" spans="1:60" hidden="1" x14ac:dyDescent="0.25">
      <c r="A79" s="7">
        <v>5</v>
      </c>
      <c r="I79" s="7" t="str">
        <f t="shared" si="11"/>
        <v/>
      </c>
      <c r="J79" s="7" t="str">
        <f t="shared" si="11"/>
        <v/>
      </c>
      <c r="K79" s="7" t="str">
        <f t="shared" si="11"/>
        <v/>
      </c>
      <c r="L79" s="7" t="str">
        <f t="shared" si="11"/>
        <v/>
      </c>
      <c r="M79" s="7" t="str">
        <f t="shared" si="11"/>
        <v/>
      </c>
      <c r="N79" s="7" t="str">
        <f t="shared" si="11"/>
        <v/>
      </c>
      <c r="O79" s="7" t="str">
        <f t="shared" si="11"/>
        <v/>
      </c>
      <c r="P79" s="7" t="str">
        <f t="shared" si="11"/>
        <v/>
      </c>
      <c r="Q79" s="7" t="str">
        <f t="shared" si="11"/>
        <v/>
      </c>
      <c r="R79" s="7" t="str">
        <f t="shared" si="11"/>
        <v/>
      </c>
      <c r="S79" s="7" t="str">
        <f t="shared" si="11"/>
        <v/>
      </c>
      <c r="T79" s="7" t="str">
        <f t="shared" si="11"/>
        <v/>
      </c>
      <c r="U79" s="7" t="str">
        <f t="shared" si="11"/>
        <v/>
      </c>
      <c r="V79" s="7" t="str">
        <f t="shared" si="11"/>
        <v/>
      </c>
      <c r="W79" s="7" t="str">
        <f t="shared" si="11"/>
        <v/>
      </c>
      <c r="X79" s="7" t="str">
        <f t="shared" si="11"/>
        <v/>
      </c>
      <c r="Y79" s="7" t="str">
        <f t="shared" si="11"/>
        <v/>
      </c>
      <c r="Z79" s="7" t="str">
        <f t="shared" si="11"/>
        <v/>
      </c>
      <c r="AA79" s="7" t="str">
        <f t="shared" si="11"/>
        <v/>
      </c>
      <c r="AB79" s="7" t="str">
        <f t="shared" si="11"/>
        <v/>
      </c>
      <c r="AC79" s="7" t="str">
        <f t="shared" si="11"/>
        <v/>
      </c>
      <c r="AD79" s="7" t="str">
        <f t="shared" si="11"/>
        <v/>
      </c>
      <c r="AE79" s="7" t="str">
        <f t="shared" si="11"/>
        <v/>
      </c>
      <c r="AF79" s="7" t="str">
        <f t="shared" si="11"/>
        <v/>
      </c>
      <c r="AG79" s="7" t="str">
        <f t="shared" ref="I79:BH83" si="13">IFERROR(AG10*$H10, "")</f>
        <v/>
      </c>
      <c r="AH79" s="7" t="str">
        <f t="shared" si="13"/>
        <v/>
      </c>
      <c r="AI79" s="7" t="str">
        <f t="shared" si="13"/>
        <v/>
      </c>
      <c r="AJ79" s="7" t="str">
        <f t="shared" si="13"/>
        <v/>
      </c>
      <c r="AK79" s="7" t="str">
        <f t="shared" si="13"/>
        <v/>
      </c>
      <c r="AL79" s="7" t="str">
        <f t="shared" si="13"/>
        <v/>
      </c>
      <c r="AM79" s="7" t="str">
        <f t="shared" si="13"/>
        <v/>
      </c>
      <c r="AN79" s="7" t="str">
        <f t="shared" si="13"/>
        <v/>
      </c>
      <c r="AO79" s="7" t="str">
        <f t="shared" si="13"/>
        <v/>
      </c>
      <c r="AP79" s="7" t="str">
        <f t="shared" si="13"/>
        <v/>
      </c>
      <c r="AQ79" s="7" t="str">
        <f t="shared" si="13"/>
        <v/>
      </c>
      <c r="AR79" s="7" t="str">
        <f t="shared" si="13"/>
        <v/>
      </c>
      <c r="AS79" s="7" t="str">
        <f t="shared" si="13"/>
        <v/>
      </c>
      <c r="AT79" s="7" t="str">
        <f t="shared" si="13"/>
        <v/>
      </c>
      <c r="AU79" s="7" t="str">
        <f t="shared" si="13"/>
        <v/>
      </c>
      <c r="AV79" s="7" t="str">
        <f t="shared" si="13"/>
        <v/>
      </c>
      <c r="AW79" s="7" t="str">
        <f t="shared" si="13"/>
        <v/>
      </c>
      <c r="AX79" s="7" t="str">
        <f t="shared" si="13"/>
        <v/>
      </c>
      <c r="AY79" s="7" t="str">
        <f t="shared" si="13"/>
        <v/>
      </c>
      <c r="AZ79" s="7" t="str">
        <f t="shared" si="13"/>
        <v/>
      </c>
      <c r="BA79" s="7" t="str">
        <f t="shared" si="13"/>
        <v/>
      </c>
      <c r="BB79" s="7" t="str">
        <f t="shared" si="13"/>
        <v/>
      </c>
      <c r="BC79" s="7" t="str">
        <f t="shared" si="13"/>
        <v/>
      </c>
      <c r="BD79" s="7" t="str">
        <f t="shared" si="13"/>
        <v/>
      </c>
      <c r="BE79" s="7" t="str">
        <f t="shared" si="13"/>
        <v/>
      </c>
      <c r="BF79" s="7" t="str">
        <f t="shared" si="13"/>
        <v/>
      </c>
      <c r="BG79" s="7" t="str">
        <f t="shared" si="13"/>
        <v/>
      </c>
      <c r="BH79" s="7" t="str">
        <f t="shared" si="13"/>
        <v/>
      </c>
    </row>
    <row r="80" spans="1:60" hidden="1" x14ac:dyDescent="0.25">
      <c r="A80" s="7">
        <v>6</v>
      </c>
      <c r="I80" s="7" t="str">
        <f t="shared" si="13"/>
        <v/>
      </c>
      <c r="J80" s="7" t="str">
        <f t="shared" si="13"/>
        <v/>
      </c>
      <c r="K80" s="7" t="str">
        <f t="shared" si="13"/>
        <v/>
      </c>
      <c r="L80" s="7" t="str">
        <f t="shared" si="13"/>
        <v/>
      </c>
      <c r="M80" s="7" t="str">
        <f t="shared" si="13"/>
        <v/>
      </c>
      <c r="N80" s="7" t="str">
        <f t="shared" si="13"/>
        <v/>
      </c>
      <c r="O80" s="7" t="str">
        <f t="shared" si="13"/>
        <v/>
      </c>
      <c r="P80" s="7" t="str">
        <f t="shared" si="13"/>
        <v/>
      </c>
      <c r="Q80" s="7" t="str">
        <f t="shared" si="13"/>
        <v/>
      </c>
      <c r="R80" s="7" t="str">
        <f t="shared" si="13"/>
        <v/>
      </c>
      <c r="S80" s="7" t="str">
        <f t="shared" si="13"/>
        <v/>
      </c>
      <c r="T80" s="7" t="str">
        <f t="shared" si="13"/>
        <v/>
      </c>
      <c r="U80" s="7" t="str">
        <f t="shared" si="13"/>
        <v/>
      </c>
      <c r="V80" s="7" t="str">
        <f t="shared" si="13"/>
        <v/>
      </c>
      <c r="W80" s="7" t="str">
        <f t="shared" si="13"/>
        <v/>
      </c>
      <c r="X80" s="7" t="str">
        <f t="shared" si="13"/>
        <v/>
      </c>
      <c r="Y80" s="7" t="str">
        <f t="shared" si="13"/>
        <v/>
      </c>
      <c r="Z80" s="7" t="str">
        <f t="shared" si="13"/>
        <v/>
      </c>
      <c r="AA80" s="7" t="str">
        <f t="shared" si="13"/>
        <v/>
      </c>
      <c r="AB80" s="7" t="str">
        <f t="shared" si="13"/>
        <v/>
      </c>
      <c r="AC80" s="7" t="str">
        <f t="shared" si="13"/>
        <v/>
      </c>
      <c r="AD80" s="7" t="str">
        <f t="shared" si="13"/>
        <v/>
      </c>
      <c r="AE80" s="7" t="str">
        <f t="shared" si="13"/>
        <v/>
      </c>
      <c r="AF80" s="7" t="str">
        <f t="shared" si="13"/>
        <v/>
      </c>
      <c r="AG80" s="7" t="str">
        <f t="shared" si="13"/>
        <v/>
      </c>
      <c r="AH80" s="7" t="str">
        <f t="shared" si="13"/>
        <v/>
      </c>
      <c r="AI80" s="7" t="str">
        <f t="shared" si="13"/>
        <v/>
      </c>
      <c r="AJ80" s="7" t="str">
        <f t="shared" si="13"/>
        <v/>
      </c>
      <c r="AK80" s="7" t="str">
        <f t="shared" si="13"/>
        <v/>
      </c>
      <c r="AL80" s="7" t="str">
        <f t="shared" si="13"/>
        <v/>
      </c>
      <c r="AM80" s="7" t="str">
        <f t="shared" si="13"/>
        <v/>
      </c>
      <c r="AN80" s="7" t="str">
        <f t="shared" si="13"/>
        <v/>
      </c>
      <c r="AO80" s="7" t="str">
        <f t="shared" si="13"/>
        <v/>
      </c>
      <c r="AP80" s="7" t="str">
        <f t="shared" si="13"/>
        <v/>
      </c>
      <c r="AQ80" s="7" t="str">
        <f t="shared" si="13"/>
        <v/>
      </c>
      <c r="AR80" s="7" t="str">
        <f t="shared" si="13"/>
        <v/>
      </c>
      <c r="AS80" s="7" t="str">
        <f t="shared" si="13"/>
        <v/>
      </c>
      <c r="AT80" s="7" t="str">
        <f t="shared" si="13"/>
        <v/>
      </c>
      <c r="AU80" s="7" t="str">
        <f t="shared" si="13"/>
        <v/>
      </c>
      <c r="AV80" s="7" t="str">
        <f t="shared" si="13"/>
        <v/>
      </c>
      <c r="AW80" s="7" t="str">
        <f t="shared" si="13"/>
        <v/>
      </c>
      <c r="AX80" s="7" t="str">
        <f t="shared" si="13"/>
        <v/>
      </c>
      <c r="AY80" s="7" t="str">
        <f t="shared" si="13"/>
        <v/>
      </c>
      <c r="AZ80" s="7" t="str">
        <f t="shared" si="13"/>
        <v/>
      </c>
      <c r="BA80" s="7" t="str">
        <f t="shared" si="13"/>
        <v/>
      </c>
      <c r="BB80" s="7" t="str">
        <f t="shared" si="13"/>
        <v/>
      </c>
      <c r="BC80" s="7" t="str">
        <f t="shared" si="13"/>
        <v/>
      </c>
      <c r="BD80" s="7" t="str">
        <f t="shared" si="13"/>
        <v/>
      </c>
      <c r="BE80" s="7" t="str">
        <f t="shared" si="13"/>
        <v/>
      </c>
      <c r="BF80" s="7" t="str">
        <f t="shared" si="13"/>
        <v/>
      </c>
      <c r="BG80" s="7" t="str">
        <f t="shared" si="13"/>
        <v/>
      </c>
      <c r="BH80" s="7" t="str">
        <f t="shared" si="13"/>
        <v/>
      </c>
    </row>
    <row r="81" spans="1:60" hidden="1" x14ac:dyDescent="0.25">
      <c r="A81" s="7">
        <v>7</v>
      </c>
      <c r="I81" s="7" t="str">
        <f t="shared" si="13"/>
        <v/>
      </c>
      <c r="J81" s="7" t="str">
        <f t="shared" si="13"/>
        <v/>
      </c>
      <c r="K81" s="7" t="str">
        <f t="shared" si="13"/>
        <v/>
      </c>
      <c r="L81" s="7" t="str">
        <f t="shared" si="13"/>
        <v/>
      </c>
      <c r="M81" s="7" t="str">
        <f t="shared" si="13"/>
        <v/>
      </c>
      <c r="N81" s="7" t="str">
        <f t="shared" si="13"/>
        <v/>
      </c>
      <c r="O81" s="7" t="str">
        <f t="shared" si="13"/>
        <v/>
      </c>
      <c r="P81" s="7" t="str">
        <f t="shared" si="13"/>
        <v/>
      </c>
      <c r="Q81" s="7" t="str">
        <f t="shared" si="13"/>
        <v/>
      </c>
      <c r="R81" s="7" t="str">
        <f t="shared" si="13"/>
        <v/>
      </c>
      <c r="S81" s="7" t="str">
        <f t="shared" si="13"/>
        <v/>
      </c>
      <c r="T81" s="7" t="str">
        <f t="shared" si="13"/>
        <v/>
      </c>
      <c r="U81" s="7" t="str">
        <f t="shared" si="13"/>
        <v/>
      </c>
      <c r="V81" s="7" t="str">
        <f t="shared" si="13"/>
        <v/>
      </c>
      <c r="W81" s="7" t="str">
        <f t="shared" si="13"/>
        <v/>
      </c>
      <c r="X81" s="7" t="str">
        <f t="shared" si="13"/>
        <v/>
      </c>
      <c r="Y81" s="7" t="str">
        <f t="shared" si="13"/>
        <v/>
      </c>
      <c r="Z81" s="7" t="str">
        <f t="shared" si="13"/>
        <v/>
      </c>
      <c r="AA81" s="7" t="str">
        <f t="shared" si="13"/>
        <v/>
      </c>
      <c r="AB81" s="7" t="str">
        <f t="shared" si="13"/>
        <v/>
      </c>
      <c r="AC81" s="7" t="str">
        <f t="shared" si="13"/>
        <v/>
      </c>
      <c r="AD81" s="7" t="str">
        <f t="shared" si="13"/>
        <v/>
      </c>
      <c r="AE81" s="7" t="str">
        <f t="shared" si="13"/>
        <v/>
      </c>
      <c r="AF81" s="7" t="str">
        <f t="shared" si="13"/>
        <v/>
      </c>
      <c r="AG81" s="7" t="str">
        <f t="shared" si="13"/>
        <v/>
      </c>
      <c r="AH81" s="7" t="str">
        <f t="shared" si="13"/>
        <v/>
      </c>
      <c r="AI81" s="7" t="str">
        <f t="shared" si="13"/>
        <v/>
      </c>
      <c r="AJ81" s="7" t="str">
        <f t="shared" si="13"/>
        <v/>
      </c>
      <c r="AK81" s="7" t="str">
        <f t="shared" si="13"/>
        <v/>
      </c>
      <c r="AL81" s="7" t="str">
        <f t="shared" si="13"/>
        <v/>
      </c>
      <c r="AM81" s="7" t="str">
        <f t="shared" si="13"/>
        <v/>
      </c>
      <c r="AN81" s="7" t="str">
        <f t="shared" si="13"/>
        <v/>
      </c>
      <c r="AO81" s="7" t="str">
        <f t="shared" si="13"/>
        <v/>
      </c>
      <c r="AP81" s="7" t="str">
        <f t="shared" si="13"/>
        <v/>
      </c>
      <c r="AQ81" s="7" t="str">
        <f t="shared" si="13"/>
        <v/>
      </c>
      <c r="AR81" s="7" t="str">
        <f t="shared" si="13"/>
        <v/>
      </c>
      <c r="AS81" s="7" t="str">
        <f t="shared" si="13"/>
        <v/>
      </c>
      <c r="AT81" s="7" t="str">
        <f t="shared" si="13"/>
        <v/>
      </c>
      <c r="AU81" s="7" t="str">
        <f t="shared" si="13"/>
        <v/>
      </c>
      <c r="AV81" s="7" t="str">
        <f t="shared" si="13"/>
        <v/>
      </c>
      <c r="AW81" s="7" t="str">
        <f t="shared" si="13"/>
        <v/>
      </c>
      <c r="AX81" s="7" t="str">
        <f t="shared" si="13"/>
        <v/>
      </c>
      <c r="AY81" s="7" t="str">
        <f t="shared" si="13"/>
        <v/>
      </c>
      <c r="AZ81" s="7" t="str">
        <f t="shared" si="13"/>
        <v/>
      </c>
      <c r="BA81" s="7" t="str">
        <f t="shared" si="13"/>
        <v/>
      </c>
      <c r="BB81" s="7" t="str">
        <f t="shared" si="13"/>
        <v/>
      </c>
      <c r="BC81" s="7" t="str">
        <f t="shared" si="13"/>
        <v/>
      </c>
      <c r="BD81" s="7" t="str">
        <f t="shared" si="13"/>
        <v/>
      </c>
      <c r="BE81" s="7" t="str">
        <f t="shared" si="13"/>
        <v/>
      </c>
      <c r="BF81" s="7" t="str">
        <f t="shared" si="13"/>
        <v/>
      </c>
      <c r="BG81" s="7" t="str">
        <f t="shared" si="13"/>
        <v/>
      </c>
      <c r="BH81" s="7" t="str">
        <f t="shared" si="13"/>
        <v/>
      </c>
    </row>
    <row r="82" spans="1:60" hidden="1" x14ac:dyDescent="0.25">
      <c r="A82" s="7">
        <v>8</v>
      </c>
      <c r="I82" s="7" t="str">
        <f t="shared" si="13"/>
        <v/>
      </c>
      <c r="J82" s="7" t="str">
        <f t="shared" si="13"/>
        <v/>
      </c>
      <c r="K82" s="7" t="str">
        <f t="shared" si="13"/>
        <v/>
      </c>
      <c r="L82" s="7" t="str">
        <f t="shared" si="13"/>
        <v/>
      </c>
      <c r="M82" s="7" t="str">
        <f t="shared" si="13"/>
        <v/>
      </c>
      <c r="N82" s="7" t="str">
        <f t="shared" si="13"/>
        <v/>
      </c>
      <c r="O82" s="7" t="str">
        <f t="shared" si="13"/>
        <v/>
      </c>
      <c r="P82" s="7" t="str">
        <f t="shared" si="13"/>
        <v/>
      </c>
      <c r="Q82" s="7" t="str">
        <f t="shared" si="13"/>
        <v/>
      </c>
      <c r="R82" s="7" t="str">
        <f t="shared" si="13"/>
        <v/>
      </c>
      <c r="S82" s="7" t="str">
        <f t="shared" si="13"/>
        <v/>
      </c>
      <c r="T82" s="7" t="str">
        <f t="shared" si="13"/>
        <v/>
      </c>
      <c r="U82" s="7" t="str">
        <f t="shared" si="13"/>
        <v/>
      </c>
      <c r="V82" s="7" t="str">
        <f t="shared" si="13"/>
        <v/>
      </c>
      <c r="W82" s="7" t="str">
        <f t="shared" si="13"/>
        <v/>
      </c>
      <c r="X82" s="7" t="str">
        <f t="shared" si="13"/>
        <v/>
      </c>
      <c r="Y82" s="7" t="str">
        <f t="shared" si="13"/>
        <v/>
      </c>
      <c r="Z82" s="7" t="str">
        <f t="shared" si="13"/>
        <v/>
      </c>
      <c r="AA82" s="7" t="str">
        <f t="shared" si="13"/>
        <v/>
      </c>
      <c r="AB82" s="7" t="str">
        <f t="shared" si="13"/>
        <v/>
      </c>
      <c r="AC82" s="7" t="str">
        <f t="shared" si="13"/>
        <v/>
      </c>
      <c r="AD82" s="7" t="str">
        <f t="shared" si="13"/>
        <v/>
      </c>
      <c r="AE82" s="7" t="str">
        <f t="shared" si="13"/>
        <v/>
      </c>
      <c r="AF82" s="7" t="str">
        <f t="shared" si="13"/>
        <v/>
      </c>
      <c r="AG82" s="7" t="str">
        <f t="shared" si="13"/>
        <v/>
      </c>
      <c r="AH82" s="7" t="str">
        <f t="shared" si="13"/>
        <v/>
      </c>
      <c r="AI82" s="7" t="str">
        <f t="shared" si="13"/>
        <v/>
      </c>
      <c r="AJ82" s="7" t="str">
        <f t="shared" si="13"/>
        <v/>
      </c>
      <c r="AK82" s="7" t="str">
        <f t="shared" si="13"/>
        <v/>
      </c>
      <c r="AL82" s="7" t="str">
        <f t="shared" si="13"/>
        <v/>
      </c>
      <c r="AM82" s="7" t="str">
        <f t="shared" si="13"/>
        <v/>
      </c>
      <c r="AN82" s="7" t="str">
        <f t="shared" si="13"/>
        <v/>
      </c>
      <c r="AO82" s="7" t="str">
        <f t="shared" si="13"/>
        <v/>
      </c>
      <c r="AP82" s="7" t="str">
        <f t="shared" si="13"/>
        <v/>
      </c>
      <c r="AQ82" s="7" t="str">
        <f t="shared" si="13"/>
        <v/>
      </c>
      <c r="AR82" s="7" t="str">
        <f t="shared" si="13"/>
        <v/>
      </c>
      <c r="AS82" s="7" t="str">
        <f t="shared" si="13"/>
        <v/>
      </c>
      <c r="AT82" s="7" t="str">
        <f t="shared" si="13"/>
        <v/>
      </c>
      <c r="AU82" s="7" t="str">
        <f t="shared" si="13"/>
        <v/>
      </c>
      <c r="AV82" s="7" t="str">
        <f t="shared" si="13"/>
        <v/>
      </c>
      <c r="AW82" s="7" t="str">
        <f t="shared" si="13"/>
        <v/>
      </c>
      <c r="AX82" s="7" t="str">
        <f t="shared" si="13"/>
        <v/>
      </c>
      <c r="AY82" s="7" t="str">
        <f t="shared" si="13"/>
        <v/>
      </c>
      <c r="AZ82" s="7" t="str">
        <f t="shared" si="13"/>
        <v/>
      </c>
      <c r="BA82" s="7" t="str">
        <f t="shared" si="13"/>
        <v/>
      </c>
      <c r="BB82" s="7" t="str">
        <f t="shared" si="13"/>
        <v/>
      </c>
      <c r="BC82" s="7" t="str">
        <f t="shared" si="13"/>
        <v/>
      </c>
      <c r="BD82" s="7" t="str">
        <f t="shared" si="13"/>
        <v/>
      </c>
      <c r="BE82" s="7" t="str">
        <f t="shared" si="13"/>
        <v/>
      </c>
      <c r="BF82" s="7" t="str">
        <f t="shared" si="13"/>
        <v/>
      </c>
      <c r="BG82" s="7" t="str">
        <f t="shared" si="13"/>
        <v/>
      </c>
      <c r="BH82" s="7" t="str">
        <f t="shared" si="13"/>
        <v/>
      </c>
    </row>
    <row r="83" spans="1:60" hidden="1" x14ac:dyDescent="0.25">
      <c r="A83" s="7">
        <v>9</v>
      </c>
      <c r="I83" s="7" t="str">
        <f t="shared" si="13"/>
        <v/>
      </c>
      <c r="J83" s="7" t="str">
        <f t="shared" si="13"/>
        <v/>
      </c>
      <c r="K83" s="7" t="str">
        <f t="shared" si="13"/>
        <v/>
      </c>
      <c r="L83" s="7" t="str">
        <f t="shared" si="13"/>
        <v/>
      </c>
      <c r="M83" s="7" t="str">
        <f t="shared" si="13"/>
        <v/>
      </c>
      <c r="N83" s="7" t="str">
        <f t="shared" si="13"/>
        <v/>
      </c>
      <c r="O83" s="7" t="str">
        <f t="shared" si="13"/>
        <v/>
      </c>
      <c r="P83" s="7" t="str">
        <f t="shared" si="13"/>
        <v/>
      </c>
      <c r="Q83" s="7" t="str">
        <f t="shared" si="13"/>
        <v/>
      </c>
      <c r="R83" s="7" t="str">
        <f t="shared" si="13"/>
        <v/>
      </c>
      <c r="S83" s="7" t="str">
        <f t="shared" si="13"/>
        <v/>
      </c>
      <c r="T83" s="7" t="str">
        <f t="shared" si="13"/>
        <v/>
      </c>
      <c r="U83" s="7" t="str">
        <f t="shared" si="13"/>
        <v/>
      </c>
      <c r="V83" s="7" t="str">
        <f t="shared" si="13"/>
        <v/>
      </c>
      <c r="W83" s="7" t="str">
        <f t="shared" si="13"/>
        <v/>
      </c>
      <c r="X83" s="7" t="str">
        <f t="shared" si="13"/>
        <v/>
      </c>
      <c r="Y83" s="7" t="str">
        <f t="shared" si="13"/>
        <v/>
      </c>
      <c r="Z83" s="7" t="str">
        <f t="shared" si="13"/>
        <v/>
      </c>
      <c r="AA83" s="7" t="str">
        <f t="shared" si="13"/>
        <v/>
      </c>
      <c r="AB83" s="7" t="str">
        <f t="shared" si="13"/>
        <v/>
      </c>
      <c r="AC83" s="7" t="str">
        <f t="shared" si="13"/>
        <v/>
      </c>
      <c r="AD83" s="7" t="str">
        <f t="shared" si="13"/>
        <v/>
      </c>
      <c r="AE83" s="7" t="str">
        <f t="shared" si="13"/>
        <v/>
      </c>
      <c r="AF83" s="7" t="str">
        <f t="shared" si="13"/>
        <v/>
      </c>
      <c r="AG83" s="7" t="str">
        <f t="shared" si="13"/>
        <v/>
      </c>
      <c r="AH83" s="7" t="str">
        <f t="shared" si="13"/>
        <v/>
      </c>
      <c r="AI83" s="7" t="str">
        <f t="shared" si="13"/>
        <v/>
      </c>
      <c r="AJ83" s="7" t="str">
        <f t="shared" si="13"/>
        <v/>
      </c>
      <c r="AK83" s="7" t="str">
        <f t="shared" si="13"/>
        <v/>
      </c>
      <c r="AL83" s="7" t="str">
        <f t="shared" si="13"/>
        <v/>
      </c>
      <c r="AM83" s="7" t="str">
        <f t="shared" si="13"/>
        <v/>
      </c>
      <c r="AN83" s="7" t="str">
        <f t="shared" si="13"/>
        <v/>
      </c>
      <c r="AO83" s="7" t="str">
        <f t="shared" si="13"/>
        <v/>
      </c>
      <c r="AP83" s="7" t="str">
        <f t="shared" si="13"/>
        <v/>
      </c>
      <c r="AQ83" s="7" t="str">
        <f t="shared" si="13"/>
        <v/>
      </c>
      <c r="AR83" s="7" t="str">
        <f t="shared" si="13"/>
        <v/>
      </c>
      <c r="AS83" s="7" t="str">
        <f t="shared" si="13"/>
        <v/>
      </c>
      <c r="AT83" s="7" t="str">
        <f t="shared" si="13"/>
        <v/>
      </c>
      <c r="AU83" s="7" t="str">
        <f t="shared" si="13"/>
        <v/>
      </c>
      <c r="AV83" s="7" t="str">
        <f t="shared" ref="I83:BH87" si="14">IFERROR(AV14*$H14, "")</f>
        <v/>
      </c>
      <c r="AW83" s="7" t="str">
        <f t="shared" si="14"/>
        <v/>
      </c>
      <c r="AX83" s="7" t="str">
        <f t="shared" si="14"/>
        <v/>
      </c>
      <c r="AY83" s="7" t="str">
        <f t="shared" si="14"/>
        <v/>
      </c>
      <c r="AZ83" s="7" t="str">
        <f t="shared" si="14"/>
        <v/>
      </c>
      <c r="BA83" s="7" t="str">
        <f t="shared" si="14"/>
        <v/>
      </c>
      <c r="BB83" s="7" t="str">
        <f t="shared" si="14"/>
        <v/>
      </c>
      <c r="BC83" s="7" t="str">
        <f t="shared" si="14"/>
        <v/>
      </c>
      <c r="BD83" s="7" t="str">
        <f t="shared" si="14"/>
        <v/>
      </c>
      <c r="BE83" s="7" t="str">
        <f t="shared" si="14"/>
        <v/>
      </c>
      <c r="BF83" s="7" t="str">
        <f t="shared" si="14"/>
        <v/>
      </c>
      <c r="BG83" s="7" t="str">
        <f t="shared" si="14"/>
        <v/>
      </c>
      <c r="BH83" s="7" t="str">
        <f t="shared" si="14"/>
        <v/>
      </c>
    </row>
    <row r="84" spans="1:60" hidden="1" x14ac:dyDescent="0.25">
      <c r="A84" s="7">
        <v>10</v>
      </c>
      <c r="I84" s="7" t="str">
        <f t="shared" si="14"/>
        <v/>
      </c>
      <c r="J84" s="7" t="str">
        <f t="shared" si="14"/>
        <v/>
      </c>
      <c r="K84" s="7" t="str">
        <f t="shared" si="14"/>
        <v/>
      </c>
      <c r="L84" s="7" t="str">
        <f t="shared" si="14"/>
        <v/>
      </c>
      <c r="M84" s="7" t="str">
        <f t="shared" si="14"/>
        <v/>
      </c>
      <c r="N84" s="7" t="str">
        <f t="shared" si="14"/>
        <v/>
      </c>
      <c r="O84" s="7" t="str">
        <f t="shared" si="14"/>
        <v/>
      </c>
      <c r="P84" s="7" t="str">
        <f t="shared" si="14"/>
        <v/>
      </c>
      <c r="Q84" s="7" t="str">
        <f t="shared" si="14"/>
        <v/>
      </c>
      <c r="R84" s="7" t="str">
        <f t="shared" si="14"/>
        <v/>
      </c>
      <c r="S84" s="7" t="str">
        <f t="shared" si="14"/>
        <v/>
      </c>
      <c r="T84" s="7" t="str">
        <f t="shared" si="14"/>
        <v/>
      </c>
      <c r="U84" s="7" t="str">
        <f t="shared" si="14"/>
        <v/>
      </c>
      <c r="V84" s="7" t="str">
        <f t="shared" si="14"/>
        <v/>
      </c>
      <c r="W84" s="7" t="str">
        <f t="shared" si="14"/>
        <v/>
      </c>
      <c r="X84" s="7" t="str">
        <f t="shared" si="14"/>
        <v/>
      </c>
      <c r="Y84" s="7" t="str">
        <f t="shared" si="14"/>
        <v/>
      </c>
      <c r="Z84" s="7" t="str">
        <f t="shared" si="14"/>
        <v/>
      </c>
      <c r="AA84" s="7" t="str">
        <f t="shared" si="14"/>
        <v/>
      </c>
      <c r="AB84" s="7" t="str">
        <f t="shared" si="14"/>
        <v/>
      </c>
      <c r="AC84" s="7" t="str">
        <f t="shared" si="14"/>
        <v/>
      </c>
      <c r="AD84" s="7" t="str">
        <f t="shared" si="14"/>
        <v/>
      </c>
      <c r="AE84" s="7" t="str">
        <f t="shared" si="14"/>
        <v/>
      </c>
      <c r="AF84" s="7" t="str">
        <f t="shared" si="14"/>
        <v/>
      </c>
      <c r="AG84" s="7" t="str">
        <f t="shared" si="14"/>
        <v/>
      </c>
      <c r="AH84" s="7" t="str">
        <f t="shared" si="14"/>
        <v/>
      </c>
      <c r="AI84" s="7" t="str">
        <f t="shared" si="14"/>
        <v/>
      </c>
      <c r="AJ84" s="7" t="str">
        <f t="shared" si="14"/>
        <v/>
      </c>
      <c r="AK84" s="7" t="str">
        <f t="shared" si="14"/>
        <v/>
      </c>
      <c r="AL84" s="7" t="str">
        <f t="shared" si="14"/>
        <v/>
      </c>
      <c r="AM84" s="7" t="str">
        <f t="shared" si="14"/>
        <v/>
      </c>
      <c r="AN84" s="7" t="str">
        <f t="shared" si="14"/>
        <v/>
      </c>
      <c r="AO84" s="7" t="str">
        <f t="shared" si="14"/>
        <v/>
      </c>
      <c r="AP84" s="7" t="str">
        <f t="shared" si="14"/>
        <v/>
      </c>
      <c r="AQ84" s="7" t="str">
        <f t="shared" si="14"/>
        <v/>
      </c>
      <c r="AR84" s="7" t="str">
        <f t="shared" si="14"/>
        <v/>
      </c>
      <c r="AS84" s="7" t="str">
        <f t="shared" si="14"/>
        <v/>
      </c>
      <c r="AT84" s="7" t="str">
        <f t="shared" si="14"/>
        <v/>
      </c>
      <c r="AU84" s="7" t="str">
        <f t="shared" si="14"/>
        <v/>
      </c>
      <c r="AV84" s="7" t="str">
        <f t="shared" si="14"/>
        <v/>
      </c>
      <c r="AW84" s="7" t="str">
        <f t="shared" si="14"/>
        <v/>
      </c>
      <c r="AX84" s="7" t="str">
        <f t="shared" si="14"/>
        <v/>
      </c>
      <c r="AY84" s="7" t="str">
        <f t="shared" si="14"/>
        <v/>
      </c>
      <c r="AZ84" s="7" t="str">
        <f t="shared" si="14"/>
        <v/>
      </c>
      <c r="BA84" s="7" t="str">
        <f t="shared" si="14"/>
        <v/>
      </c>
      <c r="BB84" s="7" t="str">
        <f t="shared" si="14"/>
        <v/>
      </c>
      <c r="BC84" s="7" t="str">
        <f t="shared" si="14"/>
        <v/>
      </c>
      <c r="BD84" s="7" t="str">
        <f t="shared" si="14"/>
        <v/>
      </c>
      <c r="BE84" s="7" t="str">
        <f t="shared" si="14"/>
        <v/>
      </c>
      <c r="BF84" s="7" t="str">
        <f t="shared" si="14"/>
        <v/>
      </c>
      <c r="BG84" s="7" t="str">
        <f t="shared" si="14"/>
        <v/>
      </c>
      <c r="BH84" s="7" t="str">
        <f t="shared" si="14"/>
        <v/>
      </c>
    </row>
    <row r="85" spans="1:60" hidden="1" x14ac:dyDescent="0.25">
      <c r="A85" s="7">
        <v>11</v>
      </c>
      <c r="I85" s="7" t="str">
        <f t="shared" si="14"/>
        <v/>
      </c>
      <c r="J85" s="7" t="str">
        <f t="shared" si="14"/>
        <v/>
      </c>
      <c r="K85" s="7" t="str">
        <f t="shared" si="14"/>
        <v/>
      </c>
      <c r="L85" s="7" t="str">
        <f t="shared" si="14"/>
        <v/>
      </c>
      <c r="M85" s="7" t="str">
        <f t="shared" si="14"/>
        <v/>
      </c>
      <c r="N85" s="7" t="str">
        <f t="shared" si="14"/>
        <v/>
      </c>
      <c r="O85" s="7" t="str">
        <f t="shared" si="14"/>
        <v/>
      </c>
      <c r="P85" s="7" t="str">
        <f t="shared" si="14"/>
        <v/>
      </c>
      <c r="Q85" s="7" t="str">
        <f t="shared" si="14"/>
        <v/>
      </c>
      <c r="R85" s="7" t="str">
        <f t="shared" si="14"/>
        <v/>
      </c>
      <c r="S85" s="7" t="str">
        <f t="shared" si="14"/>
        <v/>
      </c>
      <c r="T85" s="7" t="str">
        <f t="shared" si="14"/>
        <v/>
      </c>
      <c r="U85" s="7" t="str">
        <f t="shared" si="14"/>
        <v/>
      </c>
      <c r="V85" s="7" t="str">
        <f t="shared" si="14"/>
        <v/>
      </c>
      <c r="W85" s="7" t="str">
        <f t="shared" si="14"/>
        <v/>
      </c>
      <c r="X85" s="7" t="str">
        <f t="shared" si="14"/>
        <v/>
      </c>
      <c r="Y85" s="7" t="str">
        <f t="shared" si="14"/>
        <v/>
      </c>
      <c r="Z85" s="7" t="str">
        <f t="shared" si="14"/>
        <v/>
      </c>
      <c r="AA85" s="7" t="str">
        <f t="shared" si="14"/>
        <v/>
      </c>
      <c r="AB85" s="7" t="str">
        <f t="shared" si="14"/>
        <v/>
      </c>
      <c r="AC85" s="7" t="str">
        <f t="shared" si="14"/>
        <v/>
      </c>
      <c r="AD85" s="7" t="str">
        <f t="shared" si="14"/>
        <v/>
      </c>
      <c r="AE85" s="7" t="str">
        <f t="shared" si="14"/>
        <v/>
      </c>
      <c r="AF85" s="7" t="str">
        <f t="shared" si="14"/>
        <v/>
      </c>
      <c r="AG85" s="7" t="str">
        <f t="shared" si="14"/>
        <v/>
      </c>
      <c r="AH85" s="7" t="str">
        <f t="shared" si="14"/>
        <v/>
      </c>
      <c r="AI85" s="7" t="str">
        <f t="shared" si="14"/>
        <v/>
      </c>
      <c r="AJ85" s="7" t="str">
        <f t="shared" si="14"/>
        <v/>
      </c>
      <c r="AK85" s="7" t="str">
        <f t="shared" si="14"/>
        <v/>
      </c>
      <c r="AL85" s="7" t="str">
        <f t="shared" si="14"/>
        <v/>
      </c>
      <c r="AM85" s="7" t="str">
        <f t="shared" si="14"/>
        <v/>
      </c>
      <c r="AN85" s="7" t="str">
        <f t="shared" si="14"/>
        <v/>
      </c>
      <c r="AO85" s="7" t="str">
        <f t="shared" si="14"/>
        <v/>
      </c>
      <c r="AP85" s="7" t="str">
        <f t="shared" si="14"/>
        <v/>
      </c>
      <c r="AQ85" s="7" t="str">
        <f t="shared" si="14"/>
        <v/>
      </c>
      <c r="AR85" s="7" t="str">
        <f t="shared" si="14"/>
        <v/>
      </c>
      <c r="AS85" s="7" t="str">
        <f t="shared" si="14"/>
        <v/>
      </c>
      <c r="AT85" s="7" t="str">
        <f t="shared" si="14"/>
        <v/>
      </c>
      <c r="AU85" s="7" t="str">
        <f t="shared" si="14"/>
        <v/>
      </c>
      <c r="AV85" s="7" t="str">
        <f t="shared" si="14"/>
        <v/>
      </c>
      <c r="AW85" s="7" t="str">
        <f t="shared" si="14"/>
        <v/>
      </c>
      <c r="AX85" s="7" t="str">
        <f t="shared" si="14"/>
        <v/>
      </c>
      <c r="AY85" s="7" t="str">
        <f t="shared" si="14"/>
        <v/>
      </c>
      <c r="AZ85" s="7" t="str">
        <f t="shared" si="14"/>
        <v/>
      </c>
      <c r="BA85" s="7" t="str">
        <f t="shared" si="14"/>
        <v/>
      </c>
      <c r="BB85" s="7" t="str">
        <f t="shared" si="14"/>
        <v/>
      </c>
      <c r="BC85" s="7" t="str">
        <f t="shared" si="14"/>
        <v/>
      </c>
      <c r="BD85" s="7" t="str">
        <f t="shared" si="14"/>
        <v/>
      </c>
      <c r="BE85" s="7" t="str">
        <f t="shared" si="14"/>
        <v/>
      </c>
      <c r="BF85" s="7" t="str">
        <f t="shared" si="14"/>
        <v/>
      </c>
      <c r="BG85" s="7" t="str">
        <f t="shared" si="14"/>
        <v/>
      </c>
      <c r="BH85" s="7" t="str">
        <f t="shared" si="14"/>
        <v/>
      </c>
    </row>
    <row r="86" spans="1:60" hidden="1" x14ac:dyDescent="0.25">
      <c r="A86" s="7">
        <v>12</v>
      </c>
      <c r="I86" s="7" t="str">
        <f t="shared" si="14"/>
        <v/>
      </c>
      <c r="J86" s="7" t="str">
        <f t="shared" si="14"/>
        <v/>
      </c>
      <c r="K86" s="7" t="str">
        <f t="shared" si="14"/>
        <v/>
      </c>
      <c r="L86" s="7" t="str">
        <f t="shared" si="14"/>
        <v/>
      </c>
      <c r="M86" s="7" t="str">
        <f t="shared" si="14"/>
        <v/>
      </c>
      <c r="N86" s="7" t="str">
        <f t="shared" si="14"/>
        <v/>
      </c>
      <c r="O86" s="7" t="str">
        <f t="shared" si="14"/>
        <v/>
      </c>
      <c r="P86" s="7" t="str">
        <f t="shared" si="14"/>
        <v/>
      </c>
      <c r="Q86" s="7" t="str">
        <f t="shared" si="14"/>
        <v/>
      </c>
      <c r="R86" s="7" t="str">
        <f t="shared" si="14"/>
        <v/>
      </c>
      <c r="S86" s="7" t="str">
        <f t="shared" si="14"/>
        <v/>
      </c>
      <c r="T86" s="7" t="str">
        <f t="shared" si="14"/>
        <v/>
      </c>
      <c r="U86" s="7" t="str">
        <f t="shared" si="14"/>
        <v/>
      </c>
      <c r="V86" s="7" t="str">
        <f t="shared" si="14"/>
        <v/>
      </c>
      <c r="W86" s="7" t="str">
        <f t="shared" si="14"/>
        <v/>
      </c>
      <c r="X86" s="7" t="str">
        <f t="shared" si="14"/>
        <v/>
      </c>
      <c r="Y86" s="7" t="str">
        <f t="shared" si="14"/>
        <v/>
      </c>
      <c r="Z86" s="7" t="str">
        <f t="shared" si="14"/>
        <v/>
      </c>
      <c r="AA86" s="7" t="str">
        <f t="shared" si="14"/>
        <v/>
      </c>
      <c r="AB86" s="7" t="str">
        <f t="shared" si="14"/>
        <v/>
      </c>
      <c r="AC86" s="7" t="str">
        <f t="shared" si="14"/>
        <v/>
      </c>
      <c r="AD86" s="7" t="str">
        <f t="shared" si="14"/>
        <v/>
      </c>
      <c r="AE86" s="7" t="str">
        <f t="shared" si="14"/>
        <v/>
      </c>
      <c r="AF86" s="7" t="str">
        <f t="shared" si="14"/>
        <v/>
      </c>
      <c r="AG86" s="7" t="str">
        <f t="shared" si="14"/>
        <v/>
      </c>
      <c r="AH86" s="7" t="str">
        <f t="shared" si="14"/>
        <v/>
      </c>
      <c r="AI86" s="7" t="str">
        <f t="shared" si="14"/>
        <v/>
      </c>
      <c r="AJ86" s="7" t="str">
        <f t="shared" si="14"/>
        <v/>
      </c>
      <c r="AK86" s="7" t="str">
        <f t="shared" si="14"/>
        <v/>
      </c>
      <c r="AL86" s="7" t="str">
        <f t="shared" si="14"/>
        <v/>
      </c>
      <c r="AM86" s="7" t="str">
        <f t="shared" si="14"/>
        <v/>
      </c>
      <c r="AN86" s="7" t="str">
        <f t="shared" si="14"/>
        <v/>
      </c>
      <c r="AO86" s="7" t="str">
        <f t="shared" si="14"/>
        <v/>
      </c>
      <c r="AP86" s="7" t="str">
        <f t="shared" si="14"/>
        <v/>
      </c>
      <c r="AQ86" s="7" t="str">
        <f t="shared" si="14"/>
        <v/>
      </c>
      <c r="AR86" s="7" t="str">
        <f t="shared" si="14"/>
        <v/>
      </c>
      <c r="AS86" s="7" t="str">
        <f t="shared" si="14"/>
        <v/>
      </c>
      <c r="AT86" s="7" t="str">
        <f t="shared" si="14"/>
        <v/>
      </c>
      <c r="AU86" s="7" t="str">
        <f t="shared" si="14"/>
        <v/>
      </c>
      <c r="AV86" s="7" t="str">
        <f t="shared" si="14"/>
        <v/>
      </c>
      <c r="AW86" s="7" t="str">
        <f t="shared" si="14"/>
        <v/>
      </c>
      <c r="AX86" s="7" t="str">
        <f t="shared" si="14"/>
        <v/>
      </c>
      <c r="AY86" s="7" t="str">
        <f t="shared" si="14"/>
        <v/>
      </c>
      <c r="AZ86" s="7" t="str">
        <f t="shared" si="14"/>
        <v/>
      </c>
      <c r="BA86" s="7" t="str">
        <f t="shared" si="14"/>
        <v/>
      </c>
      <c r="BB86" s="7" t="str">
        <f t="shared" si="14"/>
        <v/>
      </c>
      <c r="BC86" s="7" t="str">
        <f t="shared" si="14"/>
        <v/>
      </c>
      <c r="BD86" s="7" t="str">
        <f t="shared" si="14"/>
        <v/>
      </c>
      <c r="BE86" s="7" t="str">
        <f t="shared" si="14"/>
        <v/>
      </c>
      <c r="BF86" s="7" t="str">
        <f t="shared" si="14"/>
        <v/>
      </c>
      <c r="BG86" s="7" t="str">
        <f t="shared" si="14"/>
        <v/>
      </c>
      <c r="BH86" s="7" t="str">
        <f t="shared" si="14"/>
        <v/>
      </c>
    </row>
    <row r="87" spans="1:60" hidden="1" x14ac:dyDescent="0.25">
      <c r="A87" s="7">
        <v>13</v>
      </c>
      <c r="I87" s="7" t="str">
        <f t="shared" si="14"/>
        <v/>
      </c>
      <c r="J87" s="7" t="str">
        <f t="shared" si="14"/>
        <v/>
      </c>
      <c r="K87" s="7" t="str">
        <f t="shared" si="14"/>
        <v/>
      </c>
      <c r="L87" s="7" t="str">
        <f t="shared" si="14"/>
        <v/>
      </c>
      <c r="M87" s="7" t="str">
        <f t="shared" si="14"/>
        <v/>
      </c>
      <c r="N87" s="7" t="str">
        <f t="shared" si="14"/>
        <v/>
      </c>
      <c r="O87" s="7" t="str">
        <f t="shared" si="14"/>
        <v/>
      </c>
      <c r="P87" s="7" t="str">
        <f t="shared" si="14"/>
        <v/>
      </c>
      <c r="Q87" s="7" t="str">
        <f t="shared" si="14"/>
        <v/>
      </c>
      <c r="R87" s="7" t="str">
        <f t="shared" si="14"/>
        <v/>
      </c>
      <c r="S87" s="7" t="str">
        <f t="shared" si="14"/>
        <v/>
      </c>
      <c r="T87" s="7" t="str">
        <f t="shared" si="14"/>
        <v/>
      </c>
      <c r="U87" s="7" t="str">
        <f t="shared" si="14"/>
        <v/>
      </c>
      <c r="V87" s="7" t="str">
        <f t="shared" si="14"/>
        <v/>
      </c>
      <c r="W87" s="7" t="str">
        <f t="shared" si="14"/>
        <v/>
      </c>
      <c r="X87" s="7" t="str">
        <f t="shared" si="14"/>
        <v/>
      </c>
      <c r="Y87" s="7" t="str">
        <f t="shared" si="14"/>
        <v/>
      </c>
      <c r="Z87" s="7" t="str">
        <f t="shared" si="14"/>
        <v/>
      </c>
      <c r="AA87" s="7" t="str">
        <f t="shared" si="14"/>
        <v/>
      </c>
      <c r="AB87" s="7" t="str">
        <f t="shared" si="14"/>
        <v/>
      </c>
      <c r="AC87" s="7" t="str">
        <f t="shared" si="14"/>
        <v/>
      </c>
      <c r="AD87" s="7" t="str">
        <f t="shared" si="14"/>
        <v/>
      </c>
      <c r="AE87" s="7" t="str">
        <f t="shared" si="14"/>
        <v/>
      </c>
      <c r="AF87" s="7" t="str">
        <f t="shared" si="14"/>
        <v/>
      </c>
      <c r="AG87" s="7" t="str">
        <f t="shared" si="14"/>
        <v/>
      </c>
      <c r="AH87" s="7" t="str">
        <f t="shared" si="14"/>
        <v/>
      </c>
      <c r="AI87" s="7" t="str">
        <f t="shared" si="14"/>
        <v/>
      </c>
      <c r="AJ87" s="7" t="str">
        <f t="shared" si="14"/>
        <v/>
      </c>
      <c r="AK87" s="7" t="str">
        <f t="shared" si="14"/>
        <v/>
      </c>
      <c r="AL87" s="7" t="str">
        <f t="shared" si="14"/>
        <v/>
      </c>
      <c r="AM87" s="7" t="str">
        <f t="shared" si="14"/>
        <v/>
      </c>
      <c r="AN87" s="7" t="str">
        <f t="shared" si="14"/>
        <v/>
      </c>
      <c r="AO87" s="7" t="str">
        <f t="shared" si="14"/>
        <v/>
      </c>
      <c r="AP87" s="7" t="str">
        <f t="shared" si="14"/>
        <v/>
      </c>
      <c r="AQ87" s="7" t="str">
        <f t="shared" si="14"/>
        <v/>
      </c>
      <c r="AR87" s="7" t="str">
        <f t="shared" si="14"/>
        <v/>
      </c>
      <c r="AS87" s="7" t="str">
        <f t="shared" si="14"/>
        <v/>
      </c>
      <c r="AT87" s="7" t="str">
        <f t="shared" si="14"/>
        <v/>
      </c>
      <c r="AU87" s="7" t="str">
        <f t="shared" si="14"/>
        <v/>
      </c>
      <c r="AV87" s="7" t="str">
        <f t="shared" si="14"/>
        <v/>
      </c>
      <c r="AW87" s="7" t="str">
        <f t="shared" si="14"/>
        <v/>
      </c>
      <c r="AX87" s="7" t="str">
        <f t="shared" si="14"/>
        <v/>
      </c>
      <c r="AY87" s="7" t="str">
        <f t="shared" si="14"/>
        <v/>
      </c>
      <c r="AZ87" s="7" t="str">
        <f t="shared" si="14"/>
        <v/>
      </c>
      <c r="BA87" s="7" t="str">
        <f t="shared" si="14"/>
        <v/>
      </c>
      <c r="BB87" s="7" t="str">
        <f t="shared" si="14"/>
        <v/>
      </c>
      <c r="BC87" s="7" t="str">
        <f t="shared" si="14"/>
        <v/>
      </c>
      <c r="BD87" s="7" t="str">
        <f t="shared" si="14"/>
        <v/>
      </c>
      <c r="BE87" s="7" t="str">
        <f t="shared" si="14"/>
        <v/>
      </c>
      <c r="BF87" s="7" t="str">
        <f t="shared" si="14"/>
        <v/>
      </c>
      <c r="BG87" s="7" t="str">
        <f t="shared" si="14"/>
        <v/>
      </c>
      <c r="BH87" s="7" t="str">
        <f t="shared" si="14"/>
        <v/>
      </c>
    </row>
    <row r="88" spans="1:60" hidden="1" x14ac:dyDescent="0.25">
      <c r="A88" s="7">
        <v>14</v>
      </c>
      <c r="I88" s="7" t="str">
        <f t="shared" ref="I88:BH92" si="15">IFERROR(I19*$H19, "")</f>
        <v/>
      </c>
      <c r="J88" s="7" t="str">
        <f t="shared" si="15"/>
        <v/>
      </c>
      <c r="K88" s="7" t="str">
        <f t="shared" si="15"/>
        <v/>
      </c>
      <c r="L88" s="7" t="str">
        <f t="shared" si="15"/>
        <v/>
      </c>
      <c r="M88" s="7" t="str">
        <f t="shared" si="15"/>
        <v/>
      </c>
      <c r="N88" s="7" t="str">
        <f t="shared" si="15"/>
        <v/>
      </c>
      <c r="O88" s="7" t="str">
        <f t="shared" si="15"/>
        <v/>
      </c>
      <c r="P88" s="7" t="str">
        <f t="shared" si="15"/>
        <v/>
      </c>
      <c r="Q88" s="7" t="str">
        <f t="shared" si="15"/>
        <v/>
      </c>
      <c r="R88" s="7" t="str">
        <f t="shared" si="15"/>
        <v/>
      </c>
      <c r="S88" s="7" t="str">
        <f t="shared" si="15"/>
        <v/>
      </c>
      <c r="T88" s="7" t="str">
        <f t="shared" si="15"/>
        <v/>
      </c>
      <c r="U88" s="7" t="str">
        <f t="shared" si="15"/>
        <v/>
      </c>
      <c r="V88" s="7" t="str">
        <f t="shared" si="15"/>
        <v/>
      </c>
      <c r="W88" s="7" t="str">
        <f t="shared" si="15"/>
        <v/>
      </c>
      <c r="X88" s="7" t="str">
        <f t="shared" si="15"/>
        <v/>
      </c>
      <c r="Y88" s="7" t="str">
        <f t="shared" si="15"/>
        <v/>
      </c>
      <c r="Z88" s="7" t="str">
        <f t="shared" si="15"/>
        <v/>
      </c>
      <c r="AA88" s="7" t="str">
        <f t="shared" si="15"/>
        <v/>
      </c>
      <c r="AB88" s="7" t="str">
        <f t="shared" si="15"/>
        <v/>
      </c>
      <c r="AC88" s="7" t="str">
        <f t="shared" si="15"/>
        <v/>
      </c>
      <c r="AD88" s="7" t="str">
        <f t="shared" si="15"/>
        <v/>
      </c>
      <c r="AE88" s="7" t="str">
        <f t="shared" si="15"/>
        <v/>
      </c>
      <c r="AF88" s="7" t="str">
        <f t="shared" si="15"/>
        <v/>
      </c>
      <c r="AG88" s="7" t="str">
        <f t="shared" si="15"/>
        <v/>
      </c>
      <c r="AH88" s="7" t="str">
        <f t="shared" si="15"/>
        <v/>
      </c>
      <c r="AI88" s="7" t="str">
        <f t="shared" si="15"/>
        <v/>
      </c>
      <c r="AJ88" s="7" t="str">
        <f t="shared" si="15"/>
        <v/>
      </c>
      <c r="AK88" s="7" t="str">
        <f t="shared" si="15"/>
        <v/>
      </c>
      <c r="AL88" s="7" t="str">
        <f t="shared" si="15"/>
        <v/>
      </c>
      <c r="AM88" s="7" t="str">
        <f t="shared" si="15"/>
        <v/>
      </c>
      <c r="AN88" s="7" t="str">
        <f t="shared" si="15"/>
        <v/>
      </c>
      <c r="AO88" s="7" t="str">
        <f t="shared" si="15"/>
        <v/>
      </c>
      <c r="AP88" s="7" t="str">
        <f t="shared" si="15"/>
        <v/>
      </c>
      <c r="AQ88" s="7" t="str">
        <f t="shared" si="15"/>
        <v/>
      </c>
      <c r="AR88" s="7" t="str">
        <f t="shared" si="15"/>
        <v/>
      </c>
      <c r="AS88" s="7" t="str">
        <f t="shared" si="15"/>
        <v/>
      </c>
      <c r="AT88" s="7" t="str">
        <f t="shared" si="15"/>
        <v/>
      </c>
      <c r="AU88" s="7" t="str">
        <f t="shared" si="15"/>
        <v/>
      </c>
      <c r="AV88" s="7" t="str">
        <f t="shared" si="15"/>
        <v/>
      </c>
      <c r="AW88" s="7" t="str">
        <f t="shared" si="15"/>
        <v/>
      </c>
      <c r="AX88" s="7" t="str">
        <f t="shared" si="15"/>
        <v/>
      </c>
      <c r="AY88" s="7" t="str">
        <f t="shared" si="15"/>
        <v/>
      </c>
      <c r="AZ88" s="7" t="str">
        <f t="shared" si="15"/>
        <v/>
      </c>
      <c r="BA88" s="7" t="str">
        <f t="shared" si="15"/>
        <v/>
      </c>
      <c r="BB88" s="7" t="str">
        <f t="shared" si="15"/>
        <v/>
      </c>
      <c r="BC88" s="7" t="str">
        <f t="shared" si="15"/>
        <v/>
      </c>
      <c r="BD88" s="7" t="str">
        <f t="shared" si="15"/>
        <v/>
      </c>
      <c r="BE88" s="7" t="str">
        <f t="shared" si="15"/>
        <v/>
      </c>
      <c r="BF88" s="7" t="str">
        <f t="shared" si="15"/>
        <v/>
      </c>
      <c r="BG88" s="7" t="str">
        <f t="shared" si="15"/>
        <v/>
      </c>
      <c r="BH88" s="7" t="str">
        <f t="shared" si="15"/>
        <v/>
      </c>
    </row>
    <row r="89" spans="1:60" hidden="1" x14ac:dyDescent="0.25">
      <c r="A89" s="7">
        <v>15</v>
      </c>
      <c r="I89" s="7" t="str">
        <f t="shared" si="15"/>
        <v/>
      </c>
      <c r="J89" s="7" t="str">
        <f t="shared" si="15"/>
        <v/>
      </c>
      <c r="K89" s="7" t="str">
        <f t="shared" si="15"/>
        <v/>
      </c>
      <c r="L89" s="7" t="str">
        <f t="shared" si="15"/>
        <v/>
      </c>
      <c r="M89" s="7" t="str">
        <f t="shared" si="15"/>
        <v/>
      </c>
      <c r="N89" s="7" t="str">
        <f t="shared" si="15"/>
        <v/>
      </c>
      <c r="O89" s="7" t="str">
        <f t="shared" si="15"/>
        <v/>
      </c>
      <c r="P89" s="7" t="str">
        <f t="shared" si="15"/>
        <v/>
      </c>
      <c r="Q89" s="7" t="str">
        <f t="shared" si="15"/>
        <v/>
      </c>
      <c r="R89" s="7" t="str">
        <f t="shared" si="15"/>
        <v/>
      </c>
      <c r="S89" s="7" t="str">
        <f t="shared" si="15"/>
        <v/>
      </c>
      <c r="T89" s="7" t="str">
        <f t="shared" si="15"/>
        <v/>
      </c>
      <c r="U89" s="7" t="str">
        <f t="shared" si="15"/>
        <v/>
      </c>
      <c r="V89" s="7" t="str">
        <f t="shared" si="15"/>
        <v/>
      </c>
      <c r="W89" s="7" t="str">
        <f t="shared" si="15"/>
        <v/>
      </c>
      <c r="X89" s="7" t="str">
        <f t="shared" si="15"/>
        <v/>
      </c>
      <c r="Y89" s="7" t="str">
        <f t="shared" si="15"/>
        <v/>
      </c>
      <c r="Z89" s="7" t="str">
        <f t="shared" si="15"/>
        <v/>
      </c>
      <c r="AA89" s="7" t="str">
        <f t="shared" si="15"/>
        <v/>
      </c>
      <c r="AB89" s="7" t="str">
        <f t="shared" si="15"/>
        <v/>
      </c>
      <c r="AC89" s="7" t="str">
        <f t="shared" si="15"/>
        <v/>
      </c>
      <c r="AD89" s="7" t="str">
        <f t="shared" si="15"/>
        <v/>
      </c>
      <c r="AE89" s="7" t="str">
        <f t="shared" si="15"/>
        <v/>
      </c>
      <c r="AF89" s="7" t="str">
        <f t="shared" si="15"/>
        <v/>
      </c>
      <c r="AG89" s="7" t="str">
        <f t="shared" si="15"/>
        <v/>
      </c>
      <c r="AH89" s="7" t="str">
        <f t="shared" si="15"/>
        <v/>
      </c>
      <c r="AI89" s="7" t="str">
        <f t="shared" si="15"/>
        <v/>
      </c>
      <c r="AJ89" s="7" t="str">
        <f t="shared" si="15"/>
        <v/>
      </c>
      <c r="AK89" s="7" t="str">
        <f t="shared" si="15"/>
        <v/>
      </c>
      <c r="AL89" s="7" t="str">
        <f t="shared" si="15"/>
        <v/>
      </c>
      <c r="AM89" s="7" t="str">
        <f t="shared" si="15"/>
        <v/>
      </c>
      <c r="AN89" s="7" t="str">
        <f t="shared" si="15"/>
        <v/>
      </c>
      <c r="AO89" s="7" t="str">
        <f t="shared" si="15"/>
        <v/>
      </c>
      <c r="AP89" s="7" t="str">
        <f t="shared" si="15"/>
        <v/>
      </c>
      <c r="AQ89" s="7" t="str">
        <f t="shared" si="15"/>
        <v/>
      </c>
      <c r="AR89" s="7" t="str">
        <f t="shared" si="15"/>
        <v/>
      </c>
      <c r="AS89" s="7" t="str">
        <f t="shared" si="15"/>
        <v/>
      </c>
      <c r="AT89" s="7" t="str">
        <f t="shared" si="15"/>
        <v/>
      </c>
      <c r="AU89" s="7" t="str">
        <f t="shared" si="15"/>
        <v/>
      </c>
      <c r="AV89" s="7" t="str">
        <f t="shared" si="15"/>
        <v/>
      </c>
      <c r="AW89" s="7" t="str">
        <f t="shared" si="15"/>
        <v/>
      </c>
      <c r="AX89" s="7" t="str">
        <f t="shared" si="15"/>
        <v/>
      </c>
      <c r="AY89" s="7" t="str">
        <f t="shared" si="15"/>
        <v/>
      </c>
      <c r="AZ89" s="7" t="str">
        <f t="shared" si="15"/>
        <v/>
      </c>
      <c r="BA89" s="7" t="str">
        <f t="shared" si="15"/>
        <v/>
      </c>
      <c r="BB89" s="7" t="str">
        <f t="shared" si="15"/>
        <v/>
      </c>
      <c r="BC89" s="7" t="str">
        <f t="shared" si="15"/>
        <v/>
      </c>
      <c r="BD89" s="7" t="str">
        <f t="shared" si="15"/>
        <v/>
      </c>
      <c r="BE89" s="7" t="str">
        <f t="shared" si="15"/>
        <v/>
      </c>
      <c r="BF89" s="7" t="str">
        <f t="shared" si="15"/>
        <v/>
      </c>
      <c r="BG89" s="7" t="str">
        <f t="shared" si="15"/>
        <v/>
      </c>
      <c r="BH89" s="7" t="str">
        <f t="shared" si="15"/>
        <v/>
      </c>
    </row>
    <row r="90" spans="1:60" hidden="1" x14ac:dyDescent="0.25">
      <c r="A90" s="7">
        <v>16</v>
      </c>
      <c r="I90" s="7" t="str">
        <f t="shared" si="15"/>
        <v/>
      </c>
      <c r="J90" s="7" t="str">
        <f t="shared" si="15"/>
        <v/>
      </c>
      <c r="K90" s="7" t="str">
        <f t="shared" si="15"/>
        <v/>
      </c>
      <c r="L90" s="7" t="str">
        <f t="shared" si="15"/>
        <v/>
      </c>
      <c r="M90" s="7" t="str">
        <f t="shared" si="15"/>
        <v/>
      </c>
      <c r="N90" s="7" t="str">
        <f t="shared" si="15"/>
        <v/>
      </c>
      <c r="O90" s="7" t="str">
        <f t="shared" si="15"/>
        <v/>
      </c>
      <c r="P90" s="7" t="str">
        <f t="shared" si="15"/>
        <v/>
      </c>
      <c r="Q90" s="7" t="str">
        <f t="shared" si="15"/>
        <v/>
      </c>
      <c r="R90" s="7" t="str">
        <f t="shared" si="15"/>
        <v/>
      </c>
      <c r="S90" s="7" t="str">
        <f t="shared" si="15"/>
        <v/>
      </c>
      <c r="T90" s="7" t="str">
        <f t="shared" si="15"/>
        <v/>
      </c>
      <c r="U90" s="7" t="str">
        <f t="shared" si="15"/>
        <v/>
      </c>
      <c r="V90" s="7" t="str">
        <f t="shared" si="15"/>
        <v/>
      </c>
      <c r="W90" s="7" t="str">
        <f t="shared" si="15"/>
        <v/>
      </c>
      <c r="X90" s="7" t="str">
        <f t="shared" si="15"/>
        <v/>
      </c>
      <c r="Y90" s="7" t="str">
        <f t="shared" si="15"/>
        <v/>
      </c>
      <c r="Z90" s="7" t="str">
        <f t="shared" si="15"/>
        <v/>
      </c>
      <c r="AA90" s="7" t="str">
        <f t="shared" si="15"/>
        <v/>
      </c>
      <c r="AB90" s="7" t="str">
        <f t="shared" si="15"/>
        <v/>
      </c>
      <c r="AC90" s="7" t="str">
        <f t="shared" si="15"/>
        <v/>
      </c>
      <c r="AD90" s="7" t="str">
        <f t="shared" si="15"/>
        <v/>
      </c>
      <c r="AE90" s="7" t="str">
        <f t="shared" si="15"/>
        <v/>
      </c>
      <c r="AF90" s="7" t="str">
        <f t="shared" si="15"/>
        <v/>
      </c>
      <c r="AG90" s="7" t="str">
        <f t="shared" si="15"/>
        <v/>
      </c>
      <c r="AH90" s="7" t="str">
        <f t="shared" si="15"/>
        <v/>
      </c>
      <c r="AI90" s="7" t="str">
        <f t="shared" si="15"/>
        <v/>
      </c>
      <c r="AJ90" s="7" t="str">
        <f t="shared" si="15"/>
        <v/>
      </c>
      <c r="AK90" s="7" t="str">
        <f t="shared" si="15"/>
        <v/>
      </c>
      <c r="AL90" s="7" t="str">
        <f t="shared" si="15"/>
        <v/>
      </c>
      <c r="AM90" s="7" t="str">
        <f t="shared" si="15"/>
        <v/>
      </c>
      <c r="AN90" s="7" t="str">
        <f t="shared" si="15"/>
        <v/>
      </c>
      <c r="AO90" s="7" t="str">
        <f t="shared" si="15"/>
        <v/>
      </c>
      <c r="AP90" s="7" t="str">
        <f t="shared" si="15"/>
        <v/>
      </c>
      <c r="AQ90" s="7" t="str">
        <f t="shared" si="15"/>
        <v/>
      </c>
      <c r="AR90" s="7" t="str">
        <f t="shared" si="15"/>
        <v/>
      </c>
      <c r="AS90" s="7" t="str">
        <f t="shared" si="15"/>
        <v/>
      </c>
      <c r="AT90" s="7" t="str">
        <f t="shared" si="15"/>
        <v/>
      </c>
      <c r="AU90" s="7" t="str">
        <f t="shared" si="15"/>
        <v/>
      </c>
      <c r="AV90" s="7" t="str">
        <f t="shared" si="15"/>
        <v/>
      </c>
      <c r="AW90" s="7" t="str">
        <f t="shared" si="15"/>
        <v/>
      </c>
      <c r="AX90" s="7" t="str">
        <f t="shared" si="15"/>
        <v/>
      </c>
      <c r="AY90" s="7" t="str">
        <f t="shared" si="15"/>
        <v/>
      </c>
      <c r="AZ90" s="7" t="str">
        <f t="shared" si="15"/>
        <v/>
      </c>
      <c r="BA90" s="7" t="str">
        <f t="shared" si="15"/>
        <v/>
      </c>
      <c r="BB90" s="7" t="str">
        <f t="shared" si="15"/>
        <v/>
      </c>
      <c r="BC90" s="7" t="str">
        <f t="shared" si="15"/>
        <v/>
      </c>
      <c r="BD90" s="7" t="str">
        <f t="shared" si="15"/>
        <v/>
      </c>
      <c r="BE90" s="7" t="str">
        <f t="shared" si="15"/>
        <v/>
      </c>
      <c r="BF90" s="7" t="str">
        <f t="shared" si="15"/>
        <v/>
      </c>
      <c r="BG90" s="7" t="str">
        <f t="shared" si="15"/>
        <v/>
      </c>
      <c r="BH90" s="7" t="str">
        <f t="shared" si="15"/>
        <v/>
      </c>
    </row>
    <row r="91" spans="1:60" hidden="1" x14ac:dyDescent="0.25">
      <c r="A91" s="7">
        <v>17</v>
      </c>
      <c r="I91" s="7" t="str">
        <f t="shared" si="15"/>
        <v/>
      </c>
      <c r="J91" s="7" t="str">
        <f t="shared" si="15"/>
        <v/>
      </c>
      <c r="K91" s="7" t="str">
        <f t="shared" si="15"/>
        <v/>
      </c>
      <c r="L91" s="7" t="str">
        <f t="shared" si="15"/>
        <v/>
      </c>
      <c r="M91" s="7" t="str">
        <f t="shared" si="15"/>
        <v/>
      </c>
      <c r="N91" s="7" t="str">
        <f t="shared" si="15"/>
        <v/>
      </c>
      <c r="O91" s="7" t="str">
        <f t="shared" si="15"/>
        <v/>
      </c>
      <c r="P91" s="7" t="str">
        <f t="shared" si="15"/>
        <v/>
      </c>
      <c r="Q91" s="7" t="str">
        <f t="shared" si="15"/>
        <v/>
      </c>
      <c r="R91" s="7" t="str">
        <f t="shared" si="15"/>
        <v/>
      </c>
      <c r="S91" s="7" t="str">
        <f t="shared" si="15"/>
        <v/>
      </c>
      <c r="T91" s="7" t="str">
        <f t="shared" si="15"/>
        <v/>
      </c>
      <c r="U91" s="7" t="str">
        <f t="shared" si="15"/>
        <v/>
      </c>
      <c r="V91" s="7" t="str">
        <f t="shared" si="15"/>
        <v/>
      </c>
      <c r="W91" s="7" t="str">
        <f t="shared" si="15"/>
        <v/>
      </c>
      <c r="X91" s="7" t="str">
        <f t="shared" si="15"/>
        <v/>
      </c>
      <c r="Y91" s="7" t="str">
        <f t="shared" si="15"/>
        <v/>
      </c>
      <c r="Z91" s="7" t="str">
        <f t="shared" si="15"/>
        <v/>
      </c>
      <c r="AA91" s="7" t="str">
        <f t="shared" si="15"/>
        <v/>
      </c>
      <c r="AB91" s="7" t="str">
        <f t="shared" si="15"/>
        <v/>
      </c>
      <c r="AC91" s="7" t="str">
        <f t="shared" si="15"/>
        <v/>
      </c>
      <c r="AD91" s="7" t="str">
        <f t="shared" si="15"/>
        <v/>
      </c>
      <c r="AE91" s="7" t="str">
        <f t="shared" si="15"/>
        <v/>
      </c>
      <c r="AF91" s="7" t="str">
        <f t="shared" si="15"/>
        <v/>
      </c>
      <c r="AG91" s="7" t="str">
        <f t="shared" si="15"/>
        <v/>
      </c>
      <c r="AH91" s="7" t="str">
        <f t="shared" si="15"/>
        <v/>
      </c>
      <c r="AI91" s="7" t="str">
        <f t="shared" si="15"/>
        <v/>
      </c>
      <c r="AJ91" s="7" t="str">
        <f t="shared" si="15"/>
        <v/>
      </c>
      <c r="AK91" s="7" t="str">
        <f t="shared" si="15"/>
        <v/>
      </c>
      <c r="AL91" s="7" t="str">
        <f t="shared" si="15"/>
        <v/>
      </c>
      <c r="AM91" s="7" t="str">
        <f t="shared" si="15"/>
        <v/>
      </c>
      <c r="AN91" s="7" t="str">
        <f t="shared" si="15"/>
        <v/>
      </c>
      <c r="AO91" s="7" t="str">
        <f t="shared" si="15"/>
        <v/>
      </c>
      <c r="AP91" s="7" t="str">
        <f t="shared" si="15"/>
        <v/>
      </c>
      <c r="AQ91" s="7" t="str">
        <f t="shared" si="15"/>
        <v/>
      </c>
      <c r="AR91" s="7" t="str">
        <f t="shared" si="15"/>
        <v/>
      </c>
      <c r="AS91" s="7" t="str">
        <f t="shared" si="15"/>
        <v/>
      </c>
      <c r="AT91" s="7" t="str">
        <f t="shared" si="15"/>
        <v/>
      </c>
      <c r="AU91" s="7" t="str">
        <f t="shared" si="15"/>
        <v/>
      </c>
      <c r="AV91" s="7" t="str">
        <f t="shared" si="15"/>
        <v/>
      </c>
      <c r="AW91" s="7" t="str">
        <f t="shared" si="15"/>
        <v/>
      </c>
      <c r="AX91" s="7" t="str">
        <f t="shared" si="15"/>
        <v/>
      </c>
      <c r="AY91" s="7" t="str">
        <f t="shared" si="15"/>
        <v/>
      </c>
      <c r="AZ91" s="7" t="str">
        <f t="shared" si="15"/>
        <v/>
      </c>
      <c r="BA91" s="7" t="str">
        <f t="shared" si="15"/>
        <v/>
      </c>
      <c r="BB91" s="7" t="str">
        <f t="shared" si="15"/>
        <v/>
      </c>
      <c r="BC91" s="7" t="str">
        <f t="shared" si="15"/>
        <v/>
      </c>
      <c r="BD91" s="7" t="str">
        <f t="shared" si="15"/>
        <v/>
      </c>
      <c r="BE91" s="7" t="str">
        <f t="shared" si="15"/>
        <v/>
      </c>
      <c r="BF91" s="7" t="str">
        <f t="shared" si="15"/>
        <v/>
      </c>
      <c r="BG91" s="7" t="str">
        <f t="shared" si="15"/>
        <v/>
      </c>
      <c r="BH91" s="7" t="str">
        <f t="shared" si="15"/>
        <v/>
      </c>
    </row>
    <row r="92" spans="1:60" hidden="1" x14ac:dyDescent="0.25">
      <c r="A92" s="7">
        <v>18</v>
      </c>
      <c r="I92" s="7" t="str">
        <f t="shared" si="15"/>
        <v/>
      </c>
      <c r="J92" s="7" t="str">
        <f t="shared" si="15"/>
        <v/>
      </c>
      <c r="K92" s="7" t="str">
        <f t="shared" si="15"/>
        <v/>
      </c>
      <c r="L92" s="7" t="str">
        <f t="shared" si="15"/>
        <v/>
      </c>
      <c r="M92" s="7" t="str">
        <f t="shared" si="15"/>
        <v/>
      </c>
      <c r="N92" s="7" t="str">
        <f t="shared" si="15"/>
        <v/>
      </c>
      <c r="O92" s="7" t="str">
        <f t="shared" si="15"/>
        <v/>
      </c>
      <c r="P92" s="7" t="str">
        <f t="shared" si="15"/>
        <v/>
      </c>
      <c r="Q92" s="7" t="str">
        <f t="shared" si="15"/>
        <v/>
      </c>
      <c r="R92" s="7" t="str">
        <f t="shared" ref="I92:BH96" si="16">IFERROR(R23*$H23, "")</f>
        <v/>
      </c>
      <c r="S92" s="7" t="str">
        <f t="shared" si="16"/>
        <v/>
      </c>
      <c r="T92" s="7" t="str">
        <f t="shared" si="16"/>
        <v/>
      </c>
      <c r="U92" s="7" t="str">
        <f t="shared" si="16"/>
        <v/>
      </c>
      <c r="V92" s="7" t="str">
        <f t="shared" si="16"/>
        <v/>
      </c>
      <c r="W92" s="7" t="str">
        <f t="shared" si="16"/>
        <v/>
      </c>
      <c r="X92" s="7" t="str">
        <f t="shared" si="16"/>
        <v/>
      </c>
      <c r="Y92" s="7" t="str">
        <f t="shared" si="16"/>
        <v/>
      </c>
      <c r="Z92" s="7" t="str">
        <f t="shared" si="16"/>
        <v/>
      </c>
      <c r="AA92" s="7" t="str">
        <f t="shared" si="16"/>
        <v/>
      </c>
      <c r="AB92" s="7" t="str">
        <f t="shared" si="16"/>
        <v/>
      </c>
      <c r="AC92" s="7" t="str">
        <f t="shared" si="16"/>
        <v/>
      </c>
      <c r="AD92" s="7" t="str">
        <f t="shared" si="16"/>
        <v/>
      </c>
      <c r="AE92" s="7" t="str">
        <f t="shared" si="16"/>
        <v/>
      </c>
      <c r="AF92" s="7" t="str">
        <f t="shared" si="16"/>
        <v/>
      </c>
      <c r="AG92" s="7" t="str">
        <f t="shared" si="16"/>
        <v/>
      </c>
      <c r="AH92" s="7" t="str">
        <f t="shared" si="16"/>
        <v/>
      </c>
      <c r="AI92" s="7" t="str">
        <f t="shared" si="16"/>
        <v/>
      </c>
      <c r="AJ92" s="7" t="str">
        <f t="shared" si="16"/>
        <v/>
      </c>
      <c r="AK92" s="7" t="str">
        <f t="shared" si="16"/>
        <v/>
      </c>
      <c r="AL92" s="7" t="str">
        <f t="shared" si="16"/>
        <v/>
      </c>
      <c r="AM92" s="7" t="str">
        <f t="shared" si="16"/>
        <v/>
      </c>
      <c r="AN92" s="7" t="str">
        <f t="shared" si="16"/>
        <v/>
      </c>
      <c r="AO92" s="7" t="str">
        <f t="shared" si="16"/>
        <v/>
      </c>
      <c r="AP92" s="7" t="str">
        <f t="shared" si="16"/>
        <v/>
      </c>
      <c r="AQ92" s="7" t="str">
        <f t="shared" si="16"/>
        <v/>
      </c>
      <c r="AR92" s="7" t="str">
        <f t="shared" si="16"/>
        <v/>
      </c>
      <c r="AS92" s="7" t="str">
        <f t="shared" si="16"/>
        <v/>
      </c>
      <c r="AT92" s="7" t="str">
        <f t="shared" si="16"/>
        <v/>
      </c>
      <c r="AU92" s="7" t="str">
        <f t="shared" si="16"/>
        <v/>
      </c>
      <c r="AV92" s="7" t="str">
        <f t="shared" si="16"/>
        <v/>
      </c>
      <c r="AW92" s="7" t="str">
        <f t="shared" si="16"/>
        <v/>
      </c>
      <c r="AX92" s="7" t="str">
        <f t="shared" si="16"/>
        <v/>
      </c>
      <c r="AY92" s="7" t="str">
        <f t="shared" si="16"/>
        <v/>
      </c>
      <c r="AZ92" s="7" t="str">
        <f t="shared" si="16"/>
        <v/>
      </c>
      <c r="BA92" s="7" t="str">
        <f t="shared" si="16"/>
        <v/>
      </c>
      <c r="BB92" s="7" t="str">
        <f t="shared" si="16"/>
        <v/>
      </c>
      <c r="BC92" s="7" t="str">
        <f t="shared" si="16"/>
        <v/>
      </c>
      <c r="BD92" s="7" t="str">
        <f t="shared" si="16"/>
        <v/>
      </c>
      <c r="BE92" s="7" t="str">
        <f t="shared" si="16"/>
        <v/>
      </c>
      <c r="BF92" s="7" t="str">
        <f t="shared" si="16"/>
        <v/>
      </c>
      <c r="BG92" s="7" t="str">
        <f t="shared" si="16"/>
        <v/>
      </c>
      <c r="BH92" s="7" t="str">
        <f t="shared" si="16"/>
        <v/>
      </c>
    </row>
    <row r="93" spans="1:60" hidden="1" x14ac:dyDescent="0.25">
      <c r="A93" s="7">
        <v>19</v>
      </c>
      <c r="I93" s="7" t="str">
        <f t="shared" si="16"/>
        <v/>
      </c>
      <c r="J93" s="7" t="str">
        <f t="shared" si="16"/>
        <v/>
      </c>
      <c r="K93" s="7" t="str">
        <f t="shared" si="16"/>
        <v/>
      </c>
      <c r="L93" s="7" t="str">
        <f t="shared" si="16"/>
        <v/>
      </c>
      <c r="M93" s="7" t="str">
        <f t="shared" si="16"/>
        <v/>
      </c>
      <c r="N93" s="7" t="str">
        <f t="shared" si="16"/>
        <v/>
      </c>
      <c r="O93" s="7" t="str">
        <f t="shared" si="16"/>
        <v/>
      </c>
      <c r="P93" s="7" t="str">
        <f t="shared" si="16"/>
        <v/>
      </c>
      <c r="Q93" s="7" t="str">
        <f t="shared" si="16"/>
        <v/>
      </c>
      <c r="R93" s="7" t="str">
        <f t="shared" si="16"/>
        <v/>
      </c>
      <c r="S93" s="7" t="str">
        <f t="shared" si="16"/>
        <v/>
      </c>
      <c r="T93" s="7" t="str">
        <f t="shared" si="16"/>
        <v/>
      </c>
      <c r="U93" s="7" t="str">
        <f t="shared" si="16"/>
        <v/>
      </c>
      <c r="V93" s="7" t="str">
        <f t="shared" si="16"/>
        <v/>
      </c>
      <c r="W93" s="7" t="str">
        <f t="shared" si="16"/>
        <v/>
      </c>
      <c r="X93" s="7" t="str">
        <f t="shared" si="16"/>
        <v/>
      </c>
      <c r="Y93" s="7" t="str">
        <f t="shared" si="16"/>
        <v/>
      </c>
      <c r="Z93" s="7" t="str">
        <f t="shared" si="16"/>
        <v/>
      </c>
      <c r="AA93" s="7" t="str">
        <f t="shared" si="16"/>
        <v/>
      </c>
      <c r="AB93" s="7" t="str">
        <f t="shared" si="16"/>
        <v/>
      </c>
      <c r="AC93" s="7" t="str">
        <f t="shared" si="16"/>
        <v/>
      </c>
      <c r="AD93" s="7" t="str">
        <f t="shared" si="16"/>
        <v/>
      </c>
      <c r="AE93" s="7" t="str">
        <f t="shared" si="16"/>
        <v/>
      </c>
      <c r="AF93" s="7" t="str">
        <f t="shared" si="16"/>
        <v/>
      </c>
      <c r="AG93" s="7" t="str">
        <f t="shared" si="16"/>
        <v/>
      </c>
      <c r="AH93" s="7" t="str">
        <f t="shared" si="16"/>
        <v/>
      </c>
      <c r="AI93" s="7" t="str">
        <f t="shared" si="16"/>
        <v/>
      </c>
      <c r="AJ93" s="7" t="str">
        <f t="shared" si="16"/>
        <v/>
      </c>
      <c r="AK93" s="7" t="str">
        <f t="shared" si="16"/>
        <v/>
      </c>
      <c r="AL93" s="7" t="str">
        <f t="shared" si="16"/>
        <v/>
      </c>
      <c r="AM93" s="7" t="str">
        <f t="shared" si="16"/>
        <v/>
      </c>
      <c r="AN93" s="7" t="str">
        <f t="shared" si="16"/>
        <v/>
      </c>
      <c r="AO93" s="7" t="str">
        <f t="shared" si="16"/>
        <v/>
      </c>
      <c r="AP93" s="7" t="str">
        <f t="shared" si="16"/>
        <v/>
      </c>
      <c r="AQ93" s="7" t="str">
        <f t="shared" si="16"/>
        <v/>
      </c>
      <c r="AR93" s="7" t="str">
        <f t="shared" si="16"/>
        <v/>
      </c>
      <c r="AS93" s="7" t="str">
        <f t="shared" si="16"/>
        <v/>
      </c>
      <c r="AT93" s="7" t="str">
        <f t="shared" si="16"/>
        <v/>
      </c>
      <c r="AU93" s="7" t="str">
        <f t="shared" si="16"/>
        <v/>
      </c>
      <c r="AV93" s="7" t="str">
        <f t="shared" si="16"/>
        <v/>
      </c>
      <c r="AW93" s="7" t="str">
        <f t="shared" si="16"/>
        <v/>
      </c>
      <c r="AX93" s="7" t="str">
        <f t="shared" si="16"/>
        <v/>
      </c>
      <c r="AY93" s="7" t="str">
        <f t="shared" si="16"/>
        <v/>
      </c>
      <c r="AZ93" s="7" t="str">
        <f t="shared" si="16"/>
        <v/>
      </c>
      <c r="BA93" s="7" t="str">
        <f t="shared" si="16"/>
        <v/>
      </c>
      <c r="BB93" s="7" t="str">
        <f t="shared" si="16"/>
        <v/>
      </c>
      <c r="BC93" s="7" t="str">
        <f t="shared" si="16"/>
        <v/>
      </c>
      <c r="BD93" s="7" t="str">
        <f t="shared" si="16"/>
        <v/>
      </c>
      <c r="BE93" s="7" t="str">
        <f t="shared" si="16"/>
        <v/>
      </c>
      <c r="BF93" s="7" t="str">
        <f t="shared" si="16"/>
        <v/>
      </c>
      <c r="BG93" s="7" t="str">
        <f t="shared" si="16"/>
        <v/>
      </c>
      <c r="BH93" s="7" t="str">
        <f t="shared" si="16"/>
        <v/>
      </c>
    </row>
    <row r="94" spans="1:60" hidden="1" x14ac:dyDescent="0.25">
      <c r="A94" s="7">
        <v>20</v>
      </c>
      <c r="I94" s="7" t="str">
        <f t="shared" si="16"/>
        <v/>
      </c>
      <c r="J94" s="7" t="str">
        <f t="shared" si="16"/>
        <v/>
      </c>
      <c r="K94" s="7" t="str">
        <f t="shared" si="16"/>
        <v/>
      </c>
      <c r="L94" s="7" t="str">
        <f t="shared" si="16"/>
        <v/>
      </c>
      <c r="M94" s="7" t="str">
        <f t="shared" si="16"/>
        <v/>
      </c>
      <c r="N94" s="7" t="str">
        <f t="shared" si="16"/>
        <v/>
      </c>
      <c r="O94" s="7" t="str">
        <f t="shared" si="16"/>
        <v/>
      </c>
      <c r="P94" s="7" t="str">
        <f t="shared" si="16"/>
        <v/>
      </c>
      <c r="Q94" s="7" t="str">
        <f t="shared" si="16"/>
        <v/>
      </c>
      <c r="R94" s="7" t="str">
        <f t="shared" si="16"/>
        <v/>
      </c>
      <c r="S94" s="7" t="str">
        <f t="shared" si="16"/>
        <v/>
      </c>
      <c r="T94" s="7" t="str">
        <f t="shared" si="16"/>
        <v/>
      </c>
      <c r="U94" s="7" t="str">
        <f t="shared" si="16"/>
        <v/>
      </c>
      <c r="V94" s="7" t="str">
        <f t="shared" si="16"/>
        <v/>
      </c>
      <c r="W94" s="7" t="str">
        <f t="shared" si="16"/>
        <v/>
      </c>
      <c r="X94" s="7" t="str">
        <f t="shared" si="16"/>
        <v/>
      </c>
      <c r="Y94" s="7" t="str">
        <f t="shared" si="16"/>
        <v/>
      </c>
      <c r="Z94" s="7" t="str">
        <f t="shared" si="16"/>
        <v/>
      </c>
      <c r="AA94" s="7" t="str">
        <f t="shared" si="16"/>
        <v/>
      </c>
      <c r="AB94" s="7" t="str">
        <f t="shared" si="16"/>
        <v/>
      </c>
      <c r="AC94" s="7" t="str">
        <f t="shared" si="16"/>
        <v/>
      </c>
      <c r="AD94" s="7" t="str">
        <f t="shared" si="16"/>
        <v/>
      </c>
      <c r="AE94" s="7" t="str">
        <f t="shared" si="16"/>
        <v/>
      </c>
      <c r="AF94" s="7" t="str">
        <f t="shared" si="16"/>
        <v/>
      </c>
      <c r="AG94" s="7" t="str">
        <f t="shared" si="16"/>
        <v/>
      </c>
      <c r="AH94" s="7" t="str">
        <f t="shared" si="16"/>
        <v/>
      </c>
      <c r="AI94" s="7" t="str">
        <f t="shared" si="16"/>
        <v/>
      </c>
      <c r="AJ94" s="7" t="str">
        <f t="shared" si="16"/>
        <v/>
      </c>
      <c r="AK94" s="7" t="str">
        <f t="shared" si="16"/>
        <v/>
      </c>
      <c r="AL94" s="7" t="str">
        <f t="shared" si="16"/>
        <v/>
      </c>
      <c r="AM94" s="7" t="str">
        <f t="shared" si="16"/>
        <v/>
      </c>
      <c r="AN94" s="7" t="str">
        <f t="shared" si="16"/>
        <v/>
      </c>
      <c r="AO94" s="7" t="str">
        <f t="shared" si="16"/>
        <v/>
      </c>
      <c r="AP94" s="7" t="str">
        <f t="shared" si="16"/>
        <v/>
      </c>
      <c r="AQ94" s="7" t="str">
        <f t="shared" si="16"/>
        <v/>
      </c>
      <c r="AR94" s="7" t="str">
        <f t="shared" si="16"/>
        <v/>
      </c>
      <c r="AS94" s="7" t="str">
        <f t="shared" si="16"/>
        <v/>
      </c>
      <c r="AT94" s="7" t="str">
        <f t="shared" si="16"/>
        <v/>
      </c>
      <c r="AU94" s="7" t="str">
        <f t="shared" si="16"/>
        <v/>
      </c>
      <c r="AV94" s="7" t="str">
        <f t="shared" si="16"/>
        <v/>
      </c>
      <c r="AW94" s="7" t="str">
        <f t="shared" si="16"/>
        <v/>
      </c>
      <c r="AX94" s="7" t="str">
        <f t="shared" si="16"/>
        <v/>
      </c>
      <c r="AY94" s="7" t="str">
        <f t="shared" si="16"/>
        <v/>
      </c>
      <c r="AZ94" s="7" t="str">
        <f t="shared" si="16"/>
        <v/>
      </c>
      <c r="BA94" s="7" t="str">
        <f t="shared" si="16"/>
        <v/>
      </c>
      <c r="BB94" s="7" t="str">
        <f t="shared" si="16"/>
        <v/>
      </c>
      <c r="BC94" s="7" t="str">
        <f t="shared" si="16"/>
        <v/>
      </c>
      <c r="BD94" s="7" t="str">
        <f t="shared" si="16"/>
        <v/>
      </c>
      <c r="BE94" s="7" t="str">
        <f t="shared" si="16"/>
        <v/>
      </c>
      <c r="BF94" s="7" t="str">
        <f t="shared" si="16"/>
        <v/>
      </c>
      <c r="BG94" s="7" t="str">
        <f t="shared" si="16"/>
        <v/>
      </c>
      <c r="BH94" s="7" t="str">
        <f t="shared" si="16"/>
        <v/>
      </c>
    </row>
    <row r="95" spans="1:60" hidden="1" x14ac:dyDescent="0.25">
      <c r="A95" s="7">
        <v>21</v>
      </c>
      <c r="I95" s="7" t="str">
        <f t="shared" si="16"/>
        <v/>
      </c>
      <c r="J95" s="7" t="str">
        <f t="shared" si="16"/>
        <v/>
      </c>
      <c r="K95" s="7" t="str">
        <f t="shared" si="16"/>
        <v/>
      </c>
      <c r="L95" s="7" t="str">
        <f t="shared" si="16"/>
        <v/>
      </c>
      <c r="M95" s="7" t="str">
        <f t="shared" si="16"/>
        <v/>
      </c>
      <c r="N95" s="7" t="str">
        <f t="shared" si="16"/>
        <v/>
      </c>
      <c r="O95" s="7" t="str">
        <f t="shared" si="16"/>
        <v/>
      </c>
      <c r="P95" s="7" t="str">
        <f t="shared" si="16"/>
        <v/>
      </c>
      <c r="Q95" s="7" t="str">
        <f t="shared" si="16"/>
        <v/>
      </c>
      <c r="R95" s="7" t="str">
        <f t="shared" si="16"/>
        <v/>
      </c>
      <c r="S95" s="7" t="str">
        <f t="shared" si="16"/>
        <v/>
      </c>
      <c r="T95" s="7" t="str">
        <f t="shared" si="16"/>
        <v/>
      </c>
      <c r="U95" s="7" t="str">
        <f t="shared" si="16"/>
        <v/>
      </c>
      <c r="V95" s="7" t="str">
        <f t="shared" si="16"/>
        <v/>
      </c>
      <c r="W95" s="7" t="str">
        <f t="shared" si="16"/>
        <v/>
      </c>
      <c r="X95" s="7" t="str">
        <f t="shared" si="16"/>
        <v/>
      </c>
      <c r="Y95" s="7" t="str">
        <f t="shared" si="16"/>
        <v/>
      </c>
      <c r="Z95" s="7" t="str">
        <f t="shared" si="16"/>
        <v/>
      </c>
      <c r="AA95" s="7" t="str">
        <f t="shared" si="16"/>
        <v/>
      </c>
      <c r="AB95" s="7" t="str">
        <f t="shared" si="16"/>
        <v/>
      </c>
      <c r="AC95" s="7" t="str">
        <f t="shared" si="16"/>
        <v/>
      </c>
      <c r="AD95" s="7" t="str">
        <f t="shared" si="16"/>
        <v/>
      </c>
      <c r="AE95" s="7" t="str">
        <f t="shared" si="16"/>
        <v/>
      </c>
      <c r="AF95" s="7" t="str">
        <f t="shared" si="16"/>
        <v/>
      </c>
      <c r="AG95" s="7" t="str">
        <f t="shared" si="16"/>
        <v/>
      </c>
      <c r="AH95" s="7" t="str">
        <f t="shared" si="16"/>
        <v/>
      </c>
      <c r="AI95" s="7" t="str">
        <f t="shared" si="16"/>
        <v/>
      </c>
      <c r="AJ95" s="7" t="str">
        <f t="shared" si="16"/>
        <v/>
      </c>
      <c r="AK95" s="7" t="str">
        <f t="shared" si="16"/>
        <v/>
      </c>
      <c r="AL95" s="7" t="str">
        <f t="shared" si="16"/>
        <v/>
      </c>
      <c r="AM95" s="7" t="str">
        <f t="shared" si="16"/>
        <v/>
      </c>
      <c r="AN95" s="7" t="str">
        <f t="shared" si="16"/>
        <v/>
      </c>
      <c r="AO95" s="7" t="str">
        <f t="shared" si="16"/>
        <v/>
      </c>
      <c r="AP95" s="7" t="str">
        <f t="shared" si="16"/>
        <v/>
      </c>
      <c r="AQ95" s="7" t="str">
        <f t="shared" si="16"/>
        <v/>
      </c>
      <c r="AR95" s="7" t="str">
        <f t="shared" si="16"/>
        <v/>
      </c>
      <c r="AS95" s="7" t="str">
        <f t="shared" si="16"/>
        <v/>
      </c>
      <c r="AT95" s="7" t="str">
        <f t="shared" si="16"/>
        <v/>
      </c>
      <c r="AU95" s="7" t="str">
        <f t="shared" si="16"/>
        <v/>
      </c>
      <c r="AV95" s="7" t="str">
        <f t="shared" si="16"/>
        <v/>
      </c>
      <c r="AW95" s="7" t="str">
        <f t="shared" si="16"/>
        <v/>
      </c>
      <c r="AX95" s="7" t="str">
        <f t="shared" si="16"/>
        <v/>
      </c>
      <c r="AY95" s="7" t="str">
        <f t="shared" si="16"/>
        <v/>
      </c>
      <c r="AZ95" s="7" t="str">
        <f t="shared" si="16"/>
        <v/>
      </c>
      <c r="BA95" s="7" t="str">
        <f t="shared" si="16"/>
        <v/>
      </c>
      <c r="BB95" s="7" t="str">
        <f t="shared" si="16"/>
        <v/>
      </c>
      <c r="BC95" s="7" t="str">
        <f t="shared" si="16"/>
        <v/>
      </c>
      <c r="BD95" s="7" t="str">
        <f t="shared" si="16"/>
        <v/>
      </c>
      <c r="BE95" s="7" t="str">
        <f t="shared" si="16"/>
        <v/>
      </c>
      <c r="BF95" s="7" t="str">
        <f t="shared" si="16"/>
        <v/>
      </c>
      <c r="BG95" s="7" t="str">
        <f t="shared" si="16"/>
        <v/>
      </c>
      <c r="BH95" s="7" t="str">
        <f t="shared" si="16"/>
        <v/>
      </c>
    </row>
    <row r="96" spans="1:60" hidden="1" x14ac:dyDescent="0.25">
      <c r="A96" s="7">
        <v>22</v>
      </c>
      <c r="I96" s="7" t="str">
        <f t="shared" si="16"/>
        <v/>
      </c>
      <c r="J96" s="7" t="str">
        <f t="shared" si="16"/>
        <v/>
      </c>
      <c r="K96" s="7" t="str">
        <f t="shared" si="16"/>
        <v/>
      </c>
      <c r="L96" s="7" t="str">
        <f t="shared" si="16"/>
        <v/>
      </c>
      <c r="M96" s="7" t="str">
        <f t="shared" si="16"/>
        <v/>
      </c>
      <c r="N96" s="7" t="str">
        <f t="shared" si="16"/>
        <v/>
      </c>
      <c r="O96" s="7" t="str">
        <f t="shared" si="16"/>
        <v/>
      </c>
      <c r="P96" s="7" t="str">
        <f t="shared" si="16"/>
        <v/>
      </c>
      <c r="Q96" s="7" t="str">
        <f t="shared" si="16"/>
        <v/>
      </c>
      <c r="R96" s="7" t="str">
        <f t="shared" si="16"/>
        <v/>
      </c>
      <c r="S96" s="7" t="str">
        <f t="shared" si="16"/>
        <v/>
      </c>
      <c r="T96" s="7" t="str">
        <f t="shared" si="16"/>
        <v/>
      </c>
      <c r="U96" s="7" t="str">
        <f t="shared" si="16"/>
        <v/>
      </c>
      <c r="V96" s="7" t="str">
        <f t="shared" si="16"/>
        <v/>
      </c>
      <c r="W96" s="7" t="str">
        <f t="shared" si="16"/>
        <v/>
      </c>
      <c r="X96" s="7" t="str">
        <f t="shared" si="16"/>
        <v/>
      </c>
      <c r="Y96" s="7" t="str">
        <f t="shared" si="16"/>
        <v/>
      </c>
      <c r="Z96" s="7" t="str">
        <f t="shared" si="16"/>
        <v/>
      </c>
      <c r="AA96" s="7" t="str">
        <f t="shared" si="16"/>
        <v/>
      </c>
      <c r="AB96" s="7" t="str">
        <f t="shared" si="16"/>
        <v/>
      </c>
      <c r="AC96" s="7" t="str">
        <f t="shared" si="16"/>
        <v/>
      </c>
      <c r="AD96" s="7" t="str">
        <f t="shared" si="16"/>
        <v/>
      </c>
      <c r="AE96" s="7" t="str">
        <f t="shared" si="16"/>
        <v/>
      </c>
      <c r="AF96" s="7" t="str">
        <f t="shared" si="16"/>
        <v/>
      </c>
      <c r="AG96" s="7" t="str">
        <f t="shared" ref="I96:BH98" si="17">IFERROR(AG27*$H27, "")</f>
        <v/>
      </c>
      <c r="AH96" s="7" t="str">
        <f t="shared" si="17"/>
        <v/>
      </c>
      <c r="AI96" s="7" t="str">
        <f t="shared" si="17"/>
        <v/>
      </c>
      <c r="AJ96" s="7" t="str">
        <f t="shared" si="17"/>
        <v/>
      </c>
      <c r="AK96" s="7" t="str">
        <f t="shared" si="17"/>
        <v/>
      </c>
      <c r="AL96" s="7" t="str">
        <f t="shared" si="17"/>
        <v/>
      </c>
      <c r="AM96" s="7" t="str">
        <f t="shared" si="17"/>
        <v/>
      </c>
      <c r="AN96" s="7" t="str">
        <f t="shared" si="17"/>
        <v/>
      </c>
      <c r="AO96" s="7" t="str">
        <f t="shared" si="17"/>
        <v/>
      </c>
      <c r="AP96" s="7" t="str">
        <f t="shared" si="17"/>
        <v/>
      </c>
      <c r="AQ96" s="7" t="str">
        <f t="shared" si="17"/>
        <v/>
      </c>
      <c r="AR96" s="7" t="str">
        <f t="shared" si="17"/>
        <v/>
      </c>
      <c r="AS96" s="7" t="str">
        <f t="shared" si="17"/>
        <v/>
      </c>
      <c r="AT96" s="7" t="str">
        <f t="shared" si="17"/>
        <v/>
      </c>
      <c r="AU96" s="7" t="str">
        <f t="shared" si="17"/>
        <v/>
      </c>
      <c r="AV96" s="7" t="str">
        <f t="shared" si="17"/>
        <v/>
      </c>
      <c r="AW96" s="7" t="str">
        <f t="shared" si="17"/>
        <v/>
      </c>
      <c r="AX96" s="7" t="str">
        <f t="shared" si="17"/>
        <v/>
      </c>
      <c r="AY96" s="7" t="str">
        <f t="shared" si="17"/>
        <v/>
      </c>
      <c r="AZ96" s="7" t="str">
        <f t="shared" si="17"/>
        <v/>
      </c>
      <c r="BA96" s="7" t="str">
        <f t="shared" si="17"/>
        <v/>
      </c>
      <c r="BB96" s="7" t="str">
        <f t="shared" si="17"/>
        <v/>
      </c>
      <c r="BC96" s="7" t="str">
        <f t="shared" si="17"/>
        <v/>
      </c>
      <c r="BD96" s="7" t="str">
        <f t="shared" si="17"/>
        <v/>
      </c>
      <c r="BE96" s="7" t="str">
        <f t="shared" si="17"/>
        <v/>
      </c>
      <c r="BF96" s="7" t="str">
        <f t="shared" si="17"/>
        <v/>
      </c>
      <c r="BG96" s="7" t="str">
        <f t="shared" si="17"/>
        <v/>
      </c>
      <c r="BH96" s="7" t="str">
        <f t="shared" si="17"/>
        <v/>
      </c>
    </row>
    <row r="97" spans="1:60" hidden="1" x14ac:dyDescent="0.25">
      <c r="A97" s="7">
        <v>23</v>
      </c>
      <c r="I97" s="7" t="str">
        <f t="shared" si="17"/>
        <v/>
      </c>
      <c r="J97" s="7" t="str">
        <f t="shared" si="17"/>
        <v/>
      </c>
      <c r="K97" s="7" t="str">
        <f t="shared" si="17"/>
        <v/>
      </c>
      <c r="L97" s="7" t="str">
        <f t="shared" si="17"/>
        <v/>
      </c>
      <c r="M97" s="7" t="str">
        <f t="shared" si="17"/>
        <v/>
      </c>
      <c r="N97" s="7" t="str">
        <f t="shared" si="17"/>
        <v/>
      </c>
      <c r="O97" s="7" t="str">
        <f t="shared" si="17"/>
        <v/>
      </c>
      <c r="P97" s="7" t="str">
        <f t="shared" si="17"/>
        <v/>
      </c>
      <c r="Q97" s="7" t="str">
        <f t="shared" si="17"/>
        <v/>
      </c>
      <c r="R97" s="7" t="str">
        <f t="shared" si="17"/>
        <v/>
      </c>
      <c r="S97" s="7" t="str">
        <f t="shared" si="17"/>
        <v/>
      </c>
      <c r="T97" s="7" t="str">
        <f t="shared" si="17"/>
        <v/>
      </c>
      <c r="U97" s="7" t="str">
        <f t="shared" si="17"/>
        <v/>
      </c>
      <c r="V97" s="7" t="str">
        <f t="shared" si="17"/>
        <v/>
      </c>
      <c r="W97" s="7" t="str">
        <f t="shared" si="17"/>
        <v/>
      </c>
      <c r="X97" s="7" t="str">
        <f t="shared" si="17"/>
        <v/>
      </c>
      <c r="Y97" s="7" t="str">
        <f t="shared" si="17"/>
        <v/>
      </c>
      <c r="Z97" s="7" t="str">
        <f t="shared" si="17"/>
        <v/>
      </c>
      <c r="AA97" s="7" t="str">
        <f t="shared" si="17"/>
        <v/>
      </c>
      <c r="AB97" s="7" t="str">
        <f t="shared" si="17"/>
        <v/>
      </c>
      <c r="AC97" s="7" t="str">
        <f t="shared" si="17"/>
        <v/>
      </c>
      <c r="AD97" s="7" t="str">
        <f t="shared" si="17"/>
        <v/>
      </c>
      <c r="AE97" s="7" t="str">
        <f t="shared" si="17"/>
        <v/>
      </c>
      <c r="AF97" s="7" t="str">
        <f t="shared" si="17"/>
        <v/>
      </c>
      <c r="AG97" s="7" t="str">
        <f t="shared" si="17"/>
        <v/>
      </c>
      <c r="AH97" s="7" t="str">
        <f t="shared" si="17"/>
        <v/>
      </c>
      <c r="AI97" s="7" t="str">
        <f t="shared" si="17"/>
        <v/>
      </c>
      <c r="AJ97" s="7" t="str">
        <f t="shared" si="17"/>
        <v/>
      </c>
      <c r="AK97" s="7" t="str">
        <f t="shared" si="17"/>
        <v/>
      </c>
      <c r="AL97" s="7" t="str">
        <f t="shared" si="17"/>
        <v/>
      </c>
      <c r="AM97" s="7" t="str">
        <f t="shared" si="17"/>
        <v/>
      </c>
      <c r="AN97" s="7" t="str">
        <f t="shared" si="17"/>
        <v/>
      </c>
      <c r="AO97" s="7" t="str">
        <f t="shared" si="17"/>
        <v/>
      </c>
      <c r="AP97" s="7" t="str">
        <f t="shared" si="17"/>
        <v/>
      </c>
      <c r="AQ97" s="7" t="str">
        <f t="shared" si="17"/>
        <v/>
      </c>
      <c r="AR97" s="7" t="str">
        <f t="shared" si="17"/>
        <v/>
      </c>
      <c r="AS97" s="7" t="str">
        <f t="shared" si="17"/>
        <v/>
      </c>
      <c r="AT97" s="7" t="str">
        <f t="shared" si="17"/>
        <v/>
      </c>
      <c r="AU97" s="7" t="str">
        <f t="shared" si="17"/>
        <v/>
      </c>
      <c r="AV97" s="7" t="str">
        <f t="shared" si="17"/>
        <v/>
      </c>
      <c r="AW97" s="7" t="str">
        <f t="shared" si="17"/>
        <v/>
      </c>
      <c r="AX97" s="7" t="str">
        <f t="shared" si="17"/>
        <v/>
      </c>
      <c r="AY97" s="7" t="str">
        <f t="shared" si="17"/>
        <v/>
      </c>
      <c r="AZ97" s="7" t="str">
        <f t="shared" si="17"/>
        <v/>
      </c>
      <c r="BA97" s="7" t="str">
        <f t="shared" si="17"/>
        <v/>
      </c>
      <c r="BB97" s="7" t="str">
        <f t="shared" si="17"/>
        <v/>
      </c>
      <c r="BC97" s="7" t="str">
        <f t="shared" si="17"/>
        <v/>
      </c>
      <c r="BD97" s="7" t="str">
        <f t="shared" si="17"/>
        <v/>
      </c>
      <c r="BE97" s="7" t="str">
        <f t="shared" si="17"/>
        <v/>
      </c>
      <c r="BF97" s="7" t="str">
        <f t="shared" si="17"/>
        <v/>
      </c>
      <c r="BG97" s="7" t="str">
        <f t="shared" si="17"/>
        <v/>
      </c>
      <c r="BH97" s="7" t="str">
        <f t="shared" si="17"/>
        <v/>
      </c>
    </row>
    <row r="98" spans="1:60" hidden="1" x14ac:dyDescent="0.25">
      <c r="A98" s="7">
        <v>24</v>
      </c>
      <c r="I98" s="7" t="str">
        <f t="shared" si="17"/>
        <v/>
      </c>
      <c r="J98" s="7" t="str">
        <f t="shared" si="17"/>
        <v/>
      </c>
      <c r="K98" s="7" t="str">
        <f t="shared" si="17"/>
        <v/>
      </c>
      <c r="L98" s="7" t="str">
        <f t="shared" si="17"/>
        <v/>
      </c>
      <c r="M98" s="7" t="str">
        <f t="shared" si="17"/>
        <v/>
      </c>
      <c r="N98" s="7" t="str">
        <f t="shared" si="17"/>
        <v/>
      </c>
      <c r="O98" s="7" t="str">
        <f t="shared" si="17"/>
        <v/>
      </c>
      <c r="P98" s="7" t="str">
        <f t="shared" si="17"/>
        <v/>
      </c>
      <c r="Q98" s="7" t="str">
        <f t="shared" si="17"/>
        <v/>
      </c>
      <c r="R98" s="7" t="str">
        <f t="shared" si="17"/>
        <v/>
      </c>
      <c r="S98" s="7" t="str">
        <f t="shared" si="17"/>
        <v/>
      </c>
      <c r="T98" s="7" t="str">
        <f t="shared" si="17"/>
        <v/>
      </c>
      <c r="U98" s="7" t="str">
        <f t="shared" si="17"/>
        <v/>
      </c>
      <c r="V98" s="7" t="str">
        <f t="shared" si="17"/>
        <v/>
      </c>
      <c r="W98" s="7" t="str">
        <f t="shared" si="17"/>
        <v/>
      </c>
      <c r="X98" s="7" t="str">
        <f t="shared" si="17"/>
        <v/>
      </c>
      <c r="Y98" s="7" t="str">
        <f t="shared" si="17"/>
        <v/>
      </c>
      <c r="Z98" s="7" t="str">
        <f t="shared" si="17"/>
        <v/>
      </c>
      <c r="AA98" s="7" t="str">
        <f t="shared" si="17"/>
        <v/>
      </c>
      <c r="AB98" s="7" t="str">
        <f t="shared" si="17"/>
        <v/>
      </c>
      <c r="AC98" s="7" t="str">
        <f t="shared" si="17"/>
        <v/>
      </c>
      <c r="AD98" s="7" t="str">
        <f t="shared" si="17"/>
        <v/>
      </c>
      <c r="AE98" s="7" t="str">
        <f t="shared" si="17"/>
        <v/>
      </c>
      <c r="AF98" s="7" t="str">
        <f t="shared" si="17"/>
        <v/>
      </c>
      <c r="AG98" s="7" t="str">
        <f t="shared" si="17"/>
        <v/>
      </c>
      <c r="AH98" s="7" t="str">
        <f t="shared" si="17"/>
        <v/>
      </c>
      <c r="AI98" s="7" t="str">
        <f t="shared" si="17"/>
        <v/>
      </c>
      <c r="AJ98" s="7" t="str">
        <f t="shared" si="17"/>
        <v/>
      </c>
      <c r="AK98" s="7" t="str">
        <f t="shared" si="17"/>
        <v/>
      </c>
      <c r="AL98" s="7" t="str">
        <f t="shared" si="17"/>
        <v/>
      </c>
      <c r="AM98" s="7" t="str">
        <f t="shared" si="17"/>
        <v/>
      </c>
      <c r="AN98" s="7" t="str">
        <f t="shared" si="17"/>
        <v/>
      </c>
      <c r="AO98" s="7" t="str">
        <f t="shared" si="17"/>
        <v/>
      </c>
      <c r="AP98" s="7" t="str">
        <f t="shared" si="17"/>
        <v/>
      </c>
      <c r="AQ98" s="7" t="str">
        <f t="shared" si="17"/>
        <v/>
      </c>
      <c r="AR98" s="7" t="str">
        <f t="shared" si="17"/>
        <v/>
      </c>
      <c r="AS98" s="7" t="str">
        <f t="shared" si="17"/>
        <v/>
      </c>
      <c r="AT98" s="7" t="str">
        <f t="shared" si="17"/>
        <v/>
      </c>
      <c r="AU98" s="7" t="str">
        <f t="shared" si="17"/>
        <v/>
      </c>
      <c r="AV98" s="7" t="str">
        <f t="shared" si="17"/>
        <v/>
      </c>
      <c r="AW98" s="7" t="str">
        <f t="shared" si="17"/>
        <v/>
      </c>
      <c r="AX98" s="7" t="str">
        <f t="shared" si="17"/>
        <v/>
      </c>
      <c r="AY98" s="7" t="str">
        <f t="shared" si="17"/>
        <v/>
      </c>
      <c r="AZ98" s="7" t="str">
        <f t="shared" si="17"/>
        <v/>
      </c>
      <c r="BA98" s="7" t="str">
        <f t="shared" si="17"/>
        <v/>
      </c>
      <c r="BB98" s="7" t="str">
        <f t="shared" si="17"/>
        <v/>
      </c>
      <c r="BC98" s="7" t="str">
        <f t="shared" si="17"/>
        <v/>
      </c>
      <c r="BD98" s="7" t="str">
        <f t="shared" si="17"/>
        <v/>
      </c>
      <c r="BE98" s="7" t="str">
        <f t="shared" si="17"/>
        <v/>
      </c>
      <c r="BF98" s="7" t="str">
        <f t="shared" si="17"/>
        <v/>
      </c>
      <c r="BG98" s="7" t="str">
        <f t="shared" si="17"/>
        <v/>
      </c>
      <c r="BH98" s="7" t="str">
        <f t="shared" si="17"/>
        <v/>
      </c>
    </row>
    <row r="99" spans="1:60" hidden="1" x14ac:dyDescent="0.25">
      <c r="A99" s="7" t="s">
        <v>376</v>
      </c>
      <c r="I99" s="7">
        <f t="shared" ref="I99" si="18">SUM(I75:I98)</f>
        <v>0</v>
      </c>
      <c r="J99" s="7">
        <f t="shared" ref="J99" si="19">SUM(J75:J98)</f>
        <v>0</v>
      </c>
      <c r="K99" s="7">
        <f t="shared" ref="K99" si="20">SUM(K75:K98)</f>
        <v>0</v>
      </c>
      <c r="L99" s="7">
        <f t="shared" ref="L99" si="21">SUM(L75:L98)</f>
        <v>0</v>
      </c>
      <c r="M99" s="7">
        <f t="shared" ref="M99" si="22">SUM(M75:M98)</f>
        <v>0</v>
      </c>
      <c r="N99" s="7">
        <f t="shared" ref="N99" si="23">SUM(N75:N98)</f>
        <v>0</v>
      </c>
      <c r="O99" s="7">
        <f t="shared" ref="O99" si="24">SUM(O75:O98)</f>
        <v>0</v>
      </c>
      <c r="P99" s="7">
        <f t="shared" ref="P99" si="25">SUM(P75:P98)</f>
        <v>0</v>
      </c>
      <c r="Q99" s="7">
        <f t="shared" ref="Q99" si="26">SUM(Q75:Q98)</f>
        <v>0</v>
      </c>
      <c r="R99" s="7">
        <f t="shared" ref="R99" si="27">SUM(R75:R98)</f>
        <v>0</v>
      </c>
      <c r="S99" s="7">
        <f t="shared" ref="S99" si="28">SUM(S75:S98)</f>
        <v>0</v>
      </c>
      <c r="T99" s="7">
        <f t="shared" ref="T99" si="29">SUM(T75:T98)</f>
        <v>0</v>
      </c>
      <c r="U99" s="7">
        <f t="shared" ref="U99" si="30">SUM(U75:U98)</f>
        <v>0</v>
      </c>
      <c r="V99" s="7">
        <f t="shared" ref="V99" si="31">SUM(V75:V98)</f>
        <v>0</v>
      </c>
      <c r="W99" s="7">
        <f t="shared" ref="W99" si="32">SUM(W75:W98)</f>
        <v>0</v>
      </c>
      <c r="X99" s="7">
        <f t="shared" ref="X99" si="33">SUM(X75:X98)</f>
        <v>0</v>
      </c>
      <c r="Y99" s="7">
        <f t="shared" ref="Y99" si="34">SUM(Y75:Y98)</f>
        <v>0</v>
      </c>
      <c r="Z99" s="7">
        <f t="shared" ref="Z99" si="35">SUM(Z75:Z98)</f>
        <v>0</v>
      </c>
      <c r="AA99" s="7">
        <f t="shared" ref="AA99" si="36">SUM(AA75:AA98)</f>
        <v>0</v>
      </c>
      <c r="AB99" s="7">
        <f t="shared" ref="AB99" si="37">SUM(AB75:AB98)</f>
        <v>0</v>
      </c>
      <c r="AC99" s="7">
        <f t="shared" ref="AC99" si="38">SUM(AC75:AC98)</f>
        <v>0</v>
      </c>
      <c r="AD99" s="7">
        <f t="shared" ref="AD99" si="39">SUM(AD75:AD98)</f>
        <v>0</v>
      </c>
      <c r="AE99" s="7">
        <f t="shared" ref="AE99" si="40">SUM(AE75:AE98)</f>
        <v>0</v>
      </c>
      <c r="AF99" s="7">
        <f t="shared" ref="AF99" si="41">SUM(AF75:AF98)</f>
        <v>0</v>
      </c>
      <c r="AG99" s="7">
        <f t="shared" ref="AG99" si="42">SUM(AG75:AG98)</f>
        <v>0</v>
      </c>
      <c r="AH99" s="7">
        <f t="shared" ref="AH99" si="43">SUM(AH75:AH98)</f>
        <v>0</v>
      </c>
      <c r="AI99" s="7">
        <f t="shared" ref="AI99" si="44">SUM(AI75:AI98)</f>
        <v>0</v>
      </c>
      <c r="AJ99" s="7">
        <f t="shared" ref="AJ99" si="45">SUM(AJ75:AJ98)</f>
        <v>0</v>
      </c>
      <c r="AK99" s="7">
        <f t="shared" ref="AK99" si="46">SUM(AK75:AK98)</f>
        <v>0</v>
      </c>
      <c r="AL99" s="7">
        <f t="shared" ref="AL99" si="47">SUM(AL75:AL98)</f>
        <v>0</v>
      </c>
      <c r="AM99" s="7">
        <f t="shared" ref="AM99" si="48">SUM(AM75:AM98)</f>
        <v>0</v>
      </c>
      <c r="AN99" s="7">
        <f t="shared" ref="AN99" si="49">SUM(AN75:AN98)</f>
        <v>0</v>
      </c>
      <c r="AO99" s="7">
        <f t="shared" ref="AO99" si="50">SUM(AO75:AO98)</f>
        <v>0</v>
      </c>
      <c r="AP99" s="7">
        <f t="shared" ref="AP99" si="51">SUM(AP75:AP98)</f>
        <v>0</v>
      </c>
      <c r="AQ99" s="7">
        <f t="shared" ref="AQ99" si="52">SUM(AQ75:AQ98)</f>
        <v>0</v>
      </c>
      <c r="AR99" s="7">
        <f t="shared" ref="AR99" si="53">SUM(AR75:AR98)</f>
        <v>0</v>
      </c>
      <c r="AS99" s="7">
        <f t="shared" ref="AS99" si="54">SUM(AS75:AS98)</f>
        <v>0</v>
      </c>
      <c r="AT99" s="7">
        <f t="shared" ref="AT99" si="55">SUM(AT75:AT98)</f>
        <v>0</v>
      </c>
      <c r="AU99" s="7">
        <f t="shared" ref="AU99" si="56">SUM(AU75:AU98)</f>
        <v>0</v>
      </c>
      <c r="AV99" s="7">
        <f t="shared" ref="AV99" si="57">SUM(AV75:AV98)</f>
        <v>0</v>
      </c>
      <c r="AW99" s="7">
        <f t="shared" ref="AW99" si="58">SUM(AW75:AW98)</f>
        <v>0</v>
      </c>
      <c r="AX99" s="7">
        <f t="shared" ref="AX99" si="59">SUM(AX75:AX98)</f>
        <v>0</v>
      </c>
      <c r="AY99" s="7">
        <f t="shared" ref="AY99" si="60">SUM(AY75:AY98)</f>
        <v>0</v>
      </c>
      <c r="AZ99" s="7">
        <f t="shared" ref="AZ99" si="61">SUM(AZ75:AZ98)</f>
        <v>0</v>
      </c>
      <c r="BA99" s="7">
        <f t="shared" ref="BA99" si="62">SUM(BA75:BA98)</f>
        <v>0</v>
      </c>
      <c r="BB99" s="7">
        <f t="shared" ref="BB99" si="63">SUM(BB75:BB98)</f>
        <v>0</v>
      </c>
      <c r="BC99" s="7">
        <f t="shared" ref="BC99" si="64">SUM(BC75:BC98)</f>
        <v>0</v>
      </c>
      <c r="BD99" s="7">
        <f t="shared" ref="BD99" si="65">SUM(BD75:BD98)</f>
        <v>0</v>
      </c>
      <c r="BE99" s="7">
        <f t="shared" ref="BE99" si="66">SUM(BE75:BE98)</f>
        <v>0</v>
      </c>
      <c r="BF99" s="7">
        <f t="shared" ref="BF99" si="67">SUM(BF75:BF98)</f>
        <v>0</v>
      </c>
      <c r="BG99" s="7">
        <f t="shared" ref="BG99" si="68">SUM(BG75:BG98)</f>
        <v>0</v>
      </c>
      <c r="BH99" s="7">
        <f t="shared" ref="BH99" si="69">SUM(BH75:BH98)</f>
        <v>0</v>
      </c>
    </row>
    <row r="100" spans="1:60" hidden="1" x14ac:dyDescent="0.25"/>
    <row r="101" spans="1:60" ht="154.5" hidden="1" thickBot="1" x14ac:dyDescent="0.3">
      <c r="A101" s="1064" t="s">
        <v>430</v>
      </c>
      <c r="B101" s="1064"/>
      <c r="C101" s="1064"/>
      <c r="D101" s="1064"/>
      <c r="E101" s="1064"/>
      <c r="F101" s="1064"/>
      <c r="G101" s="1064"/>
      <c r="H101" s="1065"/>
      <c r="I101" s="137" t="s">
        <v>471</v>
      </c>
      <c r="J101" s="138" t="s">
        <v>311</v>
      </c>
      <c r="K101" s="138" t="s">
        <v>309</v>
      </c>
      <c r="L101" s="138" t="s">
        <v>312</v>
      </c>
      <c r="M101" s="138" t="s">
        <v>310</v>
      </c>
      <c r="N101" s="138" t="s">
        <v>313</v>
      </c>
      <c r="O101" s="138" t="s">
        <v>344</v>
      </c>
      <c r="P101" s="138" t="s">
        <v>345</v>
      </c>
      <c r="Q101" s="138" t="s">
        <v>346</v>
      </c>
      <c r="R101" s="251" t="s">
        <v>347</v>
      </c>
      <c r="S101" s="137" t="s">
        <v>109</v>
      </c>
      <c r="T101" s="138" t="s">
        <v>111</v>
      </c>
      <c r="U101" s="138" t="s">
        <v>113</v>
      </c>
      <c r="V101" s="138" t="s">
        <v>128</v>
      </c>
      <c r="W101" s="138" t="s">
        <v>130</v>
      </c>
      <c r="X101" s="138" t="s">
        <v>132</v>
      </c>
      <c r="Y101" s="138" t="s">
        <v>126</v>
      </c>
      <c r="Z101" s="138" t="s">
        <v>116</v>
      </c>
      <c r="AA101" s="251" t="s">
        <v>122</v>
      </c>
      <c r="AB101" s="137" t="s">
        <v>124</v>
      </c>
      <c r="AC101" s="138" t="s">
        <v>120</v>
      </c>
      <c r="AD101" s="138" t="s">
        <v>118</v>
      </c>
      <c r="AE101" s="138" t="s">
        <v>300</v>
      </c>
      <c r="AF101" s="138" t="s">
        <v>357</v>
      </c>
      <c r="AG101" s="138" t="s">
        <v>358</v>
      </c>
      <c r="AH101" s="138" t="s">
        <v>359</v>
      </c>
      <c r="AI101" s="251" t="s">
        <v>360</v>
      </c>
      <c r="AJ101" s="137" t="s">
        <v>134</v>
      </c>
      <c r="AK101" s="138" t="s">
        <v>136</v>
      </c>
      <c r="AL101" s="138" t="s">
        <v>140</v>
      </c>
      <c r="AM101" s="138" t="s">
        <v>138</v>
      </c>
      <c r="AN101" s="138" t="s">
        <v>361</v>
      </c>
      <c r="AO101" s="138" t="s">
        <v>362</v>
      </c>
      <c r="AP101" s="138" t="s">
        <v>363</v>
      </c>
      <c r="AQ101" s="251" t="s">
        <v>364</v>
      </c>
      <c r="AR101" s="137" t="s">
        <v>103</v>
      </c>
      <c r="AS101" s="138" t="s">
        <v>349</v>
      </c>
      <c r="AT101" s="138" t="s">
        <v>350</v>
      </c>
      <c r="AU101" s="138" t="s">
        <v>348</v>
      </c>
      <c r="AV101" s="251" t="s">
        <v>351</v>
      </c>
      <c r="AW101" s="137" t="s">
        <v>426</v>
      </c>
      <c r="AX101" s="138" t="s">
        <v>427</v>
      </c>
      <c r="AY101" s="138" t="s">
        <v>428</v>
      </c>
      <c r="AZ101" s="138" t="s">
        <v>353</v>
      </c>
      <c r="BA101" s="138" t="s">
        <v>354</v>
      </c>
      <c r="BB101" s="138" t="s">
        <v>352</v>
      </c>
      <c r="BC101" s="251" t="s">
        <v>355</v>
      </c>
      <c r="BD101" s="137" t="s">
        <v>343</v>
      </c>
      <c r="BE101" s="139" t="s">
        <v>342</v>
      </c>
      <c r="BF101" s="252" t="s">
        <v>392</v>
      </c>
      <c r="BG101" s="134" t="s">
        <v>338</v>
      </c>
      <c r="BH101" s="135" t="s">
        <v>307</v>
      </c>
    </row>
    <row r="102" spans="1:60" hidden="1" x14ac:dyDescent="0.25">
      <c r="A102" s="7">
        <v>1</v>
      </c>
      <c r="I102" s="7" t="str">
        <f t="shared" ref="I102:BD106" si="70">IFERROR(I6*$F6, "")</f>
        <v/>
      </c>
      <c r="J102" s="7" t="str">
        <f t="shared" si="70"/>
        <v/>
      </c>
      <c r="K102" s="7" t="str">
        <f t="shared" si="70"/>
        <v/>
      </c>
      <c r="L102" s="7" t="str">
        <f t="shared" si="70"/>
        <v/>
      </c>
      <c r="M102" s="7" t="str">
        <f t="shared" si="70"/>
        <v/>
      </c>
      <c r="N102" s="7" t="str">
        <f t="shared" si="70"/>
        <v/>
      </c>
      <c r="O102" s="7" t="str">
        <f t="shared" si="70"/>
        <v/>
      </c>
      <c r="P102" s="7" t="str">
        <f t="shared" si="70"/>
        <v/>
      </c>
      <c r="Q102" s="7" t="str">
        <f t="shared" si="70"/>
        <v/>
      </c>
      <c r="R102" s="7" t="str">
        <f t="shared" si="70"/>
        <v/>
      </c>
      <c r="S102" s="7" t="str">
        <f t="shared" si="70"/>
        <v/>
      </c>
      <c r="T102" s="7" t="str">
        <f t="shared" si="70"/>
        <v/>
      </c>
      <c r="U102" s="7" t="str">
        <f t="shared" si="70"/>
        <v/>
      </c>
      <c r="V102" s="7" t="str">
        <f t="shared" si="70"/>
        <v/>
      </c>
      <c r="W102" s="7" t="str">
        <f t="shared" si="70"/>
        <v/>
      </c>
      <c r="X102" s="7" t="str">
        <f t="shared" si="70"/>
        <v/>
      </c>
      <c r="Y102" s="7" t="str">
        <f t="shared" si="70"/>
        <v/>
      </c>
      <c r="Z102" s="7" t="str">
        <f t="shared" si="70"/>
        <v/>
      </c>
      <c r="AA102" s="7" t="str">
        <f t="shared" si="70"/>
        <v/>
      </c>
      <c r="AB102" s="7" t="str">
        <f t="shared" si="70"/>
        <v/>
      </c>
      <c r="AC102" s="7" t="str">
        <f t="shared" si="70"/>
        <v/>
      </c>
      <c r="AD102" s="7" t="str">
        <f t="shared" si="70"/>
        <v/>
      </c>
      <c r="AE102" s="7" t="str">
        <f t="shared" si="70"/>
        <v/>
      </c>
      <c r="AF102" s="7" t="str">
        <f t="shared" si="70"/>
        <v/>
      </c>
      <c r="AG102" s="7" t="str">
        <f t="shared" si="70"/>
        <v/>
      </c>
      <c r="AH102" s="7" t="str">
        <f t="shared" si="70"/>
        <v/>
      </c>
      <c r="AI102" s="7" t="str">
        <f t="shared" si="70"/>
        <v/>
      </c>
      <c r="AJ102" s="7" t="str">
        <f t="shared" si="70"/>
        <v/>
      </c>
      <c r="AK102" s="7" t="str">
        <f t="shared" si="70"/>
        <v/>
      </c>
      <c r="AL102" s="7" t="str">
        <f t="shared" si="70"/>
        <v/>
      </c>
      <c r="AM102" s="7" t="str">
        <f t="shared" si="70"/>
        <v/>
      </c>
      <c r="AN102" s="7" t="str">
        <f t="shared" si="70"/>
        <v/>
      </c>
      <c r="AO102" s="7" t="str">
        <f t="shared" si="70"/>
        <v/>
      </c>
      <c r="AP102" s="7" t="str">
        <f t="shared" si="70"/>
        <v/>
      </c>
      <c r="AQ102" s="7" t="str">
        <f t="shared" si="70"/>
        <v/>
      </c>
      <c r="AR102" s="7" t="str">
        <f t="shared" si="70"/>
        <v/>
      </c>
      <c r="AS102" s="7" t="str">
        <f t="shared" si="70"/>
        <v/>
      </c>
      <c r="AT102" s="7" t="str">
        <f t="shared" si="70"/>
        <v/>
      </c>
      <c r="AU102" s="7" t="str">
        <f t="shared" si="70"/>
        <v/>
      </c>
      <c r="AV102" s="7" t="str">
        <f t="shared" si="70"/>
        <v/>
      </c>
      <c r="AW102" s="7" t="str">
        <f t="shared" si="70"/>
        <v/>
      </c>
      <c r="AX102" s="7" t="str">
        <f t="shared" si="70"/>
        <v/>
      </c>
      <c r="AY102" s="7" t="str">
        <f t="shared" si="70"/>
        <v/>
      </c>
      <c r="AZ102" s="7" t="str">
        <f t="shared" si="70"/>
        <v/>
      </c>
      <c r="BA102" s="7" t="str">
        <f t="shared" si="70"/>
        <v/>
      </c>
      <c r="BB102" s="7" t="str">
        <f t="shared" si="70"/>
        <v/>
      </c>
      <c r="BC102" s="7" t="str">
        <f t="shared" si="70"/>
        <v/>
      </c>
      <c r="BD102" s="7" t="str">
        <f t="shared" si="70"/>
        <v/>
      </c>
      <c r="BE102" s="7" t="str">
        <f>IFERROR(BE6*$F6, "")</f>
        <v/>
      </c>
      <c r="BF102" s="7" t="str">
        <f t="shared" ref="BF102:BH117" si="71">IFERROR(BF6*$F6, "")</f>
        <v/>
      </c>
      <c r="BG102" s="7" t="str">
        <f t="shared" si="71"/>
        <v/>
      </c>
      <c r="BH102" s="7" t="str">
        <f t="shared" si="71"/>
        <v/>
      </c>
    </row>
    <row r="103" spans="1:60" hidden="1" x14ac:dyDescent="0.25">
      <c r="A103" s="7">
        <v>2</v>
      </c>
      <c r="I103" s="7" t="str">
        <f t="shared" ref="I103:Q103" si="72">IFERROR(I7*$F7, "")</f>
        <v/>
      </c>
      <c r="J103" s="7" t="str">
        <f t="shared" si="72"/>
        <v/>
      </c>
      <c r="K103" s="7" t="str">
        <f t="shared" si="72"/>
        <v/>
      </c>
      <c r="L103" s="7" t="str">
        <f t="shared" si="72"/>
        <v/>
      </c>
      <c r="M103" s="7" t="str">
        <f t="shared" si="72"/>
        <v/>
      </c>
      <c r="N103" s="7" t="str">
        <f t="shared" si="72"/>
        <v/>
      </c>
      <c r="O103" s="7" t="str">
        <f t="shared" si="72"/>
        <v/>
      </c>
      <c r="P103" s="7" t="str">
        <f t="shared" si="72"/>
        <v/>
      </c>
      <c r="Q103" s="7" t="str">
        <f t="shared" si="72"/>
        <v/>
      </c>
      <c r="R103" s="7" t="str">
        <f t="shared" si="70"/>
        <v/>
      </c>
      <c r="S103" s="7" t="str">
        <f t="shared" si="70"/>
        <v/>
      </c>
      <c r="T103" s="7" t="str">
        <f t="shared" si="70"/>
        <v/>
      </c>
      <c r="U103" s="7" t="str">
        <f t="shared" si="70"/>
        <v/>
      </c>
      <c r="V103" s="7" t="str">
        <f t="shared" si="70"/>
        <v/>
      </c>
      <c r="W103" s="7" t="str">
        <f t="shared" si="70"/>
        <v/>
      </c>
      <c r="X103" s="7" t="str">
        <f t="shared" si="70"/>
        <v/>
      </c>
      <c r="Y103" s="7" t="str">
        <f t="shared" si="70"/>
        <v/>
      </c>
      <c r="Z103" s="7" t="str">
        <f t="shared" si="70"/>
        <v/>
      </c>
      <c r="AA103" s="7" t="str">
        <f t="shared" si="70"/>
        <v/>
      </c>
      <c r="AB103" s="7" t="str">
        <f t="shared" si="70"/>
        <v/>
      </c>
      <c r="AC103" s="7" t="str">
        <f t="shared" si="70"/>
        <v/>
      </c>
      <c r="AD103" s="7" t="str">
        <f t="shared" si="70"/>
        <v/>
      </c>
      <c r="AE103" s="7" t="str">
        <f t="shared" si="70"/>
        <v/>
      </c>
      <c r="AF103" s="7" t="str">
        <f t="shared" si="70"/>
        <v/>
      </c>
      <c r="AG103" s="7" t="str">
        <f t="shared" si="70"/>
        <v/>
      </c>
      <c r="AH103" s="7" t="str">
        <f t="shared" si="70"/>
        <v/>
      </c>
      <c r="AI103" s="7" t="str">
        <f t="shared" si="70"/>
        <v/>
      </c>
      <c r="AJ103" s="7" t="str">
        <f t="shared" si="70"/>
        <v/>
      </c>
      <c r="AK103" s="7" t="str">
        <f t="shared" si="70"/>
        <v/>
      </c>
      <c r="AL103" s="7" t="str">
        <f t="shared" si="70"/>
        <v/>
      </c>
      <c r="AM103" s="7" t="str">
        <f t="shared" si="70"/>
        <v/>
      </c>
      <c r="AN103" s="7" t="str">
        <f t="shared" si="70"/>
        <v/>
      </c>
      <c r="AO103" s="7" t="str">
        <f t="shared" si="70"/>
        <v/>
      </c>
      <c r="AP103" s="7" t="str">
        <f t="shared" si="70"/>
        <v/>
      </c>
      <c r="AQ103" s="7" t="str">
        <f t="shared" si="70"/>
        <v/>
      </c>
      <c r="AR103" s="7" t="str">
        <f t="shared" si="70"/>
        <v/>
      </c>
      <c r="AS103" s="7" t="str">
        <f t="shared" si="70"/>
        <v/>
      </c>
      <c r="AT103" s="7" t="str">
        <f t="shared" si="70"/>
        <v/>
      </c>
      <c r="AU103" s="7" t="str">
        <f t="shared" si="70"/>
        <v/>
      </c>
      <c r="AV103" s="7" t="str">
        <f t="shared" si="70"/>
        <v/>
      </c>
      <c r="AW103" s="7" t="str">
        <f t="shared" si="70"/>
        <v/>
      </c>
      <c r="AX103" s="7" t="str">
        <f t="shared" si="70"/>
        <v/>
      </c>
      <c r="AY103" s="7" t="str">
        <f t="shared" si="70"/>
        <v/>
      </c>
      <c r="AZ103" s="7" t="str">
        <f t="shared" si="70"/>
        <v/>
      </c>
      <c r="BA103" s="7" t="str">
        <f t="shared" si="70"/>
        <v/>
      </c>
      <c r="BB103" s="7" t="str">
        <f t="shared" si="70"/>
        <v/>
      </c>
      <c r="BC103" s="7" t="str">
        <f t="shared" si="70"/>
        <v/>
      </c>
      <c r="BD103" s="7" t="str">
        <f t="shared" si="70"/>
        <v/>
      </c>
      <c r="BE103" s="7" t="str">
        <f t="shared" ref="BE103:BH103" si="73">IFERROR(BE7*$F7, "")</f>
        <v/>
      </c>
      <c r="BF103" s="7" t="str">
        <f t="shared" si="73"/>
        <v/>
      </c>
      <c r="BG103" s="7" t="str">
        <f t="shared" si="73"/>
        <v/>
      </c>
      <c r="BH103" s="7" t="str">
        <f t="shared" si="73"/>
        <v/>
      </c>
    </row>
    <row r="104" spans="1:60" hidden="1" x14ac:dyDescent="0.25">
      <c r="A104" s="7">
        <v>3</v>
      </c>
      <c r="I104" s="7" t="str">
        <f t="shared" si="70"/>
        <v/>
      </c>
      <c r="J104" s="7" t="str">
        <f t="shared" si="70"/>
        <v/>
      </c>
      <c r="K104" s="7" t="str">
        <f t="shared" si="70"/>
        <v/>
      </c>
      <c r="L104" s="7" t="str">
        <f t="shared" si="70"/>
        <v/>
      </c>
      <c r="M104" s="7" t="str">
        <f t="shared" si="70"/>
        <v/>
      </c>
      <c r="N104" s="7" t="str">
        <f t="shared" si="70"/>
        <v/>
      </c>
      <c r="O104" s="7" t="str">
        <f t="shared" si="70"/>
        <v/>
      </c>
      <c r="P104" s="7" t="str">
        <f t="shared" si="70"/>
        <v/>
      </c>
      <c r="Q104" s="7" t="str">
        <f t="shared" si="70"/>
        <v/>
      </c>
      <c r="R104" s="7" t="str">
        <f t="shared" si="70"/>
        <v/>
      </c>
      <c r="S104" s="7" t="str">
        <f t="shared" si="70"/>
        <v/>
      </c>
      <c r="T104" s="7" t="str">
        <f t="shared" si="70"/>
        <v/>
      </c>
      <c r="U104" s="7" t="str">
        <f t="shared" si="70"/>
        <v/>
      </c>
      <c r="V104" s="7" t="str">
        <f t="shared" si="70"/>
        <v/>
      </c>
      <c r="W104" s="7" t="str">
        <f t="shared" si="70"/>
        <v/>
      </c>
      <c r="X104" s="7" t="str">
        <f t="shared" si="70"/>
        <v/>
      </c>
      <c r="Y104" s="7" t="str">
        <f t="shared" si="70"/>
        <v/>
      </c>
      <c r="Z104" s="7" t="str">
        <f t="shared" si="70"/>
        <v/>
      </c>
      <c r="AA104" s="7" t="str">
        <f t="shared" si="70"/>
        <v/>
      </c>
      <c r="AB104" s="7" t="str">
        <f t="shared" si="70"/>
        <v/>
      </c>
      <c r="AC104" s="7" t="str">
        <f t="shared" si="70"/>
        <v/>
      </c>
      <c r="AD104" s="7" t="str">
        <f t="shared" si="70"/>
        <v/>
      </c>
      <c r="AE104" s="7" t="str">
        <f t="shared" si="70"/>
        <v/>
      </c>
      <c r="AF104" s="7" t="str">
        <f t="shared" si="70"/>
        <v/>
      </c>
      <c r="AG104" s="7" t="str">
        <f t="shared" si="70"/>
        <v/>
      </c>
      <c r="AH104" s="7" t="str">
        <f t="shared" si="70"/>
        <v/>
      </c>
      <c r="AI104" s="7" t="str">
        <f t="shared" si="70"/>
        <v/>
      </c>
      <c r="AJ104" s="7" t="str">
        <f t="shared" si="70"/>
        <v/>
      </c>
      <c r="AK104" s="7" t="str">
        <f t="shared" si="70"/>
        <v/>
      </c>
      <c r="AL104" s="7" t="str">
        <f t="shared" si="70"/>
        <v/>
      </c>
      <c r="AM104" s="7" t="str">
        <f t="shared" si="70"/>
        <v/>
      </c>
      <c r="AN104" s="7" t="str">
        <f t="shared" si="70"/>
        <v/>
      </c>
      <c r="AO104" s="7" t="str">
        <f t="shared" si="70"/>
        <v/>
      </c>
      <c r="AP104" s="7" t="str">
        <f t="shared" si="70"/>
        <v/>
      </c>
      <c r="AQ104" s="7" t="str">
        <f t="shared" si="70"/>
        <v/>
      </c>
      <c r="AR104" s="7" t="str">
        <f t="shared" si="70"/>
        <v/>
      </c>
      <c r="AS104" s="7" t="str">
        <f t="shared" si="70"/>
        <v/>
      </c>
      <c r="AT104" s="7" t="str">
        <f t="shared" si="70"/>
        <v/>
      </c>
      <c r="AU104" s="7" t="str">
        <f t="shared" si="70"/>
        <v/>
      </c>
      <c r="AV104" s="7" t="str">
        <f t="shared" si="70"/>
        <v/>
      </c>
      <c r="AW104" s="7" t="str">
        <f t="shared" si="70"/>
        <v/>
      </c>
      <c r="AX104" s="7" t="str">
        <f t="shared" si="70"/>
        <v/>
      </c>
      <c r="AY104" s="7" t="str">
        <f t="shared" si="70"/>
        <v/>
      </c>
      <c r="AZ104" s="7" t="str">
        <f t="shared" si="70"/>
        <v/>
      </c>
      <c r="BA104" s="7" t="str">
        <f t="shared" si="70"/>
        <v/>
      </c>
      <c r="BB104" s="7" t="str">
        <f t="shared" si="70"/>
        <v/>
      </c>
      <c r="BC104" s="7" t="str">
        <f t="shared" si="70"/>
        <v/>
      </c>
      <c r="BD104" s="7" t="str">
        <f t="shared" si="70"/>
        <v/>
      </c>
      <c r="BE104" s="7" t="str">
        <f t="shared" ref="BE104" si="74">IFERROR(BE8*$F8, "")</f>
        <v/>
      </c>
      <c r="BF104" s="7" t="str">
        <f t="shared" si="71"/>
        <v/>
      </c>
      <c r="BG104" s="7" t="str">
        <f t="shared" si="71"/>
        <v/>
      </c>
      <c r="BH104" s="7" t="str">
        <f t="shared" si="71"/>
        <v/>
      </c>
    </row>
    <row r="105" spans="1:60" hidden="1" x14ac:dyDescent="0.25">
      <c r="A105" s="7">
        <v>4</v>
      </c>
      <c r="I105" s="7" t="str">
        <f t="shared" si="70"/>
        <v/>
      </c>
      <c r="J105" s="7" t="str">
        <f t="shared" si="70"/>
        <v/>
      </c>
      <c r="K105" s="7" t="str">
        <f t="shared" si="70"/>
        <v/>
      </c>
      <c r="L105" s="7" t="str">
        <f t="shared" si="70"/>
        <v/>
      </c>
      <c r="M105" s="7" t="str">
        <f t="shared" si="70"/>
        <v/>
      </c>
      <c r="N105" s="7" t="str">
        <f t="shared" si="70"/>
        <v/>
      </c>
      <c r="O105" s="7" t="str">
        <f t="shared" si="70"/>
        <v/>
      </c>
      <c r="P105" s="7" t="str">
        <f t="shared" si="70"/>
        <v/>
      </c>
      <c r="Q105" s="7" t="str">
        <f t="shared" si="70"/>
        <v/>
      </c>
      <c r="R105" s="7" t="str">
        <f t="shared" si="70"/>
        <v/>
      </c>
      <c r="S105" s="7" t="str">
        <f t="shared" si="70"/>
        <v/>
      </c>
      <c r="T105" s="7" t="str">
        <f t="shared" si="70"/>
        <v/>
      </c>
      <c r="U105" s="7" t="str">
        <f t="shared" si="70"/>
        <v/>
      </c>
      <c r="V105" s="7" t="str">
        <f t="shared" si="70"/>
        <v/>
      </c>
      <c r="W105" s="7" t="str">
        <f t="shared" si="70"/>
        <v/>
      </c>
      <c r="X105" s="7" t="str">
        <f t="shared" si="70"/>
        <v/>
      </c>
      <c r="Y105" s="7" t="str">
        <f t="shared" si="70"/>
        <v/>
      </c>
      <c r="Z105" s="7" t="str">
        <f t="shared" si="70"/>
        <v/>
      </c>
      <c r="AA105" s="7" t="str">
        <f t="shared" si="70"/>
        <v/>
      </c>
      <c r="AB105" s="7" t="str">
        <f t="shared" si="70"/>
        <v/>
      </c>
      <c r="AC105" s="7" t="str">
        <f t="shared" si="70"/>
        <v/>
      </c>
      <c r="AD105" s="7" t="str">
        <f t="shared" si="70"/>
        <v/>
      </c>
      <c r="AE105" s="7" t="str">
        <f t="shared" si="70"/>
        <v/>
      </c>
      <c r="AF105" s="7" t="str">
        <f t="shared" si="70"/>
        <v/>
      </c>
      <c r="AG105" s="7" t="str">
        <f t="shared" si="70"/>
        <v/>
      </c>
      <c r="AH105" s="7" t="str">
        <f t="shared" si="70"/>
        <v/>
      </c>
      <c r="AI105" s="7" t="str">
        <f t="shared" si="70"/>
        <v/>
      </c>
      <c r="AJ105" s="7" t="str">
        <f t="shared" si="70"/>
        <v/>
      </c>
      <c r="AK105" s="7" t="str">
        <f t="shared" si="70"/>
        <v/>
      </c>
      <c r="AL105" s="7" t="str">
        <f t="shared" si="70"/>
        <v/>
      </c>
      <c r="AM105" s="7" t="str">
        <f t="shared" si="70"/>
        <v/>
      </c>
      <c r="AN105" s="7" t="str">
        <f t="shared" si="70"/>
        <v/>
      </c>
      <c r="AO105" s="7" t="str">
        <f t="shared" si="70"/>
        <v/>
      </c>
      <c r="AP105" s="7" t="str">
        <f t="shared" si="70"/>
        <v/>
      </c>
      <c r="AQ105" s="7" t="str">
        <f t="shared" si="70"/>
        <v/>
      </c>
      <c r="AR105" s="7" t="str">
        <f t="shared" si="70"/>
        <v/>
      </c>
      <c r="AS105" s="7" t="str">
        <f t="shared" si="70"/>
        <v/>
      </c>
      <c r="AT105" s="7" t="str">
        <f t="shared" si="70"/>
        <v/>
      </c>
      <c r="AU105" s="7" t="str">
        <f t="shared" si="70"/>
        <v/>
      </c>
      <c r="AV105" s="7" t="str">
        <f t="shared" si="70"/>
        <v/>
      </c>
      <c r="AW105" s="7" t="str">
        <f t="shared" si="70"/>
        <v/>
      </c>
      <c r="AX105" s="7" t="str">
        <f t="shared" si="70"/>
        <v/>
      </c>
      <c r="AY105" s="7" t="str">
        <f t="shared" si="70"/>
        <v/>
      </c>
      <c r="AZ105" s="7" t="str">
        <f t="shared" si="70"/>
        <v/>
      </c>
      <c r="BA105" s="7" t="str">
        <f t="shared" si="70"/>
        <v/>
      </c>
      <c r="BB105" s="7" t="str">
        <f t="shared" si="70"/>
        <v/>
      </c>
      <c r="BC105" s="7" t="str">
        <f t="shared" si="70"/>
        <v/>
      </c>
      <c r="BD105" s="7" t="str">
        <f t="shared" si="70"/>
        <v/>
      </c>
      <c r="BE105" s="7" t="str">
        <f t="shared" ref="BE105" si="75">IFERROR(BE9*$F9, "")</f>
        <v/>
      </c>
      <c r="BF105" s="7" t="str">
        <f t="shared" si="71"/>
        <v/>
      </c>
      <c r="BG105" s="7" t="str">
        <f t="shared" si="71"/>
        <v/>
      </c>
      <c r="BH105" s="7" t="str">
        <f t="shared" si="71"/>
        <v/>
      </c>
    </row>
    <row r="106" spans="1:60" hidden="1" x14ac:dyDescent="0.25">
      <c r="A106" s="7">
        <v>5</v>
      </c>
      <c r="I106" s="7" t="str">
        <f t="shared" si="70"/>
        <v/>
      </c>
      <c r="J106" s="7" t="str">
        <f t="shared" si="70"/>
        <v/>
      </c>
      <c r="K106" s="7" t="str">
        <f t="shared" si="70"/>
        <v/>
      </c>
      <c r="L106" s="7" t="str">
        <f t="shared" si="70"/>
        <v/>
      </c>
      <c r="M106" s="7" t="str">
        <f t="shared" si="70"/>
        <v/>
      </c>
      <c r="N106" s="7" t="str">
        <f t="shared" si="70"/>
        <v/>
      </c>
      <c r="O106" s="7" t="str">
        <f t="shared" si="70"/>
        <v/>
      </c>
      <c r="P106" s="7" t="str">
        <f t="shared" si="70"/>
        <v/>
      </c>
      <c r="Q106" s="7" t="str">
        <f t="shared" si="70"/>
        <v/>
      </c>
      <c r="R106" s="7" t="str">
        <f t="shared" si="70"/>
        <v/>
      </c>
      <c r="S106" s="7" t="str">
        <f t="shared" si="70"/>
        <v/>
      </c>
      <c r="T106" s="7" t="str">
        <f t="shared" si="70"/>
        <v/>
      </c>
      <c r="U106" s="7" t="str">
        <f t="shared" si="70"/>
        <v/>
      </c>
      <c r="V106" s="7" t="str">
        <f t="shared" si="70"/>
        <v/>
      </c>
      <c r="W106" s="7" t="str">
        <f t="shared" si="70"/>
        <v/>
      </c>
      <c r="X106" s="7" t="str">
        <f t="shared" si="70"/>
        <v/>
      </c>
      <c r="Y106" s="7" t="str">
        <f t="shared" si="70"/>
        <v/>
      </c>
      <c r="Z106" s="7" t="str">
        <f t="shared" si="70"/>
        <v/>
      </c>
      <c r="AA106" s="7" t="str">
        <f t="shared" si="70"/>
        <v/>
      </c>
      <c r="AB106" s="7" t="str">
        <f t="shared" si="70"/>
        <v/>
      </c>
      <c r="AC106" s="7" t="str">
        <f t="shared" si="70"/>
        <v/>
      </c>
      <c r="AD106" s="7" t="str">
        <f t="shared" si="70"/>
        <v/>
      </c>
      <c r="AE106" s="7" t="str">
        <f t="shared" si="70"/>
        <v/>
      </c>
      <c r="AF106" s="7" t="str">
        <f t="shared" si="70"/>
        <v/>
      </c>
      <c r="AG106" s="7" t="str">
        <f t="shared" si="70"/>
        <v/>
      </c>
      <c r="AH106" s="7" t="str">
        <f t="shared" si="70"/>
        <v/>
      </c>
      <c r="AI106" s="7" t="str">
        <f t="shared" si="70"/>
        <v/>
      </c>
      <c r="AJ106" s="7" t="str">
        <f t="shared" si="70"/>
        <v/>
      </c>
      <c r="AK106" s="7" t="str">
        <f t="shared" si="70"/>
        <v/>
      </c>
      <c r="AL106" s="7" t="str">
        <f t="shared" si="70"/>
        <v/>
      </c>
      <c r="AM106" s="7" t="str">
        <f t="shared" si="70"/>
        <v/>
      </c>
      <c r="AN106" s="7" t="str">
        <f t="shared" si="70"/>
        <v/>
      </c>
      <c r="AO106" s="7" t="str">
        <f t="shared" si="70"/>
        <v/>
      </c>
      <c r="AP106" s="7" t="str">
        <f t="shared" si="70"/>
        <v/>
      </c>
      <c r="AQ106" s="7" t="str">
        <f t="shared" si="70"/>
        <v/>
      </c>
      <c r="AR106" s="7" t="str">
        <f t="shared" si="70"/>
        <v/>
      </c>
      <c r="AS106" s="7" t="str">
        <f t="shared" si="70"/>
        <v/>
      </c>
      <c r="AT106" s="7" t="str">
        <f t="shared" si="70"/>
        <v/>
      </c>
      <c r="AU106" s="7" t="str">
        <f t="shared" si="70"/>
        <v/>
      </c>
      <c r="AV106" s="7" t="str">
        <f t="shared" si="70"/>
        <v/>
      </c>
      <c r="AW106" s="7" t="str">
        <f t="shared" si="70"/>
        <v/>
      </c>
      <c r="AX106" s="7" t="str">
        <f t="shared" si="70"/>
        <v/>
      </c>
      <c r="AY106" s="7" t="str">
        <f t="shared" si="70"/>
        <v/>
      </c>
      <c r="AZ106" s="7" t="str">
        <f t="shared" si="70"/>
        <v/>
      </c>
      <c r="BA106" s="7" t="str">
        <f t="shared" si="70"/>
        <v/>
      </c>
      <c r="BB106" s="7" t="str">
        <f t="shared" si="70"/>
        <v/>
      </c>
      <c r="BC106" s="7" t="str">
        <f t="shared" si="70"/>
        <v/>
      </c>
      <c r="BD106" s="7" t="str">
        <f t="shared" si="70"/>
        <v/>
      </c>
      <c r="BE106" s="7" t="str">
        <f t="shared" ref="BE106" si="76">IFERROR(BE10*$F10, "")</f>
        <v/>
      </c>
      <c r="BF106" s="7" t="str">
        <f t="shared" si="71"/>
        <v/>
      </c>
      <c r="BG106" s="7" t="str">
        <f t="shared" si="71"/>
        <v/>
      </c>
      <c r="BH106" s="7" t="str">
        <f t="shared" si="71"/>
        <v/>
      </c>
    </row>
    <row r="107" spans="1:60" hidden="1" x14ac:dyDescent="0.25">
      <c r="A107" s="7">
        <v>6</v>
      </c>
      <c r="I107" s="7" t="str">
        <f t="shared" ref="I107:BD111" si="77">IFERROR(I11*$F11, "")</f>
        <v/>
      </c>
      <c r="J107" s="7" t="str">
        <f t="shared" si="77"/>
        <v/>
      </c>
      <c r="K107" s="7" t="str">
        <f t="shared" si="77"/>
        <v/>
      </c>
      <c r="L107" s="7" t="str">
        <f t="shared" si="77"/>
        <v/>
      </c>
      <c r="M107" s="7" t="str">
        <f t="shared" si="77"/>
        <v/>
      </c>
      <c r="N107" s="7" t="str">
        <f t="shared" si="77"/>
        <v/>
      </c>
      <c r="O107" s="7" t="str">
        <f t="shared" si="77"/>
        <v/>
      </c>
      <c r="P107" s="7" t="str">
        <f t="shared" si="77"/>
        <v/>
      </c>
      <c r="Q107" s="7" t="str">
        <f t="shared" si="77"/>
        <v/>
      </c>
      <c r="R107" s="7" t="str">
        <f t="shared" si="77"/>
        <v/>
      </c>
      <c r="S107" s="7" t="str">
        <f t="shared" si="77"/>
        <v/>
      </c>
      <c r="T107" s="7" t="str">
        <f t="shared" si="77"/>
        <v/>
      </c>
      <c r="U107" s="7" t="str">
        <f t="shared" si="77"/>
        <v/>
      </c>
      <c r="V107" s="7" t="str">
        <f t="shared" si="77"/>
        <v/>
      </c>
      <c r="W107" s="7" t="str">
        <f t="shared" si="77"/>
        <v/>
      </c>
      <c r="X107" s="7" t="str">
        <f t="shared" si="77"/>
        <v/>
      </c>
      <c r="Y107" s="7" t="str">
        <f t="shared" si="77"/>
        <v/>
      </c>
      <c r="Z107" s="7" t="str">
        <f t="shared" si="77"/>
        <v/>
      </c>
      <c r="AA107" s="7" t="str">
        <f t="shared" si="77"/>
        <v/>
      </c>
      <c r="AB107" s="7" t="str">
        <f t="shared" si="77"/>
        <v/>
      </c>
      <c r="AC107" s="7" t="str">
        <f t="shared" si="77"/>
        <v/>
      </c>
      <c r="AD107" s="7" t="str">
        <f t="shared" si="77"/>
        <v/>
      </c>
      <c r="AE107" s="7" t="str">
        <f t="shared" si="77"/>
        <v/>
      </c>
      <c r="AF107" s="7" t="str">
        <f t="shared" si="77"/>
        <v/>
      </c>
      <c r="AG107" s="7" t="str">
        <f t="shared" si="77"/>
        <v/>
      </c>
      <c r="AH107" s="7" t="str">
        <f t="shared" si="77"/>
        <v/>
      </c>
      <c r="AI107" s="7" t="str">
        <f t="shared" si="77"/>
        <v/>
      </c>
      <c r="AJ107" s="7" t="str">
        <f t="shared" si="77"/>
        <v/>
      </c>
      <c r="AK107" s="7" t="str">
        <f t="shared" si="77"/>
        <v/>
      </c>
      <c r="AL107" s="7" t="str">
        <f t="shared" si="77"/>
        <v/>
      </c>
      <c r="AM107" s="7" t="str">
        <f t="shared" si="77"/>
        <v/>
      </c>
      <c r="AN107" s="7" t="str">
        <f t="shared" si="77"/>
        <v/>
      </c>
      <c r="AO107" s="7" t="str">
        <f t="shared" si="77"/>
        <v/>
      </c>
      <c r="AP107" s="7" t="str">
        <f t="shared" si="77"/>
        <v/>
      </c>
      <c r="AQ107" s="7" t="str">
        <f t="shared" si="77"/>
        <v/>
      </c>
      <c r="AR107" s="7" t="str">
        <f t="shared" si="77"/>
        <v/>
      </c>
      <c r="AS107" s="7" t="str">
        <f t="shared" si="77"/>
        <v/>
      </c>
      <c r="AT107" s="7" t="str">
        <f t="shared" si="77"/>
        <v/>
      </c>
      <c r="AU107" s="7" t="str">
        <f t="shared" si="77"/>
        <v/>
      </c>
      <c r="AV107" s="7" t="str">
        <f t="shared" si="77"/>
        <v/>
      </c>
      <c r="AW107" s="7" t="str">
        <f t="shared" si="77"/>
        <v/>
      </c>
      <c r="AX107" s="7" t="str">
        <f t="shared" si="77"/>
        <v/>
      </c>
      <c r="AY107" s="7" t="str">
        <f t="shared" si="77"/>
        <v/>
      </c>
      <c r="AZ107" s="7" t="str">
        <f t="shared" si="77"/>
        <v/>
      </c>
      <c r="BA107" s="7" t="str">
        <f t="shared" si="77"/>
        <v/>
      </c>
      <c r="BB107" s="7" t="str">
        <f t="shared" si="77"/>
        <v/>
      </c>
      <c r="BC107" s="7" t="str">
        <f t="shared" si="77"/>
        <v/>
      </c>
      <c r="BD107" s="7" t="str">
        <f t="shared" si="77"/>
        <v/>
      </c>
      <c r="BE107" s="7" t="str">
        <f t="shared" ref="BE107" si="78">IFERROR(BE11*$F11, "")</f>
        <v/>
      </c>
      <c r="BF107" s="7" t="str">
        <f t="shared" si="71"/>
        <v/>
      </c>
      <c r="BG107" s="7" t="str">
        <f t="shared" si="71"/>
        <v/>
      </c>
      <c r="BH107" s="7" t="str">
        <f t="shared" si="71"/>
        <v/>
      </c>
    </row>
    <row r="108" spans="1:60" hidden="1" x14ac:dyDescent="0.25">
      <c r="A108" s="7">
        <v>7</v>
      </c>
      <c r="I108" s="7" t="str">
        <f t="shared" si="77"/>
        <v/>
      </c>
      <c r="J108" s="7" t="str">
        <f t="shared" si="77"/>
        <v/>
      </c>
      <c r="K108" s="7" t="str">
        <f t="shared" si="77"/>
        <v/>
      </c>
      <c r="L108" s="7" t="str">
        <f t="shared" si="77"/>
        <v/>
      </c>
      <c r="M108" s="7" t="str">
        <f t="shared" si="77"/>
        <v/>
      </c>
      <c r="N108" s="7" t="str">
        <f t="shared" si="77"/>
        <v/>
      </c>
      <c r="O108" s="7" t="str">
        <f t="shared" si="77"/>
        <v/>
      </c>
      <c r="P108" s="7" t="str">
        <f t="shared" si="77"/>
        <v/>
      </c>
      <c r="Q108" s="7" t="str">
        <f t="shared" si="77"/>
        <v/>
      </c>
      <c r="R108" s="7" t="str">
        <f t="shared" si="77"/>
        <v/>
      </c>
      <c r="S108" s="7" t="str">
        <f t="shared" si="77"/>
        <v/>
      </c>
      <c r="T108" s="7" t="str">
        <f t="shared" si="77"/>
        <v/>
      </c>
      <c r="U108" s="7" t="str">
        <f t="shared" si="77"/>
        <v/>
      </c>
      <c r="V108" s="7" t="str">
        <f t="shared" si="77"/>
        <v/>
      </c>
      <c r="W108" s="7" t="str">
        <f t="shared" si="77"/>
        <v/>
      </c>
      <c r="X108" s="7" t="str">
        <f t="shared" si="77"/>
        <v/>
      </c>
      <c r="Y108" s="7" t="str">
        <f t="shared" si="77"/>
        <v/>
      </c>
      <c r="Z108" s="7" t="str">
        <f t="shared" si="77"/>
        <v/>
      </c>
      <c r="AA108" s="7" t="str">
        <f t="shared" si="77"/>
        <v/>
      </c>
      <c r="AB108" s="7" t="str">
        <f t="shared" si="77"/>
        <v/>
      </c>
      <c r="AC108" s="7" t="str">
        <f t="shared" si="77"/>
        <v/>
      </c>
      <c r="AD108" s="7" t="str">
        <f t="shared" si="77"/>
        <v/>
      </c>
      <c r="AE108" s="7" t="str">
        <f t="shared" si="77"/>
        <v/>
      </c>
      <c r="AF108" s="7" t="str">
        <f t="shared" si="77"/>
        <v/>
      </c>
      <c r="AG108" s="7" t="str">
        <f t="shared" si="77"/>
        <v/>
      </c>
      <c r="AH108" s="7" t="str">
        <f t="shared" si="77"/>
        <v/>
      </c>
      <c r="AI108" s="7" t="str">
        <f t="shared" si="77"/>
        <v/>
      </c>
      <c r="AJ108" s="7" t="str">
        <f t="shared" si="77"/>
        <v/>
      </c>
      <c r="AK108" s="7" t="str">
        <f t="shared" si="77"/>
        <v/>
      </c>
      <c r="AL108" s="7" t="str">
        <f t="shared" si="77"/>
        <v/>
      </c>
      <c r="AM108" s="7" t="str">
        <f t="shared" si="77"/>
        <v/>
      </c>
      <c r="AN108" s="7" t="str">
        <f t="shared" si="77"/>
        <v/>
      </c>
      <c r="AO108" s="7" t="str">
        <f t="shared" si="77"/>
        <v/>
      </c>
      <c r="AP108" s="7" t="str">
        <f t="shared" si="77"/>
        <v/>
      </c>
      <c r="AQ108" s="7" t="str">
        <f t="shared" si="77"/>
        <v/>
      </c>
      <c r="AR108" s="7" t="str">
        <f t="shared" si="77"/>
        <v/>
      </c>
      <c r="AS108" s="7" t="str">
        <f t="shared" si="77"/>
        <v/>
      </c>
      <c r="AT108" s="7" t="str">
        <f t="shared" si="77"/>
        <v/>
      </c>
      <c r="AU108" s="7" t="str">
        <f t="shared" si="77"/>
        <v/>
      </c>
      <c r="AV108" s="7" t="str">
        <f t="shared" si="77"/>
        <v/>
      </c>
      <c r="AW108" s="7" t="str">
        <f t="shared" si="77"/>
        <v/>
      </c>
      <c r="AX108" s="7" t="str">
        <f t="shared" si="77"/>
        <v/>
      </c>
      <c r="AY108" s="7" t="str">
        <f t="shared" si="77"/>
        <v/>
      </c>
      <c r="AZ108" s="7" t="str">
        <f t="shared" si="77"/>
        <v/>
      </c>
      <c r="BA108" s="7" t="str">
        <f t="shared" si="77"/>
        <v/>
      </c>
      <c r="BB108" s="7" t="str">
        <f t="shared" si="77"/>
        <v/>
      </c>
      <c r="BC108" s="7" t="str">
        <f t="shared" si="77"/>
        <v/>
      </c>
      <c r="BD108" s="7" t="str">
        <f t="shared" si="77"/>
        <v/>
      </c>
      <c r="BE108" s="7" t="str">
        <f t="shared" ref="BE108" si="79">IFERROR(BE12*$F12, "")</f>
        <v/>
      </c>
      <c r="BF108" s="7" t="str">
        <f t="shared" si="71"/>
        <v/>
      </c>
      <c r="BG108" s="7" t="str">
        <f t="shared" si="71"/>
        <v/>
      </c>
      <c r="BH108" s="7" t="str">
        <f t="shared" si="71"/>
        <v/>
      </c>
    </row>
    <row r="109" spans="1:60" hidden="1" x14ac:dyDescent="0.25">
      <c r="A109" s="7">
        <v>8</v>
      </c>
      <c r="I109" s="7" t="str">
        <f t="shared" si="77"/>
        <v/>
      </c>
      <c r="J109" s="7" t="str">
        <f t="shared" si="77"/>
        <v/>
      </c>
      <c r="K109" s="7" t="str">
        <f t="shared" si="77"/>
        <v/>
      </c>
      <c r="L109" s="7" t="str">
        <f t="shared" si="77"/>
        <v/>
      </c>
      <c r="M109" s="7" t="str">
        <f t="shared" si="77"/>
        <v/>
      </c>
      <c r="N109" s="7" t="str">
        <f t="shared" si="77"/>
        <v/>
      </c>
      <c r="O109" s="7" t="str">
        <f t="shared" si="77"/>
        <v/>
      </c>
      <c r="P109" s="7" t="str">
        <f t="shared" si="77"/>
        <v/>
      </c>
      <c r="Q109" s="7" t="str">
        <f t="shared" si="77"/>
        <v/>
      </c>
      <c r="R109" s="7" t="str">
        <f t="shared" si="77"/>
        <v/>
      </c>
      <c r="S109" s="7" t="str">
        <f t="shared" si="77"/>
        <v/>
      </c>
      <c r="T109" s="7" t="str">
        <f t="shared" si="77"/>
        <v/>
      </c>
      <c r="U109" s="7" t="str">
        <f t="shared" si="77"/>
        <v/>
      </c>
      <c r="V109" s="7" t="str">
        <f t="shared" si="77"/>
        <v/>
      </c>
      <c r="W109" s="7" t="str">
        <f t="shared" si="77"/>
        <v/>
      </c>
      <c r="X109" s="7" t="str">
        <f t="shared" si="77"/>
        <v/>
      </c>
      <c r="Y109" s="7" t="str">
        <f t="shared" si="77"/>
        <v/>
      </c>
      <c r="Z109" s="7" t="str">
        <f t="shared" si="77"/>
        <v/>
      </c>
      <c r="AA109" s="7" t="str">
        <f t="shared" si="77"/>
        <v/>
      </c>
      <c r="AB109" s="7" t="str">
        <f t="shared" si="77"/>
        <v/>
      </c>
      <c r="AC109" s="7" t="str">
        <f t="shared" si="77"/>
        <v/>
      </c>
      <c r="AD109" s="7" t="str">
        <f t="shared" si="77"/>
        <v/>
      </c>
      <c r="AE109" s="7" t="str">
        <f t="shared" si="77"/>
        <v/>
      </c>
      <c r="AF109" s="7" t="str">
        <f t="shared" si="77"/>
        <v/>
      </c>
      <c r="AG109" s="7" t="str">
        <f t="shared" si="77"/>
        <v/>
      </c>
      <c r="AH109" s="7" t="str">
        <f t="shared" si="77"/>
        <v/>
      </c>
      <c r="AI109" s="7" t="str">
        <f t="shared" si="77"/>
        <v/>
      </c>
      <c r="AJ109" s="7" t="str">
        <f t="shared" si="77"/>
        <v/>
      </c>
      <c r="AK109" s="7" t="str">
        <f t="shared" si="77"/>
        <v/>
      </c>
      <c r="AL109" s="7" t="str">
        <f t="shared" si="77"/>
        <v/>
      </c>
      <c r="AM109" s="7" t="str">
        <f t="shared" si="77"/>
        <v/>
      </c>
      <c r="AN109" s="7" t="str">
        <f t="shared" si="77"/>
        <v/>
      </c>
      <c r="AO109" s="7" t="str">
        <f t="shared" si="77"/>
        <v/>
      </c>
      <c r="AP109" s="7" t="str">
        <f t="shared" si="77"/>
        <v/>
      </c>
      <c r="AQ109" s="7" t="str">
        <f t="shared" si="77"/>
        <v/>
      </c>
      <c r="AR109" s="7" t="str">
        <f t="shared" si="77"/>
        <v/>
      </c>
      <c r="AS109" s="7" t="str">
        <f t="shared" si="77"/>
        <v/>
      </c>
      <c r="AT109" s="7" t="str">
        <f t="shared" si="77"/>
        <v/>
      </c>
      <c r="AU109" s="7" t="str">
        <f t="shared" si="77"/>
        <v/>
      </c>
      <c r="AV109" s="7" t="str">
        <f t="shared" si="77"/>
        <v/>
      </c>
      <c r="AW109" s="7" t="str">
        <f t="shared" si="77"/>
        <v/>
      </c>
      <c r="AX109" s="7" t="str">
        <f t="shared" si="77"/>
        <v/>
      </c>
      <c r="AY109" s="7" t="str">
        <f t="shared" si="77"/>
        <v/>
      </c>
      <c r="AZ109" s="7" t="str">
        <f t="shared" si="77"/>
        <v/>
      </c>
      <c r="BA109" s="7" t="str">
        <f t="shared" si="77"/>
        <v/>
      </c>
      <c r="BB109" s="7" t="str">
        <f t="shared" si="77"/>
        <v/>
      </c>
      <c r="BC109" s="7" t="str">
        <f t="shared" si="77"/>
        <v/>
      </c>
      <c r="BD109" s="7" t="str">
        <f t="shared" si="77"/>
        <v/>
      </c>
      <c r="BE109" s="7" t="str">
        <f t="shared" ref="BE109" si="80">IFERROR(BE13*$F13, "")</f>
        <v/>
      </c>
      <c r="BF109" s="7" t="str">
        <f t="shared" si="71"/>
        <v/>
      </c>
      <c r="BG109" s="7" t="str">
        <f t="shared" si="71"/>
        <v/>
      </c>
      <c r="BH109" s="7" t="str">
        <f t="shared" si="71"/>
        <v/>
      </c>
    </row>
    <row r="110" spans="1:60" hidden="1" x14ac:dyDescent="0.25">
      <c r="A110" s="7">
        <v>9</v>
      </c>
      <c r="I110" s="7" t="str">
        <f t="shared" si="77"/>
        <v/>
      </c>
      <c r="J110" s="7" t="str">
        <f t="shared" si="77"/>
        <v/>
      </c>
      <c r="K110" s="7" t="str">
        <f t="shared" si="77"/>
        <v/>
      </c>
      <c r="L110" s="7" t="str">
        <f t="shared" si="77"/>
        <v/>
      </c>
      <c r="M110" s="7" t="str">
        <f t="shared" si="77"/>
        <v/>
      </c>
      <c r="N110" s="7" t="str">
        <f t="shared" si="77"/>
        <v/>
      </c>
      <c r="O110" s="7" t="str">
        <f t="shared" si="77"/>
        <v/>
      </c>
      <c r="P110" s="7" t="str">
        <f t="shared" si="77"/>
        <v/>
      </c>
      <c r="Q110" s="7" t="str">
        <f t="shared" si="77"/>
        <v/>
      </c>
      <c r="R110" s="7" t="str">
        <f t="shared" si="77"/>
        <v/>
      </c>
      <c r="S110" s="7" t="str">
        <f t="shared" si="77"/>
        <v/>
      </c>
      <c r="T110" s="7" t="str">
        <f t="shared" si="77"/>
        <v/>
      </c>
      <c r="U110" s="7" t="str">
        <f t="shared" si="77"/>
        <v/>
      </c>
      <c r="V110" s="7" t="str">
        <f t="shared" si="77"/>
        <v/>
      </c>
      <c r="W110" s="7" t="str">
        <f t="shared" si="77"/>
        <v/>
      </c>
      <c r="X110" s="7" t="str">
        <f t="shared" si="77"/>
        <v/>
      </c>
      <c r="Y110" s="7" t="str">
        <f t="shared" si="77"/>
        <v/>
      </c>
      <c r="Z110" s="7" t="str">
        <f t="shared" si="77"/>
        <v/>
      </c>
      <c r="AA110" s="7" t="str">
        <f t="shared" si="77"/>
        <v/>
      </c>
      <c r="AB110" s="7" t="str">
        <f t="shared" si="77"/>
        <v/>
      </c>
      <c r="AC110" s="7" t="str">
        <f t="shared" si="77"/>
        <v/>
      </c>
      <c r="AD110" s="7" t="str">
        <f t="shared" si="77"/>
        <v/>
      </c>
      <c r="AE110" s="7" t="str">
        <f t="shared" si="77"/>
        <v/>
      </c>
      <c r="AF110" s="7" t="str">
        <f t="shared" si="77"/>
        <v/>
      </c>
      <c r="AG110" s="7" t="str">
        <f t="shared" si="77"/>
        <v/>
      </c>
      <c r="AH110" s="7" t="str">
        <f t="shared" si="77"/>
        <v/>
      </c>
      <c r="AI110" s="7" t="str">
        <f t="shared" si="77"/>
        <v/>
      </c>
      <c r="AJ110" s="7" t="str">
        <f t="shared" si="77"/>
        <v/>
      </c>
      <c r="AK110" s="7" t="str">
        <f t="shared" si="77"/>
        <v/>
      </c>
      <c r="AL110" s="7" t="str">
        <f t="shared" si="77"/>
        <v/>
      </c>
      <c r="AM110" s="7" t="str">
        <f t="shared" si="77"/>
        <v/>
      </c>
      <c r="AN110" s="7" t="str">
        <f t="shared" si="77"/>
        <v/>
      </c>
      <c r="AO110" s="7" t="str">
        <f t="shared" si="77"/>
        <v/>
      </c>
      <c r="AP110" s="7" t="str">
        <f t="shared" si="77"/>
        <v/>
      </c>
      <c r="AQ110" s="7" t="str">
        <f t="shared" si="77"/>
        <v/>
      </c>
      <c r="AR110" s="7" t="str">
        <f t="shared" si="77"/>
        <v/>
      </c>
      <c r="AS110" s="7" t="str">
        <f t="shared" si="77"/>
        <v/>
      </c>
      <c r="AT110" s="7" t="str">
        <f t="shared" si="77"/>
        <v/>
      </c>
      <c r="AU110" s="7" t="str">
        <f t="shared" si="77"/>
        <v/>
      </c>
      <c r="AV110" s="7" t="str">
        <f t="shared" si="77"/>
        <v/>
      </c>
      <c r="AW110" s="7" t="str">
        <f t="shared" si="77"/>
        <v/>
      </c>
      <c r="AX110" s="7" t="str">
        <f t="shared" si="77"/>
        <v/>
      </c>
      <c r="AY110" s="7" t="str">
        <f t="shared" si="77"/>
        <v/>
      </c>
      <c r="AZ110" s="7" t="str">
        <f t="shared" si="77"/>
        <v/>
      </c>
      <c r="BA110" s="7" t="str">
        <f t="shared" si="77"/>
        <v/>
      </c>
      <c r="BB110" s="7" t="str">
        <f t="shared" si="77"/>
        <v/>
      </c>
      <c r="BC110" s="7" t="str">
        <f t="shared" si="77"/>
        <v/>
      </c>
      <c r="BD110" s="7" t="str">
        <f t="shared" si="77"/>
        <v/>
      </c>
      <c r="BE110" s="7" t="str">
        <f t="shared" ref="BE110" si="81">IFERROR(BE14*$F14, "")</f>
        <v/>
      </c>
      <c r="BF110" s="7" t="str">
        <f t="shared" si="71"/>
        <v/>
      </c>
      <c r="BG110" s="7" t="str">
        <f t="shared" si="71"/>
        <v/>
      </c>
      <c r="BH110" s="7" t="str">
        <f t="shared" si="71"/>
        <v/>
      </c>
    </row>
    <row r="111" spans="1:60" hidden="1" x14ac:dyDescent="0.25">
      <c r="A111" s="7">
        <v>10</v>
      </c>
      <c r="I111" s="7" t="str">
        <f t="shared" si="77"/>
        <v/>
      </c>
      <c r="J111" s="7" t="str">
        <f t="shared" si="77"/>
        <v/>
      </c>
      <c r="K111" s="7" t="str">
        <f t="shared" si="77"/>
        <v/>
      </c>
      <c r="L111" s="7" t="str">
        <f t="shared" si="77"/>
        <v/>
      </c>
      <c r="M111" s="7" t="str">
        <f t="shared" si="77"/>
        <v/>
      </c>
      <c r="N111" s="7" t="str">
        <f t="shared" si="77"/>
        <v/>
      </c>
      <c r="O111" s="7" t="str">
        <f t="shared" si="77"/>
        <v/>
      </c>
      <c r="P111" s="7" t="str">
        <f t="shared" si="77"/>
        <v/>
      </c>
      <c r="Q111" s="7" t="str">
        <f t="shared" si="77"/>
        <v/>
      </c>
      <c r="R111" s="7" t="str">
        <f t="shared" si="77"/>
        <v/>
      </c>
      <c r="S111" s="7" t="str">
        <f t="shared" si="77"/>
        <v/>
      </c>
      <c r="T111" s="7" t="str">
        <f t="shared" si="77"/>
        <v/>
      </c>
      <c r="U111" s="7" t="str">
        <f t="shared" si="77"/>
        <v/>
      </c>
      <c r="V111" s="7" t="str">
        <f t="shared" si="77"/>
        <v/>
      </c>
      <c r="W111" s="7" t="str">
        <f t="shared" si="77"/>
        <v/>
      </c>
      <c r="X111" s="7" t="str">
        <f t="shared" si="77"/>
        <v/>
      </c>
      <c r="Y111" s="7" t="str">
        <f t="shared" si="77"/>
        <v/>
      </c>
      <c r="Z111" s="7" t="str">
        <f t="shared" si="77"/>
        <v/>
      </c>
      <c r="AA111" s="7" t="str">
        <f t="shared" si="77"/>
        <v/>
      </c>
      <c r="AB111" s="7" t="str">
        <f t="shared" si="77"/>
        <v/>
      </c>
      <c r="AC111" s="7" t="str">
        <f t="shared" si="77"/>
        <v/>
      </c>
      <c r="AD111" s="7" t="str">
        <f t="shared" si="77"/>
        <v/>
      </c>
      <c r="AE111" s="7" t="str">
        <f t="shared" si="77"/>
        <v/>
      </c>
      <c r="AF111" s="7" t="str">
        <f t="shared" si="77"/>
        <v/>
      </c>
      <c r="AG111" s="7" t="str">
        <f t="shared" si="77"/>
        <v/>
      </c>
      <c r="AH111" s="7" t="str">
        <f t="shared" si="77"/>
        <v/>
      </c>
      <c r="AI111" s="7" t="str">
        <f t="shared" si="77"/>
        <v/>
      </c>
      <c r="AJ111" s="7" t="str">
        <f t="shared" si="77"/>
        <v/>
      </c>
      <c r="AK111" s="7" t="str">
        <f t="shared" si="77"/>
        <v/>
      </c>
      <c r="AL111" s="7" t="str">
        <f t="shared" si="77"/>
        <v/>
      </c>
      <c r="AM111" s="7" t="str">
        <f t="shared" si="77"/>
        <v/>
      </c>
      <c r="AN111" s="7" t="str">
        <f t="shared" si="77"/>
        <v/>
      </c>
      <c r="AO111" s="7" t="str">
        <f t="shared" si="77"/>
        <v/>
      </c>
      <c r="AP111" s="7" t="str">
        <f t="shared" ref="I111:BD116" si="82">IFERROR(AP15*$F15, "")</f>
        <v/>
      </c>
      <c r="AQ111" s="7" t="str">
        <f t="shared" si="82"/>
        <v/>
      </c>
      <c r="AR111" s="7" t="str">
        <f t="shared" si="82"/>
        <v/>
      </c>
      <c r="AS111" s="7" t="str">
        <f t="shared" si="82"/>
        <v/>
      </c>
      <c r="AT111" s="7" t="str">
        <f t="shared" si="82"/>
        <v/>
      </c>
      <c r="AU111" s="7" t="str">
        <f t="shared" si="82"/>
        <v/>
      </c>
      <c r="AV111" s="7" t="str">
        <f t="shared" si="82"/>
        <v/>
      </c>
      <c r="AW111" s="7" t="str">
        <f t="shared" si="82"/>
        <v/>
      </c>
      <c r="AX111" s="7" t="str">
        <f t="shared" si="82"/>
        <v/>
      </c>
      <c r="AY111" s="7" t="str">
        <f t="shared" si="82"/>
        <v/>
      </c>
      <c r="AZ111" s="7" t="str">
        <f t="shared" si="82"/>
        <v/>
      </c>
      <c r="BA111" s="7" t="str">
        <f t="shared" si="82"/>
        <v/>
      </c>
      <c r="BB111" s="7" t="str">
        <f t="shared" si="82"/>
        <v/>
      </c>
      <c r="BC111" s="7" t="str">
        <f t="shared" si="82"/>
        <v/>
      </c>
      <c r="BD111" s="7" t="str">
        <f t="shared" si="82"/>
        <v/>
      </c>
      <c r="BE111" s="7" t="str">
        <f t="shared" ref="BE111" si="83">IFERROR(BE15*$F15, "")</f>
        <v/>
      </c>
      <c r="BF111" s="7" t="str">
        <f t="shared" si="71"/>
        <v/>
      </c>
      <c r="BG111" s="7" t="str">
        <f t="shared" si="71"/>
        <v/>
      </c>
      <c r="BH111" s="7" t="str">
        <f t="shared" si="71"/>
        <v/>
      </c>
    </row>
    <row r="112" spans="1:60" hidden="1" x14ac:dyDescent="0.25">
      <c r="A112" s="7">
        <v>11</v>
      </c>
      <c r="I112" s="7" t="str">
        <f t="shared" si="82"/>
        <v/>
      </c>
      <c r="J112" s="7" t="str">
        <f t="shared" si="82"/>
        <v/>
      </c>
      <c r="K112" s="7" t="str">
        <f t="shared" si="82"/>
        <v/>
      </c>
      <c r="L112" s="7" t="str">
        <f t="shared" si="82"/>
        <v/>
      </c>
      <c r="M112" s="7" t="str">
        <f t="shared" si="82"/>
        <v/>
      </c>
      <c r="N112" s="7" t="str">
        <f t="shared" si="82"/>
        <v/>
      </c>
      <c r="O112" s="7" t="str">
        <f t="shared" si="82"/>
        <v/>
      </c>
      <c r="P112" s="7" t="str">
        <f t="shared" si="82"/>
        <v/>
      </c>
      <c r="Q112" s="7" t="str">
        <f t="shared" si="82"/>
        <v/>
      </c>
      <c r="R112" s="7" t="str">
        <f t="shared" si="82"/>
        <v/>
      </c>
      <c r="S112" s="7" t="str">
        <f t="shared" si="82"/>
        <v/>
      </c>
      <c r="T112" s="7" t="str">
        <f t="shared" si="82"/>
        <v/>
      </c>
      <c r="U112" s="7" t="str">
        <f t="shared" si="82"/>
        <v/>
      </c>
      <c r="V112" s="7" t="str">
        <f t="shared" si="82"/>
        <v/>
      </c>
      <c r="W112" s="7" t="str">
        <f t="shared" si="82"/>
        <v/>
      </c>
      <c r="X112" s="7" t="str">
        <f t="shared" si="82"/>
        <v/>
      </c>
      <c r="Y112" s="7" t="str">
        <f t="shared" si="82"/>
        <v/>
      </c>
      <c r="Z112" s="7" t="str">
        <f t="shared" si="82"/>
        <v/>
      </c>
      <c r="AA112" s="7" t="str">
        <f t="shared" si="82"/>
        <v/>
      </c>
      <c r="AB112" s="7" t="str">
        <f t="shared" si="82"/>
        <v/>
      </c>
      <c r="AC112" s="7" t="str">
        <f t="shared" si="82"/>
        <v/>
      </c>
      <c r="AD112" s="7" t="str">
        <f t="shared" si="82"/>
        <v/>
      </c>
      <c r="AE112" s="7" t="str">
        <f t="shared" si="82"/>
        <v/>
      </c>
      <c r="AF112" s="7" t="str">
        <f t="shared" si="82"/>
        <v/>
      </c>
      <c r="AG112" s="7" t="str">
        <f t="shared" si="82"/>
        <v/>
      </c>
      <c r="AH112" s="7" t="str">
        <f t="shared" si="82"/>
        <v/>
      </c>
      <c r="AI112" s="7" t="str">
        <f t="shared" si="82"/>
        <v/>
      </c>
      <c r="AJ112" s="7" t="str">
        <f t="shared" si="82"/>
        <v/>
      </c>
      <c r="AK112" s="7" t="str">
        <f t="shared" si="82"/>
        <v/>
      </c>
      <c r="AL112" s="7" t="str">
        <f t="shared" si="82"/>
        <v/>
      </c>
      <c r="AM112" s="7" t="str">
        <f t="shared" si="82"/>
        <v/>
      </c>
      <c r="AN112" s="7" t="str">
        <f t="shared" si="82"/>
        <v/>
      </c>
      <c r="AO112" s="7" t="str">
        <f t="shared" si="82"/>
        <v/>
      </c>
      <c r="AP112" s="7" t="str">
        <f t="shared" si="82"/>
        <v/>
      </c>
      <c r="AQ112" s="7" t="str">
        <f t="shared" si="82"/>
        <v/>
      </c>
      <c r="AR112" s="7" t="str">
        <f t="shared" si="82"/>
        <v/>
      </c>
      <c r="AS112" s="7" t="str">
        <f t="shared" si="82"/>
        <v/>
      </c>
      <c r="AT112" s="7" t="str">
        <f t="shared" si="82"/>
        <v/>
      </c>
      <c r="AU112" s="7" t="str">
        <f t="shared" si="82"/>
        <v/>
      </c>
      <c r="AV112" s="7" t="str">
        <f t="shared" si="82"/>
        <v/>
      </c>
      <c r="AW112" s="7" t="str">
        <f t="shared" si="82"/>
        <v/>
      </c>
      <c r="AX112" s="7" t="str">
        <f t="shared" si="82"/>
        <v/>
      </c>
      <c r="AY112" s="7" t="str">
        <f t="shared" si="82"/>
        <v/>
      </c>
      <c r="AZ112" s="7" t="str">
        <f t="shared" si="82"/>
        <v/>
      </c>
      <c r="BA112" s="7" t="str">
        <f t="shared" si="82"/>
        <v/>
      </c>
      <c r="BB112" s="7" t="str">
        <f t="shared" si="82"/>
        <v/>
      </c>
      <c r="BC112" s="7" t="str">
        <f t="shared" si="82"/>
        <v/>
      </c>
      <c r="BD112" s="7" t="str">
        <f t="shared" si="82"/>
        <v/>
      </c>
      <c r="BE112" s="7" t="str">
        <f t="shared" ref="BE112" si="84">IFERROR(BE16*$F16, "")</f>
        <v/>
      </c>
      <c r="BF112" s="7" t="str">
        <f t="shared" si="71"/>
        <v/>
      </c>
      <c r="BG112" s="7" t="str">
        <f t="shared" si="71"/>
        <v/>
      </c>
      <c r="BH112" s="7" t="str">
        <f t="shared" si="71"/>
        <v/>
      </c>
    </row>
    <row r="113" spans="1:60" hidden="1" x14ac:dyDescent="0.25">
      <c r="A113" s="7">
        <v>12</v>
      </c>
      <c r="I113" s="7" t="str">
        <f t="shared" si="82"/>
        <v/>
      </c>
      <c r="J113" s="7" t="str">
        <f t="shared" si="82"/>
        <v/>
      </c>
      <c r="K113" s="7" t="str">
        <f t="shared" si="82"/>
        <v/>
      </c>
      <c r="L113" s="7" t="str">
        <f t="shared" si="82"/>
        <v/>
      </c>
      <c r="M113" s="7" t="str">
        <f t="shared" si="82"/>
        <v/>
      </c>
      <c r="N113" s="7" t="str">
        <f t="shared" si="82"/>
        <v/>
      </c>
      <c r="O113" s="7" t="str">
        <f t="shared" si="82"/>
        <v/>
      </c>
      <c r="P113" s="7" t="str">
        <f t="shared" si="82"/>
        <v/>
      </c>
      <c r="Q113" s="7" t="str">
        <f t="shared" si="82"/>
        <v/>
      </c>
      <c r="R113" s="7" t="str">
        <f t="shared" si="82"/>
        <v/>
      </c>
      <c r="S113" s="7" t="str">
        <f t="shared" si="82"/>
        <v/>
      </c>
      <c r="T113" s="7" t="str">
        <f t="shared" si="82"/>
        <v/>
      </c>
      <c r="U113" s="7" t="str">
        <f t="shared" si="82"/>
        <v/>
      </c>
      <c r="V113" s="7" t="str">
        <f t="shared" si="82"/>
        <v/>
      </c>
      <c r="W113" s="7" t="str">
        <f t="shared" si="82"/>
        <v/>
      </c>
      <c r="X113" s="7" t="str">
        <f t="shared" si="82"/>
        <v/>
      </c>
      <c r="Y113" s="7" t="str">
        <f t="shared" si="82"/>
        <v/>
      </c>
      <c r="Z113" s="7" t="str">
        <f t="shared" si="82"/>
        <v/>
      </c>
      <c r="AA113" s="7" t="str">
        <f t="shared" si="82"/>
        <v/>
      </c>
      <c r="AB113" s="7" t="str">
        <f t="shared" si="82"/>
        <v/>
      </c>
      <c r="AC113" s="7" t="str">
        <f t="shared" si="82"/>
        <v/>
      </c>
      <c r="AD113" s="7" t="str">
        <f t="shared" si="82"/>
        <v/>
      </c>
      <c r="AE113" s="7" t="str">
        <f t="shared" si="82"/>
        <v/>
      </c>
      <c r="AF113" s="7" t="str">
        <f t="shared" si="82"/>
        <v/>
      </c>
      <c r="AG113" s="7" t="str">
        <f t="shared" si="82"/>
        <v/>
      </c>
      <c r="AH113" s="7" t="str">
        <f t="shared" si="82"/>
        <v/>
      </c>
      <c r="AI113" s="7" t="str">
        <f t="shared" si="82"/>
        <v/>
      </c>
      <c r="AJ113" s="7" t="str">
        <f t="shared" si="82"/>
        <v/>
      </c>
      <c r="AK113" s="7" t="str">
        <f t="shared" si="82"/>
        <v/>
      </c>
      <c r="AL113" s="7" t="str">
        <f t="shared" si="82"/>
        <v/>
      </c>
      <c r="AM113" s="7" t="str">
        <f t="shared" si="82"/>
        <v/>
      </c>
      <c r="AN113" s="7" t="str">
        <f t="shared" si="82"/>
        <v/>
      </c>
      <c r="AO113" s="7" t="str">
        <f t="shared" si="82"/>
        <v/>
      </c>
      <c r="AP113" s="7" t="str">
        <f t="shared" si="82"/>
        <v/>
      </c>
      <c r="AQ113" s="7" t="str">
        <f t="shared" si="82"/>
        <v/>
      </c>
      <c r="AR113" s="7" t="str">
        <f t="shared" si="82"/>
        <v/>
      </c>
      <c r="AS113" s="7" t="str">
        <f t="shared" si="82"/>
        <v/>
      </c>
      <c r="AT113" s="7" t="str">
        <f t="shared" si="82"/>
        <v/>
      </c>
      <c r="AU113" s="7" t="str">
        <f t="shared" si="82"/>
        <v/>
      </c>
      <c r="AV113" s="7" t="str">
        <f t="shared" si="82"/>
        <v/>
      </c>
      <c r="AW113" s="7" t="str">
        <f t="shared" si="82"/>
        <v/>
      </c>
      <c r="AX113" s="7" t="str">
        <f t="shared" si="82"/>
        <v/>
      </c>
      <c r="AY113" s="7" t="str">
        <f t="shared" si="82"/>
        <v/>
      </c>
      <c r="AZ113" s="7" t="str">
        <f t="shared" si="82"/>
        <v/>
      </c>
      <c r="BA113" s="7" t="str">
        <f t="shared" si="82"/>
        <v/>
      </c>
      <c r="BB113" s="7" t="str">
        <f t="shared" si="82"/>
        <v/>
      </c>
      <c r="BC113" s="7" t="str">
        <f t="shared" si="82"/>
        <v/>
      </c>
      <c r="BD113" s="7" t="str">
        <f t="shared" si="82"/>
        <v/>
      </c>
      <c r="BE113" s="7" t="str">
        <f t="shared" ref="BE113" si="85">IFERROR(BE17*$F17, "")</f>
        <v/>
      </c>
      <c r="BF113" s="7" t="str">
        <f t="shared" si="71"/>
        <v/>
      </c>
      <c r="BG113" s="7" t="str">
        <f t="shared" si="71"/>
        <v/>
      </c>
      <c r="BH113" s="7" t="str">
        <f t="shared" si="71"/>
        <v/>
      </c>
    </row>
    <row r="114" spans="1:60" hidden="1" x14ac:dyDescent="0.25">
      <c r="A114" s="7">
        <v>13</v>
      </c>
      <c r="I114" s="7" t="str">
        <f t="shared" si="82"/>
        <v/>
      </c>
      <c r="J114" s="7" t="str">
        <f t="shared" si="82"/>
        <v/>
      </c>
      <c r="K114" s="7" t="str">
        <f t="shared" si="82"/>
        <v/>
      </c>
      <c r="L114" s="7" t="str">
        <f t="shared" si="82"/>
        <v/>
      </c>
      <c r="M114" s="7" t="str">
        <f t="shared" si="82"/>
        <v/>
      </c>
      <c r="N114" s="7" t="str">
        <f t="shared" si="82"/>
        <v/>
      </c>
      <c r="O114" s="7" t="str">
        <f t="shared" si="82"/>
        <v/>
      </c>
      <c r="P114" s="7" t="str">
        <f t="shared" si="82"/>
        <v/>
      </c>
      <c r="Q114" s="7" t="str">
        <f t="shared" si="82"/>
        <v/>
      </c>
      <c r="R114" s="7" t="str">
        <f t="shared" si="82"/>
        <v/>
      </c>
      <c r="S114" s="7" t="str">
        <f t="shared" si="82"/>
        <v/>
      </c>
      <c r="T114" s="7" t="str">
        <f t="shared" si="82"/>
        <v/>
      </c>
      <c r="U114" s="7" t="str">
        <f t="shared" si="82"/>
        <v/>
      </c>
      <c r="V114" s="7" t="str">
        <f t="shared" si="82"/>
        <v/>
      </c>
      <c r="W114" s="7" t="str">
        <f t="shared" si="82"/>
        <v/>
      </c>
      <c r="X114" s="7" t="str">
        <f t="shared" si="82"/>
        <v/>
      </c>
      <c r="Y114" s="7" t="str">
        <f t="shared" si="82"/>
        <v/>
      </c>
      <c r="Z114" s="7" t="str">
        <f t="shared" si="82"/>
        <v/>
      </c>
      <c r="AA114" s="7" t="str">
        <f t="shared" si="82"/>
        <v/>
      </c>
      <c r="AB114" s="7" t="str">
        <f t="shared" si="82"/>
        <v/>
      </c>
      <c r="AC114" s="7" t="str">
        <f t="shared" si="82"/>
        <v/>
      </c>
      <c r="AD114" s="7" t="str">
        <f t="shared" si="82"/>
        <v/>
      </c>
      <c r="AE114" s="7" t="str">
        <f t="shared" si="82"/>
        <v/>
      </c>
      <c r="AF114" s="7" t="str">
        <f t="shared" si="82"/>
        <v/>
      </c>
      <c r="AG114" s="7" t="str">
        <f t="shared" si="82"/>
        <v/>
      </c>
      <c r="AH114" s="7" t="str">
        <f t="shared" si="82"/>
        <v/>
      </c>
      <c r="AI114" s="7" t="str">
        <f t="shared" si="82"/>
        <v/>
      </c>
      <c r="AJ114" s="7" t="str">
        <f t="shared" si="82"/>
        <v/>
      </c>
      <c r="AK114" s="7" t="str">
        <f t="shared" si="82"/>
        <v/>
      </c>
      <c r="AL114" s="7" t="str">
        <f t="shared" si="82"/>
        <v/>
      </c>
      <c r="AM114" s="7" t="str">
        <f t="shared" si="82"/>
        <v/>
      </c>
      <c r="AN114" s="7" t="str">
        <f t="shared" si="82"/>
        <v/>
      </c>
      <c r="AO114" s="7" t="str">
        <f t="shared" si="82"/>
        <v/>
      </c>
      <c r="AP114" s="7" t="str">
        <f t="shared" si="82"/>
        <v/>
      </c>
      <c r="AQ114" s="7" t="str">
        <f t="shared" si="82"/>
        <v/>
      </c>
      <c r="AR114" s="7" t="str">
        <f t="shared" si="82"/>
        <v/>
      </c>
      <c r="AS114" s="7" t="str">
        <f t="shared" si="82"/>
        <v/>
      </c>
      <c r="AT114" s="7" t="str">
        <f t="shared" si="82"/>
        <v/>
      </c>
      <c r="AU114" s="7" t="str">
        <f t="shared" si="82"/>
        <v/>
      </c>
      <c r="AV114" s="7" t="str">
        <f t="shared" si="82"/>
        <v/>
      </c>
      <c r="AW114" s="7" t="str">
        <f t="shared" si="82"/>
        <v/>
      </c>
      <c r="AX114" s="7" t="str">
        <f t="shared" si="82"/>
        <v/>
      </c>
      <c r="AY114" s="7" t="str">
        <f t="shared" si="82"/>
        <v/>
      </c>
      <c r="AZ114" s="7" t="str">
        <f t="shared" si="82"/>
        <v/>
      </c>
      <c r="BA114" s="7" t="str">
        <f t="shared" si="82"/>
        <v/>
      </c>
      <c r="BB114" s="7" t="str">
        <f t="shared" si="82"/>
        <v/>
      </c>
      <c r="BC114" s="7" t="str">
        <f t="shared" si="82"/>
        <v/>
      </c>
      <c r="BD114" s="7" t="str">
        <f t="shared" si="82"/>
        <v/>
      </c>
      <c r="BE114" s="7" t="str">
        <f t="shared" ref="BE114" si="86">IFERROR(BE18*$F18, "")</f>
        <v/>
      </c>
      <c r="BF114" s="7" t="str">
        <f t="shared" si="71"/>
        <v/>
      </c>
      <c r="BG114" s="7" t="str">
        <f t="shared" si="71"/>
        <v/>
      </c>
      <c r="BH114" s="7" t="str">
        <f t="shared" si="71"/>
        <v/>
      </c>
    </row>
    <row r="115" spans="1:60" hidden="1" x14ac:dyDescent="0.25">
      <c r="A115" s="7">
        <v>14</v>
      </c>
      <c r="I115" s="7" t="str">
        <f t="shared" si="82"/>
        <v/>
      </c>
      <c r="J115" s="7" t="str">
        <f t="shared" si="82"/>
        <v/>
      </c>
      <c r="K115" s="7" t="str">
        <f t="shared" si="82"/>
        <v/>
      </c>
      <c r="L115" s="7" t="str">
        <f t="shared" si="82"/>
        <v/>
      </c>
      <c r="M115" s="7" t="str">
        <f t="shared" si="82"/>
        <v/>
      </c>
      <c r="N115" s="7" t="str">
        <f t="shared" si="82"/>
        <v/>
      </c>
      <c r="O115" s="7" t="str">
        <f t="shared" si="82"/>
        <v/>
      </c>
      <c r="P115" s="7" t="str">
        <f t="shared" si="82"/>
        <v/>
      </c>
      <c r="Q115" s="7" t="str">
        <f t="shared" si="82"/>
        <v/>
      </c>
      <c r="R115" s="7" t="str">
        <f t="shared" si="82"/>
        <v/>
      </c>
      <c r="S115" s="7" t="str">
        <f t="shared" si="82"/>
        <v/>
      </c>
      <c r="T115" s="7" t="str">
        <f t="shared" si="82"/>
        <v/>
      </c>
      <c r="U115" s="7" t="str">
        <f t="shared" si="82"/>
        <v/>
      </c>
      <c r="V115" s="7" t="str">
        <f t="shared" si="82"/>
        <v/>
      </c>
      <c r="W115" s="7" t="str">
        <f t="shared" si="82"/>
        <v/>
      </c>
      <c r="X115" s="7" t="str">
        <f t="shared" si="82"/>
        <v/>
      </c>
      <c r="Y115" s="7" t="str">
        <f t="shared" si="82"/>
        <v/>
      </c>
      <c r="Z115" s="7" t="str">
        <f t="shared" si="82"/>
        <v/>
      </c>
      <c r="AA115" s="7" t="str">
        <f t="shared" si="82"/>
        <v/>
      </c>
      <c r="AB115" s="7" t="str">
        <f t="shared" si="82"/>
        <v/>
      </c>
      <c r="AC115" s="7" t="str">
        <f t="shared" si="82"/>
        <v/>
      </c>
      <c r="AD115" s="7" t="str">
        <f t="shared" si="82"/>
        <v/>
      </c>
      <c r="AE115" s="7" t="str">
        <f t="shared" si="82"/>
        <v/>
      </c>
      <c r="AF115" s="7" t="str">
        <f t="shared" si="82"/>
        <v/>
      </c>
      <c r="AG115" s="7" t="str">
        <f t="shared" si="82"/>
        <v/>
      </c>
      <c r="AH115" s="7" t="str">
        <f t="shared" si="82"/>
        <v/>
      </c>
      <c r="AI115" s="7" t="str">
        <f t="shared" si="82"/>
        <v/>
      </c>
      <c r="AJ115" s="7" t="str">
        <f t="shared" si="82"/>
        <v/>
      </c>
      <c r="AK115" s="7" t="str">
        <f t="shared" si="82"/>
        <v/>
      </c>
      <c r="AL115" s="7" t="str">
        <f t="shared" si="82"/>
        <v/>
      </c>
      <c r="AM115" s="7" t="str">
        <f t="shared" si="82"/>
        <v/>
      </c>
      <c r="AN115" s="7" t="str">
        <f t="shared" si="82"/>
        <v/>
      </c>
      <c r="AO115" s="7" t="str">
        <f t="shared" si="82"/>
        <v/>
      </c>
      <c r="AP115" s="7" t="str">
        <f t="shared" si="82"/>
        <v/>
      </c>
      <c r="AQ115" s="7" t="str">
        <f t="shared" si="82"/>
        <v/>
      </c>
      <c r="AR115" s="7" t="str">
        <f t="shared" si="82"/>
        <v/>
      </c>
      <c r="AS115" s="7" t="str">
        <f t="shared" si="82"/>
        <v/>
      </c>
      <c r="AT115" s="7" t="str">
        <f t="shared" si="82"/>
        <v/>
      </c>
      <c r="AU115" s="7" t="str">
        <f t="shared" si="82"/>
        <v/>
      </c>
      <c r="AV115" s="7" t="str">
        <f t="shared" si="82"/>
        <v/>
      </c>
      <c r="AW115" s="7" t="str">
        <f t="shared" si="82"/>
        <v/>
      </c>
      <c r="AX115" s="7" t="str">
        <f t="shared" si="82"/>
        <v/>
      </c>
      <c r="AY115" s="7" t="str">
        <f t="shared" si="82"/>
        <v/>
      </c>
      <c r="AZ115" s="7" t="str">
        <f t="shared" si="82"/>
        <v/>
      </c>
      <c r="BA115" s="7" t="str">
        <f t="shared" si="82"/>
        <v/>
      </c>
      <c r="BB115" s="7" t="str">
        <f t="shared" si="82"/>
        <v/>
      </c>
      <c r="BC115" s="7" t="str">
        <f t="shared" si="82"/>
        <v/>
      </c>
      <c r="BD115" s="7" t="str">
        <f t="shared" si="82"/>
        <v/>
      </c>
      <c r="BE115" s="7" t="str">
        <f t="shared" ref="BE115" si="87">IFERROR(BE19*$F19, "")</f>
        <v/>
      </c>
      <c r="BF115" s="7" t="str">
        <f t="shared" si="71"/>
        <v/>
      </c>
      <c r="BG115" s="7" t="str">
        <f t="shared" si="71"/>
        <v/>
      </c>
      <c r="BH115" s="7" t="str">
        <f t="shared" si="71"/>
        <v/>
      </c>
    </row>
    <row r="116" spans="1:60" hidden="1" x14ac:dyDescent="0.25">
      <c r="A116" s="7">
        <v>15</v>
      </c>
      <c r="I116" s="7" t="str">
        <f t="shared" si="82"/>
        <v/>
      </c>
      <c r="J116" s="7" t="str">
        <f t="shared" si="82"/>
        <v/>
      </c>
      <c r="K116" s="7" t="str">
        <f t="shared" si="82"/>
        <v/>
      </c>
      <c r="L116" s="7" t="str">
        <f t="shared" si="82"/>
        <v/>
      </c>
      <c r="M116" s="7" t="str">
        <f t="shared" si="82"/>
        <v/>
      </c>
      <c r="N116" s="7" t="str">
        <f t="shared" si="82"/>
        <v/>
      </c>
      <c r="O116" s="7" t="str">
        <f t="shared" si="82"/>
        <v/>
      </c>
      <c r="P116" s="7" t="str">
        <f t="shared" si="82"/>
        <v/>
      </c>
      <c r="Q116" s="7" t="str">
        <f t="shared" si="82"/>
        <v/>
      </c>
      <c r="R116" s="7" t="str">
        <f t="shared" si="82"/>
        <v/>
      </c>
      <c r="S116" s="7" t="str">
        <f t="shared" si="82"/>
        <v/>
      </c>
      <c r="T116" s="7" t="str">
        <f t="shared" si="82"/>
        <v/>
      </c>
      <c r="U116" s="7" t="str">
        <f t="shared" si="82"/>
        <v/>
      </c>
      <c r="V116" s="7" t="str">
        <f t="shared" si="82"/>
        <v/>
      </c>
      <c r="W116" s="7" t="str">
        <f t="shared" si="82"/>
        <v/>
      </c>
      <c r="X116" s="7" t="str">
        <f t="shared" si="82"/>
        <v/>
      </c>
      <c r="Y116" s="7" t="str">
        <f t="shared" si="82"/>
        <v/>
      </c>
      <c r="Z116" s="7" t="str">
        <f t="shared" si="82"/>
        <v/>
      </c>
      <c r="AA116" s="7" t="str">
        <f t="shared" ref="I116:BD121" si="88">IFERROR(AA20*$F20, "")</f>
        <v/>
      </c>
      <c r="AB116" s="7" t="str">
        <f t="shared" si="88"/>
        <v/>
      </c>
      <c r="AC116" s="7" t="str">
        <f t="shared" si="88"/>
        <v/>
      </c>
      <c r="AD116" s="7" t="str">
        <f t="shared" si="88"/>
        <v/>
      </c>
      <c r="AE116" s="7" t="str">
        <f t="shared" si="88"/>
        <v/>
      </c>
      <c r="AF116" s="7" t="str">
        <f t="shared" si="88"/>
        <v/>
      </c>
      <c r="AG116" s="7" t="str">
        <f t="shared" si="88"/>
        <v/>
      </c>
      <c r="AH116" s="7" t="str">
        <f t="shared" si="88"/>
        <v/>
      </c>
      <c r="AI116" s="7" t="str">
        <f t="shared" si="88"/>
        <v/>
      </c>
      <c r="AJ116" s="7" t="str">
        <f t="shared" si="88"/>
        <v/>
      </c>
      <c r="AK116" s="7" t="str">
        <f t="shared" si="88"/>
        <v/>
      </c>
      <c r="AL116" s="7" t="str">
        <f t="shared" si="88"/>
        <v/>
      </c>
      <c r="AM116" s="7" t="str">
        <f t="shared" si="88"/>
        <v/>
      </c>
      <c r="AN116" s="7" t="str">
        <f t="shared" si="88"/>
        <v/>
      </c>
      <c r="AO116" s="7" t="str">
        <f t="shared" si="88"/>
        <v/>
      </c>
      <c r="AP116" s="7" t="str">
        <f t="shared" si="88"/>
        <v/>
      </c>
      <c r="AQ116" s="7" t="str">
        <f t="shared" si="88"/>
        <v/>
      </c>
      <c r="AR116" s="7" t="str">
        <f t="shared" si="88"/>
        <v/>
      </c>
      <c r="AS116" s="7" t="str">
        <f t="shared" si="88"/>
        <v/>
      </c>
      <c r="AT116" s="7" t="str">
        <f t="shared" si="88"/>
        <v/>
      </c>
      <c r="AU116" s="7" t="str">
        <f t="shared" si="88"/>
        <v/>
      </c>
      <c r="AV116" s="7" t="str">
        <f t="shared" si="88"/>
        <v/>
      </c>
      <c r="AW116" s="7" t="str">
        <f t="shared" si="88"/>
        <v/>
      </c>
      <c r="AX116" s="7" t="str">
        <f t="shared" si="88"/>
        <v/>
      </c>
      <c r="AY116" s="7" t="str">
        <f t="shared" si="88"/>
        <v/>
      </c>
      <c r="AZ116" s="7" t="str">
        <f t="shared" si="88"/>
        <v/>
      </c>
      <c r="BA116" s="7" t="str">
        <f t="shared" si="88"/>
        <v/>
      </c>
      <c r="BB116" s="7" t="str">
        <f t="shared" si="88"/>
        <v/>
      </c>
      <c r="BC116" s="7" t="str">
        <f t="shared" si="88"/>
        <v/>
      </c>
      <c r="BD116" s="7" t="str">
        <f t="shared" si="88"/>
        <v/>
      </c>
      <c r="BE116" s="7" t="str">
        <f t="shared" ref="BE116" si="89">IFERROR(BE20*$F20, "")</f>
        <v/>
      </c>
      <c r="BF116" s="7" t="str">
        <f t="shared" si="71"/>
        <v/>
      </c>
      <c r="BG116" s="7" t="str">
        <f t="shared" si="71"/>
        <v/>
      </c>
      <c r="BH116" s="7" t="str">
        <f t="shared" si="71"/>
        <v/>
      </c>
    </row>
    <row r="117" spans="1:60" hidden="1" x14ac:dyDescent="0.25">
      <c r="A117" s="7">
        <v>16</v>
      </c>
      <c r="I117" s="7" t="str">
        <f t="shared" si="88"/>
        <v/>
      </c>
      <c r="J117" s="7" t="str">
        <f t="shared" si="88"/>
        <v/>
      </c>
      <c r="K117" s="7" t="str">
        <f t="shared" si="88"/>
        <v/>
      </c>
      <c r="L117" s="7" t="str">
        <f t="shared" si="88"/>
        <v/>
      </c>
      <c r="M117" s="7" t="str">
        <f t="shared" si="88"/>
        <v/>
      </c>
      <c r="N117" s="7" t="str">
        <f t="shared" si="88"/>
        <v/>
      </c>
      <c r="O117" s="7" t="str">
        <f t="shared" si="88"/>
        <v/>
      </c>
      <c r="P117" s="7" t="str">
        <f t="shared" si="88"/>
        <v/>
      </c>
      <c r="Q117" s="7" t="str">
        <f t="shared" si="88"/>
        <v/>
      </c>
      <c r="R117" s="7" t="str">
        <f t="shared" si="88"/>
        <v/>
      </c>
      <c r="S117" s="7" t="str">
        <f t="shared" si="88"/>
        <v/>
      </c>
      <c r="T117" s="7" t="str">
        <f t="shared" si="88"/>
        <v/>
      </c>
      <c r="U117" s="7" t="str">
        <f t="shared" si="88"/>
        <v/>
      </c>
      <c r="V117" s="7" t="str">
        <f t="shared" si="88"/>
        <v/>
      </c>
      <c r="W117" s="7" t="str">
        <f t="shared" si="88"/>
        <v/>
      </c>
      <c r="X117" s="7" t="str">
        <f t="shared" si="88"/>
        <v/>
      </c>
      <c r="Y117" s="7" t="str">
        <f t="shared" si="88"/>
        <v/>
      </c>
      <c r="Z117" s="7" t="str">
        <f t="shared" si="88"/>
        <v/>
      </c>
      <c r="AA117" s="7" t="str">
        <f t="shared" si="88"/>
        <v/>
      </c>
      <c r="AB117" s="7" t="str">
        <f t="shared" si="88"/>
        <v/>
      </c>
      <c r="AC117" s="7" t="str">
        <f t="shared" si="88"/>
        <v/>
      </c>
      <c r="AD117" s="7" t="str">
        <f t="shared" si="88"/>
        <v/>
      </c>
      <c r="AE117" s="7" t="str">
        <f t="shared" si="88"/>
        <v/>
      </c>
      <c r="AF117" s="7" t="str">
        <f t="shared" si="88"/>
        <v/>
      </c>
      <c r="AG117" s="7" t="str">
        <f t="shared" si="88"/>
        <v/>
      </c>
      <c r="AH117" s="7" t="str">
        <f t="shared" si="88"/>
        <v/>
      </c>
      <c r="AI117" s="7" t="str">
        <f t="shared" si="88"/>
        <v/>
      </c>
      <c r="AJ117" s="7" t="str">
        <f t="shared" si="88"/>
        <v/>
      </c>
      <c r="AK117" s="7" t="str">
        <f t="shared" si="88"/>
        <v/>
      </c>
      <c r="AL117" s="7" t="str">
        <f t="shared" si="88"/>
        <v/>
      </c>
      <c r="AM117" s="7" t="str">
        <f t="shared" si="88"/>
        <v/>
      </c>
      <c r="AN117" s="7" t="str">
        <f t="shared" si="88"/>
        <v/>
      </c>
      <c r="AO117" s="7" t="str">
        <f t="shared" si="88"/>
        <v/>
      </c>
      <c r="AP117" s="7" t="str">
        <f t="shared" si="88"/>
        <v/>
      </c>
      <c r="AQ117" s="7" t="str">
        <f t="shared" si="88"/>
        <v/>
      </c>
      <c r="AR117" s="7" t="str">
        <f t="shared" si="88"/>
        <v/>
      </c>
      <c r="AS117" s="7" t="str">
        <f t="shared" si="88"/>
        <v/>
      </c>
      <c r="AT117" s="7" t="str">
        <f t="shared" si="88"/>
        <v/>
      </c>
      <c r="AU117" s="7" t="str">
        <f t="shared" si="88"/>
        <v/>
      </c>
      <c r="AV117" s="7" t="str">
        <f t="shared" si="88"/>
        <v/>
      </c>
      <c r="AW117" s="7" t="str">
        <f t="shared" si="88"/>
        <v/>
      </c>
      <c r="AX117" s="7" t="str">
        <f t="shared" si="88"/>
        <v/>
      </c>
      <c r="AY117" s="7" t="str">
        <f t="shared" si="88"/>
        <v/>
      </c>
      <c r="AZ117" s="7" t="str">
        <f t="shared" si="88"/>
        <v/>
      </c>
      <c r="BA117" s="7" t="str">
        <f t="shared" si="88"/>
        <v/>
      </c>
      <c r="BB117" s="7" t="str">
        <f t="shared" si="88"/>
        <v/>
      </c>
      <c r="BC117" s="7" t="str">
        <f t="shared" si="88"/>
        <v/>
      </c>
      <c r="BD117" s="7" t="str">
        <f t="shared" si="88"/>
        <v/>
      </c>
      <c r="BE117" s="7" t="str">
        <f t="shared" ref="BE117" si="90">IFERROR(BE21*$F21, "")</f>
        <v/>
      </c>
      <c r="BF117" s="7" t="str">
        <f t="shared" si="71"/>
        <v/>
      </c>
      <c r="BG117" s="7" t="str">
        <f t="shared" si="71"/>
        <v/>
      </c>
      <c r="BH117" s="7" t="str">
        <f t="shared" si="71"/>
        <v/>
      </c>
    </row>
    <row r="118" spans="1:60" hidden="1" x14ac:dyDescent="0.25">
      <c r="A118" s="7">
        <v>17</v>
      </c>
      <c r="I118" s="7" t="str">
        <f t="shared" si="88"/>
        <v/>
      </c>
      <c r="J118" s="7" t="str">
        <f t="shared" si="88"/>
        <v/>
      </c>
      <c r="K118" s="7" t="str">
        <f t="shared" si="88"/>
        <v/>
      </c>
      <c r="L118" s="7" t="str">
        <f t="shared" si="88"/>
        <v/>
      </c>
      <c r="M118" s="7" t="str">
        <f t="shared" si="88"/>
        <v/>
      </c>
      <c r="N118" s="7" t="str">
        <f t="shared" si="88"/>
        <v/>
      </c>
      <c r="O118" s="7" t="str">
        <f t="shared" si="88"/>
        <v/>
      </c>
      <c r="P118" s="7" t="str">
        <f t="shared" si="88"/>
        <v/>
      </c>
      <c r="Q118" s="7" t="str">
        <f t="shared" si="88"/>
        <v/>
      </c>
      <c r="R118" s="7" t="str">
        <f t="shared" si="88"/>
        <v/>
      </c>
      <c r="S118" s="7" t="str">
        <f t="shared" si="88"/>
        <v/>
      </c>
      <c r="T118" s="7" t="str">
        <f t="shared" si="88"/>
        <v/>
      </c>
      <c r="U118" s="7" t="str">
        <f t="shared" si="88"/>
        <v/>
      </c>
      <c r="V118" s="7" t="str">
        <f t="shared" si="88"/>
        <v/>
      </c>
      <c r="W118" s="7" t="str">
        <f t="shared" si="88"/>
        <v/>
      </c>
      <c r="X118" s="7" t="str">
        <f t="shared" si="88"/>
        <v/>
      </c>
      <c r="Y118" s="7" t="str">
        <f t="shared" si="88"/>
        <v/>
      </c>
      <c r="Z118" s="7" t="str">
        <f t="shared" si="88"/>
        <v/>
      </c>
      <c r="AA118" s="7" t="str">
        <f t="shared" si="88"/>
        <v/>
      </c>
      <c r="AB118" s="7" t="str">
        <f t="shared" si="88"/>
        <v/>
      </c>
      <c r="AC118" s="7" t="str">
        <f t="shared" si="88"/>
        <v/>
      </c>
      <c r="AD118" s="7" t="str">
        <f t="shared" si="88"/>
        <v/>
      </c>
      <c r="AE118" s="7" t="str">
        <f t="shared" si="88"/>
        <v/>
      </c>
      <c r="AF118" s="7" t="str">
        <f t="shared" si="88"/>
        <v/>
      </c>
      <c r="AG118" s="7" t="str">
        <f t="shared" si="88"/>
        <v/>
      </c>
      <c r="AH118" s="7" t="str">
        <f t="shared" si="88"/>
        <v/>
      </c>
      <c r="AI118" s="7" t="str">
        <f t="shared" si="88"/>
        <v/>
      </c>
      <c r="AJ118" s="7" t="str">
        <f t="shared" si="88"/>
        <v/>
      </c>
      <c r="AK118" s="7" t="str">
        <f t="shared" si="88"/>
        <v/>
      </c>
      <c r="AL118" s="7" t="str">
        <f t="shared" si="88"/>
        <v/>
      </c>
      <c r="AM118" s="7" t="str">
        <f t="shared" si="88"/>
        <v/>
      </c>
      <c r="AN118" s="7" t="str">
        <f t="shared" si="88"/>
        <v/>
      </c>
      <c r="AO118" s="7" t="str">
        <f t="shared" si="88"/>
        <v/>
      </c>
      <c r="AP118" s="7" t="str">
        <f t="shared" si="88"/>
        <v/>
      </c>
      <c r="AQ118" s="7" t="str">
        <f t="shared" si="88"/>
        <v/>
      </c>
      <c r="AR118" s="7" t="str">
        <f t="shared" si="88"/>
        <v/>
      </c>
      <c r="AS118" s="7" t="str">
        <f t="shared" si="88"/>
        <v/>
      </c>
      <c r="AT118" s="7" t="str">
        <f t="shared" si="88"/>
        <v/>
      </c>
      <c r="AU118" s="7" t="str">
        <f t="shared" si="88"/>
        <v/>
      </c>
      <c r="AV118" s="7" t="str">
        <f t="shared" si="88"/>
        <v/>
      </c>
      <c r="AW118" s="7" t="str">
        <f t="shared" si="88"/>
        <v/>
      </c>
      <c r="AX118" s="7" t="str">
        <f t="shared" si="88"/>
        <v/>
      </c>
      <c r="AY118" s="7" t="str">
        <f t="shared" si="88"/>
        <v/>
      </c>
      <c r="AZ118" s="7" t="str">
        <f t="shared" si="88"/>
        <v/>
      </c>
      <c r="BA118" s="7" t="str">
        <f t="shared" si="88"/>
        <v/>
      </c>
      <c r="BB118" s="7" t="str">
        <f t="shared" si="88"/>
        <v/>
      </c>
      <c r="BC118" s="7" t="str">
        <f t="shared" si="88"/>
        <v/>
      </c>
      <c r="BD118" s="7" t="str">
        <f t="shared" si="88"/>
        <v/>
      </c>
      <c r="BE118" s="7" t="str">
        <f t="shared" ref="BE118:BH125" si="91">IFERROR(BE22*$F22, "")</f>
        <v/>
      </c>
      <c r="BF118" s="7" t="str">
        <f t="shared" si="91"/>
        <v/>
      </c>
      <c r="BG118" s="7" t="str">
        <f t="shared" si="91"/>
        <v/>
      </c>
      <c r="BH118" s="7" t="str">
        <f t="shared" si="91"/>
        <v/>
      </c>
    </row>
    <row r="119" spans="1:60" hidden="1" x14ac:dyDescent="0.25">
      <c r="A119" s="7">
        <v>18</v>
      </c>
      <c r="I119" s="7" t="str">
        <f t="shared" si="88"/>
        <v/>
      </c>
      <c r="J119" s="7" t="str">
        <f t="shared" si="88"/>
        <v/>
      </c>
      <c r="K119" s="7" t="str">
        <f t="shared" si="88"/>
        <v/>
      </c>
      <c r="L119" s="7" t="str">
        <f t="shared" si="88"/>
        <v/>
      </c>
      <c r="M119" s="7" t="str">
        <f t="shared" si="88"/>
        <v/>
      </c>
      <c r="N119" s="7" t="str">
        <f t="shared" si="88"/>
        <v/>
      </c>
      <c r="O119" s="7" t="str">
        <f t="shared" si="88"/>
        <v/>
      </c>
      <c r="P119" s="7" t="str">
        <f t="shared" si="88"/>
        <v/>
      </c>
      <c r="Q119" s="7" t="str">
        <f t="shared" si="88"/>
        <v/>
      </c>
      <c r="R119" s="7" t="str">
        <f t="shared" si="88"/>
        <v/>
      </c>
      <c r="S119" s="7" t="str">
        <f t="shared" si="88"/>
        <v/>
      </c>
      <c r="T119" s="7" t="str">
        <f t="shared" si="88"/>
        <v/>
      </c>
      <c r="U119" s="7" t="str">
        <f t="shared" si="88"/>
        <v/>
      </c>
      <c r="V119" s="7" t="str">
        <f t="shared" si="88"/>
        <v/>
      </c>
      <c r="W119" s="7" t="str">
        <f t="shared" si="88"/>
        <v/>
      </c>
      <c r="X119" s="7" t="str">
        <f t="shared" si="88"/>
        <v/>
      </c>
      <c r="Y119" s="7" t="str">
        <f t="shared" si="88"/>
        <v/>
      </c>
      <c r="Z119" s="7" t="str">
        <f t="shared" si="88"/>
        <v/>
      </c>
      <c r="AA119" s="7" t="str">
        <f t="shared" si="88"/>
        <v/>
      </c>
      <c r="AB119" s="7" t="str">
        <f t="shared" si="88"/>
        <v/>
      </c>
      <c r="AC119" s="7" t="str">
        <f t="shared" si="88"/>
        <v/>
      </c>
      <c r="AD119" s="7" t="str">
        <f t="shared" si="88"/>
        <v/>
      </c>
      <c r="AE119" s="7" t="str">
        <f t="shared" si="88"/>
        <v/>
      </c>
      <c r="AF119" s="7" t="str">
        <f t="shared" si="88"/>
        <v/>
      </c>
      <c r="AG119" s="7" t="str">
        <f t="shared" si="88"/>
        <v/>
      </c>
      <c r="AH119" s="7" t="str">
        <f t="shared" si="88"/>
        <v/>
      </c>
      <c r="AI119" s="7" t="str">
        <f t="shared" si="88"/>
        <v/>
      </c>
      <c r="AJ119" s="7" t="str">
        <f t="shared" si="88"/>
        <v/>
      </c>
      <c r="AK119" s="7" t="str">
        <f t="shared" si="88"/>
        <v/>
      </c>
      <c r="AL119" s="7" t="str">
        <f t="shared" si="88"/>
        <v/>
      </c>
      <c r="AM119" s="7" t="str">
        <f t="shared" si="88"/>
        <v/>
      </c>
      <c r="AN119" s="7" t="str">
        <f t="shared" si="88"/>
        <v/>
      </c>
      <c r="AO119" s="7" t="str">
        <f t="shared" si="88"/>
        <v/>
      </c>
      <c r="AP119" s="7" t="str">
        <f t="shared" si="88"/>
        <v/>
      </c>
      <c r="AQ119" s="7" t="str">
        <f t="shared" si="88"/>
        <v/>
      </c>
      <c r="AR119" s="7" t="str">
        <f t="shared" si="88"/>
        <v/>
      </c>
      <c r="AS119" s="7" t="str">
        <f t="shared" si="88"/>
        <v/>
      </c>
      <c r="AT119" s="7" t="str">
        <f t="shared" si="88"/>
        <v/>
      </c>
      <c r="AU119" s="7" t="str">
        <f t="shared" si="88"/>
        <v/>
      </c>
      <c r="AV119" s="7" t="str">
        <f t="shared" si="88"/>
        <v/>
      </c>
      <c r="AW119" s="7" t="str">
        <f t="shared" si="88"/>
        <v/>
      </c>
      <c r="AX119" s="7" t="str">
        <f t="shared" si="88"/>
        <v/>
      </c>
      <c r="AY119" s="7" t="str">
        <f t="shared" si="88"/>
        <v/>
      </c>
      <c r="AZ119" s="7" t="str">
        <f t="shared" si="88"/>
        <v/>
      </c>
      <c r="BA119" s="7" t="str">
        <f t="shared" si="88"/>
        <v/>
      </c>
      <c r="BB119" s="7" t="str">
        <f t="shared" si="88"/>
        <v/>
      </c>
      <c r="BC119" s="7" t="str">
        <f t="shared" si="88"/>
        <v/>
      </c>
      <c r="BD119" s="7" t="str">
        <f t="shared" si="88"/>
        <v/>
      </c>
      <c r="BE119" s="7" t="str">
        <f t="shared" ref="BE119" si="92">IFERROR(BE23*$F23, "")</f>
        <v/>
      </c>
      <c r="BF119" s="7" t="str">
        <f t="shared" si="91"/>
        <v/>
      </c>
      <c r="BG119" s="7" t="str">
        <f t="shared" si="91"/>
        <v/>
      </c>
      <c r="BH119" s="7" t="str">
        <f t="shared" si="91"/>
        <v/>
      </c>
    </row>
    <row r="120" spans="1:60" hidden="1" x14ac:dyDescent="0.25">
      <c r="A120" s="7">
        <v>19</v>
      </c>
      <c r="I120" s="7" t="str">
        <f t="shared" si="88"/>
        <v/>
      </c>
      <c r="J120" s="7" t="str">
        <f t="shared" si="88"/>
        <v/>
      </c>
      <c r="K120" s="7" t="str">
        <f t="shared" si="88"/>
        <v/>
      </c>
      <c r="L120" s="7" t="str">
        <f t="shared" si="88"/>
        <v/>
      </c>
      <c r="M120" s="7" t="str">
        <f t="shared" si="88"/>
        <v/>
      </c>
      <c r="N120" s="7" t="str">
        <f t="shared" si="88"/>
        <v/>
      </c>
      <c r="O120" s="7" t="str">
        <f t="shared" si="88"/>
        <v/>
      </c>
      <c r="P120" s="7" t="str">
        <f t="shared" si="88"/>
        <v/>
      </c>
      <c r="Q120" s="7" t="str">
        <f t="shared" si="88"/>
        <v/>
      </c>
      <c r="R120" s="7" t="str">
        <f t="shared" si="88"/>
        <v/>
      </c>
      <c r="S120" s="7" t="str">
        <f t="shared" si="88"/>
        <v/>
      </c>
      <c r="T120" s="7" t="str">
        <f t="shared" si="88"/>
        <v/>
      </c>
      <c r="U120" s="7" t="str">
        <f t="shared" si="88"/>
        <v/>
      </c>
      <c r="V120" s="7" t="str">
        <f t="shared" si="88"/>
        <v/>
      </c>
      <c r="W120" s="7" t="str">
        <f t="shared" si="88"/>
        <v/>
      </c>
      <c r="X120" s="7" t="str">
        <f t="shared" si="88"/>
        <v/>
      </c>
      <c r="Y120" s="7" t="str">
        <f t="shared" si="88"/>
        <v/>
      </c>
      <c r="Z120" s="7" t="str">
        <f t="shared" si="88"/>
        <v/>
      </c>
      <c r="AA120" s="7" t="str">
        <f t="shared" si="88"/>
        <v/>
      </c>
      <c r="AB120" s="7" t="str">
        <f t="shared" si="88"/>
        <v/>
      </c>
      <c r="AC120" s="7" t="str">
        <f t="shared" si="88"/>
        <v/>
      </c>
      <c r="AD120" s="7" t="str">
        <f t="shared" si="88"/>
        <v/>
      </c>
      <c r="AE120" s="7" t="str">
        <f t="shared" si="88"/>
        <v/>
      </c>
      <c r="AF120" s="7" t="str">
        <f t="shared" si="88"/>
        <v/>
      </c>
      <c r="AG120" s="7" t="str">
        <f t="shared" si="88"/>
        <v/>
      </c>
      <c r="AH120" s="7" t="str">
        <f t="shared" si="88"/>
        <v/>
      </c>
      <c r="AI120" s="7" t="str">
        <f t="shared" si="88"/>
        <v/>
      </c>
      <c r="AJ120" s="7" t="str">
        <f t="shared" si="88"/>
        <v/>
      </c>
      <c r="AK120" s="7" t="str">
        <f t="shared" si="88"/>
        <v/>
      </c>
      <c r="AL120" s="7" t="str">
        <f t="shared" si="88"/>
        <v/>
      </c>
      <c r="AM120" s="7" t="str">
        <f t="shared" si="88"/>
        <v/>
      </c>
      <c r="AN120" s="7" t="str">
        <f t="shared" si="88"/>
        <v/>
      </c>
      <c r="AO120" s="7" t="str">
        <f t="shared" si="88"/>
        <v/>
      </c>
      <c r="AP120" s="7" t="str">
        <f t="shared" si="88"/>
        <v/>
      </c>
      <c r="AQ120" s="7" t="str">
        <f t="shared" si="88"/>
        <v/>
      </c>
      <c r="AR120" s="7" t="str">
        <f t="shared" si="88"/>
        <v/>
      </c>
      <c r="AS120" s="7" t="str">
        <f t="shared" si="88"/>
        <v/>
      </c>
      <c r="AT120" s="7" t="str">
        <f t="shared" si="88"/>
        <v/>
      </c>
      <c r="AU120" s="7" t="str">
        <f t="shared" si="88"/>
        <v/>
      </c>
      <c r="AV120" s="7" t="str">
        <f t="shared" si="88"/>
        <v/>
      </c>
      <c r="AW120" s="7" t="str">
        <f t="shared" si="88"/>
        <v/>
      </c>
      <c r="AX120" s="7" t="str">
        <f t="shared" si="88"/>
        <v/>
      </c>
      <c r="AY120" s="7" t="str">
        <f t="shared" si="88"/>
        <v/>
      </c>
      <c r="AZ120" s="7" t="str">
        <f t="shared" si="88"/>
        <v/>
      </c>
      <c r="BA120" s="7" t="str">
        <f t="shared" si="88"/>
        <v/>
      </c>
      <c r="BB120" s="7" t="str">
        <f t="shared" si="88"/>
        <v/>
      </c>
      <c r="BC120" s="7" t="str">
        <f t="shared" si="88"/>
        <v/>
      </c>
      <c r="BD120" s="7" t="str">
        <f t="shared" si="88"/>
        <v/>
      </c>
      <c r="BE120" s="7" t="str">
        <f t="shared" ref="BE120" si="93">IFERROR(BE24*$F24, "")</f>
        <v/>
      </c>
      <c r="BF120" s="7" t="str">
        <f t="shared" si="91"/>
        <v/>
      </c>
      <c r="BG120" s="7" t="str">
        <f t="shared" si="91"/>
        <v/>
      </c>
      <c r="BH120" s="7" t="str">
        <f t="shared" si="91"/>
        <v/>
      </c>
    </row>
    <row r="121" spans="1:60" hidden="1" x14ac:dyDescent="0.25">
      <c r="A121" s="7">
        <v>20</v>
      </c>
      <c r="I121" s="7" t="str">
        <f t="shared" si="88"/>
        <v/>
      </c>
      <c r="J121" s="7" t="str">
        <f t="shared" si="88"/>
        <v/>
      </c>
      <c r="K121" s="7" t="str">
        <f t="shared" si="88"/>
        <v/>
      </c>
      <c r="L121" s="7" t="str">
        <f t="shared" ref="I121:BD125" si="94">IFERROR(L25*$F25, "")</f>
        <v/>
      </c>
      <c r="M121" s="7" t="str">
        <f t="shared" si="94"/>
        <v/>
      </c>
      <c r="N121" s="7" t="str">
        <f t="shared" si="94"/>
        <v/>
      </c>
      <c r="O121" s="7" t="str">
        <f t="shared" si="94"/>
        <v/>
      </c>
      <c r="P121" s="7" t="str">
        <f t="shared" si="94"/>
        <v/>
      </c>
      <c r="Q121" s="7" t="str">
        <f t="shared" si="94"/>
        <v/>
      </c>
      <c r="R121" s="7" t="str">
        <f t="shared" si="94"/>
        <v/>
      </c>
      <c r="S121" s="7" t="str">
        <f t="shared" si="94"/>
        <v/>
      </c>
      <c r="T121" s="7" t="str">
        <f t="shared" si="94"/>
        <v/>
      </c>
      <c r="U121" s="7" t="str">
        <f t="shared" si="94"/>
        <v/>
      </c>
      <c r="V121" s="7" t="str">
        <f t="shared" si="94"/>
        <v/>
      </c>
      <c r="W121" s="7" t="str">
        <f t="shared" si="94"/>
        <v/>
      </c>
      <c r="X121" s="7" t="str">
        <f t="shared" si="94"/>
        <v/>
      </c>
      <c r="Y121" s="7" t="str">
        <f t="shared" si="94"/>
        <v/>
      </c>
      <c r="Z121" s="7" t="str">
        <f t="shared" si="94"/>
        <v/>
      </c>
      <c r="AA121" s="7" t="str">
        <f t="shared" si="94"/>
        <v/>
      </c>
      <c r="AB121" s="7" t="str">
        <f t="shared" si="94"/>
        <v/>
      </c>
      <c r="AC121" s="7" t="str">
        <f t="shared" si="94"/>
        <v/>
      </c>
      <c r="AD121" s="7" t="str">
        <f t="shared" si="94"/>
        <v/>
      </c>
      <c r="AE121" s="7" t="str">
        <f t="shared" si="94"/>
        <v/>
      </c>
      <c r="AF121" s="7" t="str">
        <f t="shared" si="94"/>
        <v/>
      </c>
      <c r="AG121" s="7" t="str">
        <f t="shared" si="94"/>
        <v/>
      </c>
      <c r="AH121" s="7" t="str">
        <f t="shared" si="94"/>
        <v/>
      </c>
      <c r="AI121" s="7" t="str">
        <f t="shared" si="94"/>
        <v/>
      </c>
      <c r="AJ121" s="7" t="str">
        <f t="shared" si="94"/>
        <v/>
      </c>
      <c r="AK121" s="7" t="str">
        <f t="shared" si="94"/>
        <v/>
      </c>
      <c r="AL121" s="7" t="str">
        <f t="shared" si="94"/>
        <v/>
      </c>
      <c r="AM121" s="7" t="str">
        <f t="shared" si="94"/>
        <v/>
      </c>
      <c r="AN121" s="7" t="str">
        <f t="shared" si="94"/>
        <v/>
      </c>
      <c r="AO121" s="7" t="str">
        <f t="shared" si="94"/>
        <v/>
      </c>
      <c r="AP121" s="7" t="str">
        <f t="shared" si="94"/>
        <v/>
      </c>
      <c r="AQ121" s="7" t="str">
        <f t="shared" si="94"/>
        <v/>
      </c>
      <c r="AR121" s="7" t="str">
        <f t="shared" si="94"/>
        <v/>
      </c>
      <c r="AS121" s="7" t="str">
        <f t="shared" si="94"/>
        <v/>
      </c>
      <c r="AT121" s="7" t="str">
        <f t="shared" si="94"/>
        <v/>
      </c>
      <c r="AU121" s="7" t="str">
        <f t="shared" si="94"/>
        <v/>
      </c>
      <c r="AV121" s="7" t="str">
        <f t="shared" si="94"/>
        <v/>
      </c>
      <c r="AW121" s="7" t="str">
        <f t="shared" si="94"/>
        <v/>
      </c>
      <c r="AX121" s="7" t="str">
        <f t="shared" si="94"/>
        <v/>
      </c>
      <c r="AY121" s="7" t="str">
        <f t="shared" si="94"/>
        <v/>
      </c>
      <c r="AZ121" s="7" t="str">
        <f t="shared" si="94"/>
        <v/>
      </c>
      <c r="BA121" s="7" t="str">
        <f t="shared" si="94"/>
        <v/>
      </c>
      <c r="BB121" s="7" t="str">
        <f t="shared" si="94"/>
        <v/>
      </c>
      <c r="BC121" s="7" t="str">
        <f t="shared" si="94"/>
        <v/>
      </c>
      <c r="BD121" s="7" t="str">
        <f t="shared" si="94"/>
        <v/>
      </c>
      <c r="BE121" s="7" t="str">
        <f t="shared" ref="BE121" si="95">IFERROR(BE25*$F25, "")</f>
        <v/>
      </c>
      <c r="BF121" s="7" t="str">
        <f t="shared" si="91"/>
        <v/>
      </c>
      <c r="BG121" s="7" t="str">
        <f t="shared" si="91"/>
        <v/>
      </c>
      <c r="BH121" s="7" t="str">
        <f t="shared" si="91"/>
        <v/>
      </c>
    </row>
    <row r="122" spans="1:60" hidden="1" x14ac:dyDescent="0.25">
      <c r="A122" s="7">
        <v>21</v>
      </c>
      <c r="I122" s="7" t="str">
        <f t="shared" si="94"/>
        <v/>
      </c>
      <c r="J122" s="7" t="str">
        <f t="shared" si="94"/>
        <v/>
      </c>
      <c r="K122" s="7" t="str">
        <f t="shared" si="94"/>
        <v/>
      </c>
      <c r="L122" s="7" t="str">
        <f t="shared" si="94"/>
        <v/>
      </c>
      <c r="M122" s="7" t="str">
        <f t="shared" si="94"/>
        <v/>
      </c>
      <c r="N122" s="7" t="str">
        <f t="shared" si="94"/>
        <v/>
      </c>
      <c r="O122" s="7" t="str">
        <f t="shared" si="94"/>
        <v/>
      </c>
      <c r="P122" s="7" t="str">
        <f t="shared" si="94"/>
        <v/>
      </c>
      <c r="Q122" s="7" t="str">
        <f t="shared" si="94"/>
        <v/>
      </c>
      <c r="R122" s="7" t="str">
        <f t="shared" si="94"/>
        <v/>
      </c>
      <c r="S122" s="7" t="str">
        <f t="shared" si="94"/>
        <v/>
      </c>
      <c r="T122" s="7" t="str">
        <f t="shared" si="94"/>
        <v/>
      </c>
      <c r="U122" s="7" t="str">
        <f t="shared" si="94"/>
        <v/>
      </c>
      <c r="V122" s="7" t="str">
        <f t="shared" si="94"/>
        <v/>
      </c>
      <c r="W122" s="7" t="str">
        <f t="shared" si="94"/>
        <v/>
      </c>
      <c r="X122" s="7" t="str">
        <f t="shared" si="94"/>
        <v/>
      </c>
      <c r="Y122" s="7" t="str">
        <f t="shared" si="94"/>
        <v/>
      </c>
      <c r="Z122" s="7" t="str">
        <f t="shared" si="94"/>
        <v/>
      </c>
      <c r="AA122" s="7" t="str">
        <f t="shared" si="94"/>
        <v/>
      </c>
      <c r="AB122" s="7" t="str">
        <f t="shared" si="94"/>
        <v/>
      </c>
      <c r="AC122" s="7" t="str">
        <f t="shared" si="94"/>
        <v/>
      </c>
      <c r="AD122" s="7" t="str">
        <f t="shared" si="94"/>
        <v/>
      </c>
      <c r="AE122" s="7" t="str">
        <f t="shared" si="94"/>
        <v/>
      </c>
      <c r="AF122" s="7" t="str">
        <f t="shared" si="94"/>
        <v/>
      </c>
      <c r="AG122" s="7" t="str">
        <f t="shared" si="94"/>
        <v/>
      </c>
      <c r="AH122" s="7" t="str">
        <f t="shared" si="94"/>
        <v/>
      </c>
      <c r="AI122" s="7" t="str">
        <f t="shared" si="94"/>
        <v/>
      </c>
      <c r="AJ122" s="7" t="str">
        <f t="shared" si="94"/>
        <v/>
      </c>
      <c r="AK122" s="7" t="str">
        <f t="shared" si="94"/>
        <v/>
      </c>
      <c r="AL122" s="7" t="str">
        <f t="shared" si="94"/>
        <v/>
      </c>
      <c r="AM122" s="7" t="str">
        <f t="shared" si="94"/>
        <v/>
      </c>
      <c r="AN122" s="7" t="str">
        <f t="shared" si="94"/>
        <v/>
      </c>
      <c r="AO122" s="7" t="str">
        <f t="shared" si="94"/>
        <v/>
      </c>
      <c r="AP122" s="7" t="str">
        <f t="shared" si="94"/>
        <v/>
      </c>
      <c r="AQ122" s="7" t="str">
        <f t="shared" si="94"/>
        <v/>
      </c>
      <c r="AR122" s="7" t="str">
        <f t="shared" si="94"/>
        <v/>
      </c>
      <c r="AS122" s="7" t="str">
        <f t="shared" si="94"/>
        <v/>
      </c>
      <c r="AT122" s="7" t="str">
        <f t="shared" si="94"/>
        <v/>
      </c>
      <c r="AU122" s="7" t="str">
        <f t="shared" si="94"/>
        <v/>
      </c>
      <c r="AV122" s="7" t="str">
        <f t="shared" si="94"/>
        <v/>
      </c>
      <c r="AW122" s="7" t="str">
        <f t="shared" si="94"/>
        <v/>
      </c>
      <c r="AX122" s="7" t="str">
        <f t="shared" si="94"/>
        <v/>
      </c>
      <c r="AY122" s="7" t="str">
        <f t="shared" si="94"/>
        <v/>
      </c>
      <c r="AZ122" s="7" t="str">
        <f t="shared" si="94"/>
        <v/>
      </c>
      <c r="BA122" s="7" t="str">
        <f t="shared" si="94"/>
        <v/>
      </c>
      <c r="BB122" s="7" t="str">
        <f t="shared" si="94"/>
        <v/>
      </c>
      <c r="BC122" s="7" t="str">
        <f t="shared" si="94"/>
        <v/>
      </c>
      <c r="BD122" s="7" t="str">
        <f t="shared" si="94"/>
        <v/>
      </c>
      <c r="BE122" s="7" t="str">
        <f t="shared" ref="BE122" si="96">IFERROR(BE26*$F26, "")</f>
        <v/>
      </c>
      <c r="BF122" s="7" t="str">
        <f t="shared" si="91"/>
        <v/>
      </c>
      <c r="BG122" s="7" t="str">
        <f t="shared" si="91"/>
        <v/>
      </c>
      <c r="BH122" s="7" t="str">
        <f t="shared" si="91"/>
        <v/>
      </c>
    </row>
    <row r="123" spans="1:60" hidden="1" x14ac:dyDescent="0.25">
      <c r="A123" s="7">
        <v>22</v>
      </c>
      <c r="I123" s="7" t="str">
        <f t="shared" si="94"/>
        <v/>
      </c>
      <c r="J123" s="7" t="str">
        <f t="shared" si="94"/>
        <v/>
      </c>
      <c r="K123" s="7" t="str">
        <f t="shared" si="94"/>
        <v/>
      </c>
      <c r="L123" s="7" t="str">
        <f t="shared" si="94"/>
        <v/>
      </c>
      <c r="M123" s="7" t="str">
        <f t="shared" si="94"/>
        <v/>
      </c>
      <c r="N123" s="7" t="str">
        <f t="shared" si="94"/>
        <v/>
      </c>
      <c r="O123" s="7" t="str">
        <f t="shared" si="94"/>
        <v/>
      </c>
      <c r="P123" s="7" t="str">
        <f t="shared" si="94"/>
        <v/>
      </c>
      <c r="Q123" s="7" t="str">
        <f t="shared" si="94"/>
        <v/>
      </c>
      <c r="R123" s="7" t="str">
        <f t="shared" si="94"/>
        <v/>
      </c>
      <c r="S123" s="7" t="str">
        <f t="shared" si="94"/>
        <v/>
      </c>
      <c r="T123" s="7" t="str">
        <f t="shared" si="94"/>
        <v/>
      </c>
      <c r="U123" s="7" t="str">
        <f t="shared" si="94"/>
        <v/>
      </c>
      <c r="V123" s="7" t="str">
        <f t="shared" si="94"/>
        <v/>
      </c>
      <c r="W123" s="7" t="str">
        <f t="shared" si="94"/>
        <v/>
      </c>
      <c r="X123" s="7" t="str">
        <f t="shared" si="94"/>
        <v/>
      </c>
      <c r="Y123" s="7" t="str">
        <f t="shared" si="94"/>
        <v/>
      </c>
      <c r="Z123" s="7" t="str">
        <f t="shared" si="94"/>
        <v/>
      </c>
      <c r="AA123" s="7" t="str">
        <f t="shared" si="94"/>
        <v/>
      </c>
      <c r="AB123" s="7" t="str">
        <f t="shared" si="94"/>
        <v/>
      </c>
      <c r="AC123" s="7" t="str">
        <f t="shared" si="94"/>
        <v/>
      </c>
      <c r="AD123" s="7" t="str">
        <f t="shared" si="94"/>
        <v/>
      </c>
      <c r="AE123" s="7" t="str">
        <f t="shared" si="94"/>
        <v/>
      </c>
      <c r="AF123" s="7" t="str">
        <f t="shared" si="94"/>
        <v/>
      </c>
      <c r="AG123" s="7" t="str">
        <f t="shared" si="94"/>
        <v/>
      </c>
      <c r="AH123" s="7" t="str">
        <f t="shared" si="94"/>
        <v/>
      </c>
      <c r="AI123" s="7" t="str">
        <f t="shared" si="94"/>
        <v/>
      </c>
      <c r="AJ123" s="7" t="str">
        <f t="shared" si="94"/>
        <v/>
      </c>
      <c r="AK123" s="7" t="str">
        <f t="shared" si="94"/>
        <v/>
      </c>
      <c r="AL123" s="7" t="str">
        <f t="shared" si="94"/>
        <v/>
      </c>
      <c r="AM123" s="7" t="str">
        <f t="shared" si="94"/>
        <v/>
      </c>
      <c r="AN123" s="7" t="str">
        <f t="shared" si="94"/>
        <v/>
      </c>
      <c r="AO123" s="7" t="str">
        <f t="shared" si="94"/>
        <v/>
      </c>
      <c r="AP123" s="7" t="str">
        <f t="shared" si="94"/>
        <v/>
      </c>
      <c r="AQ123" s="7" t="str">
        <f t="shared" si="94"/>
        <v/>
      </c>
      <c r="AR123" s="7" t="str">
        <f t="shared" si="94"/>
        <v/>
      </c>
      <c r="AS123" s="7" t="str">
        <f t="shared" si="94"/>
        <v/>
      </c>
      <c r="AT123" s="7" t="str">
        <f t="shared" si="94"/>
        <v/>
      </c>
      <c r="AU123" s="7" t="str">
        <f t="shared" si="94"/>
        <v/>
      </c>
      <c r="AV123" s="7" t="str">
        <f t="shared" si="94"/>
        <v/>
      </c>
      <c r="AW123" s="7" t="str">
        <f t="shared" si="94"/>
        <v/>
      </c>
      <c r="AX123" s="7" t="str">
        <f t="shared" si="94"/>
        <v/>
      </c>
      <c r="AY123" s="7" t="str">
        <f t="shared" si="94"/>
        <v/>
      </c>
      <c r="AZ123" s="7" t="str">
        <f t="shared" si="94"/>
        <v/>
      </c>
      <c r="BA123" s="7" t="str">
        <f t="shared" si="94"/>
        <v/>
      </c>
      <c r="BB123" s="7" t="str">
        <f t="shared" si="94"/>
        <v/>
      </c>
      <c r="BC123" s="7" t="str">
        <f t="shared" si="94"/>
        <v/>
      </c>
      <c r="BD123" s="7" t="str">
        <f t="shared" si="94"/>
        <v/>
      </c>
      <c r="BE123" s="7" t="str">
        <f t="shared" ref="BE123" si="97">IFERROR(BE27*$F27, "")</f>
        <v/>
      </c>
      <c r="BF123" s="7" t="str">
        <f t="shared" si="91"/>
        <v/>
      </c>
      <c r="BG123" s="7" t="str">
        <f t="shared" si="91"/>
        <v/>
      </c>
      <c r="BH123" s="7" t="str">
        <f t="shared" si="91"/>
        <v/>
      </c>
    </row>
    <row r="124" spans="1:60" hidden="1" x14ac:dyDescent="0.25">
      <c r="A124" s="7">
        <v>23</v>
      </c>
      <c r="I124" s="7" t="str">
        <f t="shared" si="94"/>
        <v/>
      </c>
      <c r="J124" s="7" t="str">
        <f t="shared" si="94"/>
        <v/>
      </c>
      <c r="K124" s="7" t="str">
        <f t="shared" si="94"/>
        <v/>
      </c>
      <c r="L124" s="7" t="str">
        <f t="shared" si="94"/>
        <v/>
      </c>
      <c r="M124" s="7" t="str">
        <f t="shared" si="94"/>
        <v/>
      </c>
      <c r="N124" s="7" t="str">
        <f t="shared" si="94"/>
        <v/>
      </c>
      <c r="O124" s="7" t="str">
        <f t="shared" si="94"/>
        <v/>
      </c>
      <c r="P124" s="7" t="str">
        <f t="shared" si="94"/>
        <v/>
      </c>
      <c r="Q124" s="7" t="str">
        <f t="shared" si="94"/>
        <v/>
      </c>
      <c r="R124" s="7" t="str">
        <f t="shared" si="94"/>
        <v/>
      </c>
      <c r="S124" s="7" t="str">
        <f t="shared" si="94"/>
        <v/>
      </c>
      <c r="T124" s="7" t="str">
        <f t="shared" si="94"/>
        <v/>
      </c>
      <c r="U124" s="7" t="str">
        <f t="shared" si="94"/>
        <v/>
      </c>
      <c r="V124" s="7" t="str">
        <f t="shared" si="94"/>
        <v/>
      </c>
      <c r="W124" s="7" t="str">
        <f t="shared" si="94"/>
        <v/>
      </c>
      <c r="X124" s="7" t="str">
        <f t="shared" si="94"/>
        <v/>
      </c>
      <c r="Y124" s="7" t="str">
        <f t="shared" si="94"/>
        <v/>
      </c>
      <c r="Z124" s="7" t="str">
        <f t="shared" si="94"/>
        <v/>
      </c>
      <c r="AA124" s="7" t="str">
        <f t="shared" si="94"/>
        <v/>
      </c>
      <c r="AB124" s="7" t="str">
        <f t="shared" si="94"/>
        <v/>
      </c>
      <c r="AC124" s="7" t="str">
        <f t="shared" si="94"/>
        <v/>
      </c>
      <c r="AD124" s="7" t="str">
        <f t="shared" si="94"/>
        <v/>
      </c>
      <c r="AE124" s="7" t="str">
        <f t="shared" si="94"/>
        <v/>
      </c>
      <c r="AF124" s="7" t="str">
        <f t="shared" si="94"/>
        <v/>
      </c>
      <c r="AG124" s="7" t="str">
        <f t="shared" si="94"/>
        <v/>
      </c>
      <c r="AH124" s="7" t="str">
        <f t="shared" si="94"/>
        <v/>
      </c>
      <c r="AI124" s="7" t="str">
        <f t="shared" si="94"/>
        <v/>
      </c>
      <c r="AJ124" s="7" t="str">
        <f t="shared" si="94"/>
        <v/>
      </c>
      <c r="AK124" s="7" t="str">
        <f t="shared" si="94"/>
        <v/>
      </c>
      <c r="AL124" s="7" t="str">
        <f t="shared" si="94"/>
        <v/>
      </c>
      <c r="AM124" s="7" t="str">
        <f t="shared" si="94"/>
        <v/>
      </c>
      <c r="AN124" s="7" t="str">
        <f t="shared" si="94"/>
        <v/>
      </c>
      <c r="AO124" s="7" t="str">
        <f t="shared" si="94"/>
        <v/>
      </c>
      <c r="AP124" s="7" t="str">
        <f t="shared" si="94"/>
        <v/>
      </c>
      <c r="AQ124" s="7" t="str">
        <f t="shared" si="94"/>
        <v/>
      </c>
      <c r="AR124" s="7" t="str">
        <f t="shared" si="94"/>
        <v/>
      </c>
      <c r="AS124" s="7" t="str">
        <f t="shared" si="94"/>
        <v/>
      </c>
      <c r="AT124" s="7" t="str">
        <f t="shared" si="94"/>
        <v/>
      </c>
      <c r="AU124" s="7" t="str">
        <f t="shared" si="94"/>
        <v/>
      </c>
      <c r="AV124" s="7" t="str">
        <f t="shared" si="94"/>
        <v/>
      </c>
      <c r="AW124" s="7" t="str">
        <f t="shared" si="94"/>
        <v/>
      </c>
      <c r="AX124" s="7" t="str">
        <f t="shared" si="94"/>
        <v/>
      </c>
      <c r="AY124" s="7" t="str">
        <f t="shared" si="94"/>
        <v/>
      </c>
      <c r="AZ124" s="7" t="str">
        <f t="shared" si="94"/>
        <v/>
      </c>
      <c r="BA124" s="7" t="str">
        <f t="shared" si="94"/>
        <v/>
      </c>
      <c r="BB124" s="7" t="str">
        <f t="shared" si="94"/>
        <v/>
      </c>
      <c r="BC124" s="7" t="str">
        <f t="shared" si="94"/>
        <v/>
      </c>
      <c r="BD124" s="7" t="str">
        <f t="shared" si="94"/>
        <v/>
      </c>
      <c r="BE124" s="7" t="str">
        <f t="shared" ref="BE124" si="98">IFERROR(BE28*$F28, "")</f>
        <v/>
      </c>
      <c r="BF124" s="7" t="str">
        <f t="shared" si="91"/>
        <v/>
      </c>
      <c r="BG124" s="7" t="str">
        <f t="shared" si="91"/>
        <v/>
      </c>
      <c r="BH124" s="7" t="str">
        <f t="shared" si="91"/>
        <v/>
      </c>
    </row>
    <row r="125" spans="1:60" hidden="1" x14ac:dyDescent="0.25">
      <c r="A125" s="7">
        <v>24</v>
      </c>
      <c r="I125" s="7" t="str">
        <f t="shared" si="94"/>
        <v/>
      </c>
      <c r="J125" s="7" t="str">
        <f t="shared" si="94"/>
        <v/>
      </c>
      <c r="K125" s="7" t="str">
        <f t="shared" si="94"/>
        <v/>
      </c>
      <c r="L125" s="7" t="str">
        <f t="shared" si="94"/>
        <v/>
      </c>
      <c r="M125" s="7" t="str">
        <f t="shared" si="94"/>
        <v/>
      </c>
      <c r="N125" s="7" t="str">
        <f t="shared" si="94"/>
        <v/>
      </c>
      <c r="O125" s="7" t="str">
        <f t="shared" si="94"/>
        <v/>
      </c>
      <c r="P125" s="7" t="str">
        <f t="shared" si="94"/>
        <v/>
      </c>
      <c r="Q125" s="7" t="str">
        <f t="shared" si="94"/>
        <v/>
      </c>
      <c r="R125" s="7" t="str">
        <f t="shared" si="94"/>
        <v/>
      </c>
      <c r="S125" s="7" t="str">
        <f t="shared" si="94"/>
        <v/>
      </c>
      <c r="T125" s="7" t="str">
        <f t="shared" si="94"/>
        <v/>
      </c>
      <c r="U125" s="7" t="str">
        <f t="shared" si="94"/>
        <v/>
      </c>
      <c r="V125" s="7" t="str">
        <f t="shared" si="94"/>
        <v/>
      </c>
      <c r="W125" s="7" t="str">
        <f t="shared" si="94"/>
        <v/>
      </c>
      <c r="X125" s="7" t="str">
        <f t="shared" si="94"/>
        <v/>
      </c>
      <c r="Y125" s="7" t="str">
        <f t="shared" si="94"/>
        <v/>
      </c>
      <c r="Z125" s="7" t="str">
        <f t="shared" si="94"/>
        <v/>
      </c>
      <c r="AA125" s="7" t="str">
        <f t="shared" si="94"/>
        <v/>
      </c>
      <c r="AB125" s="7" t="str">
        <f t="shared" si="94"/>
        <v/>
      </c>
      <c r="AC125" s="7" t="str">
        <f t="shared" si="94"/>
        <v/>
      </c>
      <c r="AD125" s="7" t="str">
        <f t="shared" si="94"/>
        <v/>
      </c>
      <c r="AE125" s="7" t="str">
        <f t="shared" si="94"/>
        <v/>
      </c>
      <c r="AF125" s="7" t="str">
        <f t="shared" si="94"/>
        <v/>
      </c>
      <c r="AG125" s="7" t="str">
        <f t="shared" si="94"/>
        <v/>
      </c>
      <c r="AH125" s="7" t="str">
        <f t="shared" si="94"/>
        <v/>
      </c>
      <c r="AI125" s="7" t="str">
        <f t="shared" si="94"/>
        <v/>
      </c>
      <c r="AJ125" s="7" t="str">
        <f t="shared" si="94"/>
        <v/>
      </c>
      <c r="AK125" s="7" t="str">
        <f t="shared" si="94"/>
        <v/>
      </c>
      <c r="AL125" s="7" t="str">
        <f t="shared" si="94"/>
        <v/>
      </c>
      <c r="AM125" s="7" t="str">
        <f t="shared" si="94"/>
        <v/>
      </c>
      <c r="AN125" s="7" t="str">
        <f t="shared" si="94"/>
        <v/>
      </c>
      <c r="AO125" s="7" t="str">
        <f t="shared" si="94"/>
        <v/>
      </c>
      <c r="AP125" s="7" t="str">
        <f t="shared" si="94"/>
        <v/>
      </c>
      <c r="AQ125" s="7" t="str">
        <f t="shared" si="94"/>
        <v/>
      </c>
      <c r="AR125" s="7" t="str">
        <f t="shared" si="94"/>
        <v/>
      </c>
      <c r="AS125" s="7" t="str">
        <f t="shared" si="94"/>
        <v/>
      </c>
      <c r="AT125" s="7" t="str">
        <f t="shared" si="94"/>
        <v/>
      </c>
      <c r="AU125" s="7" t="str">
        <f t="shared" si="94"/>
        <v/>
      </c>
      <c r="AV125" s="7" t="str">
        <f t="shared" si="94"/>
        <v/>
      </c>
      <c r="AW125" s="7" t="str">
        <f t="shared" si="94"/>
        <v/>
      </c>
      <c r="AX125" s="7" t="str">
        <f t="shared" si="94"/>
        <v/>
      </c>
      <c r="AY125" s="7" t="str">
        <f t="shared" ref="AY125:BE125" si="99">IFERROR(AY29*$F29, "")</f>
        <v/>
      </c>
      <c r="AZ125" s="7" t="str">
        <f t="shared" si="99"/>
        <v/>
      </c>
      <c r="BA125" s="7" t="str">
        <f t="shared" si="99"/>
        <v/>
      </c>
      <c r="BB125" s="7" t="str">
        <f t="shared" si="99"/>
        <v/>
      </c>
      <c r="BC125" s="7" t="str">
        <f t="shared" si="99"/>
        <v/>
      </c>
      <c r="BD125" s="7" t="str">
        <f t="shared" si="99"/>
        <v/>
      </c>
      <c r="BE125" s="7" t="str">
        <f t="shared" si="99"/>
        <v/>
      </c>
      <c r="BF125" s="7" t="str">
        <f t="shared" si="91"/>
        <v/>
      </c>
      <c r="BG125" s="7" t="str">
        <f t="shared" si="91"/>
        <v/>
      </c>
      <c r="BH125" s="7" t="str">
        <f t="shared" si="91"/>
        <v/>
      </c>
    </row>
    <row r="126" spans="1:60" hidden="1" x14ac:dyDescent="0.25">
      <c r="A126" s="7" t="s">
        <v>376</v>
      </c>
      <c r="I126" s="7">
        <f t="shared" ref="I126:BD126" si="100">SUM(I102:I125)</f>
        <v>0</v>
      </c>
      <c r="J126" s="7">
        <f t="shared" si="100"/>
        <v>0</v>
      </c>
      <c r="K126" s="7">
        <f t="shared" si="100"/>
        <v>0</v>
      </c>
      <c r="L126" s="7">
        <f t="shared" si="100"/>
        <v>0</v>
      </c>
      <c r="M126" s="7">
        <f t="shared" si="100"/>
        <v>0</v>
      </c>
      <c r="N126" s="7">
        <f t="shared" si="100"/>
        <v>0</v>
      </c>
      <c r="O126" s="7">
        <f t="shared" si="100"/>
        <v>0</v>
      </c>
      <c r="P126" s="7">
        <f t="shared" si="100"/>
        <v>0</v>
      </c>
      <c r="Q126" s="7">
        <f t="shared" si="100"/>
        <v>0</v>
      </c>
      <c r="R126" s="7">
        <f t="shared" si="100"/>
        <v>0</v>
      </c>
      <c r="S126" s="7">
        <f t="shared" si="100"/>
        <v>0</v>
      </c>
      <c r="T126" s="7">
        <f t="shared" si="100"/>
        <v>0</v>
      </c>
      <c r="U126" s="7">
        <f t="shared" si="100"/>
        <v>0</v>
      </c>
      <c r="V126" s="7">
        <f t="shared" si="100"/>
        <v>0</v>
      </c>
      <c r="W126" s="7">
        <f t="shared" si="100"/>
        <v>0</v>
      </c>
      <c r="X126" s="7">
        <f t="shared" si="100"/>
        <v>0</v>
      </c>
      <c r="Y126" s="7">
        <f t="shared" si="100"/>
        <v>0</v>
      </c>
      <c r="Z126" s="7">
        <f t="shared" si="100"/>
        <v>0</v>
      </c>
      <c r="AA126" s="7">
        <f t="shared" si="100"/>
        <v>0</v>
      </c>
      <c r="AB126" s="7">
        <f t="shared" si="100"/>
        <v>0</v>
      </c>
      <c r="AC126" s="7">
        <f t="shared" si="100"/>
        <v>0</v>
      </c>
      <c r="AD126" s="7">
        <f t="shared" si="100"/>
        <v>0</v>
      </c>
      <c r="AE126" s="7">
        <f t="shared" si="100"/>
        <v>0</v>
      </c>
      <c r="AF126" s="7">
        <f t="shared" si="100"/>
        <v>0</v>
      </c>
      <c r="AG126" s="7">
        <f t="shared" si="100"/>
        <v>0</v>
      </c>
      <c r="AH126" s="7">
        <f t="shared" si="100"/>
        <v>0</v>
      </c>
      <c r="AI126" s="7">
        <f t="shared" si="100"/>
        <v>0</v>
      </c>
      <c r="AJ126" s="7">
        <f t="shared" si="100"/>
        <v>0</v>
      </c>
      <c r="AK126" s="7">
        <f t="shared" si="100"/>
        <v>0</v>
      </c>
      <c r="AL126" s="7">
        <f t="shared" si="100"/>
        <v>0</v>
      </c>
      <c r="AM126" s="7">
        <f t="shared" si="100"/>
        <v>0</v>
      </c>
      <c r="AN126" s="7">
        <f t="shared" si="100"/>
        <v>0</v>
      </c>
      <c r="AO126" s="7">
        <f t="shared" si="100"/>
        <v>0</v>
      </c>
      <c r="AP126" s="7">
        <f t="shared" si="100"/>
        <v>0</v>
      </c>
      <c r="AQ126" s="7">
        <f t="shared" si="100"/>
        <v>0</v>
      </c>
      <c r="AR126" s="7">
        <f t="shared" si="100"/>
        <v>0</v>
      </c>
      <c r="AS126" s="7">
        <f t="shared" si="100"/>
        <v>0</v>
      </c>
      <c r="AT126" s="7">
        <f t="shared" si="100"/>
        <v>0</v>
      </c>
      <c r="AU126" s="7">
        <f t="shared" si="100"/>
        <v>0</v>
      </c>
      <c r="AV126" s="7">
        <f t="shared" si="100"/>
        <v>0</v>
      </c>
      <c r="AW126" s="7">
        <f t="shared" si="100"/>
        <v>0</v>
      </c>
      <c r="AX126" s="7">
        <f t="shared" si="100"/>
        <v>0</v>
      </c>
      <c r="AY126" s="7">
        <f t="shared" si="100"/>
        <v>0</v>
      </c>
      <c r="AZ126" s="7">
        <f t="shared" si="100"/>
        <v>0</v>
      </c>
      <c r="BA126" s="7">
        <f t="shared" si="100"/>
        <v>0</v>
      </c>
      <c r="BB126" s="7">
        <f t="shared" si="100"/>
        <v>0</v>
      </c>
      <c r="BC126" s="7">
        <f t="shared" si="100"/>
        <v>0</v>
      </c>
      <c r="BD126" s="7">
        <f t="shared" si="100"/>
        <v>0</v>
      </c>
      <c r="BE126" s="7">
        <f>SUM(BE102:BE125)</f>
        <v>0</v>
      </c>
      <c r="BF126" s="7">
        <f t="shared" ref="BF126" si="101">SUM(BF102:BF125)</f>
        <v>0</v>
      </c>
      <c r="BG126" s="7">
        <f t="shared" ref="BG126" si="102">SUM(BG102:BG125)</f>
        <v>0</v>
      </c>
      <c r="BH126" s="7">
        <f t="shared" ref="BH126" si="103">SUM(BH102:BH125)</f>
        <v>0</v>
      </c>
    </row>
    <row r="127" spans="1:60" hidden="1" x14ac:dyDescent="0.25"/>
    <row r="128" spans="1:60" ht="154.5" hidden="1" thickBot="1" x14ac:dyDescent="0.3">
      <c r="A128" s="1064" t="s">
        <v>432</v>
      </c>
      <c r="B128" s="1064"/>
      <c r="C128" s="1064"/>
      <c r="D128" s="1064"/>
      <c r="E128" s="1064"/>
      <c r="F128" s="1064"/>
      <c r="G128" s="1064"/>
      <c r="H128" s="1065"/>
      <c r="I128" s="137" t="s">
        <v>471</v>
      </c>
      <c r="J128" s="138" t="s">
        <v>311</v>
      </c>
      <c r="K128" s="138" t="s">
        <v>309</v>
      </c>
      <c r="L128" s="138" t="s">
        <v>312</v>
      </c>
      <c r="M128" s="138" t="s">
        <v>310</v>
      </c>
      <c r="N128" s="138" t="s">
        <v>313</v>
      </c>
      <c r="O128" s="138" t="s">
        <v>344</v>
      </c>
      <c r="P128" s="138" t="s">
        <v>345</v>
      </c>
      <c r="Q128" s="138" t="s">
        <v>346</v>
      </c>
      <c r="R128" s="251" t="s">
        <v>347</v>
      </c>
      <c r="S128" s="137" t="s">
        <v>109</v>
      </c>
      <c r="T128" s="138" t="s">
        <v>111</v>
      </c>
      <c r="U128" s="138" t="s">
        <v>113</v>
      </c>
      <c r="V128" s="138" t="s">
        <v>128</v>
      </c>
      <c r="W128" s="138" t="s">
        <v>130</v>
      </c>
      <c r="X128" s="138" t="s">
        <v>132</v>
      </c>
      <c r="Y128" s="138" t="s">
        <v>126</v>
      </c>
      <c r="Z128" s="138" t="s">
        <v>116</v>
      </c>
      <c r="AA128" s="251" t="s">
        <v>122</v>
      </c>
      <c r="AB128" s="137" t="s">
        <v>124</v>
      </c>
      <c r="AC128" s="138" t="s">
        <v>120</v>
      </c>
      <c r="AD128" s="138" t="s">
        <v>118</v>
      </c>
      <c r="AE128" s="138" t="s">
        <v>300</v>
      </c>
      <c r="AF128" s="138" t="s">
        <v>357</v>
      </c>
      <c r="AG128" s="138" t="s">
        <v>358</v>
      </c>
      <c r="AH128" s="138" t="s">
        <v>359</v>
      </c>
      <c r="AI128" s="251" t="s">
        <v>360</v>
      </c>
      <c r="AJ128" s="137" t="s">
        <v>134</v>
      </c>
      <c r="AK128" s="138" t="s">
        <v>136</v>
      </c>
      <c r="AL128" s="138" t="s">
        <v>140</v>
      </c>
      <c r="AM128" s="138" t="s">
        <v>138</v>
      </c>
      <c r="AN128" s="138" t="s">
        <v>361</v>
      </c>
      <c r="AO128" s="138" t="s">
        <v>362</v>
      </c>
      <c r="AP128" s="138" t="s">
        <v>363</v>
      </c>
      <c r="AQ128" s="251" t="s">
        <v>364</v>
      </c>
      <c r="AR128" s="137" t="s">
        <v>103</v>
      </c>
      <c r="AS128" s="138" t="s">
        <v>349</v>
      </c>
      <c r="AT128" s="138" t="s">
        <v>350</v>
      </c>
      <c r="AU128" s="138" t="s">
        <v>348</v>
      </c>
      <c r="AV128" s="251" t="s">
        <v>351</v>
      </c>
      <c r="AW128" s="137" t="s">
        <v>426</v>
      </c>
      <c r="AX128" s="138" t="s">
        <v>427</v>
      </c>
      <c r="AY128" s="138" t="s">
        <v>428</v>
      </c>
      <c r="AZ128" s="138" t="s">
        <v>353</v>
      </c>
      <c r="BA128" s="138" t="s">
        <v>354</v>
      </c>
      <c r="BB128" s="138" t="s">
        <v>352</v>
      </c>
      <c r="BC128" s="251" t="s">
        <v>355</v>
      </c>
      <c r="BD128" s="137" t="s">
        <v>343</v>
      </c>
      <c r="BE128" s="139" t="s">
        <v>342</v>
      </c>
      <c r="BF128" s="252" t="s">
        <v>392</v>
      </c>
      <c r="BG128" s="134" t="s">
        <v>338</v>
      </c>
      <c r="BH128" s="135" t="s">
        <v>307</v>
      </c>
    </row>
    <row r="129" spans="1:60" hidden="1" x14ac:dyDescent="0.25">
      <c r="A129" s="7">
        <v>1</v>
      </c>
      <c r="I129" s="7" t="str">
        <f t="shared" ref="I129:BH133" si="104">IFERROR(I6*$D6, "")</f>
        <v/>
      </c>
      <c r="J129" s="7" t="str">
        <f t="shared" si="104"/>
        <v/>
      </c>
      <c r="K129" s="7" t="str">
        <f t="shared" si="104"/>
        <v/>
      </c>
      <c r="L129" s="7" t="str">
        <f t="shared" si="104"/>
        <v/>
      </c>
      <c r="M129" s="7" t="str">
        <f t="shared" si="104"/>
        <v/>
      </c>
      <c r="N129" s="7" t="str">
        <f t="shared" si="104"/>
        <v/>
      </c>
      <c r="O129" s="7" t="str">
        <f t="shared" si="104"/>
        <v/>
      </c>
      <c r="P129" s="7" t="str">
        <f t="shared" si="104"/>
        <v/>
      </c>
      <c r="Q129" s="7" t="str">
        <f t="shared" si="104"/>
        <v/>
      </c>
      <c r="R129" s="7" t="str">
        <f t="shared" si="104"/>
        <v/>
      </c>
      <c r="S129" s="7" t="str">
        <f t="shared" si="104"/>
        <v/>
      </c>
      <c r="T129" s="7" t="str">
        <f t="shared" si="104"/>
        <v/>
      </c>
      <c r="U129" s="7" t="str">
        <f t="shared" si="104"/>
        <v/>
      </c>
      <c r="V129" s="7" t="str">
        <f t="shared" si="104"/>
        <v/>
      </c>
      <c r="W129" s="7" t="str">
        <f t="shared" si="104"/>
        <v/>
      </c>
      <c r="X129" s="7" t="str">
        <f t="shared" si="104"/>
        <v/>
      </c>
      <c r="Y129" s="7" t="str">
        <f t="shared" si="104"/>
        <v/>
      </c>
      <c r="Z129" s="7" t="str">
        <f t="shared" si="104"/>
        <v/>
      </c>
      <c r="AA129" s="7" t="str">
        <f t="shared" si="104"/>
        <v/>
      </c>
      <c r="AB129" s="7" t="str">
        <f t="shared" si="104"/>
        <v/>
      </c>
      <c r="AC129" s="7" t="str">
        <f t="shared" si="104"/>
        <v/>
      </c>
      <c r="AD129" s="7" t="str">
        <f t="shared" si="104"/>
        <v/>
      </c>
      <c r="AE129" s="7" t="str">
        <f t="shared" si="104"/>
        <v/>
      </c>
      <c r="AF129" s="7" t="str">
        <f t="shared" si="104"/>
        <v/>
      </c>
      <c r="AG129" s="7" t="str">
        <f t="shared" si="104"/>
        <v/>
      </c>
      <c r="AH129" s="7" t="str">
        <f t="shared" si="104"/>
        <v/>
      </c>
      <c r="AI129" s="7" t="str">
        <f t="shared" si="104"/>
        <v/>
      </c>
      <c r="AJ129" s="7" t="str">
        <f t="shared" si="104"/>
        <v/>
      </c>
      <c r="AK129" s="7" t="str">
        <f t="shared" si="104"/>
        <v/>
      </c>
      <c r="AL129" s="7" t="str">
        <f t="shared" si="104"/>
        <v/>
      </c>
      <c r="AM129" s="7" t="str">
        <f t="shared" si="104"/>
        <v/>
      </c>
      <c r="AN129" s="7" t="str">
        <f t="shared" si="104"/>
        <v/>
      </c>
      <c r="AO129" s="7" t="str">
        <f t="shared" si="104"/>
        <v/>
      </c>
      <c r="AP129" s="7" t="str">
        <f t="shared" si="104"/>
        <v/>
      </c>
      <c r="AQ129" s="7" t="str">
        <f t="shared" si="104"/>
        <v/>
      </c>
      <c r="AR129" s="7" t="str">
        <f t="shared" si="104"/>
        <v/>
      </c>
      <c r="AS129" s="7" t="str">
        <f t="shared" si="104"/>
        <v/>
      </c>
      <c r="AT129" s="7" t="str">
        <f t="shared" si="104"/>
        <v/>
      </c>
      <c r="AU129" s="7" t="str">
        <f t="shared" si="104"/>
        <v/>
      </c>
      <c r="AV129" s="7" t="str">
        <f t="shared" si="104"/>
        <v/>
      </c>
      <c r="AW129" s="7" t="str">
        <f t="shared" si="104"/>
        <v/>
      </c>
      <c r="AX129" s="7" t="str">
        <f t="shared" si="104"/>
        <v/>
      </c>
      <c r="AY129" s="7" t="str">
        <f t="shared" si="104"/>
        <v/>
      </c>
      <c r="AZ129" s="7" t="str">
        <f t="shared" si="104"/>
        <v/>
      </c>
      <c r="BA129" s="7" t="str">
        <f t="shared" si="104"/>
        <v/>
      </c>
      <c r="BB129" s="7" t="str">
        <f t="shared" si="104"/>
        <v/>
      </c>
      <c r="BC129" s="7" t="str">
        <f t="shared" si="104"/>
        <v/>
      </c>
      <c r="BD129" s="7" t="str">
        <f t="shared" si="104"/>
        <v/>
      </c>
      <c r="BE129" s="7" t="str">
        <f t="shared" si="104"/>
        <v/>
      </c>
      <c r="BF129" s="7" t="str">
        <f t="shared" si="104"/>
        <v/>
      </c>
      <c r="BG129" s="7" t="str">
        <f t="shared" si="104"/>
        <v/>
      </c>
      <c r="BH129" s="7" t="str">
        <f t="shared" si="104"/>
        <v/>
      </c>
    </row>
    <row r="130" spans="1:60" hidden="1" x14ac:dyDescent="0.25">
      <c r="A130" s="7">
        <v>2</v>
      </c>
      <c r="I130" s="7" t="str">
        <f t="shared" ref="I130:Q130" si="105">IFERROR(I7*$D7, "")</f>
        <v/>
      </c>
      <c r="J130" s="7" t="str">
        <f t="shared" si="105"/>
        <v/>
      </c>
      <c r="K130" s="7" t="str">
        <f t="shared" si="105"/>
        <v/>
      </c>
      <c r="L130" s="7" t="str">
        <f t="shared" si="105"/>
        <v/>
      </c>
      <c r="M130" s="7" t="str">
        <f t="shared" si="105"/>
        <v/>
      </c>
      <c r="N130" s="7" t="str">
        <f t="shared" si="105"/>
        <v/>
      </c>
      <c r="O130" s="7" t="str">
        <f t="shared" si="105"/>
        <v/>
      </c>
      <c r="P130" s="7" t="str">
        <f t="shared" si="105"/>
        <v/>
      </c>
      <c r="Q130" s="7" t="str">
        <f t="shared" si="105"/>
        <v/>
      </c>
      <c r="R130" s="7" t="str">
        <f t="shared" si="104"/>
        <v/>
      </c>
      <c r="S130" s="7" t="str">
        <f t="shared" si="104"/>
        <v/>
      </c>
      <c r="T130" s="7" t="str">
        <f t="shared" si="104"/>
        <v/>
      </c>
      <c r="U130" s="7" t="str">
        <f t="shared" si="104"/>
        <v/>
      </c>
      <c r="V130" s="7" t="str">
        <f t="shared" si="104"/>
        <v/>
      </c>
      <c r="W130" s="7" t="str">
        <f t="shared" si="104"/>
        <v/>
      </c>
      <c r="X130" s="7" t="str">
        <f t="shared" si="104"/>
        <v/>
      </c>
      <c r="Y130" s="7" t="str">
        <f t="shared" si="104"/>
        <v/>
      </c>
      <c r="Z130" s="7" t="str">
        <f t="shared" si="104"/>
        <v/>
      </c>
      <c r="AA130" s="7" t="str">
        <f t="shared" si="104"/>
        <v/>
      </c>
      <c r="AB130" s="7" t="str">
        <f t="shared" si="104"/>
        <v/>
      </c>
      <c r="AC130" s="7" t="str">
        <f t="shared" si="104"/>
        <v/>
      </c>
      <c r="AD130" s="7" t="str">
        <f t="shared" si="104"/>
        <v/>
      </c>
      <c r="AE130" s="7" t="str">
        <f t="shared" si="104"/>
        <v/>
      </c>
      <c r="AF130" s="7" t="str">
        <f t="shared" si="104"/>
        <v/>
      </c>
      <c r="AG130" s="7" t="str">
        <f t="shared" si="104"/>
        <v/>
      </c>
      <c r="AH130" s="7" t="str">
        <f t="shared" si="104"/>
        <v/>
      </c>
      <c r="AI130" s="7" t="str">
        <f t="shared" si="104"/>
        <v/>
      </c>
      <c r="AJ130" s="7" t="str">
        <f t="shared" si="104"/>
        <v/>
      </c>
      <c r="AK130" s="7" t="str">
        <f t="shared" si="104"/>
        <v/>
      </c>
      <c r="AL130" s="7" t="str">
        <f t="shared" si="104"/>
        <v/>
      </c>
      <c r="AM130" s="7" t="str">
        <f t="shared" si="104"/>
        <v/>
      </c>
      <c r="AN130" s="7" t="str">
        <f t="shared" si="104"/>
        <v/>
      </c>
      <c r="AO130" s="7" t="str">
        <f t="shared" si="104"/>
        <v/>
      </c>
      <c r="AP130" s="7" t="str">
        <f t="shared" si="104"/>
        <v/>
      </c>
      <c r="AQ130" s="7" t="str">
        <f t="shared" si="104"/>
        <v/>
      </c>
      <c r="AR130" s="7" t="str">
        <f t="shared" si="104"/>
        <v/>
      </c>
      <c r="AS130" s="7" t="str">
        <f t="shared" si="104"/>
        <v/>
      </c>
      <c r="AT130" s="7" t="str">
        <f t="shared" si="104"/>
        <v/>
      </c>
      <c r="AU130" s="7" t="str">
        <f t="shared" si="104"/>
        <v/>
      </c>
      <c r="AV130" s="7" t="str">
        <f t="shared" si="104"/>
        <v/>
      </c>
      <c r="AW130" s="7" t="str">
        <f t="shared" si="104"/>
        <v/>
      </c>
      <c r="AX130" s="7" t="str">
        <f t="shared" si="104"/>
        <v/>
      </c>
      <c r="AY130" s="7" t="str">
        <f t="shared" si="104"/>
        <v/>
      </c>
      <c r="AZ130" s="7" t="str">
        <f t="shared" si="104"/>
        <v/>
      </c>
      <c r="BA130" s="7" t="str">
        <f t="shared" si="104"/>
        <v/>
      </c>
      <c r="BB130" s="7" t="str">
        <f t="shared" si="104"/>
        <v/>
      </c>
      <c r="BC130" s="7" t="str">
        <f t="shared" si="104"/>
        <v/>
      </c>
      <c r="BD130" s="7" t="str">
        <f t="shared" si="104"/>
        <v/>
      </c>
      <c r="BE130" s="7" t="str">
        <f t="shared" si="104"/>
        <v/>
      </c>
      <c r="BF130" s="7" t="str">
        <f t="shared" si="104"/>
        <v/>
      </c>
      <c r="BG130" s="7" t="str">
        <f t="shared" si="104"/>
        <v/>
      </c>
      <c r="BH130" s="7" t="str">
        <f t="shared" si="104"/>
        <v/>
      </c>
    </row>
    <row r="131" spans="1:60" hidden="1" x14ac:dyDescent="0.25">
      <c r="A131" s="7">
        <v>3</v>
      </c>
      <c r="I131" s="7" t="str">
        <f t="shared" si="104"/>
        <v/>
      </c>
      <c r="J131" s="7" t="str">
        <f t="shared" si="104"/>
        <v/>
      </c>
      <c r="K131" s="7" t="str">
        <f t="shared" si="104"/>
        <v/>
      </c>
      <c r="L131" s="7" t="str">
        <f t="shared" si="104"/>
        <v/>
      </c>
      <c r="M131" s="7" t="str">
        <f t="shared" si="104"/>
        <v/>
      </c>
      <c r="N131" s="7" t="str">
        <f t="shared" si="104"/>
        <v/>
      </c>
      <c r="O131" s="7" t="str">
        <f t="shared" si="104"/>
        <v/>
      </c>
      <c r="P131" s="7" t="str">
        <f t="shared" si="104"/>
        <v/>
      </c>
      <c r="Q131" s="7" t="str">
        <f t="shared" si="104"/>
        <v/>
      </c>
      <c r="R131" s="7" t="str">
        <f t="shared" si="104"/>
        <v/>
      </c>
      <c r="S131" s="7" t="str">
        <f t="shared" si="104"/>
        <v/>
      </c>
      <c r="T131" s="7" t="str">
        <f t="shared" si="104"/>
        <v/>
      </c>
      <c r="U131" s="7" t="str">
        <f t="shared" si="104"/>
        <v/>
      </c>
      <c r="V131" s="7" t="str">
        <f t="shared" si="104"/>
        <v/>
      </c>
      <c r="W131" s="7" t="str">
        <f t="shared" si="104"/>
        <v/>
      </c>
      <c r="X131" s="7" t="str">
        <f t="shared" si="104"/>
        <v/>
      </c>
      <c r="Y131" s="7" t="str">
        <f t="shared" si="104"/>
        <v/>
      </c>
      <c r="Z131" s="7" t="str">
        <f t="shared" si="104"/>
        <v/>
      </c>
      <c r="AA131" s="7" t="str">
        <f t="shared" si="104"/>
        <v/>
      </c>
      <c r="AB131" s="7" t="str">
        <f t="shared" si="104"/>
        <v/>
      </c>
      <c r="AC131" s="7" t="str">
        <f t="shared" si="104"/>
        <v/>
      </c>
      <c r="AD131" s="7" t="str">
        <f t="shared" si="104"/>
        <v/>
      </c>
      <c r="AE131" s="7" t="str">
        <f t="shared" si="104"/>
        <v/>
      </c>
      <c r="AF131" s="7" t="str">
        <f t="shared" si="104"/>
        <v/>
      </c>
      <c r="AG131" s="7" t="str">
        <f t="shared" si="104"/>
        <v/>
      </c>
      <c r="AH131" s="7" t="str">
        <f t="shared" si="104"/>
        <v/>
      </c>
      <c r="AI131" s="7" t="str">
        <f t="shared" si="104"/>
        <v/>
      </c>
      <c r="AJ131" s="7" t="str">
        <f t="shared" si="104"/>
        <v/>
      </c>
      <c r="AK131" s="7" t="str">
        <f t="shared" si="104"/>
        <v/>
      </c>
      <c r="AL131" s="7" t="str">
        <f t="shared" si="104"/>
        <v/>
      </c>
      <c r="AM131" s="7" t="str">
        <f t="shared" si="104"/>
        <v/>
      </c>
      <c r="AN131" s="7" t="str">
        <f t="shared" si="104"/>
        <v/>
      </c>
      <c r="AO131" s="7" t="str">
        <f t="shared" si="104"/>
        <v/>
      </c>
      <c r="AP131" s="7" t="str">
        <f t="shared" si="104"/>
        <v/>
      </c>
      <c r="AQ131" s="7" t="str">
        <f t="shared" si="104"/>
        <v/>
      </c>
      <c r="AR131" s="7" t="str">
        <f t="shared" si="104"/>
        <v/>
      </c>
      <c r="AS131" s="7" t="str">
        <f t="shared" si="104"/>
        <v/>
      </c>
      <c r="AT131" s="7" t="str">
        <f t="shared" si="104"/>
        <v/>
      </c>
      <c r="AU131" s="7" t="str">
        <f t="shared" si="104"/>
        <v/>
      </c>
      <c r="AV131" s="7" t="str">
        <f t="shared" si="104"/>
        <v/>
      </c>
      <c r="AW131" s="7" t="str">
        <f t="shared" si="104"/>
        <v/>
      </c>
      <c r="AX131" s="7" t="str">
        <f t="shared" si="104"/>
        <v/>
      </c>
      <c r="AY131" s="7" t="str">
        <f t="shared" si="104"/>
        <v/>
      </c>
      <c r="AZ131" s="7" t="str">
        <f t="shared" si="104"/>
        <v/>
      </c>
      <c r="BA131" s="7" t="str">
        <f t="shared" si="104"/>
        <v/>
      </c>
      <c r="BB131" s="7" t="str">
        <f t="shared" si="104"/>
        <v/>
      </c>
      <c r="BC131" s="7" t="str">
        <f t="shared" si="104"/>
        <v/>
      </c>
      <c r="BD131" s="7" t="str">
        <f t="shared" si="104"/>
        <v/>
      </c>
      <c r="BE131" s="7" t="str">
        <f t="shared" si="104"/>
        <v/>
      </c>
      <c r="BF131" s="7" t="str">
        <f t="shared" si="104"/>
        <v/>
      </c>
      <c r="BG131" s="7" t="str">
        <f t="shared" si="104"/>
        <v/>
      </c>
      <c r="BH131" s="7" t="str">
        <f t="shared" si="104"/>
        <v/>
      </c>
    </row>
    <row r="132" spans="1:60" hidden="1" x14ac:dyDescent="0.25">
      <c r="A132" s="7">
        <v>4</v>
      </c>
      <c r="I132" s="7" t="str">
        <f t="shared" si="104"/>
        <v/>
      </c>
      <c r="J132" s="7" t="str">
        <f t="shared" si="104"/>
        <v/>
      </c>
      <c r="K132" s="7" t="str">
        <f t="shared" si="104"/>
        <v/>
      </c>
      <c r="L132" s="7" t="str">
        <f t="shared" si="104"/>
        <v/>
      </c>
      <c r="M132" s="7" t="str">
        <f t="shared" si="104"/>
        <v/>
      </c>
      <c r="N132" s="7" t="str">
        <f t="shared" si="104"/>
        <v/>
      </c>
      <c r="O132" s="7" t="str">
        <f t="shared" si="104"/>
        <v/>
      </c>
      <c r="P132" s="7" t="str">
        <f t="shared" si="104"/>
        <v/>
      </c>
      <c r="Q132" s="7" t="str">
        <f t="shared" si="104"/>
        <v/>
      </c>
      <c r="R132" s="7" t="str">
        <f t="shared" si="104"/>
        <v/>
      </c>
      <c r="S132" s="7" t="str">
        <f t="shared" si="104"/>
        <v/>
      </c>
      <c r="T132" s="7" t="str">
        <f t="shared" si="104"/>
        <v/>
      </c>
      <c r="U132" s="7" t="str">
        <f t="shared" si="104"/>
        <v/>
      </c>
      <c r="V132" s="7" t="str">
        <f t="shared" si="104"/>
        <v/>
      </c>
      <c r="W132" s="7" t="str">
        <f t="shared" si="104"/>
        <v/>
      </c>
      <c r="X132" s="7" t="str">
        <f t="shared" si="104"/>
        <v/>
      </c>
      <c r="Y132" s="7" t="str">
        <f t="shared" si="104"/>
        <v/>
      </c>
      <c r="Z132" s="7" t="str">
        <f t="shared" si="104"/>
        <v/>
      </c>
      <c r="AA132" s="7" t="str">
        <f t="shared" si="104"/>
        <v/>
      </c>
      <c r="AB132" s="7" t="str">
        <f t="shared" si="104"/>
        <v/>
      </c>
      <c r="AC132" s="7" t="str">
        <f t="shared" si="104"/>
        <v/>
      </c>
      <c r="AD132" s="7" t="str">
        <f t="shared" si="104"/>
        <v/>
      </c>
      <c r="AE132" s="7" t="str">
        <f t="shared" si="104"/>
        <v/>
      </c>
      <c r="AF132" s="7" t="str">
        <f t="shared" si="104"/>
        <v/>
      </c>
      <c r="AG132" s="7" t="str">
        <f t="shared" si="104"/>
        <v/>
      </c>
      <c r="AH132" s="7" t="str">
        <f t="shared" si="104"/>
        <v/>
      </c>
      <c r="AI132" s="7" t="str">
        <f t="shared" si="104"/>
        <v/>
      </c>
      <c r="AJ132" s="7" t="str">
        <f t="shared" si="104"/>
        <v/>
      </c>
      <c r="AK132" s="7" t="str">
        <f t="shared" si="104"/>
        <v/>
      </c>
      <c r="AL132" s="7" t="str">
        <f t="shared" si="104"/>
        <v/>
      </c>
      <c r="AM132" s="7" t="str">
        <f t="shared" si="104"/>
        <v/>
      </c>
      <c r="AN132" s="7" t="str">
        <f t="shared" si="104"/>
        <v/>
      </c>
      <c r="AO132" s="7" t="str">
        <f t="shared" si="104"/>
        <v/>
      </c>
      <c r="AP132" s="7" t="str">
        <f t="shared" si="104"/>
        <v/>
      </c>
      <c r="AQ132" s="7" t="str">
        <f t="shared" si="104"/>
        <v/>
      </c>
      <c r="AR132" s="7" t="str">
        <f t="shared" si="104"/>
        <v/>
      </c>
      <c r="AS132" s="7" t="str">
        <f t="shared" si="104"/>
        <v/>
      </c>
      <c r="AT132" s="7" t="str">
        <f t="shared" si="104"/>
        <v/>
      </c>
      <c r="AU132" s="7" t="str">
        <f t="shared" si="104"/>
        <v/>
      </c>
      <c r="AV132" s="7" t="str">
        <f t="shared" si="104"/>
        <v/>
      </c>
      <c r="AW132" s="7" t="str">
        <f t="shared" si="104"/>
        <v/>
      </c>
      <c r="AX132" s="7" t="str">
        <f t="shared" si="104"/>
        <v/>
      </c>
      <c r="AY132" s="7" t="str">
        <f t="shared" si="104"/>
        <v/>
      </c>
      <c r="AZ132" s="7" t="str">
        <f t="shared" si="104"/>
        <v/>
      </c>
      <c r="BA132" s="7" t="str">
        <f t="shared" si="104"/>
        <v/>
      </c>
      <c r="BB132" s="7" t="str">
        <f t="shared" si="104"/>
        <v/>
      </c>
      <c r="BC132" s="7" t="str">
        <f t="shared" si="104"/>
        <v/>
      </c>
      <c r="BD132" s="7" t="str">
        <f t="shared" si="104"/>
        <v/>
      </c>
      <c r="BE132" s="7" t="str">
        <f t="shared" si="104"/>
        <v/>
      </c>
      <c r="BF132" s="7" t="str">
        <f t="shared" si="104"/>
        <v/>
      </c>
      <c r="BG132" s="7" t="str">
        <f t="shared" si="104"/>
        <v/>
      </c>
      <c r="BH132" s="7" t="str">
        <f t="shared" si="104"/>
        <v/>
      </c>
    </row>
    <row r="133" spans="1:60" hidden="1" x14ac:dyDescent="0.25">
      <c r="A133" s="7">
        <v>5</v>
      </c>
      <c r="I133" s="7" t="str">
        <f t="shared" si="104"/>
        <v/>
      </c>
      <c r="J133" s="7" t="str">
        <f t="shared" si="104"/>
        <v/>
      </c>
      <c r="K133" s="7" t="str">
        <f t="shared" si="104"/>
        <v/>
      </c>
      <c r="L133" s="7" t="str">
        <f t="shared" si="104"/>
        <v/>
      </c>
      <c r="M133" s="7" t="str">
        <f t="shared" si="104"/>
        <v/>
      </c>
      <c r="N133" s="7" t="str">
        <f t="shared" si="104"/>
        <v/>
      </c>
      <c r="O133" s="7" t="str">
        <f t="shared" si="104"/>
        <v/>
      </c>
      <c r="P133" s="7" t="str">
        <f t="shared" si="104"/>
        <v/>
      </c>
      <c r="Q133" s="7" t="str">
        <f t="shared" si="104"/>
        <v/>
      </c>
      <c r="R133" s="7" t="str">
        <f t="shared" si="104"/>
        <v/>
      </c>
      <c r="S133" s="7" t="str">
        <f t="shared" si="104"/>
        <v/>
      </c>
      <c r="T133" s="7" t="str">
        <f t="shared" si="104"/>
        <v/>
      </c>
      <c r="U133" s="7" t="str">
        <f t="shared" si="104"/>
        <v/>
      </c>
      <c r="V133" s="7" t="str">
        <f t="shared" si="104"/>
        <v/>
      </c>
      <c r="W133" s="7" t="str">
        <f t="shared" si="104"/>
        <v/>
      </c>
      <c r="X133" s="7" t="str">
        <f t="shared" si="104"/>
        <v/>
      </c>
      <c r="Y133" s="7" t="str">
        <f t="shared" si="104"/>
        <v/>
      </c>
      <c r="Z133" s="7" t="str">
        <f t="shared" si="104"/>
        <v/>
      </c>
      <c r="AA133" s="7" t="str">
        <f t="shared" si="104"/>
        <v/>
      </c>
      <c r="AB133" s="7" t="str">
        <f t="shared" si="104"/>
        <v/>
      </c>
      <c r="AC133" s="7" t="str">
        <f t="shared" si="104"/>
        <v/>
      </c>
      <c r="AD133" s="7" t="str">
        <f t="shared" si="104"/>
        <v/>
      </c>
      <c r="AE133" s="7" t="str">
        <f t="shared" si="104"/>
        <v/>
      </c>
      <c r="AF133" s="7" t="str">
        <f t="shared" si="104"/>
        <v/>
      </c>
      <c r="AG133" s="7" t="str">
        <f t="shared" ref="I133:BH137" si="106">IFERROR(AG10*$D10, "")</f>
        <v/>
      </c>
      <c r="AH133" s="7" t="str">
        <f t="shared" si="106"/>
        <v/>
      </c>
      <c r="AI133" s="7" t="str">
        <f t="shared" si="106"/>
        <v/>
      </c>
      <c r="AJ133" s="7" t="str">
        <f t="shared" si="106"/>
        <v/>
      </c>
      <c r="AK133" s="7" t="str">
        <f t="shared" si="106"/>
        <v/>
      </c>
      <c r="AL133" s="7" t="str">
        <f t="shared" si="106"/>
        <v/>
      </c>
      <c r="AM133" s="7" t="str">
        <f t="shared" si="106"/>
        <v/>
      </c>
      <c r="AN133" s="7" t="str">
        <f t="shared" si="106"/>
        <v/>
      </c>
      <c r="AO133" s="7" t="str">
        <f t="shared" si="106"/>
        <v/>
      </c>
      <c r="AP133" s="7" t="str">
        <f t="shared" si="106"/>
        <v/>
      </c>
      <c r="AQ133" s="7" t="str">
        <f t="shared" si="106"/>
        <v/>
      </c>
      <c r="AR133" s="7" t="str">
        <f t="shared" si="106"/>
        <v/>
      </c>
      <c r="AS133" s="7" t="str">
        <f t="shared" si="106"/>
        <v/>
      </c>
      <c r="AT133" s="7" t="str">
        <f t="shared" si="106"/>
        <v/>
      </c>
      <c r="AU133" s="7" t="str">
        <f t="shared" si="106"/>
        <v/>
      </c>
      <c r="AV133" s="7" t="str">
        <f t="shared" si="106"/>
        <v/>
      </c>
      <c r="AW133" s="7" t="str">
        <f t="shared" si="106"/>
        <v/>
      </c>
      <c r="AX133" s="7" t="str">
        <f t="shared" si="106"/>
        <v/>
      </c>
      <c r="AY133" s="7" t="str">
        <f t="shared" si="106"/>
        <v/>
      </c>
      <c r="AZ133" s="7" t="str">
        <f t="shared" si="106"/>
        <v/>
      </c>
      <c r="BA133" s="7" t="str">
        <f t="shared" si="106"/>
        <v/>
      </c>
      <c r="BB133" s="7" t="str">
        <f t="shared" si="106"/>
        <v/>
      </c>
      <c r="BC133" s="7" t="str">
        <f t="shared" si="106"/>
        <v/>
      </c>
      <c r="BD133" s="7" t="str">
        <f t="shared" si="106"/>
        <v/>
      </c>
      <c r="BE133" s="7" t="str">
        <f t="shared" si="106"/>
        <v/>
      </c>
      <c r="BF133" s="7" t="str">
        <f t="shared" si="106"/>
        <v/>
      </c>
      <c r="BG133" s="7" t="str">
        <f t="shared" si="106"/>
        <v/>
      </c>
      <c r="BH133" s="7" t="str">
        <f t="shared" si="106"/>
        <v/>
      </c>
    </row>
    <row r="134" spans="1:60" hidden="1" x14ac:dyDescent="0.25">
      <c r="A134" s="7">
        <v>6</v>
      </c>
      <c r="I134" s="7" t="str">
        <f t="shared" si="106"/>
        <v/>
      </c>
      <c r="J134" s="7" t="str">
        <f t="shared" si="106"/>
        <v/>
      </c>
      <c r="K134" s="7" t="str">
        <f t="shared" si="106"/>
        <v/>
      </c>
      <c r="L134" s="7" t="str">
        <f t="shared" si="106"/>
        <v/>
      </c>
      <c r="M134" s="7" t="str">
        <f t="shared" si="106"/>
        <v/>
      </c>
      <c r="N134" s="7" t="str">
        <f t="shared" si="106"/>
        <v/>
      </c>
      <c r="O134" s="7" t="str">
        <f t="shared" si="106"/>
        <v/>
      </c>
      <c r="P134" s="7" t="str">
        <f t="shared" si="106"/>
        <v/>
      </c>
      <c r="Q134" s="7" t="str">
        <f t="shared" si="106"/>
        <v/>
      </c>
      <c r="R134" s="7" t="str">
        <f t="shared" si="106"/>
        <v/>
      </c>
      <c r="S134" s="7" t="str">
        <f t="shared" si="106"/>
        <v/>
      </c>
      <c r="T134" s="7" t="str">
        <f t="shared" si="106"/>
        <v/>
      </c>
      <c r="U134" s="7" t="str">
        <f t="shared" si="106"/>
        <v/>
      </c>
      <c r="V134" s="7" t="str">
        <f t="shared" si="106"/>
        <v/>
      </c>
      <c r="W134" s="7" t="str">
        <f t="shared" si="106"/>
        <v/>
      </c>
      <c r="X134" s="7" t="str">
        <f t="shared" si="106"/>
        <v/>
      </c>
      <c r="Y134" s="7" t="str">
        <f t="shared" si="106"/>
        <v/>
      </c>
      <c r="Z134" s="7" t="str">
        <f t="shared" si="106"/>
        <v/>
      </c>
      <c r="AA134" s="7" t="str">
        <f t="shared" si="106"/>
        <v/>
      </c>
      <c r="AB134" s="7" t="str">
        <f t="shared" si="106"/>
        <v/>
      </c>
      <c r="AC134" s="7" t="str">
        <f t="shared" si="106"/>
        <v/>
      </c>
      <c r="AD134" s="7" t="str">
        <f t="shared" si="106"/>
        <v/>
      </c>
      <c r="AE134" s="7" t="str">
        <f t="shared" si="106"/>
        <v/>
      </c>
      <c r="AF134" s="7" t="str">
        <f t="shared" si="106"/>
        <v/>
      </c>
      <c r="AG134" s="7" t="str">
        <f t="shared" si="106"/>
        <v/>
      </c>
      <c r="AH134" s="7" t="str">
        <f t="shared" si="106"/>
        <v/>
      </c>
      <c r="AI134" s="7" t="str">
        <f t="shared" si="106"/>
        <v/>
      </c>
      <c r="AJ134" s="7" t="str">
        <f t="shared" si="106"/>
        <v/>
      </c>
      <c r="AK134" s="7" t="str">
        <f t="shared" si="106"/>
        <v/>
      </c>
      <c r="AL134" s="7" t="str">
        <f t="shared" si="106"/>
        <v/>
      </c>
      <c r="AM134" s="7" t="str">
        <f t="shared" si="106"/>
        <v/>
      </c>
      <c r="AN134" s="7" t="str">
        <f t="shared" si="106"/>
        <v/>
      </c>
      <c r="AO134" s="7" t="str">
        <f t="shared" si="106"/>
        <v/>
      </c>
      <c r="AP134" s="7" t="str">
        <f t="shared" si="106"/>
        <v/>
      </c>
      <c r="AQ134" s="7" t="str">
        <f t="shared" si="106"/>
        <v/>
      </c>
      <c r="AR134" s="7" t="str">
        <f t="shared" si="106"/>
        <v/>
      </c>
      <c r="AS134" s="7" t="str">
        <f t="shared" si="106"/>
        <v/>
      </c>
      <c r="AT134" s="7" t="str">
        <f t="shared" si="106"/>
        <v/>
      </c>
      <c r="AU134" s="7" t="str">
        <f t="shared" si="106"/>
        <v/>
      </c>
      <c r="AV134" s="7" t="str">
        <f t="shared" si="106"/>
        <v/>
      </c>
      <c r="AW134" s="7" t="str">
        <f t="shared" si="106"/>
        <v/>
      </c>
      <c r="AX134" s="7" t="str">
        <f t="shared" si="106"/>
        <v/>
      </c>
      <c r="AY134" s="7" t="str">
        <f t="shared" si="106"/>
        <v/>
      </c>
      <c r="AZ134" s="7" t="str">
        <f t="shared" si="106"/>
        <v/>
      </c>
      <c r="BA134" s="7" t="str">
        <f t="shared" si="106"/>
        <v/>
      </c>
      <c r="BB134" s="7" t="str">
        <f t="shared" si="106"/>
        <v/>
      </c>
      <c r="BC134" s="7" t="str">
        <f t="shared" si="106"/>
        <v/>
      </c>
      <c r="BD134" s="7" t="str">
        <f t="shared" si="106"/>
        <v/>
      </c>
      <c r="BE134" s="7" t="str">
        <f t="shared" si="106"/>
        <v/>
      </c>
      <c r="BF134" s="7" t="str">
        <f t="shared" si="106"/>
        <v/>
      </c>
      <c r="BG134" s="7" t="str">
        <f t="shared" si="106"/>
        <v/>
      </c>
      <c r="BH134" s="7" t="str">
        <f t="shared" si="106"/>
        <v/>
      </c>
    </row>
    <row r="135" spans="1:60" hidden="1" x14ac:dyDescent="0.25">
      <c r="A135" s="7">
        <v>7</v>
      </c>
      <c r="I135" s="7" t="str">
        <f t="shared" si="106"/>
        <v/>
      </c>
      <c r="J135" s="7" t="str">
        <f t="shared" si="106"/>
        <v/>
      </c>
      <c r="K135" s="7" t="str">
        <f t="shared" si="106"/>
        <v/>
      </c>
      <c r="L135" s="7" t="str">
        <f t="shared" si="106"/>
        <v/>
      </c>
      <c r="M135" s="7" t="str">
        <f t="shared" si="106"/>
        <v/>
      </c>
      <c r="N135" s="7" t="str">
        <f t="shared" si="106"/>
        <v/>
      </c>
      <c r="O135" s="7" t="str">
        <f t="shared" si="106"/>
        <v/>
      </c>
      <c r="P135" s="7" t="str">
        <f t="shared" si="106"/>
        <v/>
      </c>
      <c r="Q135" s="7" t="str">
        <f t="shared" si="106"/>
        <v/>
      </c>
      <c r="R135" s="7" t="str">
        <f t="shared" si="106"/>
        <v/>
      </c>
      <c r="S135" s="7" t="str">
        <f t="shared" si="106"/>
        <v/>
      </c>
      <c r="T135" s="7" t="str">
        <f t="shared" si="106"/>
        <v/>
      </c>
      <c r="U135" s="7" t="str">
        <f t="shared" si="106"/>
        <v/>
      </c>
      <c r="V135" s="7" t="str">
        <f t="shared" si="106"/>
        <v/>
      </c>
      <c r="W135" s="7" t="str">
        <f t="shared" si="106"/>
        <v/>
      </c>
      <c r="X135" s="7" t="str">
        <f t="shared" si="106"/>
        <v/>
      </c>
      <c r="Y135" s="7" t="str">
        <f t="shared" si="106"/>
        <v/>
      </c>
      <c r="Z135" s="7" t="str">
        <f t="shared" si="106"/>
        <v/>
      </c>
      <c r="AA135" s="7" t="str">
        <f t="shared" si="106"/>
        <v/>
      </c>
      <c r="AB135" s="7" t="str">
        <f t="shared" si="106"/>
        <v/>
      </c>
      <c r="AC135" s="7" t="str">
        <f t="shared" si="106"/>
        <v/>
      </c>
      <c r="AD135" s="7" t="str">
        <f t="shared" si="106"/>
        <v/>
      </c>
      <c r="AE135" s="7" t="str">
        <f t="shared" si="106"/>
        <v/>
      </c>
      <c r="AF135" s="7" t="str">
        <f t="shared" si="106"/>
        <v/>
      </c>
      <c r="AG135" s="7" t="str">
        <f t="shared" si="106"/>
        <v/>
      </c>
      <c r="AH135" s="7" t="str">
        <f t="shared" si="106"/>
        <v/>
      </c>
      <c r="AI135" s="7" t="str">
        <f t="shared" si="106"/>
        <v/>
      </c>
      <c r="AJ135" s="7" t="str">
        <f t="shared" si="106"/>
        <v/>
      </c>
      <c r="AK135" s="7" t="str">
        <f t="shared" si="106"/>
        <v/>
      </c>
      <c r="AL135" s="7" t="str">
        <f t="shared" si="106"/>
        <v/>
      </c>
      <c r="AM135" s="7" t="str">
        <f t="shared" si="106"/>
        <v/>
      </c>
      <c r="AN135" s="7" t="str">
        <f t="shared" si="106"/>
        <v/>
      </c>
      <c r="AO135" s="7" t="str">
        <f t="shared" si="106"/>
        <v/>
      </c>
      <c r="AP135" s="7" t="str">
        <f t="shared" si="106"/>
        <v/>
      </c>
      <c r="AQ135" s="7" t="str">
        <f t="shared" si="106"/>
        <v/>
      </c>
      <c r="AR135" s="7" t="str">
        <f t="shared" si="106"/>
        <v/>
      </c>
      <c r="AS135" s="7" t="str">
        <f t="shared" si="106"/>
        <v/>
      </c>
      <c r="AT135" s="7" t="str">
        <f t="shared" si="106"/>
        <v/>
      </c>
      <c r="AU135" s="7" t="str">
        <f t="shared" si="106"/>
        <v/>
      </c>
      <c r="AV135" s="7" t="str">
        <f t="shared" si="106"/>
        <v/>
      </c>
      <c r="AW135" s="7" t="str">
        <f t="shared" si="106"/>
        <v/>
      </c>
      <c r="AX135" s="7" t="str">
        <f t="shared" si="106"/>
        <v/>
      </c>
      <c r="AY135" s="7" t="str">
        <f t="shared" si="106"/>
        <v/>
      </c>
      <c r="AZ135" s="7" t="str">
        <f t="shared" si="106"/>
        <v/>
      </c>
      <c r="BA135" s="7" t="str">
        <f t="shared" si="106"/>
        <v/>
      </c>
      <c r="BB135" s="7" t="str">
        <f t="shared" si="106"/>
        <v/>
      </c>
      <c r="BC135" s="7" t="str">
        <f t="shared" si="106"/>
        <v/>
      </c>
      <c r="BD135" s="7" t="str">
        <f t="shared" si="106"/>
        <v/>
      </c>
      <c r="BE135" s="7" t="str">
        <f t="shared" si="106"/>
        <v/>
      </c>
      <c r="BF135" s="7" t="str">
        <f t="shared" si="106"/>
        <v/>
      </c>
      <c r="BG135" s="7" t="str">
        <f t="shared" si="106"/>
        <v/>
      </c>
      <c r="BH135" s="7" t="str">
        <f t="shared" si="106"/>
        <v/>
      </c>
    </row>
    <row r="136" spans="1:60" hidden="1" x14ac:dyDescent="0.25">
      <c r="A136" s="7">
        <v>8</v>
      </c>
      <c r="I136" s="7" t="str">
        <f t="shared" si="106"/>
        <v/>
      </c>
      <c r="J136" s="7" t="str">
        <f t="shared" si="106"/>
        <v/>
      </c>
      <c r="K136" s="7" t="str">
        <f t="shared" si="106"/>
        <v/>
      </c>
      <c r="L136" s="7" t="str">
        <f t="shared" si="106"/>
        <v/>
      </c>
      <c r="M136" s="7" t="str">
        <f t="shared" si="106"/>
        <v/>
      </c>
      <c r="N136" s="7" t="str">
        <f t="shared" si="106"/>
        <v/>
      </c>
      <c r="O136" s="7" t="str">
        <f t="shared" si="106"/>
        <v/>
      </c>
      <c r="P136" s="7" t="str">
        <f t="shared" si="106"/>
        <v/>
      </c>
      <c r="Q136" s="7" t="str">
        <f t="shared" si="106"/>
        <v/>
      </c>
      <c r="R136" s="7" t="str">
        <f t="shared" si="106"/>
        <v/>
      </c>
      <c r="S136" s="7" t="str">
        <f t="shared" si="106"/>
        <v/>
      </c>
      <c r="T136" s="7" t="str">
        <f t="shared" si="106"/>
        <v/>
      </c>
      <c r="U136" s="7" t="str">
        <f t="shared" si="106"/>
        <v/>
      </c>
      <c r="V136" s="7" t="str">
        <f t="shared" si="106"/>
        <v/>
      </c>
      <c r="W136" s="7" t="str">
        <f t="shared" si="106"/>
        <v/>
      </c>
      <c r="X136" s="7" t="str">
        <f t="shared" si="106"/>
        <v/>
      </c>
      <c r="Y136" s="7" t="str">
        <f t="shared" si="106"/>
        <v/>
      </c>
      <c r="Z136" s="7" t="str">
        <f t="shared" si="106"/>
        <v/>
      </c>
      <c r="AA136" s="7" t="str">
        <f t="shared" si="106"/>
        <v/>
      </c>
      <c r="AB136" s="7" t="str">
        <f t="shared" si="106"/>
        <v/>
      </c>
      <c r="AC136" s="7" t="str">
        <f t="shared" si="106"/>
        <v/>
      </c>
      <c r="AD136" s="7" t="str">
        <f t="shared" si="106"/>
        <v/>
      </c>
      <c r="AE136" s="7" t="str">
        <f t="shared" si="106"/>
        <v/>
      </c>
      <c r="AF136" s="7" t="str">
        <f t="shared" si="106"/>
        <v/>
      </c>
      <c r="AG136" s="7" t="str">
        <f t="shared" si="106"/>
        <v/>
      </c>
      <c r="AH136" s="7" t="str">
        <f t="shared" si="106"/>
        <v/>
      </c>
      <c r="AI136" s="7" t="str">
        <f t="shared" si="106"/>
        <v/>
      </c>
      <c r="AJ136" s="7" t="str">
        <f t="shared" si="106"/>
        <v/>
      </c>
      <c r="AK136" s="7" t="str">
        <f t="shared" si="106"/>
        <v/>
      </c>
      <c r="AL136" s="7" t="str">
        <f t="shared" si="106"/>
        <v/>
      </c>
      <c r="AM136" s="7" t="str">
        <f t="shared" si="106"/>
        <v/>
      </c>
      <c r="AN136" s="7" t="str">
        <f t="shared" si="106"/>
        <v/>
      </c>
      <c r="AO136" s="7" t="str">
        <f t="shared" si="106"/>
        <v/>
      </c>
      <c r="AP136" s="7" t="str">
        <f t="shared" si="106"/>
        <v/>
      </c>
      <c r="AQ136" s="7" t="str">
        <f t="shared" si="106"/>
        <v/>
      </c>
      <c r="AR136" s="7" t="str">
        <f t="shared" si="106"/>
        <v/>
      </c>
      <c r="AS136" s="7" t="str">
        <f t="shared" si="106"/>
        <v/>
      </c>
      <c r="AT136" s="7" t="str">
        <f t="shared" si="106"/>
        <v/>
      </c>
      <c r="AU136" s="7" t="str">
        <f t="shared" si="106"/>
        <v/>
      </c>
      <c r="AV136" s="7" t="str">
        <f t="shared" si="106"/>
        <v/>
      </c>
      <c r="AW136" s="7" t="str">
        <f t="shared" si="106"/>
        <v/>
      </c>
      <c r="AX136" s="7" t="str">
        <f t="shared" si="106"/>
        <v/>
      </c>
      <c r="AY136" s="7" t="str">
        <f t="shared" si="106"/>
        <v/>
      </c>
      <c r="AZ136" s="7" t="str">
        <f t="shared" si="106"/>
        <v/>
      </c>
      <c r="BA136" s="7" t="str">
        <f t="shared" si="106"/>
        <v/>
      </c>
      <c r="BB136" s="7" t="str">
        <f t="shared" si="106"/>
        <v/>
      </c>
      <c r="BC136" s="7" t="str">
        <f t="shared" si="106"/>
        <v/>
      </c>
      <c r="BD136" s="7" t="str">
        <f t="shared" si="106"/>
        <v/>
      </c>
      <c r="BE136" s="7" t="str">
        <f t="shared" si="106"/>
        <v/>
      </c>
      <c r="BF136" s="7" t="str">
        <f t="shared" si="106"/>
        <v/>
      </c>
      <c r="BG136" s="7" t="str">
        <f t="shared" si="106"/>
        <v/>
      </c>
      <c r="BH136" s="7" t="str">
        <f t="shared" si="106"/>
        <v/>
      </c>
    </row>
    <row r="137" spans="1:60" hidden="1" x14ac:dyDescent="0.25">
      <c r="A137" s="7">
        <v>9</v>
      </c>
      <c r="I137" s="7" t="str">
        <f t="shared" si="106"/>
        <v/>
      </c>
      <c r="J137" s="7" t="str">
        <f t="shared" si="106"/>
        <v/>
      </c>
      <c r="K137" s="7" t="str">
        <f t="shared" si="106"/>
        <v/>
      </c>
      <c r="L137" s="7" t="str">
        <f t="shared" si="106"/>
        <v/>
      </c>
      <c r="M137" s="7" t="str">
        <f t="shared" si="106"/>
        <v/>
      </c>
      <c r="N137" s="7" t="str">
        <f t="shared" si="106"/>
        <v/>
      </c>
      <c r="O137" s="7" t="str">
        <f t="shared" si="106"/>
        <v/>
      </c>
      <c r="P137" s="7" t="str">
        <f t="shared" si="106"/>
        <v/>
      </c>
      <c r="Q137" s="7" t="str">
        <f t="shared" si="106"/>
        <v/>
      </c>
      <c r="R137" s="7" t="str">
        <f t="shared" si="106"/>
        <v/>
      </c>
      <c r="S137" s="7" t="str">
        <f t="shared" si="106"/>
        <v/>
      </c>
      <c r="T137" s="7" t="str">
        <f t="shared" si="106"/>
        <v/>
      </c>
      <c r="U137" s="7" t="str">
        <f t="shared" si="106"/>
        <v/>
      </c>
      <c r="V137" s="7" t="str">
        <f t="shared" si="106"/>
        <v/>
      </c>
      <c r="W137" s="7" t="str">
        <f t="shared" si="106"/>
        <v/>
      </c>
      <c r="X137" s="7" t="str">
        <f t="shared" si="106"/>
        <v/>
      </c>
      <c r="Y137" s="7" t="str">
        <f t="shared" si="106"/>
        <v/>
      </c>
      <c r="Z137" s="7" t="str">
        <f t="shared" si="106"/>
        <v/>
      </c>
      <c r="AA137" s="7" t="str">
        <f t="shared" si="106"/>
        <v/>
      </c>
      <c r="AB137" s="7" t="str">
        <f t="shared" si="106"/>
        <v/>
      </c>
      <c r="AC137" s="7" t="str">
        <f t="shared" si="106"/>
        <v/>
      </c>
      <c r="AD137" s="7" t="str">
        <f t="shared" si="106"/>
        <v/>
      </c>
      <c r="AE137" s="7" t="str">
        <f t="shared" si="106"/>
        <v/>
      </c>
      <c r="AF137" s="7" t="str">
        <f t="shared" si="106"/>
        <v/>
      </c>
      <c r="AG137" s="7" t="str">
        <f t="shared" si="106"/>
        <v/>
      </c>
      <c r="AH137" s="7" t="str">
        <f t="shared" si="106"/>
        <v/>
      </c>
      <c r="AI137" s="7" t="str">
        <f t="shared" si="106"/>
        <v/>
      </c>
      <c r="AJ137" s="7" t="str">
        <f t="shared" si="106"/>
        <v/>
      </c>
      <c r="AK137" s="7" t="str">
        <f t="shared" si="106"/>
        <v/>
      </c>
      <c r="AL137" s="7" t="str">
        <f t="shared" si="106"/>
        <v/>
      </c>
      <c r="AM137" s="7" t="str">
        <f t="shared" si="106"/>
        <v/>
      </c>
      <c r="AN137" s="7" t="str">
        <f t="shared" si="106"/>
        <v/>
      </c>
      <c r="AO137" s="7" t="str">
        <f t="shared" si="106"/>
        <v/>
      </c>
      <c r="AP137" s="7" t="str">
        <f t="shared" si="106"/>
        <v/>
      </c>
      <c r="AQ137" s="7" t="str">
        <f t="shared" si="106"/>
        <v/>
      </c>
      <c r="AR137" s="7" t="str">
        <f t="shared" si="106"/>
        <v/>
      </c>
      <c r="AS137" s="7" t="str">
        <f t="shared" si="106"/>
        <v/>
      </c>
      <c r="AT137" s="7" t="str">
        <f t="shared" si="106"/>
        <v/>
      </c>
      <c r="AU137" s="7" t="str">
        <f t="shared" si="106"/>
        <v/>
      </c>
      <c r="AV137" s="7" t="str">
        <f t="shared" ref="I137:BH141" si="107">IFERROR(AV14*$D14, "")</f>
        <v/>
      </c>
      <c r="AW137" s="7" t="str">
        <f t="shared" si="107"/>
        <v/>
      </c>
      <c r="AX137" s="7" t="str">
        <f t="shared" si="107"/>
        <v/>
      </c>
      <c r="AY137" s="7" t="str">
        <f t="shared" si="107"/>
        <v/>
      </c>
      <c r="AZ137" s="7" t="str">
        <f t="shared" si="107"/>
        <v/>
      </c>
      <c r="BA137" s="7" t="str">
        <f t="shared" si="107"/>
        <v/>
      </c>
      <c r="BB137" s="7" t="str">
        <f t="shared" si="107"/>
        <v/>
      </c>
      <c r="BC137" s="7" t="str">
        <f t="shared" si="107"/>
        <v/>
      </c>
      <c r="BD137" s="7" t="str">
        <f t="shared" si="107"/>
        <v/>
      </c>
      <c r="BE137" s="7" t="str">
        <f t="shared" si="107"/>
        <v/>
      </c>
      <c r="BF137" s="7" t="str">
        <f t="shared" si="107"/>
        <v/>
      </c>
      <c r="BG137" s="7" t="str">
        <f t="shared" si="107"/>
        <v/>
      </c>
      <c r="BH137" s="7" t="str">
        <f t="shared" si="107"/>
        <v/>
      </c>
    </row>
    <row r="138" spans="1:60" hidden="1" x14ac:dyDescent="0.25">
      <c r="A138" s="7">
        <v>10</v>
      </c>
      <c r="I138" s="7" t="str">
        <f t="shared" si="107"/>
        <v/>
      </c>
      <c r="J138" s="7" t="str">
        <f t="shared" si="107"/>
        <v/>
      </c>
      <c r="K138" s="7" t="str">
        <f t="shared" si="107"/>
        <v/>
      </c>
      <c r="L138" s="7" t="str">
        <f t="shared" si="107"/>
        <v/>
      </c>
      <c r="M138" s="7" t="str">
        <f t="shared" si="107"/>
        <v/>
      </c>
      <c r="N138" s="7" t="str">
        <f t="shared" si="107"/>
        <v/>
      </c>
      <c r="O138" s="7" t="str">
        <f t="shared" si="107"/>
        <v/>
      </c>
      <c r="P138" s="7" t="str">
        <f t="shared" si="107"/>
        <v/>
      </c>
      <c r="Q138" s="7" t="str">
        <f t="shared" si="107"/>
        <v/>
      </c>
      <c r="R138" s="7" t="str">
        <f t="shared" si="107"/>
        <v/>
      </c>
      <c r="S138" s="7" t="str">
        <f t="shared" si="107"/>
        <v/>
      </c>
      <c r="T138" s="7" t="str">
        <f t="shared" si="107"/>
        <v/>
      </c>
      <c r="U138" s="7" t="str">
        <f t="shared" si="107"/>
        <v/>
      </c>
      <c r="V138" s="7" t="str">
        <f t="shared" si="107"/>
        <v/>
      </c>
      <c r="W138" s="7" t="str">
        <f t="shared" si="107"/>
        <v/>
      </c>
      <c r="X138" s="7" t="str">
        <f t="shared" si="107"/>
        <v/>
      </c>
      <c r="Y138" s="7" t="str">
        <f t="shared" si="107"/>
        <v/>
      </c>
      <c r="Z138" s="7" t="str">
        <f t="shared" si="107"/>
        <v/>
      </c>
      <c r="AA138" s="7" t="str">
        <f t="shared" si="107"/>
        <v/>
      </c>
      <c r="AB138" s="7" t="str">
        <f t="shared" si="107"/>
        <v/>
      </c>
      <c r="AC138" s="7" t="str">
        <f t="shared" si="107"/>
        <v/>
      </c>
      <c r="AD138" s="7" t="str">
        <f t="shared" si="107"/>
        <v/>
      </c>
      <c r="AE138" s="7" t="str">
        <f t="shared" si="107"/>
        <v/>
      </c>
      <c r="AF138" s="7" t="str">
        <f t="shared" si="107"/>
        <v/>
      </c>
      <c r="AG138" s="7" t="str">
        <f t="shared" si="107"/>
        <v/>
      </c>
      <c r="AH138" s="7" t="str">
        <f t="shared" si="107"/>
        <v/>
      </c>
      <c r="AI138" s="7" t="str">
        <f t="shared" si="107"/>
        <v/>
      </c>
      <c r="AJ138" s="7" t="str">
        <f t="shared" si="107"/>
        <v/>
      </c>
      <c r="AK138" s="7" t="str">
        <f t="shared" si="107"/>
        <v/>
      </c>
      <c r="AL138" s="7" t="str">
        <f t="shared" si="107"/>
        <v/>
      </c>
      <c r="AM138" s="7" t="str">
        <f t="shared" si="107"/>
        <v/>
      </c>
      <c r="AN138" s="7" t="str">
        <f t="shared" si="107"/>
        <v/>
      </c>
      <c r="AO138" s="7" t="str">
        <f t="shared" si="107"/>
        <v/>
      </c>
      <c r="AP138" s="7" t="str">
        <f t="shared" si="107"/>
        <v/>
      </c>
      <c r="AQ138" s="7" t="str">
        <f t="shared" si="107"/>
        <v/>
      </c>
      <c r="AR138" s="7" t="str">
        <f t="shared" si="107"/>
        <v/>
      </c>
      <c r="AS138" s="7" t="str">
        <f t="shared" si="107"/>
        <v/>
      </c>
      <c r="AT138" s="7" t="str">
        <f t="shared" si="107"/>
        <v/>
      </c>
      <c r="AU138" s="7" t="str">
        <f t="shared" si="107"/>
        <v/>
      </c>
      <c r="AV138" s="7" t="str">
        <f t="shared" si="107"/>
        <v/>
      </c>
      <c r="AW138" s="7" t="str">
        <f t="shared" si="107"/>
        <v/>
      </c>
      <c r="AX138" s="7" t="str">
        <f t="shared" si="107"/>
        <v/>
      </c>
      <c r="AY138" s="7" t="str">
        <f t="shared" si="107"/>
        <v/>
      </c>
      <c r="AZ138" s="7" t="str">
        <f t="shared" si="107"/>
        <v/>
      </c>
      <c r="BA138" s="7" t="str">
        <f t="shared" si="107"/>
        <v/>
      </c>
      <c r="BB138" s="7" t="str">
        <f t="shared" si="107"/>
        <v/>
      </c>
      <c r="BC138" s="7" t="str">
        <f t="shared" si="107"/>
        <v/>
      </c>
      <c r="BD138" s="7" t="str">
        <f t="shared" si="107"/>
        <v/>
      </c>
      <c r="BE138" s="7" t="str">
        <f t="shared" si="107"/>
        <v/>
      </c>
      <c r="BF138" s="7" t="str">
        <f t="shared" si="107"/>
        <v/>
      </c>
      <c r="BG138" s="7" t="str">
        <f t="shared" si="107"/>
        <v/>
      </c>
      <c r="BH138" s="7" t="str">
        <f t="shared" si="107"/>
        <v/>
      </c>
    </row>
    <row r="139" spans="1:60" hidden="1" x14ac:dyDescent="0.25">
      <c r="A139" s="7">
        <v>11</v>
      </c>
      <c r="I139" s="7" t="str">
        <f t="shared" si="107"/>
        <v/>
      </c>
      <c r="J139" s="7" t="str">
        <f t="shared" si="107"/>
        <v/>
      </c>
      <c r="K139" s="7" t="str">
        <f t="shared" si="107"/>
        <v/>
      </c>
      <c r="L139" s="7" t="str">
        <f t="shared" si="107"/>
        <v/>
      </c>
      <c r="M139" s="7" t="str">
        <f t="shared" si="107"/>
        <v/>
      </c>
      <c r="N139" s="7" t="str">
        <f t="shared" si="107"/>
        <v/>
      </c>
      <c r="O139" s="7" t="str">
        <f t="shared" si="107"/>
        <v/>
      </c>
      <c r="P139" s="7" t="str">
        <f t="shared" si="107"/>
        <v/>
      </c>
      <c r="Q139" s="7" t="str">
        <f t="shared" si="107"/>
        <v/>
      </c>
      <c r="R139" s="7" t="str">
        <f t="shared" si="107"/>
        <v/>
      </c>
      <c r="S139" s="7" t="str">
        <f t="shared" si="107"/>
        <v/>
      </c>
      <c r="T139" s="7" t="str">
        <f t="shared" si="107"/>
        <v/>
      </c>
      <c r="U139" s="7" t="str">
        <f t="shared" si="107"/>
        <v/>
      </c>
      <c r="V139" s="7" t="str">
        <f t="shared" si="107"/>
        <v/>
      </c>
      <c r="W139" s="7" t="str">
        <f t="shared" si="107"/>
        <v/>
      </c>
      <c r="X139" s="7" t="str">
        <f t="shared" si="107"/>
        <v/>
      </c>
      <c r="Y139" s="7" t="str">
        <f t="shared" si="107"/>
        <v/>
      </c>
      <c r="Z139" s="7" t="str">
        <f t="shared" si="107"/>
        <v/>
      </c>
      <c r="AA139" s="7" t="str">
        <f t="shared" si="107"/>
        <v/>
      </c>
      <c r="AB139" s="7" t="str">
        <f t="shared" si="107"/>
        <v/>
      </c>
      <c r="AC139" s="7" t="str">
        <f t="shared" si="107"/>
        <v/>
      </c>
      <c r="AD139" s="7" t="str">
        <f t="shared" si="107"/>
        <v/>
      </c>
      <c r="AE139" s="7" t="str">
        <f t="shared" si="107"/>
        <v/>
      </c>
      <c r="AF139" s="7" t="str">
        <f t="shared" si="107"/>
        <v/>
      </c>
      <c r="AG139" s="7" t="str">
        <f t="shared" si="107"/>
        <v/>
      </c>
      <c r="AH139" s="7" t="str">
        <f t="shared" si="107"/>
        <v/>
      </c>
      <c r="AI139" s="7" t="str">
        <f t="shared" si="107"/>
        <v/>
      </c>
      <c r="AJ139" s="7" t="str">
        <f t="shared" si="107"/>
        <v/>
      </c>
      <c r="AK139" s="7" t="str">
        <f t="shared" si="107"/>
        <v/>
      </c>
      <c r="AL139" s="7" t="str">
        <f t="shared" si="107"/>
        <v/>
      </c>
      <c r="AM139" s="7" t="str">
        <f t="shared" si="107"/>
        <v/>
      </c>
      <c r="AN139" s="7" t="str">
        <f t="shared" si="107"/>
        <v/>
      </c>
      <c r="AO139" s="7" t="str">
        <f t="shared" si="107"/>
        <v/>
      </c>
      <c r="AP139" s="7" t="str">
        <f t="shared" si="107"/>
        <v/>
      </c>
      <c r="AQ139" s="7" t="str">
        <f t="shared" si="107"/>
        <v/>
      </c>
      <c r="AR139" s="7" t="str">
        <f t="shared" si="107"/>
        <v/>
      </c>
      <c r="AS139" s="7" t="str">
        <f t="shared" si="107"/>
        <v/>
      </c>
      <c r="AT139" s="7" t="str">
        <f t="shared" si="107"/>
        <v/>
      </c>
      <c r="AU139" s="7" t="str">
        <f t="shared" si="107"/>
        <v/>
      </c>
      <c r="AV139" s="7" t="str">
        <f t="shared" si="107"/>
        <v/>
      </c>
      <c r="AW139" s="7" t="str">
        <f t="shared" si="107"/>
        <v/>
      </c>
      <c r="AX139" s="7" t="str">
        <f t="shared" si="107"/>
        <v/>
      </c>
      <c r="AY139" s="7" t="str">
        <f t="shared" si="107"/>
        <v/>
      </c>
      <c r="AZ139" s="7" t="str">
        <f t="shared" si="107"/>
        <v/>
      </c>
      <c r="BA139" s="7" t="str">
        <f t="shared" si="107"/>
        <v/>
      </c>
      <c r="BB139" s="7" t="str">
        <f t="shared" si="107"/>
        <v/>
      </c>
      <c r="BC139" s="7" t="str">
        <f t="shared" si="107"/>
        <v/>
      </c>
      <c r="BD139" s="7" t="str">
        <f t="shared" si="107"/>
        <v/>
      </c>
      <c r="BE139" s="7" t="str">
        <f t="shared" si="107"/>
        <v/>
      </c>
      <c r="BF139" s="7" t="str">
        <f t="shared" si="107"/>
        <v/>
      </c>
      <c r="BG139" s="7" t="str">
        <f t="shared" si="107"/>
        <v/>
      </c>
      <c r="BH139" s="7" t="str">
        <f t="shared" si="107"/>
        <v/>
      </c>
    </row>
    <row r="140" spans="1:60" hidden="1" x14ac:dyDescent="0.25">
      <c r="A140" s="7">
        <v>12</v>
      </c>
      <c r="I140" s="7" t="str">
        <f t="shared" si="107"/>
        <v/>
      </c>
      <c r="J140" s="7" t="str">
        <f t="shared" si="107"/>
        <v/>
      </c>
      <c r="K140" s="7" t="str">
        <f t="shared" si="107"/>
        <v/>
      </c>
      <c r="L140" s="7" t="str">
        <f t="shared" si="107"/>
        <v/>
      </c>
      <c r="M140" s="7" t="str">
        <f t="shared" si="107"/>
        <v/>
      </c>
      <c r="N140" s="7" t="str">
        <f t="shared" si="107"/>
        <v/>
      </c>
      <c r="O140" s="7" t="str">
        <f t="shared" si="107"/>
        <v/>
      </c>
      <c r="P140" s="7" t="str">
        <f t="shared" si="107"/>
        <v/>
      </c>
      <c r="Q140" s="7" t="str">
        <f t="shared" si="107"/>
        <v/>
      </c>
      <c r="R140" s="7" t="str">
        <f t="shared" si="107"/>
        <v/>
      </c>
      <c r="S140" s="7" t="str">
        <f t="shared" si="107"/>
        <v/>
      </c>
      <c r="T140" s="7" t="str">
        <f t="shared" si="107"/>
        <v/>
      </c>
      <c r="U140" s="7" t="str">
        <f t="shared" si="107"/>
        <v/>
      </c>
      <c r="V140" s="7" t="str">
        <f t="shared" si="107"/>
        <v/>
      </c>
      <c r="W140" s="7" t="str">
        <f t="shared" si="107"/>
        <v/>
      </c>
      <c r="X140" s="7" t="str">
        <f t="shared" si="107"/>
        <v/>
      </c>
      <c r="Y140" s="7" t="str">
        <f t="shared" si="107"/>
        <v/>
      </c>
      <c r="Z140" s="7" t="str">
        <f t="shared" si="107"/>
        <v/>
      </c>
      <c r="AA140" s="7" t="str">
        <f t="shared" si="107"/>
        <v/>
      </c>
      <c r="AB140" s="7" t="str">
        <f t="shared" si="107"/>
        <v/>
      </c>
      <c r="AC140" s="7" t="str">
        <f t="shared" si="107"/>
        <v/>
      </c>
      <c r="AD140" s="7" t="str">
        <f t="shared" si="107"/>
        <v/>
      </c>
      <c r="AE140" s="7" t="str">
        <f t="shared" si="107"/>
        <v/>
      </c>
      <c r="AF140" s="7" t="str">
        <f t="shared" si="107"/>
        <v/>
      </c>
      <c r="AG140" s="7" t="str">
        <f t="shared" si="107"/>
        <v/>
      </c>
      <c r="AH140" s="7" t="str">
        <f t="shared" si="107"/>
        <v/>
      </c>
      <c r="AI140" s="7" t="str">
        <f t="shared" si="107"/>
        <v/>
      </c>
      <c r="AJ140" s="7" t="str">
        <f t="shared" si="107"/>
        <v/>
      </c>
      <c r="AK140" s="7" t="str">
        <f t="shared" si="107"/>
        <v/>
      </c>
      <c r="AL140" s="7" t="str">
        <f t="shared" si="107"/>
        <v/>
      </c>
      <c r="AM140" s="7" t="str">
        <f t="shared" si="107"/>
        <v/>
      </c>
      <c r="AN140" s="7" t="str">
        <f t="shared" si="107"/>
        <v/>
      </c>
      <c r="AO140" s="7" t="str">
        <f t="shared" si="107"/>
        <v/>
      </c>
      <c r="AP140" s="7" t="str">
        <f t="shared" si="107"/>
        <v/>
      </c>
      <c r="AQ140" s="7" t="str">
        <f t="shared" si="107"/>
        <v/>
      </c>
      <c r="AR140" s="7" t="str">
        <f t="shared" si="107"/>
        <v/>
      </c>
      <c r="AS140" s="7" t="str">
        <f t="shared" si="107"/>
        <v/>
      </c>
      <c r="AT140" s="7" t="str">
        <f t="shared" si="107"/>
        <v/>
      </c>
      <c r="AU140" s="7" t="str">
        <f t="shared" si="107"/>
        <v/>
      </c>
      <c r="AV140" s="7" t="str">
        <f t="shared" si="107"/>
        <v/>
      </c>
      <c r="AW140" s="7" t="str">
        <f t="shared" si="107"/>
        <v/>
      </c>
      <c r="AX140" s="7" t="str">
        <f t="shared" si="107"/>
        <v/>
      </c>
      <c r="AY140" s="7" t="str">
        <f t="shared" si="107"/>
        <v/>
      </c>
      <c r="AZ140" s="7" t="str">
        <f t="shared" si="107"/>
        <v/>
      </c>
      <c r="BA140" s="7" t="str">
        <f t="shared" si="107"/>
        <v/>
      </c>
      <c r="BB140" s="7" t="str">
        <f t="shared" si="107"/>
        <v/>
      </c>
      <c r="BC140" s="7" t="str">
        <f t="shared" si="107"/>
        <v/>
      </c>
      <c r="BD140" s="7" t="str">
        <f t="shared" si="107"/>
        <v/>
      </c>
      <c r="BE140" s="7" t="str">
        <f t="shared" si="107"/>
        <v/>
      </c>
      <c r="BF140" s="7" t="str">
        <f t="shared" si="107"/>
        <v/>
      </c>
      <c r="BG140" s="7" t="str">
        <f t="shared" si="107"/>
        <v/>
      </c>
      <c r="BH140" s="7" t="str">
        <f t="shared" si="107"/>
        <v/>
      </c>
    </row>
    <row r="141" spans="1:60" hidden="1" x14ac:dyDescent="0.25">
      <c r="A141" s="7">
        <v>13</v>
      </c>
      <c r="I141" s="7" t="str">
        <f t="shared" si="107"/>
        <v/>
      </c>
      <c r="J141" s="7" t="str">
        <f t="shared" si="107"/>
        <v/>
      </c>
      <c r="K141" s="7" t="str">
        <f t="shared" si="107"/>
        <v/>
      </c>
      <c r="L141" s="7" t="str">
        <f t="shared" si="107"/>
        <v/>
      </c>
      <c r="M141" s="7" t="str">
        <f t="shared" si="107"/>
        <v/>
      </c>
      <c r="N141" s="7" t="str">
        <f t="shared" si="107"/>
        <v/>
      </c>
      <c r="O141" s="7" t="str">
        <f t="shared" si="107"/>
        <v/>
      </c>
      <c r="P141" s="7" t="str">
        <f t="shared" si="107"/>
        <v/>
      </c>
      <c r="Q141" s="7" t="str">
        <f t="shared" si="107"/>
        <v/>
      </c>
      <c r="R141" s="7" t="str">
        <f t="shared" si="107"/>
        <v/>
      </c>
      <c r="S141" s="7" t="str">
        <f t="shared" si="107"/>
        <v/>
      </c>
      <c r="T141" s="7" t="str">
        <f t="shared" si="107"/>
        <v/>
      </c>
      <c r="U141" s="7" t="str">
        <f t="shared" si="107"/>
        <v/>
      </c>
      <c r="V141" s="7" t="str">
        <f t="shared" si="107"/>
        <v/>
      </c>
      <c r="W141" s="7" t="str">
        <f t="shared" si="107"/>
        <v/>
      </c>
      <c r="X141" s="7" t="str">
        <f t="shared" si="107"/>
        <v/>
      </c>
      <c r="Y141" s="7" t="str">
        <f t="shared" si="107"/>
        <v/>
      </c>
      <c r="Z141" s="7" t="str">
        <f t="shared" si="107"/>
        <v/>
      </c>
      <c r="AA141" s="7" t="str">
        <f t="shared" si="107"/>
        <v/>
      </c>
      <c r="AB141" s="7" t="str">
        <f t="shared" si="107"/>
        <v/>
      </c>
      <c r="AC141" s="7" t="str">
        <f t="shared" si="107"/>
        <v/>
      </c>
      <c r="AD141" s="7" t="str">
        <f t="shared" si="107"/>
        <v/>
      </c>
      <c r="AE141" s="7" t="str">
        <f t="shared" si="107"/>
        <v/>
      </c>
      <c r="AF141" s="7" t="str">
        <f t="shared" si="107"/>
        <v/>
      </c>
      <c r="AG141" s="7" t="str">
        <f t="shared" si="107"/>
        <v/>
      </c>
      <c r="AH141" s="7" t="str">
        <f t="shared" si="107"/>
        <v/>
      </c>
      <c r="AI141" s="7" t="str">
        <f t="shared" si="107"/>
        <v/>
      </c>
      <c r="AJ141" s="7" t="str">
        <f t="shared" si="107"/>
        <v/>
      </c>
      <c r="AK141" s="7" t="str">
        <f t="shared" si="107"/>
        <v/>
      </c>
      <c r="AL141" s="7" t="str">
        <f t="shared" si="107"/>
        <v/>
      </c>
      <c r="AM141" s="7" t="str">
        <f t="shared" si="107"/>
        <v/>
      </c>
      <c r="AN141" s="7" t="str">
        <f t="shared" si="107"/>
        <v/>
      </c>
      <c r="AO141" s="7" t="str">
        <f t="shared" si="107"/>
        <v/>
      </c>
      <c r="AP141" s="7" t="str">
        <f t="shared" si="107"/>
        <v/>
      </c>
      <c r="AQ141" s="7" t="str">
        <f t="shared" si="107"/>
        <v/>
      </c>
      <c r="AR141" s="7" t="str">
        <f t="shared" si="107"/>
        <v/>
      </c>
      <c r="AS141" s="7" t="str">
        <f t="shared" si="107"/>
        <v/>
      </c>
      <c r="AT141" s="7" t="str">
        <f t="shared" si="107"/>
        <v/>
      </c>
      <c r="AU141" s="7" t="str">
        <f t="shared" si="107"/>
        <v/>
      </c>
      <c r="AV141" s="7" t="str">
        <f t="shared" si="107"/>
        <v/>
      </c>
      <c r="AW141" s="7" t="str">
        <f t="shared" si="107"/>
        <v/>
      </c>
      <c r="AX141" s="7" t="str">
        <f t="shared" si="107"/>
        <v/>
      </c>
      <c r="AY141" s="7" t="str">
        <f t="shared" si="107"/>
        <v/>
      </c>
      <c r="AZ141" s="7" t="str">
        <f t="shared" si="107"/>
        <v/>
      </c>
      <c r="BA141" s="7" t="str">
        <f t="shared" si="107"/>
        <v/>
      </c>
      <c r="BB141" s="7" t="str">
        <f t="shared" si="107"/>
        <v/>
      </c>
      <c r="BC141" s="7" t="str">
        <f t="shared" si="107"/>
        <v/>
      </c>
      <c r="BD141" s="7" t="str">
        <f t="shared" si="107"/>
        <v/>
      </c>
      <c r="BE141" s="7" t="str">
        <f t="shared" si="107"/>
        <v/>
      </c>
      <c r="BF141" s="7" t="str">
        <f t="shared" si="107"/>
        <v/>
      </c>
      <c r="BG141" s="7" t="str">
        <f t="shared" si="107"/>
        <v/>
      </c>
      <c r="BH141" s="7" t="str">
        <f t="shared" si="107"/>
        <v/>
      </c>
    </row>
    <row r="142" spans="1:60" hidden="1" x14ac:dyDescent="0.25">
      <c r="A142" s="7">
        <v>14</v>
      </c>
      <c r="I142" s="7" t="str">
        <f t="shared" ref="I142:BH146" si="108">IFERROR(I19*$D19, "")</f>
        <v/>
      </c>
      <c r="J142" s="7" t="str">
        <f t="shared" si="108"/>
        <v/>
      </c>
      <c r="K142" s="7" t="str">
        <f t="shared" si="108"/>
        <v/>
      </c>
      <c r="L142" s="7" t="str">
        <f t="shared" si="108"/>
        <v/>
      </c>
      <c r="M142" s="7" t="str">
        <f t="shared" si="108"/>
        <v/>
      </c>
      <c r="N142" s="7" t="str">
        <f t="shared" si="108"/>
        <v/>
      </c>
      <c r="O142" s="7" t="str">
        <f t="shared" si="108"/>
        <v/>
      </c>
      <c r="P142" s="7" t="str">
        <f t="shared" si="108"/>
        <v/>
      </c>
      <c r="Q142" s="7" t="str">
        <f t="shared" si="108"/>
        <v/>
      </c>
      <c r="R142" s="7" t="str">
        <f t="shared" si="108"/>
        <v/>
      </c>
      <c r="S142" s="7" t="str">
        <f t="shared" si="108"/>
        <v/>
      </c>
      <c r="T142" s="7" t="str">
        <f t="shared" si="108"/>
        <v/>
      </c>
      <c r="U142" s="7" t="str">
        <f t="shared" si="108"/>
        <v/>
      </c>
      <c r="V142" s="7" t="str">
        <f t="shared" si="108"/>
        <v/>
      </c>
      <c r="W142" s="7" t="str">
        <f t="shared" si="108"/>
        <v/>
      </c>
      <c r="X142" s="7" t="str">
        <f t="shared" si="108"/>
        <v/>
      </c>
      <c r="Y142" s="7" t="str">
        <f t="shared" si="108"/>
        <v/>
      </c>
      <c r="Z142" s="7" t="str">
        <f t="shared" si="108"/>
        <v/>
      </c>
      <c r="AA142" s="7" t="str">
        <f t="shared" si="108"/>
        <v/>
      </c>
      <c r="AB142" s="7" t="str">
        <f t="shared" si="108"/>
        <v/>
      </c>
      <c r="AC142" s="7" t="str">
        <f t="shared" si="108"/>
        <v/>
      </c>
      <c r="AD142" s="7" t="str">
        <f t="shared" si="108"/>
        <v/>
      </c>
      <c r="AE142" s="7" t="str">
        <f t="shared" si="108"/>
        <v/>
      </c>
      <c r="AF142" s="7" t="str">
        <f t="shared" si="108"/>
        <v/>
      </c>
      <c r="AG142" s="7" t="str">
        <f t="shared" si="108"/>
        <v/>
      </c>
      <c r="AH142" s="7" t="str">
        <f t="shared" si="108"/>
        <v/>
      </c>
      <c r="AI142" s="7" t="str">
        <f t="shared" si="108"/>
        <v/>
      </c>
      <c r="AJ142" s="7" t="str">
        <f t="shared" si="108"/>
        <v/>
      </c>
      <c r="AK142" s="7" t="str">
        <f t="shared" si="108"/>
        <v/>
      </c>
      <c r="AL142" s="7" t="str">
        <f t="shared" si="108"/>
        <v/>
      </c>
      <c r="AM142" s="7" t="str">
        <f t="shared" si="108"/>
        <v/>
      </c>
      <c r="AN142" s="7" t="str">
        <f t="shared" si="108"/>
        <v/>
      </c>
      <c r="AO142" s="7" t="str">
        <f t="shared" si="108"/>
        <v/>
      </c>
      <c r="AP142" s="7" t="str">
        <f t="shared" si="108"/>
        <v/>
      </c>
      <c r="AQ142" s="7" t="str">
        <f t="shared" si="108"/>
        <v/>
      </c>
      <c r="AR142" s="7" t="str">
        <f t="shared" si="108"/>
        <v/>
      </c>
      <c r="AS142" s="7" t="str">
        <f t="shared" si="108"/>
        <v/>
      </c>
      <c r="AT142" s="7" t="str">
        <f t="shared" si="108"/>
        <v/>
      </c>
      <c r="AU142" s="7" t="str">
        <f t="shared" si="108"/>
        <v/>
      </c>
      <c r="AV142" s="7" t="str">
        <f t="shared" si="108"/>
        <v/>
      </c>
      <c r="AW142" s="7" t="str">
        <f t="shared" si="108"/>
        <v/>
      </c>
      <c r="AX142" s="7" t="str">
        <f t="shared" si="108"/>
        <v/>
      </c>
      <c r="AY142" s="7" t="str">
        <f t="shared" si="108"/>
        <v/>
      </c>
      <c r="AZ142" s="7" t="str">
        <f t="shared" si="108"/>
        <v/>
      </c>
      <c r="BA142" s="7" t="str">
        <f t="shared" si="108"/>
        <v/>
      </c>
      <c r="BB142" s="7" t="str">
        <f t="shared" si="108"/>
        <v/>
      </c>
      <c r="BC142" s="7" t="str">
        <f t="shared" si="108"/>
        <v/>
      </c>
      <c r="BD142" s="7" t="str">
        <f t="shared" si="108"/>
        <v/>
      </c>
      <c r="BE142" s="7" t="str">
        <f t="shared" si="108"/>
        <v/>
      </c>
      <c r="BF142" s="7" t="str">
        <f t="shared" si="108"/>
        <v/>
      </c>
      <c r="BG142" s="7" t="str">
        <f t="shared" si="108"/>
        <v/>
      </c>
      <c r="BH142" s="7" t="str">
        <f t="shared" si="108"/>
        <v/>
      </c>
    </row>
    <row r="143" spans="1:60" hidden="1" x14ac:dyDescent="0.25">
      <c r="A143" s="7">
        <v>15</v>
      </c>
      <c r="I143" s="7" t="str">
        <f t="shared" si="108"/>
        <v/>
      </c>
      <c r="J143" s="7" t="str">
        <f t="shared" si="108"/>
        <v/>
      </c>
      <c r="K143" s="7" t="str">
        <f t="shared" si="108"/>
        <v/>
      </c>
      <c r="L143" s="7" t="str">
        <f t="shared" si="108"/>
        <v/>
      </c>
      <c r="M143" s="7" t="str">
        <f t="shared" si="108"/>
        <v/>
      </c>
      <c r="N143" s="7" t="str">
        <f t="shared" si="108"/>
        <v/>
      </c>
      <c r="O143" s="7" t="str">
        <f t="shared" si="108"/>
        <v/>
      </c>
      <c r="P143" s="7" t="str">
        <f t="shared" si="108"/>
        <v/>
      </c>
      <c r="Q143" s="7" t="str">
        <f t="shared" si="108"/>
        <v/>
      </c>
      <c r="R143" s="7" t="str">
        <f t="shared" si="108"/>
        <v/>
      </c>
      <c r="S143" s="7" t="str">
        <f t="shared" si="108"/>
        <v/>
      </c>
      <c r="T143" s="7" t="str">
        <f t="shared" si="108"/>
        <v/>
      </c>
      <c r="U143" s="7" t="str">
        <f t="shared" si="108"/>
        <v/>
      </c>
      <c r="V143" s="7" t="str">
        <f t="shared" si="108"/>
        <v/>
      </c>
      <c r="W143" s="7" t="str">
        <f t="shared" si="108"/>
        <v/>
      </c>
      <c r="X143" s="7" t="str">
        <f t="shared" si="108"/>
        <v/>
      </c>
      <c r="Y143" s="7" t="str">
        <f t="shared" si="108"/>
        <v/>
      </c>
      <c r="Z143" s="7" t="str">
        <f t="shared" si="108"/>
        <v/>
      </c>
      <c r="AA143" s="7" t="str">
        <f t="shared" si="108"/>
        <v/>
      </c>
      <c r="AB143" s="7" t="str">
        <f t="shared" si="108"/>
        <v/>
      </c>
      <c r="AC143" s="7" t="str">
        <f t="shared" si="108"/>
        <v/>
      </c>
      <c r="AD143" s="7" t="str">
        <f t="shared" si="108"/>
        <v/>
      </c>
      <c r="AE143" s="7" t="str">
        <f t="shared" si="108"/>
        <v/>
      </c>
      <c r="AF143" s="7" t="str">
        <f t="shared" si="108"/>
        <v/>
      </c>
      <c r="AG143" s="7" t="str">
        <f t="shared" si="108"/>
        <v/>
      </c>
      <c r="AH143" s="7" t="str">
        <f t="shared" si="108"/>
        <v/>
      </c>
      <c r="AI143" s="7" t="str">
        <f t="shared" si="108"/>
        <v/>
      </c>
      <c r="AJ143" s="7" t="str">
        <f t="shared" si="108"/>
        <v/>
      </c>
      <c r="AK143" s="7" t="str">
        <f t="shared" si="108"/>
        <v/>
      </c>
      <c r="AL143" s="7" t="str">
        <f t="shared" si="108"/>
        <v/>
      </c>
      <c r="AM143" s="7" t="str">
        <f t="shared" si="108"/>
        <v/>
      </c>
      <c r="AN143" s="7" t="str">
        <f t="shared" si="108"/>
        <v/>
      </c>
      <c r="AO143" s="7" t="str">
        <f t="shared" si="108"/>
        <v/>
      </c>
      <c r="AP143" s="7" t="str">
        <f t="shared" si="108"/>
        <v/>
      </c>
      <c r="AQ143" s="7" t="str">
        <f t="shared" si="108"/>
        <v/>
      </c>
      <c r="AR143" s="7" t="str">
        <f t="shared" si="108"/>
        <v/>
      </c>
      <c r="AS143" s="7" t="str">
        <f t="shared" si="108"/>
        <v/>
      </c>
      <c r="AT143" s="7" t="str">
        <f t="shared" si="108"/>
        <v/>
      </c>
      <c r="AU143" s="7" t="str">
        <f t="shared" si="108"/>
        <v/>
      </c>
      <c r="AV143" s="7" t="str">
        <f t="shared" si="108"/>
        <v/>
      </c>
      <c r="AW143" s="7" t="str">
        <f t="shared" si="108"/>
        <v/>
      </c>
      <c r="AX143" s="7" t="str">
        <f t="shared" si="108"/>
        <v/>
      </c>
      <c r="AY143" s="7" t="str">
        <f t="shared" si="108"/>
        <v/>
      </c>
      <c r="AZ143" s="7" t="str">
        <f t="shared" si="108"/>
        <v/>
      </c>
      <c r="BA143" s="7" t="str">
        <f t="shared" si="108"/>
        <v/>
      </c>
      <c r="BB143" s="7" t="str">
        <f t="shared" si="108"/>
        <v/>
      </c>
      <c r="BC143" s="7" t="str">
        <f t="shared" si="108"/>
        <v/>
      </c>
      <c r="BD143" s="7" t="str">
        <f t="shared" si="108"/>
        <v/>
      </c>
      <c r="BE143" s="7" t="str">
        <f t="shared" si="108"/>
        <v/>
      </c>
      <c r="BF143" s="7" t="str">
        <f t="shared" si="108"/>
        <v/>
      </c>
      <c r="BG143" s="7" t="str">
        <f t="shared" si="108"/>
        <v/>
      </c>
      <c r="BH143" s="7" t="str">
        <f t="shared" si="108"/>
        <v/>
      </c>
    </row>
    <row r="144" spans="1:60" hidden="1" x14ac:dyDescent="0.25">
      <c r="A144" s="7">
        <v>16</v>
      </c>
      <c r="I144" s="7" t="str">
        <f t="shared" si="108"/>
        <v/>
      </c>
      <c r="J144" s="7" t="str">
        <f t="shared" si="108"/>
        <v/>
      </c>
      <c r="K144" s="7" t="str">
        <f t="shared" si="108"/>
        <v/>
      </c>
      <c r="L144" s="7" t="str">
        <f t="shared" si="108"/>
        <v/>
      </c>
      <c r="M144" s="7" t="str">
        <f t="shared" si="108"/>
        <v/>
      </c>
      <c r="N144" s="7" t="str">
        <f t="shared" si="108"/>
        <v/>
      </c>
      <c r="O144" s="7" t="str">
        <f t="shared" si="108"/>
        <v/>
      </c>
      <c r="P144" s="7" t="str">
        <f t="shared" si="108"/>
        <v/>
      </c>
      <c r="Q144" s="7" t="str">
        <f t="shared" si="108"/>
        <v/>
      </c>
      <c r="R144" s="7" t="str">
        <f t="shared" si="108"/>
        <v/>
      </c>
      <c r="S144" s="7" t="str">
        <f t="shared" si="108"/>
        <v/>
      </c>
      <c r="T144" s="7" t="str">
        <f t="shared" si="108"/>
        <v/>
      </c>
      <c r="U144" s="7" t="str">
        <f t="shared" si="108"/>
        <v/>
      </c>
      <c r="V144" s="7" t="str">
        <f t="shared" si="108"/>
        <v/>
      </c>
      <c r="W144" s="7" t="str">
        <f t="shared" si="108"/>
        <v/>
      </c>
      <c r="X144" s="7" t="str">
        <f t="shared" si="108"/>
        <v/>
      </c>
      <c r="Y144" s="7" t="str">
        <f t="shared" si="108"/>
        <v/>
      </c>
      <c r="Z144" s="7" t="str">
        <f t="shared" si="108"/>
        <v/>
      </c>
      <c r="AA144" s="7" t="str">
        <f t="shared" si="108"/>
        <v/>
      </c>
      <c r="AB144" s="7" t="str">
        <f t="shared" si="108"/>
        <v/>
      </c>
      <c r="AC144" s="7" t="str">
        <f t="shared" si="108"/>
        <v/>
      </c>
      <c r="AD144" s="7" t="str">
        <f t="shared" si="108"/>
        <v/>
      </c>
      <c r="AE144" s="7" t="str">
        <f t="shared" si="108"/>
        <v/>
      </c>
      <c r="AF144" s="7" t="str">
        <f t="shared" si="108"/>
        <v/>
      </c>
      <c r="AG144" s="7" t="str">
        <f t="shared" si="108"/>
        <v/>
      </c>
      <c r="AH144" s="7" t="str">
        <f t="shared" si="108"/>
        <v/>
      </c>
      <c r="AI144" s="7" t="str">
        <f t="shared" si="108"/>
        <v/>
      </c>
      <c r="AJ144" s="7" t="str">
        <f t="shared" si="108"/>
        <v/>
      </c>
      <c r="AK144" s="7" t="str">
        <f t="shared" si="108"/>
        <v/>
      </c>
      <c r="AL144" s="7" t="str">
        <f t="shared" si="108"/>
        <v/>
      </c>
      <c r="AM144" s="7" t="str">
        <f t="shared" si="108"/>
        <v/>
      </c>
      <c r="AN144" s="7" t="str">
        <f t="shared" si="108"/>
        <v/>
      </c>
      <c r="AO144" s="7" t="str">
        <f t="shared" si="108"/>
        <v/>
      </c>
      <c r="AP144" s="7" t="str">
        <f t="shared" si="108"/>
        <v/>
      </c>
      <c r="AQ144" s="7" t="str">
        <f t="shared" si="108"/>
        <v/>
      </c>
      <c r="AR144" s="7" t="str">
        <f t="shared" si="108"/>
        <v/>
      </c>
      <c r="AS144" s="7" t="str">
        <f t="shared" si="108"/>
        <v/>
      </c>
      <c r="AT144" s="7" t="str">
        <f t="shared" si="108"/>
        <v/>
      </c>
      <c r="AU144" s="7" t="str">
        <f t="shared" si="108"/>
        <v/>
      </c>
      <c r="AV144" s="7" t="str">
        <f t="shared" si="108"/>
        <v/>
      </c>
      <c r="AW144" s="7" t="str">
        <f t="shared" si="108"/>
        <v/>
      </c>
      <c r="AX144" s="7" t="str">
        <f t="shared" si="108"/>
        <v/>
      </c>
      <c r="AY144" s="7" t="str">
        <f t="shared" si="108"/>
        <v/>
      </c>
      <c r="AZ144" s="7" t="str">
        <f t="shared" si="108"/>
        <v/>
      </c>
      <c r="BA144" s="7" t="str">
        <f t="shared" si="108"/>
        <v/>
      </c>
      <c r="BB144" s="7" t="str">
        <f t="shared" si="108"/>
        <v/>
      </c>
      <c r="BC144" s="7" t="str">
        <f t="shared" si="108"/>
        <v/>
      </c>
      <c r="BD144" s="7" t="str">
        <f t="shared" si="108"/>
        <v/>
      </c>
      <c r="BE144" s="7" t="str">
        <f t="shared" si="108"/>
        <v/>
      </c>
      <c r="BF144" s="7" t="str">
        <f t="shared" si="108"/>
        <v/>
      </c>
      <c r="BG144" s="7" t="str">
        <f t="shared" si="108"/>
        <v/>
      </c>
      <c r="BH144" s="7" t="str">
        <f t="shared" si="108"/>
        <v/>
      </c>
    </row>
    <row r="145" spans="1:60" hidden="1" x14ac:dyDescent="0.25">
      <c r="A145" s="7">
        <v>17</v>
      </c>
      <c r="I145" s="7" t="str">
        <f t="shared" si="108"/>
        <v/>
      </c>
      <c r="J145" s="7" t="str">
        <f t="shared" si="108"/>
        <v/>
      </c>
      <c r="K145" s="7" t="str">
        <f t="shared" si="108"/>
        <v/>
      </c>
      <c r="L145" s="7" t="str">
        <f t="shared" si="108"/>
        <v/>
      </c>
      <c r="M145" s="7" t="str">
        <f t="shared" si="108"/>
        <v/>
      </c>
      <c r="N145" s="7" t="str">
        <f t="shared" si="108"/>
        <v/>
      </c>
      <c r="O145" s="7" t="str">
        <f t="shared" si="108"/>
        <v/>
      </c>
      <c r="P145" s="7" t="str">
        <f t="shared" si="108"/>
        <v/>
      </c>
      <c r="Q145" s="7" t="str">
        <f t="shared" si="108"/>
        <v/>
      </c>
      <c r="R145" s="7" t="str">
        <f t="shared" si="108"/>
        <v/>
      </c>
      <c r="S145" s="7" t="str">
        <f t="shared" si="108"/>
        <v/>
      </c>
      <c r="T145" s="7" t="str">
        <f t="shared" si="108"/>
        <v/>
      </c>
      <c r="U145" s="7" t="str">
        <f t="shared" si="108"/>
        <v/>
      </c>
      <c r="V145" s="7" t="str">
        <f t="shared" si="108"/>
        <v/>
      </c>
      <c r="W145" s="7" t="str">
        <f t="shared" si="108"/>
        <v/>
      </c>
      <c r="X145" s="7" t="str">
        <f t="shared" si="108"/>
        <v/>
      </c>
      <c r="Y145" s="7" t="str">
        <f t="shared" si="108"/>
        <v/>
      </c>
      <c r="Z145" s="7" t="str">
        <f t="shared" si="108"/>
        <v/>
      </c>
      <c r="AA145" s="7" t="str">
        <f t="shared" si="108"/>
        <v/>
      </c>
      <c r="AB145" s="7" t="str">
        <f t="shared" si="108"/>
        <v/>
      </c>
      <c r="AC145" s="7" t="str">
        <f t="shared" si="108"/>
        <v/>
      </c>
      <c r="AD145" s="7" t="str">
        <f t="shared" si="108"/>
        <v/>
      </c>
      <c r="AE145" s="7" t="str">
        <f t="shared" si="108"/>
        <v/>
      </c>
      <c r="AF145" s="7" t="str">
        <f t="shared" si="108"/>
        <v/>
      </c>
      <c r="AG145" s="7" t="str">
        <f t="shared" si="108"/>
        <v/>
      </c>
      <c r="AH145" s="7" t="str">
        <f t="shared" si="108"/>
        <v/>
      </c>
      <c r="AI145" s="7" t="str">
        <f t="shared" si="108"/>
        <v/>
      </c>
      <c r="AJ145" s="7" t="str">
        <f t="shared" si="108"/>
        <v/>
      </c>
      <c r="AK145" s="7" t="str">
        <f t="shared" si="108"/>
        <v/>
      </c>
      <c r="AL145" s="7" t="str">
        <f t="shared" si="108"/>
        <v/>
      </c>
      <c r="AM145" s="7" t="str">
        <f t="shared" si="108"/>
        <v/>
      </c>
      <c r="AN145" s="7" t="str">
        <f t="shared" si="108"/>
        <v/>
      </c>
      <c r="AO145" s="7" t="str">
        <f t="shared" si="108"/>
        <v/>
      </c>
      <c r="AP145" s="7" t="str">
        <f t="shared" si="108"/>
        <v/>
      </c>
      <c r="AQ145" s="7" t="str">
        <f t="shared" si="108"/>
        <v/>
      </c>
      <c r="AR145" s="7" t="str">
        <f t="shared" si="108"/>
        <v/>
      </c>
      <c r="AS145" s="7" t="str">
        <f t="shared" si="108"/>
        <v/>
      </c>
      <c r="AT145" s="7" t="str">
        <f t="shared" si="108"/>
        <v/>
      </c>
      <c r="AU145" s="7" t="str">
        <f t="shared" si="108"/>
        <v/>
      </c>
      <c r="AV145" s="7" t="str">
        <f t="shared" si="108"/>
        <v/>
      </c>
      <c r="AW145" s="7" t="str">
        <f t="shared" si="108"/>
        <v/>
      </c>
      <c r="AX145" s="7" t="str">
        <f t="shared" si="108"/>
        <v/>
      </c>
      <c r="AY145" s="7" t="str">
        <f t="shared" si="108"/>
        <v/>
      </c>
      <c r="AZ145" s="7" t="str">
        <f t="shared" si="108"/>
        <v/>
      </c>
      <c r="BA145" s="7" t="str">
        <f t="shared" si="108"/>
        <v/>
      </c>
      <c r="BB145" s="7" t="str">
        <f t="shared" si="108"/>
        <v/>
      </c>
      <c r="BC145" s="7" t="str">
        <f t="shared" si="108"/>
        <v/>
      </c>
      <c r="BD145" s="7" t="str">
        <f t="shared" si="108"/>
        <v/>
      </c>
      <c r="BE145" s="7" t="str">
        <f t="shared" si="108"/>
        <v/>
      </c>
      <c r="BF145" s="7" t="str">
        <f t="shared" si="108"/>
        <v/>
      </c>
      <c r="BG145" s="7" t="str">
        <f t="shared" si="108"/>
        <v/>
      </c>
      <c r="BH145" s="7" t="str">
        <f t="shared" si="108"/>
        <v/>
      </c>
    </row>
    <row r="146" spans="1:60" hidden="1" x14ac:dyDescent="0.25">
      <c r="A146" s="7">
        <v>18</v>
      </c>
      <c r="I146" s="7" t="str">
        <f t="shared" si="108"/>
        <v/>
      </c>
      <c r="J146" s="7" t="str">
        <f t="shared" si="108"/>
        <v/>
      </c>
      <c r="K146" s="7" t="str">
        <f t="shared" si="108"/>
        <v/>
      </c>
      <c r="L146" s="7" t="str">
        <f t="shared" si="108"/>
        <v/>
      </c>
      <c r="M146" s="7" t="str">
        <f t="shared" si="108"/>
        <v/>
      </c>
      <c r="N146" s="7" t="str">
        <f t="shared" si="108"/>
        <v/>
      </c>
      <c r="O146" s="7" t="str">
        <f t="shared" si="108"/>
        <v/>
      </c>
      <c r="P146" s="7" t="str">
        <f t="shared" si="108"/>
        <v/>
      </c>
      <c r="Q146" s="7" t="str">
        <f t="shared" si="108"/>
        <v/>
      </c>
      <c r="R146" s="7" t="str">
        <f t="shared" ref="I146:BH150" si="109">IFERROR(R23*$D23, "")</f>
        <v/>
      </c>
      <c r="S146" s="7" t="str">
        <f t="shared" si="109"/>
        <v/>
      </c>
      <c r="T146" s="7" t="str">
        <f t="shared" si="109"/>
        <v/>
      </c>
      <c r="U146" s="7" t="str">
        <f t="shared" si="109"/>
        <v/>
      </c>
      <c r="V146" s="7" t="str">
        <f t="shared" si="109"/>
        <v/>
      </c>
      <c r="W146" s="7" t="str">
        <f t="shared" si="109"/>
        <v/>
      </c>
      <c r="X146" s="7" t="str">
        <f t="shared" si="109"/>
        <v/>
      </c>
      <c r="Y146" s="7" t="str">
        <f t="shared" si="109"/>
        <v/>
      </c>
      <c r="Z146" s="7" t="str">
        <f t="shared" si="109"/>
        <v/>
      </c>
      <c r="AA146" s="7" t="str">
        <f t="shared" si="109"/>
        <v/>
      </c>
      <c r="AB146" s="7" t="str">
        <f t="shared" si="109"/>
        <v/>
      </c>
      <c r="AC146" s="7" t="str">
        <f t="shared" si="109"/>
        <v/>
      </c>
      <c r="AD146" s="7" t="str">
        <f t="shared" si="109"/>
        <v/>
      </c>
      <c r="AE146" s="7" t="str">
        <f t="shared" si="109"/>
        <v/>
      </c>
      <c r="AF146" s="7" t="str">
        <f t="shared" si="109"/>
        <v/>
      </c>
      <c r="AG146" s="7" t="str">
        <f t="shared" si="109"/>
        <v/>
      </c>
      <c r="AH146" s="7" t="str">
        <f t="shared" si="109"/>
        <v/>
      </c>
      <c r="AI146" s="7" t="str">
        <f t="shared" si="109"/>
        <v/>
      </c>
      <c r="AJ146" s="7" t="str">
        <f t="shared" si="109"/>
        <v/>
      </c>
      <c r="AK146" s="7" t="str">
        <f t="shared" si="109"/>
        <v/>
      </c>
      <c r="AL146" s="7" t="str">
        <f t="shared" si="109"/>
        <v/>
      </c>
      <c r="AM146" s="7" t="str">
        <f t="shared" si="109"/>
        <v/>
      </c>
      <c r="AN146" s="7" t="str">
        <f t="shared" si="109"/>
        <v/>
      </c>
      <c r="AO146" s="7" t="str">
        <f t="shared" si="109"/>
        <v/>
      </c>
      <c r="AP146" s="7" t="str">
        <f t="shared" si="109"/>
        <v/>
      </c>
      <c r="AQ146" s="7" t="str">
        <f t="shared" si="109"/>
        <v/>
      </c>
      <c r="AR146" s="7" t="str">
        <f t="shared" si="109"/>
        <v/>
      </c>
      <c r="AS146" s="7" t="str">
        <f t="shared" si="109"/>
        <v/>
      </c>
      <c r="AT146" s="7" t="str">
        <f t="shared" si="109"/>
        <v/>
      </c>
      <c r="AU146" s="7" t="str">
        <f t="shared" si="109"/>
        <v/>
      </c>
      <c r="AV146" s="7" t="str">
        <f t="shared" si="109"/>
        <v/>
      </c>
      <c r="AW146" s="7" t="str">
        <f t="shared" si="109"/>
        <v/>
      </c>
      <c r="AX146" s="7" t="str">
        <f t="shared" si="109"/>
        <v/>
      </c>
      <c r="AY146" s="7" t="str">
        <f t="shared" si="109"/>
        <v/>
      </c>
      <c r="AZ146" s="7" t="str">
        <f t="shared" si="109"/>
        <v/>
      </c>
      <c r="BA146" s="7" t="str">
        <f t="shared" si="109"/>
        <v/>
      </c>
      <c r="BB146" s="7" t="str">
        <f t="shared" si="109"/>
        <v/>
      </c>
      <c r="BC146" s="7" t="str">
        <f t="shared" si="109"/>
        <v/>
      </c>
      <c r="BD146" s="7" t="str">
        <f t="shared" si="109"/>
        <v/>
      </c>
      <c r="BE146" s="7" t="str">
        <f t="shared" si="109"/>
        <v/>
      </c>
      <c r="BF146" s="7" t="str">
        <f t="shared" si="109"/>
        <v/>
      </c>
      <c r="BG146" s="7" t="str">
        <f t="shared" si="109"/>
        <v/>
      </c>
      <c r="BH146" s="7" t="str">
        <f t="shared" si="109"/>
        <v/>
      </c>
    </row>
    <row r="147" spans="1:60" hidden="1" x14ac:dyDescent="0.25">
      <c r="A147" s="7">
        <v>19</v>
      </c>
      <c r="I147" s="7" t="str">
        <f t="shared" si="109"/>
        <v/>
      </c>
      <c r="J147" s="7" t="str">
        <f t="shared" si="109"/>
        <v/>
      </c>
      <c r="K147" s="7" t="str">
        <f t="shared" si="109"/>
        <v/>
      </c>
      <c r="L147" s="7" t="str">
        <f t="shared" si="109"/>
        <v/>
      </c>
      <c r="M147" s="7" t="str">
        <f t="shared" si="109"/>
        <v/>
      </c>
      <c r="N147" s="7" t="str">
        <f t="shared" si="109"/>
        <v/>
      </c>
      <c r="O147" s="7" t="str">
        <f t="shared" si="109"/>
        <v/>
      </c>
      <c r="P147" s="7" t="str">
        <f t="shared" si="109"/>
        <v/>
      </c>
      <c r="Q147" s="7" t="str">
        <f t="shared" si="109"/>
        <v/>
      </c>
      <c r="R147" s="7" t="str">
        <f t="shared" si="109"/>
        <v/>
      </c>
      <c r="S147" s="7" t="str">
        <f t="shared" si="109"/>
        <v/>
      </c>
      <c r="T147" s="7" t="str">
        <f t="shared" si="109"/>
        <v/>
      </c>
      <c r="U147" s="7" t="str">
        <f t="shared" si="109"/>
        <v/>
      </c>
      <c r="V147" s="7" t="str">
        <f t="shared" si="109"/>
        <v/>
      </c>
      <c r="W147" s="7" t="str">
        <f t="shared" si="109"/>
        <v/>
      </c>
      <c r="X147" s="7" t="str">
        <f t="shared" si="109"/>
        <v/>
      </c>
      <c r="Y147" s="7" t="str">
        <f t="shared" si="109"/>
        <v/>
      </c>
      <c r="Z147" s="7" t="str">
        <f t="shared" si="109"/>
        <v/>
      </c>
      <c r="AA147" s="7" t="str">
        <f t="shared" si="109"/>
        <v/>
      </c>
      <c r="AB147" s="7" t="str">
        <f t="shared" si="109"/>
        <v/>
      </c>
      <c r="AC147" s="7" t="str">
        <f t="shared" si="109"/>
        <v/>
      </c>
      <c r="AD147" s="7" t="str">
        <f t="shared" si="109"/>
        <v/>
      </c>
      <c r="AE147" s="7" t="str">
        <f t="shared" si="109"/>
        <v/>
      </c>
      <c r="AF147" s="7" t="str">
        <f t="shared" si="109"/>
        <v/>
      </c>
      <c r="AG147" s="7" t="str">
        <f t="shared" si="109"/>
        <v/>
      </c>
      <c r="AH147" s="7" t="str">
        <f t="shared" si="109"/>
        <v/>
      </c>
      <c r="AI147" s="7" t="str">
        <f t="shared" si="109"/>
        <v/>
      </c>
      <c r="AJ147" s="7" t="str">
        <f t="shared" si="109"/>
        <v/>
      </c>
      <c r="AK147" s="7" t="str">
        <f t="shared" si="109"/>
        <v/>
      </c>
      <c r="AL147" s="7" t="str">
        <f t="shared" si="109"/>
        <v/>
      </c>
      <c r="AM147" s="7" t="str">
        <f t="shared" si="109"/>
        <v/>
      </c>
      <c r="AN147" s="7" t="str">
        <f t="shared" si="109"/>
        <v/>
      </c>
      <c r="AO147" s="7" t="str">
        <f t="shared" si="109"/>
        <v/>
      </c>
      <c r="AP147" s="7" t="str">
        <f t="shared" si="109"/>
        <v/>
      </c>
      <c r="AQ147" s="7" t="str">
        <f t="shared" si="109"/>
        <v/>
      </c>
      <c r="AR147" s="7" t="str">
        <f t="shared" si="109"/>
        <v/>
      </c>
      <c r="AS147" s="7" t="str">
        <f t="shared" si="109"/>
        <v/>
      </c>
      <c r="AT147" s="7" t="str">
        <f t="shared" si="109"/>
        <v/>
      </c>
      <c r="AU147" s="7" t="str">
        <f t="shared" si="109"/>
        <v/>
      </c>
      <c r="AV147" s="7" t="str">
        <f t="shared" si="109"/>
        <v/>
      </c>
      <c r="AW147" s="7" t="str">
        <f t="shared" si="109"/>
        <v/>
      </c>
      <c r="AX147" s="7" t="str">
        <f t="shared" si="109"/>
        <v/>
      </c>
      <c r="AY147" s="7" t="str">
        <f t="shared" si="109"/>
        <v/>
      </c>
      <c r="AZ147" s="7" t="str">
        <f t="shared" si="109"/>
        <v/>
      </c>
      <c r="BA147" s="7" t="str">
        <f t="shared" si="109"/>
        <v/>
      </c>
      <c r="BB147" s="7" t="str">
        <f t="shared" si="109"/>
        <v/>
      </c>
      <c r="BC147" s="7" t="str">
        <f t="shared" si="109"/>
        <v/>
      </c>
      <c r="BD147" s="7" t="str">
        <f t="shared" si="109"/>
        <v/>
      </c>
      <c r="BE147" s="7" t="str">
        <f t="shared" si="109"/>
        <v/>
      </c>
      <c r="BF147" s="7" t="str">
        <f t="shared" si="109"/>
        <v/>
      </c>
      <c r="BG147" s="7" t="str">
        <f t="shared" si="109"/>
        <v/>
      </c>
      <c r="BH147" s="7" t="str">
        <f t="shared" si="109"/>
        <v/>
      </c>
    </row>
    <row r="148" spans="1:60" hidden="1" x14ac:dyDescent="0.25">
      <c r="A148" s="7">
        <v>20</v>
      </c>
      <c r="I148" s="7" t="str">
        <f t="shared" si="109"/>
        <v/>
      </c>
      <c r="J148" s="7" t="str">
        <f t="shared" si="109"/>
        <v/>
      </c>
      <c r="K148" s="7" t="str">
        <f t="shared" si="109"/>
        <v/>
      </c>
      <c r="L148" s="7" t="str">
        <f t="shared" si="109"/>
        <v/>
      </c>
      <c r="M148" s="7" t="str">
        <f t="shared" si="109"/>
        <v/>
      </c>
      <c r="N148" s="7" t="str">
        <f t="shared" si="109"/>
        <v/>
      </c>
      <c r="O148" s="7" t="str">
        <f t="shared" si="109"/>
        <v/>
      </c>
      <c r="P148" s="7" t="str">
        <f t="shared" si="109"/>
        <v/>
      </c>
      <c r="Q148" s="7" t="str">
        <f t="shared" si="109"/>
        <v/>
      </c>
      <c r="R148" s="7" t="str">
        <f t="shared" si="109"/>
        <v/>
      </c>
      <c r="S148" s="7" t="str">
        <f t="shared" si="109"/>
        <v/>
      </c>
      <c r="T148" s="7" t="str">
        <f t="shared" si="109"/>
        <v/>
      </c>
      <c r="U148" s="7" t="str">
        <f t="shared" si="109"/>
        <v/>
      </c>
      <c r="V148" s="7" t="str">
        <f t="shared" si="109"/>
        <v/>
      </c>
      <c r="W148" s="7" t="str">
        <f t="shared" si="109"/>
        <v/>
      </c>
      <c r="X148" s="7" t="str">
        <f t="shared" si="109"/>
        <v/>
      </c>
      <c r="Y148" s="7" t="str">
        <f t="shared" si="109"/>
        <v/>
      </c>
      <c r="Z148" s="7" t="str">
        <f t="shared" si="109"/>
        <v/>
      </c>
      <c r="AA148" s="7" t="str">
        <f t="shared" si="109"/>
        <v/>
      </c>
      <c r="AB148" s="7" t="str">
        <f t="shared" si="109"/>
        <v/>
      </c>
      <c r="AC148" s="7" t="str">
        <f t="shared" si="109"/>
        <v/>
      </c>
      <c r="AD148" s="7" t="str">
        <f t="shared" si="109"/>
        <v/>
      </c>
      <c r="AE148" s="7" t="str">
        <f t="shared" si="109"/>
        <v/>
      </c>
      <c r="AF148" s="7" t="str">
        <f t="shared" si="109"/>
        <v/>
      </c>
      <c r="AG148" s="7" t="str">
        <f t="shared" si="109"/>
        <v/>
      </c>
      <c r="AH148" s="7" t="str">
        <f t="shared" si="109"/>
        <v/>
      </c>
      <c r="AI148" s="7" t="str">
        <f t="shared" si="109"/>
        <v/>
      </c>
      <c r="AJ148" s="7" t="str">
        <f t="shared" si="109"/>
        <v/>
      </c>
      <c r="AK148" s="7" t="str">
        <f t="shared" si="109"/>
        <v/>
      </c>
      <c r="AL148" s="7" t="str">
        <f t="shared" si="109"/>
        <v/>
      </c>
      <c r="AM148" s="7" t="str">
        <f t="shared" si="109"/>
        <v/>
      </c>
      <c r="AN148" s="7" t="str">
        <f t="shared" si="109"/>
        <v/>
      </c>
      <c r="AO148" s="7" t="str">
        <f t="shared" si="109"/>
        <v/>
      </c>
      <c r="AP148" s="7" t="str">
        <f t="shared" si="109"/>
        <v/>
      </c>
      <c r="AQ148" s="7" t="str">
        <f t="shared" si="109"/>
        <v/>
      </c>
      <c r="AR148" s="7" t="str">
        <f t="shared" si="109"/>
        <v/>
      </c>
      <c r="AS148" s="7" t="str">
        <f t="shared" si="109"/>
        <v/>
      </c>
      <c r="AT148" s="7" t="str">
        <f t="shared" si="109"/>
        <v/>
      </c>
      <c r="AU148" s="7" t="str">
        <f t="shared" si="109"/>
        <v/>
      </c>
      <c r="AV148" s="7" t="str">
        <f t="shared" si="109"/>
        <v/>
      </c>
      <c r="AW148" s="7" t="str">
        <f t="shared" si="109"/>
        <v/>
      </c>
      <c r="AX148" s="7" t="str">
        <f t="shared" si="109"/>
        <v/>
      </c>
      <c r="AY148" s="7" t="str">
        <f t="shared" si="109"/>
        <v/>
      </c>
      <c r="AZ148" s="7" t="str">
        <f t="shared" si="109"/>
        <v/>
      </c>
      <c r="BA148" s="7" t="str">
        <f t="shared" si="109"/>
        <v/>
      </c>
      <c r="BB148" s="7" t="str">
        <f t="shared" si="109"/>
        <v/>
      </c>
      <c r="BC148" s="7" t="str">
        <f t="shared" si="109"/>
        <v/>
      </c>
      <c r="BD148" s="7" t="str">
        <f t="shared" si="109"/>
        <v/>
      </c>
      <c r="BE148" s="7" t="str">
        <f t="shared" si="109"/>
        <v/>
      </c>
      <c r="BF148" s="7" t="str">
        <f t="shared" si="109"/>
        <v/>
      </c>
      <c r="BG148" s="7" t="str">
        <f t="shared" si="109"/>
        <v/>
      </c>
      <c r="BH148" s="7" t="str">
        <f t="shared" si="109"/>
        <v/>
      </c>
    </row>
    <row r="149" spans="1:60" hidden="1" x14ac:dyDescent="0.25">
      <c r="A149" s="7">
        <v>21</v>
      </c>
      <c r="I149" s="7" t="str">
        <f t="shared" si="109"/>
        <v/>
      </c>
      <c r="J149" s="7" t="str">
        <f t="shared" si="109"/>
        <v/>
      </c>
      <c r="K149" s="7" t="str">
        <f t="shared" si="109"/>
        <v/>
      </c>
      <c r="L149" s="7" t="str">
        <f t="shared" si="109"/>
        <v/>
      </c>
      <c r="M149" s="7" t="str">
        <f t="shared" si="109"/>
        <v/>
      </c>
      <c r="N149" s="7" t="str">
        <f t="shared" si="109"/>
        <v/>
      </c>
      <c r="O149" s="7" t="str">
        <f t="shared" si="109"/>
        <v/>
      </c>
      <c r="P149" s="7" t="str">
        <f t="shared" si="109"/>
        <v/>
      </c>
      <c r="Q149" s="7" t="str">
        <f t="shared" si="109"/>
        <v/>
      </c>
      <c r="R149" s="7" t="str">
        <f t="shared" si="109"/>
        <v/>
      </c>
      <c r="S149" s="7" t="str">
        <f t="shared" si="109"/>
        <v/>
      </c>
      <c r="T149" s="7" t="str">
        <f t="shared" si="109"/>
        <v/>
      </c>
      <c r="U149" s="7" t="str">
        <f t="shared" si="109"/>
        <v/>
      </c>
      <c r="V149" s="7" t="str">
        <f t="shared" si="109"/>
        <v/>
      </c>
      <c r="W149" s="7" t="str">
        <f t="shared" si="109"/>
        <v/>
      </c>
      <c r="X149" s="7" t="str">
        <f t="shared" si="109"/>
        <v/>
      </c>
      <c r="Y149" s="7" t="str">
        <f t="shared" si="109"/>
        <v/>
      </c>
      <c r="Z149" s="7" t="str">
        <f t="shared" si="109"/>
        <v/>
      </c>
      <c r="AA149" s="7" t="str">
        <f t="shared" si="109"/>
        <v/>
      </c>
      <c r="AB149" s="7" t="str">
        <f t="shared" si="109"/>
        <v/>
      </c>
      <c r="AC149" s="7" t="str">
        <f t="shared" si="109"/>
        <v/>
      </c>
      <c r="AD149" s="7" t="str">
        <f t="shared" si="109"/>
        <v/>
      </c>
      <c r="AE149" s="7" t="str">
        <f t="shared" si="109"/>
        <v/>
      </c>
      <c r="AF149" s="7" t="str">
        <f t="shared" si="109"/>
        <v/>
      </c>
      <c r="AG149" s="7" t="str">
        <f t="shared" si="109"/>
        <v/>
      </c>
      <c r="AH149" s="7" t="str">
        <f t="shared" si="109"/>
        <v/>
      </c>
      <c r="AI149" s="7" t="str">
        <f t="shared" si="109"/>
        <v/>
      </c>
      <c r="AJ149" s="7" t="str">
        <f t="shared" si="109"/>
        <v/>
      </c>
      <c r="AK149" s="7" t="str">
        <f t="shared" si="109"/>
        <v/>
      </c>
      <c r="AL149" s="7" t="str">
        <f t="shared" si="109"/>
        <v/>
      </c>
      <c r="AM149" s="7" t="str">
        <f t="shared" si="109"/>
        <v/>
      </c>
      <c r="AN149" s="7" t="str">
        <f t="shared" si="109"/>
        <v/>
      </c>
      <c r="AO149" s="7" t="str">
        <f t="shared" si="109"/>
        <v/>
      </c>
      <c r="AP149" s="7" t="str">
        <f t="shared" si="109"/>
        <v/>
      </c>
      <c r="AQ149" s="7" t="str">
        <f t="shared" si="109"/>
        <v/>
      </c>
      <c r="AR149" s="7" t="str">
        <f t="shared" si="109"/>
        <v/>
      </c>
      <c r="AS149" s="7" t="str">
        <f t="shared" si="109"/>
        <v/>
      </c>
      <c r="AT149" s="7" t="str">
        <f t="shared" si="109"/>
        <v/>
      </c>
      <c r="AU149" s="7" t="str">
        <f t="shared" si="109"/>
        <v/>
      </c>
      <c r="AV149" s="7" t="str">
        <f t="shared" si="109"/>
        <v/>
      </c>
      <c r="AW149" s="7" t="str">
        <f t="shared" si="109"/>
        <v/>
      </c>
      <c r="AX149" s="7" t="str">
        <f t="shared" si="109"/>
        <v/>
      </c>
      <c r="AY149" s="7" t="str">
        <f t="shared" si="109"/>
        <v/>
      </c>
      <c r="AZ149" s="7" t="str">
        <f t="shared" si="109"/>
        <v/>
      </c>
      <c r="BA149" s="7" t="str">
        <f t="shared" si="109"/>
        <v/>
      </c>
      <c r="BB149" s="7" t="str">
        <f t="shared" si="109"/>
        <v/>
      </c>
      <c r="BC149" s="7" t="str">
        <f t="shared" si="109"/>
        <v/>
      </c>
      <c r="BD149" s="7" t="str">
        <f t="shared" si="109"/>
        <v/>
      </c>
      <c r="BE149" s="7" t="str">
        <f t="shared" si="109"/>
        <v/>
      </c>
      <c r="BF149" s="7" t="str">
        <f t="shared" si="109"/>
        <v/>
      </c>
      <c r="BG149" s="7" t="str">
        <f t="shared" si="109"/>
        <v/>
      </c>
      <c r="BH149" s="7" t="str">
        <f t="shared" si="109"/>
        <v/>
      </c>
    </row>
    <row r="150" spans="1:60" hidden="1" x14ac:dyDescent="0.25">
      <c r="A150" s="7">
        <v>22</v>
      </c>
      <c r="I150" s="7" t="str">
        <f t="shared" si="109"/>
        <v/>
      </c>
      <c r="J150" s="7" t="str">
        <f t="shared" si="109"/>
        <v/>
      </c>
      <c r="K150" s="7" t="str">
        <f t="shared" si="109"/>
        <v/>
      </c>
      <c r="L150" s="7" t="str">
        <f t="shared" si="109"/>
        <v/>
      </c>
      <c r="M150" s="7" t="str">
        <f t="shared" si="109"/>
        <v/>
      </c>
      <c r="N150" s="7" t="str">
        <f t="shared" si="109"/>
        <v/>
      </c>
      <c r="O150" s="7" t="str">
        <f t="shared" si="109"/>
        <v/>
      </c>
      <c r="P150" s="7" t="str">
        <f t="shared" si="109"/>
        <v/>
      </c>
      <c r="Q150" s="7" t="str">
        <f t="shared" si="109"/>
        <v/>
      </c>
      <c r="R150" s="7" t="str">
        <f t="shared" si="109"/>
        <v/>
      </c>
      <c r="S150" s="7" t="str">
        <f t="shared" si="109"/>
        <v/>
      </c>
      <c r="T150" s="7" t="str">
        <f t="shared" si="109"/>
        <v/>
      </c>
      <c r="U150" s="7" t="str">
        <f t="shared" si="109"/>
        <v/>
      </c>
      <c r="V150" s="7" t="str">
        <f t="shared" si="109"/>
        <v/>
      </c>
      <c r="W150" s="7" t="str">
        <f t="shared" si="109"/>
        <v/>
      </c>
      <c r="X150" s="7" t="str">
        <f t="shared" si="109"/>
        <v/>
      </c>
      <c r="Y150" s="7" t="str">
        <f t="shared" si="109"/>
        <v/>
      </c>
      <c r="Z150" s="7" t="str">
        <f t="shared" si="109"/>
        <v/>
      </c>
      <c r="AA150" s="7" t="str">
        <f t="shared" si="109"/>
        <v/>
      </c>
      <c r="AB150" s="7" t="str">
        <f t="shared" si="109"/>
        <v/>
      </c>
      <c r="AC150" s="7" t="str">
        <f t="shared" si="109"/>
        <v/>
      </c>
      <c r="AD150" s="7" t="str">
        <f t="shared" si="109"/>
        <v/>
      </c>
      <c r="AE150" s="7" t="str">
        <f t="shared" si="109"/>
        <v/>
      </c>
      <c r="AF150" s="7" t="str">
        <f t="shared" si="109"/>
        <v/>
      </c>
      <c r="AG150" s="7" t="str">
        <f t="shared" ref="I150:BH152" si="110">IFERROR(AG27*$D27, "")</f>
        <v/>
      </c>
      <c r="AH150" s="7" t="str">
        <f t="shared" si="110"/>
        <v/>
      </c>
      <c r="AI150" s="7" t="str">
        <f t="shared" si="110"/>
        <v/>
      </c>
      <c r="AJ150" s="7" t="str">
        <f t="shared" si="110"/>
        <v/>
      </c>
      <c r="AK150" s="7" t="str">
        <f t="shared" si="110"/>
        <v/>
      </c>
      <c r="AL150" s="7" t="str">
        <f t="shared" si="110"/>
        <v/>
      </c>
      <c r="AM150" s="7" t="str">
        <f t="shared" si="110"/>
        <v/>
      </c>
      <c r="AN150" s="7" t="str">
        <f t="shared" si="110"/>
        <v/>
      </c>
      <c r="AO150" s="7" t="str">
        <f t="shared" si="110"/>
        <v/>
      </c>
      <c r="AP150" s="7" t="str">
        <f t="shared" si="110"/>
        <v/>
      </c>
      <c r="AQ150" s="7" t="str">
        <f t="shared" si="110"/>
        <v/>
      </c>
      <c r="AR150" s="7" t="str">
        <f t="shared" si="110"/>
        <v/>
      </c>
      <c r="AS150" s="7" t="str">
        <f t="shared" si="110"/>
        <v/>
      </c>
      <c r="AT150" s="7" t="str">
        <f t="shared" si="110"/>
        <v/>
      </c>
      <c r="AU150" s="7" t="str">
        <f t="shared" si="110"/>
        <v/>
      </c>
      <c r="AV150" s="7" t="str">
        <f t="shared" si="110"/>
        <v/>
      </c>
      <c r="AW150" s="7" t="str">
        <f t="shared" si="110"/>
        <v/>
      </c>
      <c r="AX150" s="7" t="str">
        <f t="shared" si="110"/>
        <v/>
      </c>
      <c r="AY150" s="7" t="str">
        <f t="shared" si="110"/>
        <v/>
      </c>
      <c r="AZ150" s="7" t="str">
        <f t="shared" si="110"/>
        <v/>
      </c>
      <c r="BA150" s="7" t="str">
        <f t="shared" si="110"/>
        <v/>
      </c>
      <c r="BB150" s="7" t="str">
        <f t="shared" si="110"/>
        <v/>
      </c>
      <c r="BC150" s="7" t="str">
        <f t="shared" si="110"/>
        <v/>
      </c>
      <c r="BD150" s="7" t="str">
        <f t="shared" si="110"/>
        <v/>
      </c>
      <c r="BE150" s="7" t="str">
        <f t="shared" si="110"/>
        <v/>
      </c>
      <c r="BF150" s="7" t="str">
        <f t="shared" si="110"/>
        <v/>
      </c>
      <c r="BG150" s="7" t="str">
        <f t="shared" si="110"/>
        <v/>
      </c>
      <c r="BH150" s="7" t="str">
        <f t="shared" si="110"/>
        <v/>
      </c>
    </row>
    <row r="151" spans="1:60" hidden="1" x14ac:dyDescent="0.25">
      <c r="A151" s="7">
        <v>23</v>
      </c>
      <c r="I151" s="7" t="str">
        <f t="shared" si="110"/>
        <v/>
      </c>
      <c r="J151" s="7" t="str">
        <f t="shared" si="110"/>
        <v/>
      </c>
      <c r="K151" s="7" t="str">
        <f t="shared" si="110"/>
        <v/>
      </c>
      <c r="L151" s="7" t="str">
        <f t="shared" si="110"/>
        <v/>
      </c>
      <c r="M151" s="7" t="str">
        <f t="shared" si="110"/>
        <v/>
      </c>
      <c r="N151" s="7" t="str">
        <f t="shared" si="110"/>
        <v/>
      </c>
      <c r="O151" s="7" t="str">
        <f t="shared" si="110"/>
        <v/>
      </c>
      <c r="P151" s="7" t="str">
        <f t="shared" si="110"/>
        <v/>
      </c>
      <c r="Q151" s="7" t="str">
        <f t="shared" si="110"/>
        <v/>
      </c>
      <c r="R151" s="7" t="str">
        <f t="shared" si="110"/>
        <v/>
      </c>
      <c r="S151" s="7" t="str">
        <f t="shared" si="110"/>
        <v/>
      </c>
      <c r="T151" s="7" t="str">
        <f t="shared" si="110"/>
        <v/>
      </c>
      <c r="U151" s="7" t="str">
        <f t="shared" si="110"/>
        <v/>
      </c>
      <c r="V151" s="7" t="str">
        <f t="shared" si="110"/>
        <v/>
      </c>
      <c r="W151" s="7" t="str">
        <f t="shared" si="110"/>
        <v/>
      </c>
      <c r="X151" s="7" t="str">
        <f t="shared" si="110"/>
        <v/>
      </c>
      <c r="Y151" s="7" t="str">
        <f t="shared" si="110"/>
        <v/>
      </c>
      <c r="Z151" s="7" t="str">
        <f t="shared" si="110"/>
        <v/>
      </c>
      <c r="AA151" s="7" t="str">
        <f t="shared" si="110"/>
        <v/>
      </c>
      <c r="AB151" s="7" t="str">
        <f t="shared" si="110"/>
        <v/>
      </c>
      <c r="AC151" s="7" t="str">
        <f t="shared" si="110"/>
        <v/>
      </c>
      <c r="AD151" s="7" t="str">
        <f t="shared" si="110"/>
        <v/>
      </c>
      <c r="AE151" s="7" t="str">
        <f t="shared" si="110"/>
        <v/>
      </c>
      <c r="AF151" s="7" t="str">
        <f t="shared" si="110"/>
        <v/>
      </c>
      <c r="AG151" s="7" t="str">
        <f t="shared" si="110"/>
        <v/>
      </c>
      <c r="AH151" s="7" t="str">
        <f t="shared" si="110"/>
        <v/>
      </c>
      <c r="AI151" s="7" t="str">
        <f t="shared" si="110"/>
        <v/>
      </c>
      <c r="AJ151" s="7" t="str">
        <f t="shared" si="110"/>
        <v/>
      </c>
      <c r="AK151" s="7" t="str">
        <f t="shared" si="110"/>
        <v/>
      </c>
      <c r="AL151" s="7" t="str">
        <f t="shared" si="110"/>
        <v/>
      </c>
      <c r="AM151" s="7" t="str">
        <f t="shared" si="110"/>
        <v/>
      </c>
      <c r="AN151" s="7" t="str">
        <f t="shared" si="110"/>
        <v/>
      </c>
      <c r="AO151" s="7" t="str">
        <f t="shared" si="110"/>
        <v/>
      </c>
      <c r="AP151" s="7" t="str">
        <f t="shared" si="110"/>
        <v/>
      </c>
      <c r="AQ151" s="7" t="str">
        <f t="shared" si="110"/>
        <v/>
      </c>
      <c r="AR151" s="7" t="str">
        <f t="shared" si="110"/>
        <v/>
      </c>
      <c r="AS151" s="7" t="str">
        <f t="shared" si="110"/>
        <v/>
      </c>
      <c r="AT151" s="7" t="str">
        <f t="shared" si="110"/>
        <v/>
      </c>
      <c r="AU151" s="7" t="str">
        <f t="shared" si="110"/>
        <v/>
      </c>
      <c r="AV151" s="7" t="str">
        <f t="shared" si="110"/>
        <v/>
      </c>
      <c r="AW151" s="7" t="str">
        <f t="shared" si="110"/>
        <v/>
      </c>
      <c r="AX151" s="7" t="str">
        <f t="shared" si="110"/>
        <v/>
      </c>
      <c r="AY151" s="7" t="str">
        <f t="shared" si="110"/>
        <v/>
      </c>
      <c r="AZ151" s="7" t="str">
        <f t="shared" si="110"/>
        <v/>
      </c>
      <c r="BA151" s="7" t="str">
        <f t="shared" si="110"/>
        <v/>
      </c>
      <c r="BB151" s="7" t="str">
        <f t="shared" si="110"/>
        <v/>
      </c>
      <c r="BC151" s="7" t="str">
        <f t="shared" si="110"/>
        <v/>
      </c>
      <c r="BD151" s="7" t="str">
        <f t="shared" si="110"/>
        <v/>
      </c>
      <c r="BE151" s="7" t="str">
        <f t="shared" si="110"/>
        <v/>
      </c>
      <c r="BF151" s="7" t="str">
        <f t="shared" si="110"/>
        <v/>
      </c>
      <c r="BG151" s="7" t="str">
        <f t="shared" si="110"/>
        <v/>
      </c>
      <c r="BH151" s="7" t="str">
        <f t="shared" si="110"/>
        <v/>
      </c>
    </row>
    <row r="152" spans="1:60" hidden="1" x14ac:dyDescent="0.25">
      <c r="A152" s="7">
        <v>24</v>
      </c>
      <c r="I152" s="7" t="str">
        <f t="shared" si="110"/>
        <v/>
      </c>
      <c r="J152" s="7" t="str">
        <f t="shared" si="110"/>
        <v/>
      </c>
      <c r="K152" s="7" t="str">
        <f t="shared" si="110"/>
        <v/>
      </c>
      <c r="L152" s="7" t="str">
        <f t="shared" si="110"/>
        <v/>
      </c>
      <c r="M152" s="7" t="str">
        <f t="shared" si="110"/>
        <v/>
      </c>
      <c r="N152" s="7" t="str">
        <f t="shared" si="110"/>
        <v/>
      </c>
      <c r="O152" s="7" t="str">
        <f t="shared" si="110"/>
        <v/>
      </c>
      <c r="P152" s="7" t="str">
        <f t="shared" si="110"/>
        <v/>
      </c>
      <c r="Q152" s="7" t="str">
        <f t="shared" si="110"/>
        <v/>
      </c>
      <c r="R152" s="7" t="str">
        <f t="shared" si="110"/>
        <v/>
      </c>
      <c r="S152" s="7" t="str">
        <f t="shared" si="110"/>
        <v/>
      </c>
      <c r="T152" s="7" t="str">
        <f t="shared" si="110"/>
        <v/>
      </c>
      <c r="U152" s="7" t="str">
        <f t="shared" si="110"/>
        <v/>
      </c>
      <c r="V152" s="7" t="str">
        <f t="shared" si="110"/>
        <v/>
      </c>
      <c r="W152" s="7" t="str">
        <f t="shared" si="110"/>
        <v/>
      </c>
      <c r="X152" s="7" t="str">
        <f t="shared" si="110"/>
        <v/>
      </c>
      <c r="Y152" s="7" t="str">
        <f t="shared" si="110"/>
        <v/>
      </c>
      <c r="Z152" s="7" t="str">
        <f t="shared" si="110"/>
        <v/>
      </c>
      <c r="AA152" s="7" t="str">
        <f t="shared" si="110"/>
        <v/>
      </c>
      <c r="AB152" s="7" t="str">
        <f t="shared" si="110"/>
        <v/>
      </c>
      <c r="AC152" s="7" t="str">
        <f t="shared" si="110"/>
        <v/>
      </c>
      <c r="AD152" s="7" t="str">
        <f t="shared" si="110"/>
        <v/>
      </c>
      <c r="AE152" s="7" t="str">
        <f t="shared" si="110"/>
        <v/>
      </c>
      <c r="AF152" s="7" t="str">
        <f t="shared" si="110"/>
        <v/>
      </c>
      <c r="AG152" s="7" t="str">
        <f t="shared" si="110"/>
        <v/>
      </c>
      <c r="AH152" s="7" t="str">
        <f t="shared" si="110"/>
        <v/>
      </c>
      <c r="AI152" s="7" t="str">
        <f t="shared" si="110"/>
        <v/>
      </c>
      <c r="AJ152" s="7" t="str">
        <f t="shared" si="110"/>
        <v/>
      </c>
      <c r="AK152" s="7" t="str">
        <f t="shared" si="110"/>
        <v/>
      </c>
      <c r="AL152" s="7" t="str">
        <f t="shared" si="110"/>
        <v/>
      </c>
      <c r="AM152" s="7" t="str">
        <f t="shared" si="110"/>
        <v/>
      </c>
      <c r="AN152" s="7" t="str">
        <f t="shared" si="110"/>
        <v/>
      </c>
      <c r="AO152" s="7" t="str">
        <f t="shared" si="110"/>
        <v/>
      </c>
      <c r="AP152" s="7" t="str">
        <f t="shared" si="110"/>
        <v/>
      </c>
      <c r="AQ152" s="7" t="str">
        <f t="shared" si="110"/>
        <v/>
      </c>
      <c r="AR152" s="7" t="str">
        <f t="shared" si="110"/>
        <v/>
      </c>
      <c r="AS152" s="7" t="str">
        <f t="shared" si="110"/>
        <v/>
      </c>
      <c r="AT152" s="7" t="str">
        <f t="shared" si="110"/>
        <v/>
      </c>
      <c r="AU152" s="7" t="str">
        <f t="shared" si="110"/>
        <v/>
      </c>
      <c r="AV152" s="7" t="str">
        <f t="shared" si="110"/>
        <v/>
      </c>
      <c r="AW152" s="7" t="str">
        <f t="shared" si="110"/>
        <v/>
      </c>
      <c r="AX152" s="7" t="str">
        <f t="shared" si="110"/>
        <v/>
      </c>
      <c r="AY152" s="7" t="str">
        <f t="shared" si="110"/>
        <v/>
      </c>
      <c r="AZ152" s="7" t="str">
        <f t="shared" si="110"/>
        <v/>
      </c>
      <c r="BA152" s="7" t="str">
        <f t="shared" si="110"/>
        <v/>
      </c>
      <c r="BB152" s="7" t="str">
        <f t="shared" si="110"/>
        <v/>
      </c>
      <c r="BC152" s="7" t="str">
        <f t="shared" si="110"/>
        <v/>
      </c>
      <c r="BD152" s="7" t="str">
        <f t="shared" si="110"/>
        <v/>
      </c>
      <c r="BE152" s="7" t="str">
        <f t="shared" si="110"/>
        <v/>
      </c>
      <c r="BF152" s="7" t="str">
        <f t="shared" si="110"/>
        <v/>
      </c>
      <c r="BG152" s="7" t="str">
        <f t="shared" si="110"/>
        <v/>
      </c>
      <c r="BH152" s="7" t="str">
        <f t="shared" si="110"/>
        <v/>
      </c>
    </row>
    <row r="153" spans="1:60" hidden="1" x14ac:dyDescent="0.25">
      <c r="A153" s="7" t="s">
        <v>377</v>
      </c>
      <c r="I153" s="7">
        <f t="shared" ref="I153" si="111">SUM(I129:I152)</f>
        <v>0</v>
      </c>
      <c r="J153" s="7">
        <f t="shared" ref="J153" si="112">SUM(J129:J152)</f>
        <v>0</v>
      </c>
      <c r="K153" s="7">
        <f t="shared" ref="K153" si="113">SUM(K129:K152)</f>
        <v>0</v>
      </c>
      <c r="L153" s="7">
        <f t="shared" ref="L153" si="114">SUM(L129:L152)</f>
        <v>0</v>
      </c>
      <c r="M153" s="7">
        <f t="shared" ref="M153" si="115">SUM(M129:M152)</f>
        <v>0</v>
      </c>
      <c r="N153" s="7">
        <f t="shared" ref="N153" si="116">SUM(N129:N152)</f>
        <v>0</v>
      </c>
      <c r="O153" s="7">
        <f t="shared" ref="O153" si="117">SUM(O129:O152)</f>
        <v>0</v>
      </c>
      <c r="P153" s="7">
        <f t="shared" ref="P153" si="118">SUM(P129:P152)</f>
        <v>0</v>
      </c>
      <c r="Q153" s="7">
        <f t="shared" ref="Q153" si="119">SUM(Q129:Q152)</f>
        <v>0</v>
      </c>
      <c r="R153" s="7">
        <f t="shared" ref="R153" si="120">SUM(R129:R152)</f>
        <v>0</v>
      </c>
      <c r="S153" s="7">
        <f t="shared" ref="S153" si="121">SUM(S129:S152)</f>
        <v>0</v>
      </c>
      <c r="T153" s="7">
        <f t="shared" ref="T153" si="122">SUM(T129:T152)</f>
        <v>0</v>
      </c>
      <c r="U153" s="7">
        <f t="shared" ref="U153" si="123">SUM(U129:U152)</f>
        <v>0</v>
      </c>
      <c r="V153" s="7">
        <f t="shared" ref="V153" si="124">SUM(V129:V152)</f>
        <v>0</v>
      </c>
      <c r="W153" s="7">
        <f t="shared" ref="W153" si="125">SUM(W129:W152)</f>
        <v>0</v>
      </c>
      <c r="X153" s="7">
        <f t="shared" ref="X153" si="126">SUM(X129:X152)</f>
        <v>0</v>
      </c>
      <c r="Y153" s="7">
        <f t="shared" ref="Y153" si="127">SUM(Y129:Y152)</f>
        <v>0</v>
      </c>
      <c r="Z153" s="7">
        <f t="shared" ref="Z153" si="128">SUM(Z129:Z152)</f>
        <v>0</v>
      </c>
      <c r="AA153" s="7">
        <f t="shared" ref="AA153" si="129">SUM(AA129:AA152)</f>
        <v>0</v>
      </c>
      <c r="AB153" s="7">
        <f t="shared" ref="AB153" si="130">SUM(AB129:AB152)</f>
        <v>0</v>
      </c>
      <c r="AC153" s="7">
        <f t="shared" ref="AC153" si="131">SUM(AC129:AC152)</f>
        <v>0</v>
      </c>
      <c r="AD153" s="7">
        <f t="shared" ref="AD153" si="132">SUM(AD129:AD152)</f>
        <v>0</v>
      </c>
      <c r="AE153" s="7">
        <f t="shared" ref="AE153" si="133">SUM(AE129:AE152)</f>
        <v>0</v>
      </c>
      <c r="AF153" s="7">
        <f t="shared" ref="AF153" si="134">SUM(AF129:AF152)</f>
        <v>0</v>
      </c>
      <c r="AG153" s="7">
        <f t="shared" ref="AG153" si="135">SUM(AG129:AG152)</f>
        <v>0</v>
      </c>
      <c r="AH153" s="7">
        <f t="shared" ref="AH153" si="136">SUM(AH129:AH152)</f>
        <v>0</v>
      </c>
      <c r="AI153" s="7">
        <f t="shared" ref="AI153" si="137">SUM(AI129:AI152)</f>
        <v>0</v>
      </c>
      <c r="AJ153" s="7">
        <f t="shared" ref="AJ153" si="138">SUM(AJ129:AJ152)</f>
        <v>0</v>
      </c>
      <c r="AK153" s="7">
        <f t="shared" ref="AK153" si="139">SUM(AK129:AK152)</f>
        <v>0</v>
      </c>
      <c r="AL153" s="7">
        <f t="shared" ref="AL153" si="140">SUM(AL129:AL152)</f>
        <v>0</v>
      </c>
      <c r="AM153" s="7">
        <f t="shared" ref="AM153" si="141">SUM(AM129:AM152)</f>
        <v>0</v>
      </c>
      <c r="AN153" s="7">
        <f t="shared" ref="AN153" si="142">SUM(AN129:AN152)</f>
        <v>0</v>
      </c>
      <c r="AO153" s="7">
        <f t="shared" ref="AO153" si="143">SUM(AO129:AO152)</f>
        <v>0</v>
      </c>
      <c r="AP153" s="7">
        <f t="shared" ref="AP153" si="144">SUM(AP129:AP152)</f>
        <v>0</v>
      </c>
      <c r="AQ153" s="7">
        <f t="shared" ref="AQ153" si="145">SUM(AQ129:AQ152)</f>
        <v>0</v>
      </c>
      <c r="AR153" s="7">
        <f t="shared" ref="AR153" si="146">SUM(AR129:AR152)</f>
        <v>0</v>
      </c>
      <c r="AS153" s="7">
        <f t="shared" ref="AS153" si="147">SUM(AS129:AS152)</f>
        <v>0</v>
      </c>
      <c r="AT153" s="7">
        <f t="shared" ref="AT153" si="148">SUM(AT129:AT152)</f>
        <v>0</v>
      </c>
      <c r="AU153" s="7">
        <f t="shared" ref="AU153" si="149">SUM(AU129:AU152)</f>
        <v>0</v>
      </c>
      <c r="AV153" s="7">
        <f t="shared" ref="AV153" si="150">SUM(AV129:AV152)</f>
        <v>0</v>
      </c>
      <c r="AW153" s="7">
        <f t="shared" ref="AW153" si="151">SUM(AW129:AW152)</f>
        <v>0</v>
      </c>
      <c r="AX153" s="7">
        <f t="shared" ref="AX153" si="152">SUM(AX129:AX152)</f>
        <v>0</v>
      </c>
      <c r="AY153" s="7">
        <f t="shared" ref="AY153" si="153">SUM(AY129:AY152)</f>
        <v>0</v>
      </c>
      <c r="AZ153" s="7">
        <f t="shared" ref="AZ153" si="154">SUM(AZ129:AZ152)</f>
        <v>0</v>
      </c>
      <c r="BA153" s="7">
        <f t="shared" ref="BA153" si="155">SUM(BA129:BA152)</f>
        <v>0</v>
      </c>
      <c r="BB153" s="7">
        <f t="shared" ref="BB153" si="156">SUM(BB129:BB152)</f>
        <v>0</v>
      </c>
      <c r="BC153" s="7">
        <f t="shared" ref="BC153" si="157">SUM(BC129:BC152)</f>
        <v>0</v>
      </c>
      <c r="BD153" s="7">
        <f t="shared" ref="BD153" si="158">SUM(BD129:BD152)</f>
        <v>0</v>
      </c>
      <c r="BE153" s="7">
        <f>SUM(BE129:BE152)</f>
        <v>0</v>
      </c>
      <c r="BF153" s="7">
        <f t="shared" ref="BF153" si="159">SUM(BF129:BF152)</f>
        <v>0</v>
      </c>
      <c r="BG153" s="7">
        <f t="shared" ref="BG153" si="160">SUM(BG129:BG152)</f>
        <v>0</v>
      </c>
      <c r="BH153" s="7">
        <f t="shared" ref="BH153" si="161">SUM(BH129:BH152)</f>
        <v>0</v>
      </c>
    </row>
    <row r="154" spans="1:60" hidden="1" x14ac:dyDescent="0.25"/>
    <row r="155" spans="1:60" ht="154.5" hidden="1" thickBot="1" x14ac:dyDescent="0.3">
      <c r="A155" s="1064" t="s">
        <v>433</v>
      </c>
      <c r="B155" s="1064"/>
      <c r="C155" s="1064"/>
      <c r="D155" s="1064"/>
      <c r="E155" s="1064"/>
      <c r="F155" s="1064"/>
      <c r="G155" s="1064"/>
      <c r="H155" s="1065"/>
      <c r="I155" s="137" t="s">
        <v>471</v>
      </c>
      <c r="J155" s="138" t="s">
        <v>311</v>
      </c>
      <c r="K155" s="138" t="s">
        <v>309</v>
      </c>
      <c r="L155" s="138" t="s">
        <v>312</v>
      </c>
      <c r="M155" s="138" t="s">
        <v>310</v>
      </c>
      <c r="N155" s="138" t="s">
        <v>313</v>
      </c>
      <c r="O155" s="138" t="s">
        <v>344</v>
      </c>
      <c r="P155" s="138" t="s">
        <v>345</v>
      </c>
      <c r="Q155" s="138" t="s">
        <v>346</v>
      </c>
      <c r="R155" s="251" t="s">
        <v>347</v>
      </c>
      <c r="S155" s="137" t="s">
        <v>109</v>
      </c>
      <c r="T155" s="138" t="s">
        <v>111</v>
      </c>
      <c r="U155" s="138" t="s">
        <v>113</v>
      </c>
      <c r="V155" s="138" t="s">
        <v>128</v>
      </c>
      <c r="W155" s="138" t="s">
        <v>130</v>
      </c>
      <c r="X155" s="138" t="s">
        <v>132</v>
      </c>
      <c r="Y155" s="138" t="s">
        <v>126</v>
      </c>
      <c r="Z155" s="138" t="s">
        <v>116</v>
      </c>
      <c r="AA155" s="251" t="s">
        <v>122</v>
      </c>
      <c r="AB155" s="137" t="s">
        <v>124</v>
      </c>
      <c r="AC155" s="138" t="s">
        <v>120</v>
      </c>
      <c r="AD155" s="138" t="s">
        <v>118</v>
      </c>
      <c r="AE155" s="138" t="s">
        <v>300</v>
      </c>
      <c r="AF155" s="138" t="s">
        <v>357</v>
      </c>
      <c r="AG155" s="138" t="s">
        <v>358</v>
      </c>
      <c r="AH155" s="138" t="s">
        <v>359</v>
      </c>
      <c r="AI155" s="251" t="s">
        <v>360</v>
      </c>
      <c r="AJ155" s="137" t="s">
        <v>134</v>
      </c>
      <c r="AK155" s="138" t="s">
        <v>136</v>
      </c>
      <c r="AL155" s="138" t="s">
        <v>140</v>
      </c>
      <c r="AM155" s="138" t="s">
        <v>138</v>
      </c>
      <c r="AN155" s="138" t="s">
        <v>361</v>
      </c>
      <c r="AO155" s="138" t="s">
        <v>362</v>
      </c>
      <c r="AP155" s="138" t="s">
        <v>363</v>
      </c>
      <c r="AQ155" s="251" t="s">
        <v>364</v>
      </c>
      <c r="AR155" s="137" t="s">
        <v>103</v>
      </c>
      <c r="AS155" s="138" t="s">
        <v>349</v>
      </c>
      <c r="AT155" s="138" t="s">
        <v>350</v>
      </c>
      <c r="AU155" s="138" t="s">
        <v>348</v>
      </c>
      <c r="AV155" s="251" t="s">
        <v>351</v>
      </c>
      <c r="AW155" s="137" t="s">
        <v>426</v>
      </c>
      <c r="AX155" s="138" t="s">
        <v>427</v>
      </c>
      <c r="AY155" s="138" t="s">
        <v>428</v>
      </c>
      <c r="AZ155" s="138" t="s">
        <v>353</v>
      </c>
      <c r="BA155" s="138" t="s">
        <v>354</v>
      </c>
      <c r="BB155" s="138" t="s">
        <v>352</v>
      </c>
      <c r="BC155" s="251" t="s">
        <v>355</v>
      </c>
      <c r="BD155" s="137" t="s">
        <v>343</v>
      </c>
      <c r="BE155" s="139" t="s">
        <v>342</v>
      </c>
      <c r="BF155" s="252" t="s">
        <v>392</v>
      </c>
      <c r="BG155" s="134" t="s">
        <v>338</v>
      </c>
      <c r="BH155" s="135" t="s">
        <v>307</v>
      </c>
    </row>
    <row r="156" spans="1:60" hidden="1" x14ac:dyDescent="0.25">
      <c r="A156" s="7">
        <v>1</v>
      </c>
      <c r="I156" s="7" t="str">
        <f t="shared" ref="I156:BH156" si="162">IFERROR(I6*$E6, "")</f>
        <v/>
      </c>
      <c r="J156" s="7" t="str">
        <f t="shared" si="162"/>
        <v/>
      </c>
      <c r="K156" s="7" t="str">
        <f t="shared" si="162"/>
        <v/>
      </c>
      <c r="L156" s="7" t="str">
        <f t="shared" si="162"/>
        <v/>
      </c>
      <c r="M156" s="7" t="str">
        <f t="shared" si="162"/>
        <v/>
      </c>
      <c r="N156" s="7" t="str">
        <f t="shared" si="162"/>
        <v/>
      </c>
      <c r="O156" s="7" t="str">
        <f t="shared" si="162"/>
        <v/>
      </c>
      <c r="P156" s="7" t="str">
        <f t="shared" si="162"/>
        <v/>
      </c>
      <c r="Q156" s="7" t="str">
        <f t="shared" si="162"/>
        <v/>
      </c>
      <c r="R156" s="7" t="str">
        <f t="shared" si="162"/>
        <v/>
      </c>
      <c r="S156" s="7" t="str">
        <f t="shared" si="162"/>
        <v/>
      </c>
      <c r="T156" s="7" t="str">
        <f t="shared" si="162"/>
        <v/>
      </c>
      <c r="U156" s="7" t="str">
        <f t="shared" si="162"/>
        <v/>
      </c>
      <c r="V156" s="7" t="str">
        <f t="shared" si="162"/>
        <v/>
      </c>
      <c r="W156" s="7" t="str">
        <f t="shared" si="162"/>
        <v/>
      </c>
      <c r="X156" s="7" t="str">
        <f t="shared" si="162"/>
        <v/>
      </c>
      <c r="Y156" s="7" t="str">
        <f t="shared" si="162"/>
        <v/>
      </c>
      <c r="Z156" s="7" t="str">
        <f t="shared" si="162"/>
        <v/>
      </c>
      <c r="AA156" s="7" t="str">
        <f t="shared" si="162"/>
        <v/>
      </c>
      <c r="AB156" s="7" t="str">
        <f t="shared" si="162"/>
        <v/>
      </c>
      <c r="AC156" s="7" t="str">
        <f t="shared" si="162"/>
        <v/>
      </c>
      <c r="AD156" s="7" t="str">
        <f t="shared" si="162"/>
        <v/>
      </c>
      <c r="AE156" s="7" t="str">
        <f t="shared" si="162"/>
        <v/>
      </c>
      <c r="AF156" s="7" t="str">
        <f t="shared" si="162"/>
        <v/>
      </c>
      <c r="AG156" s="7" t="str">
        <f t="shared" si="162"/>
        <v/>
      </c>
      <c r="AH156" s="7" t="str">
        <f t="shared" si="162"/>
        <v/>
      </c>
      <c r="AI156" s="7" t="str">
        <f t="shared" si="162"/>
        <v/>
      </c>
      <c r="AJ156" s="7" t="str">
        <f t="shared" si="162"/>
        <v/>
      </c>
      <c r="AK156" s="7" t="str">
        <f t="shared" si="162"/>
        <v/>
      </c>
      <c r="AL156" s="7" t="str">
        <f t="shared" si="162"/>
        <v/>
      </c>
      <c r="AM156" s="7" t="str">
        <f t="shared" si="162"/>
        <v/>
      </c>
      <c r="AN156" s="7" t="str">
        <f t="shared" si="162"/>
        <v/>
      </c>
      <c r="AO156" s="7" t="str">
        <f t="shared" si="162"/>
        <v/>
      </c>
      <c r="AP156" s="7" t="str">
        <f t="shared" si="162"/>
        <v/>
      </c>
      <c r="AQ156" s="7" t="str">
        <f t="shared" si="162"/>
        <v/>
      </c>
      <c r="AR156" s="7" t="str">
        <f t="shared" si="162"/>
        <v/>
      </c>
      <c r="AS156" s="7" t="str">
        <f t="shared" si="162"/>
        <v/>
      </c>
      <c r="AT156" s="7" t="str">
        <f t="shared" si="162"/>
        <v/>
      </c>
      <c r="AU156" s="7" t="str">
        <f t="shared" si="162"/>
        <v/>
      </c>
      <c r="AV156" s="7" t="str">
        <f t="shared" si="162"/>
        <v/>
      </c>
      <c r="AW156" s="7" t="str">
        <f t="shared" si="162"/>
        <v/>
      </c>
      <c r="AX156" s="7" t="str">
        <f t="shared" si="162"/>
        <v/>
      </c>
      <c r="AY156" s="7" t="str">
        <f t="shared" si="162"/>
        <v/>
      </c>
      <c r="AZ156" s="7" t="str">
        <f t="shared" si="162"/>
        <v/>
      </c>
      <c r="BA156" s="7" t="str">
        <f t="shared" si="162"/>
        <v/>
      </c>
      <c r="BB156" s="7" t="str">
        <f t="shared" si="162"/>
        <v/>
      </c>
      <c r="BC156" s="7" t="str">
        <f t="shared" si="162"/>
        <v/>
      </c>
      <c r="BD156" s="7" t="str">
        <f t="shared" si="162"/>
        <v/>
      </c>
      <c r="BE156" s="7" t="str">
        <f t="shared" si="162"/>
        <v/>
      </c>
      <c r="BF156" s="7" t="str">
        <f t="shared" si="162"/>
        <v/>
      </c>
      <c r="BG156" s="7" t="str">
        <f t="shared" si="162"/>
        <v/>
      </c>
      <c r="BH156" s="7" t="str">
        <f t="shared" si="162"/>
        <v/>
      </c>
    </row>
    <row r="157" spans="1:60" hidden="1" x14ac:dyDescent="0.25">
      <c r="A157" s="7">
        <v>2</v>
      </c>
      <c r="I157" s="7" t="str">
        <f t="shared" ref="I157:BH157" si="163">IFERROR(I7*$E7, "")</f>
        <v/>
      </c>
      <c r="J157" s="7" t="str">
        <f t="shared" si="163"/>
        <v/>
      </c>
      <c r="K157" s="7" t="str">
        <f t="shared" si="163"/>
        <v/>
      </c>
      <c r="L157" s="7" t="str">
        <f t="shared" si="163"/>
        <v/>
      </c>
      <c r="M157" s="7" t="str">
        <f t="shared" si="163"/>
        <v/>
      </c>
      <c r="N157" s="7" t="str">
        <f t="shared" si="163"/>
        <v/>
      </c>
      <c r="O157" s="7" t="str">
        <f t="shared" si="163"/>
        <v/>
      </c>
      <c r="P157" s="7" t="str">
        <f t="shared" si="163"/>
        <v/>
      </c>
      <c r="Q157" s="7" t="str">
        <f t="shared" si="163"/>
        <v/>
      </c>
      <c r="R157" s="7" t="str">
        <f t="shared" si="163"/>
        <v/>
      </c>
      <c r="S157" s="7" t="str">
        <f t="shared" si="163"/>
        <v/>
      </c>
      <c r="T157" s="7" t="str">
        <f t="shared" si="163"/>
        <v/>
      </c>
      <c r="U157" s="7" t="str">
        <f t="shared" si="163"/>
        <v/>
      </c>
      <c r="V157" s="7" t="str">
        <f t="shared" si="163"/>
        <v/>
      </c>
      <c r="W157" s="7" t="str">
        <f t="shared" si="163"/>
        <v/>
      </c>
      <c r="X157" s="7" t="str">
        <f t="shared" si="163"/>
        <v/>
      </c>
      <c r="Y157" s="7" t="str">
        <f t="shared" si="163"/>
        <v/>
      </c>
      <c r="Z157" s="7" t="str">
        <f t="shared" si="163"/>
        <v/>
      </c>
      <c r="AA157" s="7" t="str">
        <f t="shared" si="163"/>
        <v/>
      </c>
      <c r="AB157" s="7" t="str">
        <f t="shared" si="163"/>
        <v/>
      </c>
      <c r="AC157" s="7" t="str">
        <f t="shared" si="163"/>
        <v/>
      </c>
      <c r="AD157" s="7" t="str">
        <f t="shared" si="163"/>
        <v/>
      </c>
      <c r="AE157" s="7" t="str">
        <f t="shared" si="163"/>
        <v/>
      </c>
      <c r="AF157" s="7" t="str">
        <f t="shared" si="163"/>
        <v/>
      </c>
      <c r="AG157" s="7" t="str">
        <f t="shared" si="163"/>
        <v/>
      </c>
      <c r="AH157" s="7" t="str">
        <f t="shared" si="163"/>
        <v/>
      </c>
      <c r="AI157" s="7" t="str">
        <f t="shared" si="163"/>
        <v/>
      </c>
      <c r="AJ157" s="7" t="str">
        <f t="shared" si="163"/>
        <v/>
      </c>
      <c r="AK157" s="7" t="str">
        <f t="shared" si="163"/>
        <v/>
      </c>
      <c r="AL157" s="7" t="str">
        <f t="shared" si="163"/>
        <v/>
      </c>
      <c r="AM157" s="7" t="str">
        <f t="shared" si="163"/>
        <v/>
      </c>
      <c r="AN157" s="7" t="str">
        <f t="shared" si="163"/>
        <v/>
      </c>
      <c r="AO157" s="7" t="str">
        <f t="shared" si="163"/>
        <v/>
      </c>
      <c r="AP157" s="7" t="str">
        <f t="shared" si="163"/>
        <v/>
      </c>
      <c r="AQ157" s="7" t="str">
        <f t="shared" si="163"/>
        <v/>
      </c>
      <c r="AR157" s="7" t="str">
        <f t="shared" si="163"/>
        <v/>
      </c>
      <c r="AS157" s="7" t="str">
        <f t="shared" si="163"/>
        <v/>
      </c>
      <c r="AT157" s="7" t="str">
        <f t="shared" si="163"/>
        <v/>
      </c>
      <c r="AU157" s="7" t="str">
        <f t="shared" si="163"/>
        <v/>
      </c>
      <c r="AV157" s="7" t="str">
        <f t="shared" si="163"/>
        <v/>
      </c>
      <c r="AW157" s="7" t="str">
        <f t="shared" si="163"/>
        <v/>
      </c>
      <c r="AX157" s="7" t="str">
        <f t="shared" si="163"/>
        <v/>
      </c>
      <c r="AY157" s="7" t="str">
        <f t="shared" si="163"/>
        <v/>
      </c>
      <c r="AZ157" s="7" t="str">
        <f t="shared" si="163"/>
        <v/>
      </c>
      <c r="BA157" s="7" t="str">
        <f t="shared" si="163"/>
        <v/>
      </c>
      <c r="BB157" s="7" t="str">
        <f t="shared" si="163"/>
        <v/>
      </c>
      <c r="BC157" s="7" t="str">
        <f t="shared" si="163"/>
        <v/>
      </c>
      <c r="BD157" s="7" t="str">
        <f t="shared" si="163"/>
        <v/>
      </c>
      <c r="BE157" s="7" t="str">
        <f t="shared" si="163"/>
        <v/>
      </c>
      <c r="BF157" s="7" t="str">
        <f t="shared" si="163"/>
        <v/>
      </c>
      <c r="BG157" s="7" t="str">
        <f t="shared" si="163"/>
        <v/>
      </c>
      <c r="BH157" s="7" t="str">
        <f t="shared" si="163"/>
        <v/>
      </c>
    </row>
    <row r="158" spans="1:60" hidden="1" x14ac:dyDescent="0.25">
      <c r="A158" s="7">
        <v>3</v>
      </c>
      <c r="I158" s="7" t="str">
        <f t="shared" ref="I158:BH158" si="164">IFERROR(I8*$E8, "")</f>
        <v/>
      </c>
      <c r="J158" s="7" t="str">
        <f t="shared" si="164"/>
        <v/>
      </c>
      <c r="K158" s="7" t="str">
        <f t="shared" si="164"/>
        <v/>
      </c>
      <c r="L158" s="7" t="str">
        <f t="shared" si="164"/>
        <v/>
      </c>
      <c r="M158" s="7" t="str">
        <f t="shared" si="164"/>
        <v/>
      </c>
      <c r="N158" s="7" t="str">
        <f t="shared" si="164"/>
        <v/>
      </c>
      <c r="O158" s="7" t="str">
        <f t="shared" si="164"/>
        <v/>
      </c>
      <c r="P158" s="7" t="str">
        <f t="shared" si="164"/>
        <v/>
      </c>
      <c r="Q158" s="7" t="str">
        <f t="shared" si="164"/>
        <v/>
      </c>
      <c r="R158" s="7" t="str">
        <f t="shared" si="164"/>
        <v/>
      </c>
      <c r="S158" s="7" t="str">
        <f t="shared" si="164"/>
        <v/>
      </c>
      <c r="T158" s="7" t="str">
        <f t="shared" si="164"/>
        <v/>
      </c>
      <c r="U158" s="7" t="str">
        <f t="shared" si="164"/>
        <v/>
      </c>
      <c r="V158" s="7" t="str">
        <f t="shared" si="164"/>
        <v/>
      </c>
      <c r="W158" s="7" t="str">
        <f t="shared" si="164"/>
        <v/>
      </c>
      <c r="X158" s="7" t="str">
        <f t="shared" si="164"/>
        <v/>
      </c>
      <c r="Y158" s="7" t="str">
        <f t="shared" si="164"/>
        <v/>
      </c>
      <c r="Z158" s="7" t="str">
        <f t="shared" si="164"/>
        <v/>
      </c>
      <c r="AA158" s="7" t="str">
        <f t="shared" si="164"/>
        <v/>
      </c>
      <c r="AB158" s="7" t="str">
        <f t="shared" si="164"/>
        <v/>
      </c>
      <c r="AC158" s="7" t="str">
        <f t="shared" si="164"/>
        <v/>
      </c>
      <c r="AD158" s="7" t="str">
        <f t="shared" si="164"/>
        <v/>
      </c>
      <c r="AE158" s="7" t="str">
        <f t="shared" si="164"/>
        <v/>
      </c>
      <c r="AF158" s="7" t="str">
        <f t="shared" si="164"/>
        <v/>
      </c>
      <c r="AG158" s="7" t="str">
        <f t="shared" si="164"/>
        <v/>
      </c>
      <c r="AH158" s="7" t="str">
        <f t="shared" si="164"/>
        <v/>
      </c>
      <c r="AI158" s="7" t="str">
        <f t="shared" si="164"/>
        <v/>
      </c>
      <c r="AJ158" s="7" t="str">
        <f t="shared" si="164"/>
        <v/>
      </c>
      <c r="AK158" s="7" t="str">
        <f t="shared" si="164"/>
        <v/>
      </c>
      <c r="AL158" s="7" t="str">
        <f t="shared" si="164"/>
        <v/>
      </c>
      <c r="AM158" s="7" t="str">
        <f t="shared" si="164"/>
        <v/>
      </c>
      <c r="AN158" s="7" t="str">
        <f t="shared" si="164"/>
        <v/>
      </c>
      <c r="AO158" s="7" t="str">
        <f t="shared" si="164"/>
        <v/>
      </c>
      <c r="AP158" s="7" t="str">
        <f t="shared" si="164"/>
        <v/>
      </c>
      <c r="AQ158" s="7" t="str">
        <f t="shared" si="164"/>
        <v/>
      </c>
      <c r="AR158" s="7" t="str">
        <f t="shared" si="164"/>
        <v/>
      </c>
      <c r="AS158" s="7" t="str">
        <f t="shared" si="164"/>
        <v/>
      </c>
      <c r="AT158" s="7" t="str">
        <f t="shared" si="164"/>
        <v/>
      </c>
      <c r="AU158" s="7" t="str">
        <f t="shared" si="164"/>
        <v/>
      </c>
      <c r="AV158" s="7" t="str">
        <f t="shared" si="164"/>
        <v/>
      </c>
      <c r="AW158" s="7" t="str">
        <f t="shared" si="164"/>
        <v/>
      </c>
      <c r="AX158" s="7" t="str">
        <f t="shared" si="164"/>
        <v/>
      </c>
      <c r="AY158" s="7" t="str">
        <f t="shared" si="164"/>
        <v/>
      </c>
      <c r="AZ158" s="7" t="str">
        <f t="shared" si="164"/>
        <v/>
      </c>
      <c r="BA158" s="7" t="str">
        <f t="shared" si="164"/>
        <v/>
      </c>
      <c r="BB158" s="7" t="str">
        <f t="shared" si="164"/>
        <v/>
      </c>
      <c r="BC158" s="7" t="str">
        <f t="shared" si="164"/>
        <v/>
      </c>
      <c r="BD158" s="7" t="str">
        <f t="shared" si="164"/>
        <v/>
      </c>
      <c r="BE158" s="7" t="str">
        <f t="shared" si="164"/>
        <v/>
      </c>
      <c r="BF158" s="7" t="str">
        <f t="shared" si="164"/>
        <v/>
      </c>
      <c r="BG158" s="7" t="str">
        <f t="shared" si="164"/>
        <v/>
      </c>
      <c r="BH158" s="7" t="str">
        <f t="shared" si="164"/>
        <v/>
      </c>
    </row>
    <row r="159" spans="1:60" hidden="1" x14ac:dyDescent="0.25">
      <c r="A159" s="7">
        <v>4</v>
      </c>
      <c r="I159" s="7" t="str">
        <f t="shared" ref="I159:BH159" si="165">IFERROR(I9*$E9, "")</f>
        <v/>
      </c>
      <c r="J159" s="7" t="str">
        <f t="shared" si="165"/>
        <v/>
      </c>
      <c r="K159" s="7" t="str">
        <f t="shared" si="165"/>
        <v/>
      </c>
      <c r="L159" s="7" t="str">
        <f t="shared" si="165"/>
        <v/>
      </c>
      <c r="M159" s="7" t="str">
        <f t="shared" si="165"/>
        <v/>
      </c>
      <c r="N159" s="7" t="str">
        <f t="shared" si="165"/>
        <v/>
      </c>
      <c r="O159" s="7" t="str">
        <f t="shared" si="165"/>
        <v/>
      </c>
      <c r="P159" s="7" t="str">
        <f t="shared" si="165"/>
        <v/>
      </c>
      <c r="Q159" s="7" t="str">
        <f t="shared" si="165"/>
        <v/>
      </c>
      <c r="R159" s="7" t="str">
        <f t="shared" si="165"/>
        <v/>
      </c>
      <c r="S159" s="7" t="str">
        <f t="shared" si="165"/>
        <v/>
      </c>
      <c r="T159" s="7" t="str">
        <f t="shared" si="165"/>
        <v/>
      </c>
      <c r="U159" s="7" t="str">
        <f t="shared" si="165"/>
        <v/>
      </c>
      <c r="V159" s="7" t="str">
        <f t="shared" si="165"/>
        <v/>
      </c>
      <c r="W159" s="7" t="str">
        <f t="shared" si="165"/>
        <v/>
      </c>
      <c r="X159" s="7" t="str">
        <f t="shared" si="165"/>
        <v/>
      </c>
      <c r="Y159" s="7" t="str">
        <f t="shared" si="165"/>
        <v/>
      </c>
      <c r="Z159" s="7" t="str">
        <f t="shared" si="165"/>
        <v/>
      </c>
      <c r="AA159" s="7" t="str">
        <f t="shared" si="165"/>
        <v/>
      </c>
      <c r="AB159" s="7" t="str">
        <f t="shared" si="165"/>
        <v/>
      </c>
      <c r="AC159" s="7" t="str">
        <f t="shared" si="165"/>
        <v/>
      </c>
      <c r="AD159" s="7" t="str">
        <f t="shared" si="165"/>
        <v/>
      </c>
      <c r="AE159" s="7" t="str">
        <f t="shared" si="165"/>
        <v/>
      </c>
      <c r="AF159" s="7" t="str">
        <f t="shared" si="165"/>
        <v/>
      </c>
      <c r="AG159" s="7" t="str">
        <f t="shared" si="165"/>
        <v/>
      </c>
      <c r="AH159" s="7" t="str">
        <f t="shared" si="165"/>
        <v/>
      </c>
      <c r="AI159" s="7" t="str">
        <f t="shared" si="165"/>
        <v/>
      </c>
      <c r="AJ159" s="7" t="str">
        <f t="shared" si="165"/>
        <v/>
      </c>
      <c r="AK159" s="7" t="str">
        <f t="shared" si="165"/>
        <v/>
      </c>
      <c r="AL159" s="7" t="str">
        <f t="shared" si="165"/>
        <v/>
      </c>
      <c r="AM159" s="7" t="str">
        <f t="shared" si="165"/>
        <v/>
      </c>
      <c r="AN159" s="7" t="str">
        <f t="shared" si="165"/>
        <v/>
      </c>
      <c r="AO159" s="7" t="str">
        <f t="shared" si="165"/>
        <v/>
      </c>
      <c r="AP159" s="7" t="str">
        <f t="shared" si="165"/>
        <v/>
      </c>
      <c r="AQ159" s="7" t="str">
        <f t="shared" si="165"/>
        <v/>
      </c>
      <c r="AR159" s="7" t="str">
        <f t="shared" si="165"/>
        <v/>
      </c>
      <c r="AS159" s="7" t="str">
        <f t="shared" si="165"/>
        <v/>
      </c>
      <c r="AT159" s="7" t="str">
        <f t="shared" si="165"/>
        <v/>
      </c>
      <c r="AU159" s="7" t="str">
        <f t="shared" si="165"/>
        <v/>
      </c>
      <c r="AV159" s="7" t="str">
        <f t="shared" si="165"/>
        <v/>
      </c>
      <c r="AW159" s="7" t="str">
        <f t="shared" si="165"/>
        <v/>
      </c>
      <c r="AX159" s="7" t="str">
        <f t="shared" si="165"/>
        <v/>
      </c>
      <c r="AY159" s="7" t="str">
        <f t="shared" si="165"/>
        <v/>
      </c>
      <c r="AZ159" s="7" t="str">
        <f t="shared" si="165"/>
        <v/>
      </c>
      <c r="BA159" s="7" t="str">
        <f t="shared" si="165"/>
        <v/>
      </c>
      <c r="BB159" s="7" t="str">
        <f t="shared" si="165"/>
        <v/>
      </c>
      <c r="BC159" s="7" t="str">
        <f t="shared" si="165"/>
        <v/>
      </c>
      <c r="BD159" s="7" t="str">
        <f t="shared" si="165"/>
        <v/>
      </c>
      <c r="BE159" s="7" t="str">
        <f t="shared" si="165"/>
        <v/>
      </c>
      <c r="BF159" s="7" t="str">
        <f t="shared" si="165"/>
        <v/>
      </c>
      <c r="BG159" s="7" t="str">
        <f t="shared" si="165"/>
        <v/>
      </c>
      <c r="BH159" s="7" t="str">
        <f t="shared" si="165"/>
        <v/>
      </c>
    </row>
    <row r="160" spans="1:60" hidden="1" x14ac:dyDescent="0.25">
      <c r="A160" s="7">
        <v>5</v>
      </c>
      <c r="I160" s="7" t="str">
        <f t="shared" ref="I160:BH160" si="166">IFERROR(I10*$E10, "")</f>
        <v/>
      </c>
      <c r="J160" s="7" t="str">
        <f t="shared" si="166"/>
        <v/>
      </c>
      <c r="K160" s="7" t="str">
        <f t="shared" si="166"/>
        <v/>
      </c>
      <c r="L160" s="7" t="str">
        <f t="shared" si="166"/>
        <v/>
      </c>
      <c r="M160" s="7" t="str">
        <f t="shared" si="166"/>
        <v/>
      </c>
      <c r="N160" s="7" t="str">
        <f t="shared" si="166"/>
        <v/>
      </c>
      <c r="O160" s="7" t="str">
        <f t="shared" si="166"/>
        <v/>
      </c>
      <c r="P160" s="7" t="str">
        <f t="shared" si="166"/>
        <v/>
      </c>
      <c r="Q160" s="7" t="str">
        <f t="shared" si="166"/>
        <v/>
      </c>
      <c r="R160" s="7" t="str">
        <f t="shared" si="166"/>
        <v/>
      </c>
      <c r="S160" s="7" t="str">
        <f t="shared" si="166"/>
        <v/>
      </c>
      <c r="T160" s="7" t="str">
        <f t="shared" si="166"/>
        <v/>
      </c>
      <c r="U160" s="7" t="str">
        <f t="shared" si="166"/>
        <v/>
      </c>
      <c r="V160" s="7" t="str">
        <f t="shared" si="166"/>
        <v/>
      </c>
      <c r="W160" s="7" t="str">
        <f t="shared" si="166"/>
        <v/>
      </c>
      <c r="X160" s="7" t="str">
        <f t="shared" si="166"/>
        <v/>
      </c>
      <c r="Y160" s="7" t="str">
        <f t="shared" si="166"/>
        <v/>
      </c>
      <c r="Z160" s="7" t="str">
        <f t="shared" si="166"/>
        <v/>
      </c>
      <c r="AA160" s="7" t="str">
        <f t="shared" si="166"/>
        <v/>
      </c>
      <c r="AB160" s="7" t="str">
        <f t="shared" si="166"/>
        <v/>
      </c>
      <c r="AC160" s="7" t="str">
        <f t="shared" si="166"/>
        <v/>
      </c>
      <c r="AD160" s="7" t="str">
        <f t="shared" si="166"/>
        <v/>
      </c>
      <c r="AE160" s="7" t="str">
        <f t="shared" si="166"/>
        <v/>
      </c>
      <c r="AF160" s="7" t="str">
        <f t="shared" si="166"/>
        <v/>
      </c>
      <c r="AG160" s="7" t="str">
        <f t="shared" si="166"/>
        <v/>
      </c>
      <c r="AH160" s="7" t="str">
        <f t="shared" si="166"/>
        <v/>
      </c>
      <c r="AI160" s="7" t="str">
        <f t="shared" si="166"/>
        <v/>
      </c>
      <c r="AJ160" s="7" t="str">
        <f t="shared" si="166"/>
        <v/>
      </c>
      <c r="AK160" s="7" t="str">
        <f t="shared" si="166"/>
        <v/>
      </c>
      <c r="AL160" s="7" t="str">
        <f t="shared" si="166"/>
        <v/>
      </c>
      <c r="AM160" s="7" t="str">
        <f t="shared" si="166"/>
        <v/>
      </c>
      <c r="AN160" s="7" t="str">
        <f t="shared" si="166"/>
        <v/>
      </c>
      <c r="AO160" s="7" t="str">
        <f t="shared" si="166"/>
        <v/>
      </c>
      <c r="AP160" s="7" t="str">
        <f t="shared" si="166"/>
        <v/>
      </c>
      <c r="AQ160" s="7" t="str">
        <f t="shared" si="166"/>
        <v/>
      </c>
      <c r="AR160" s="7" t="str">
        <f t="shared" si="166"/>
        <v/>
      </c>
      <c r="AS160" s="7" t="str">
        <f t="shared" si="166"/>
        <v/>
      </c>
      <c r="AT160" s="7" t="str">
        <f t="shared" si="166"/>
        <v/>
      </c>
      <c r="AU160" s="7" t="str">
        <f t="shared" si="166"/>
        <v/>
      </c>
      <c r="AV160" s="7" t="str">
        <f t="shared" si="166"/>
        <v/>
      </c>
      <c r="AW160" s="7" t="str">
        <f t="shared" si="166"/>
        <v/>
      </c>
      <c r="AX160" s="7" t="str">
        <f t="shared" si="166"/>
        <v/>
      </c>
      <c r="AY160" s="7" t="str">
        <f t="shared" si="166"/>
        <v/>
      </c>
      <c r="AZ160" s="7" t="str">
        <f t="shared" si="166"/>
        <v/>
      </c>
      <c r="BA160" s="7" t="str">
        <f t="shared" si="166"/>
        <v/>
      </c>
      <c r="BB160" s="7" t="str">
        <f t="shared" si="166"/>
        <v/>
      </c>
      <c r="BC160" s="7" t="str">
        <f t="shared" si="166"/>
        <v/>
      </c>
      <c r="BD160" s="7" t="str">
        <f t="shared" si="166"/>
        <v/>
      </c>
      <c r="BE160" s="7" t="str">
        <f t="shared" si="166"/>
        <v/>
      </c>
      <c r="BF160" s="7" t="str">
        <f t="shared" si="166"/>
        <v/>
      </c>
      <c r="BG160" s="7" t="str">
        <f t="shared" si="166"/>
        <v/>
      </c>
      <c r="BH160" s="7" t="str">
        <f t="shared" si="166"/>
        <v/>
      </c>
    </row>
    <row r="161" spans="1:60" hidden="1" x14ac:dyDescent="0.25">
      <c r="A161" s="7">
        <v>6</v>
      </c>
      <c r="I161" s="7" t="str">
        <f t="shared" ref="I161:BH161" si="167">IFERROR(I11*$E11, "")</f>
        <v/>
      </c>
      <c r="J161" s="7" t="str">
        <f t="shared" si="167"/>
        <v/>
      </c>
      <c r="K161" s="7" t="str">
        <f t="shared" si="167"/>
        <v/>
      </c>
      <c r="L161" s="7" t="str">
        <f t="shared" si="167"/>
        <v/>
      </c>
      <c r="M161" s="7" t="str">
        <f t="shared" si="167"/>
        <v/>
      </c>
      <c r="N161" s="7" t="str">
        <f t="shared" si="167"/>
        <v/>
      </c>
      <c r="O161" s="7" t="str">
        <f t="shared" si="167"/>
        <v/>
      </c>
      <c r="P161" s="7" t="str">
        <f t="shared" si="167"/>
        <v/>
      </c>
      <c r="Q161" s="7" t="str">
        <f t="shared" si="167"/>
        <v/>
      </c>
      <c r="R161" s="7" t="str">
        <f t="shared" si="167"/>
        <v/>
      </c>
      <c r="S161" s="7" t="str">
        <f t="shared" si="167"/>
        <v/>
      </c>
      <c r="T161" s="7" t="str">
        <f t="shared" si="167"/>
        <v/>
      </c>
      <c r="U161" s="7" t="str">
        <f t="shared" si="167"/>
        <v/>
      </c>
      <c r="V161" s="7" t="str">
        <f t="shared" si="167"/>
        <v/>
      </c>
      <c r="W161" s="7" t="str">
        <f t="shared" si="167"/>
        <v/>
      </c>
      <c r="X161" s="7" t="str">
        <f t="shared" si="167"/>
        <v/>
      </c>
      <c r="Y161" s="7" t="str">
        <f t="shared" si="167"/>
        <v/>
      </c>
      <c r="Z161" s="7" t="str">
        <f t="shared" si="167"/>
        <v/>
      </c>
      <c r="AA161" s="7" t="str">
        <f t="shared" si="167"/>
        <v/>
      </c>
      <c r="AB161" s="7" t="str">
        <f t="shared" si="167"/>
        <v/>
      </c>
      <c r="AC161" s="7" t="str">
        <f t="shared" si="167"/>
        <v/>
      </c>
      <c r="AD161" s="7" t="str">
        <f t="shared" si="167"/>
        <v/>
      </c>
      <c r="AE161" s="7" t="str">
        <f t="shared" si="167"/>
        <v/>
      </c>
      <c r="AF161" s="7" t="str">
        <f t="shared" si="167"/>
        <v/>
      </c>
      <c r="AG161" s="7" t="str">
        <f t="shared" si="167"/>
        <v/>
      </c>
      <c r="AH161" s="7" t="str">
        <f t="shared" si="167"/>
        <v/>
      </c>
      <c r="AI161" s="7" t="str">
        <f t="shared" si="167"/>
        <v/>
      </c>
      <c r="AJ161" s="7" t="str">
        <f t="shared" si="167"/>
        <v/>
      </c>
      <c r="AK161" s="7" t="str">
        <f t="shared" si="167"/>
        <v/>
      </c>
      <c r="AL161" s="7" t="str">
        <f t="shared" si="167"/>
        <v/>
      </c>
      <c r="AM161" s="7" t="str">
        <f t="shared" si="167"/>
        <v/>
      </c>
      <c r="AN161" s="7" t="str">
        <f t="shared" si="167"/>
        <v/>
      </c>
      <c r="AO161" s="7" t="str">
        <f t="shared" si="167"/>
        <v/>
      </c>
      <c r="AP161" s="7" t="str">
        <f t="shared" si="167"/>
        <v/>
      </c>
      <c r="AQ161" s="7" t="str">
        <f t="shared" si="167"/>
        <v/>
      </c>
      <c r="AR161" s="7" t="str">
        <f t="shared" si="167"/>
        <v/>
      </c>
      <c r="AS161" s="7" t="str">
        <f t="shared" si="167"/>
        <v/>
      </c>
      <c r="AT161" s="7" t="str">
        <f t="shared" si="167"/>
        <v/>
      </c>
      <c r="AU161" s="7" t="str">
        <f t="shared" si="167"/>
        <v/>
      </c>
      <c r="AV161" s="7" t="str">
        <f t="shared" si="167"/>
        <v/>
      </c>
      <c r="AW161" s="7" t="str">
        <f t="shared" si="167"/>
        <v/>
      </c>
      <c r="AX161" s="7" t="str">
        <f t="shared" si="167"/>
        <v/>
      </c>
      <c r="AY161" s="7" t="str">
        <f t="shared" si="167"/>
        <v/>
      </c>
      <c r="AZ161" s="7" t="str">
        <f t="shared" si="167"/>
        <v/>
      </c>
      <c r="BA161" s="7" t="str">
        <f t="shared" si="167"/>
        <v/>
      </c>
      <c r="BB161" s="7" t="str">
        <f t="shared" si="167"/>
        <v/>
      </c>
      <c r="BC161" s="7" t="str">
        <f t="shared" si="167"/>
        <v/>
      </c>
      <c r="BD161" s="7" t="str">
        <f t="shared" si="167"/>
        <v/>
      </c>
      <c r="BE161" s="7" t="str">
        <f t="shared" si="167"/>
        <v/>
      </c>
      <c r="BF161" s="7" t="str">
        <f t="shared" si="167"/>
        <v/>
      </c>
      <c r="BG161" s="7" t="str">
        <f t="shared" si="167"/>
        <v/>
      </c>
      <c r="BH161" s="7" t="str">
        <f t="shared" si="167"/>
        <v/>
      </c>
    </row>
    <row r="162" spans="1:60" hidden="1" x14ac:dyDescent="0.25">
      <c r="A162" s="7">
        <v>7</v>
      </c>
      <c r="I162" s="7" t="str">
        <f t="shared" ref="I162:BH162" si="168">IFERROR(I12*$E12, "")</f>
        <v/>
      </c>
      <c r="J162" s="7" t="str">
        <f t="shared" si="168"/>
        <v/>
      </c>
      <c r="K162" s="7" t="str">
        <f t="shared" si="168"/>
        <v/>
      </c>
      <c r="L162" s="7" t="str">
        <f t="shared" si="168"/>
        <v/>
      </c>
      <c r="M162" s="7" t="str">
        <f t="shared" si="168"/>
        <v/>
      </c>
      <c r="N162" s="7" t="str">
        <f t="shared" si="168"/>
        <v/>
      </c>
      <c r="O162" s="7" t="str">
        <f t="shared" si="168"/>
        <v/>
      </c>
      <c r="P162" s="7" t="str">
        <f t="shared" si="168"/>
        <v/>
      </c>
      <c r="Q162" s="7" t="str">
        <f t="shared" si="168"/>
        <v/>
      </c>
      <c r="R162" s="7" t="str">
        <f t="shared" si="168"/>
        <v/>
      </c>
      <c r="S162" s="7" t="str">
        <f t="shared" si="168"/>
        <v/>
      </c>
      <c r="T162" s="7" t="str">
        <f t="shared" si="168"/>
        <v/>
      </c>
      <c r="U162" s="7" t="str">
        <f t="shared" si="168"/>
        <v/>
      </c>
      <c r="V162" s="7" t="str">
        <f t="shared" si="168"/>
        <v/>
      </c>
      <c r="W162" s="7" t="str">
        <f t="shared" si="168"/>
        <v/>
      </c>
      <c r="X162" s="7" t="str">
        <f t="shared" si="168"/>
        <v/>
      </c>
      <c r="Y162" s="7" t="str">
        <f t="shared" si="168"/>
        <v/>
      </c>
      <c r="Z162" s="7" t="str">
        <f t="shared" si="168"/>
        <v/>
      </c>
      <c r="AA162" s="7" t="str">
        <f t="shared" si="168"/>
        <v/>
      </c>
      <c r="AB162" s="7" t="str">
        <f t="shared" si="168"/>
        <v/>
      </c>
      <c r="AC162" s="7" t="str">
        <f t="shared" si="168"/>
        <v/>
      </c>
      <c r="AD162" s="7" t="str">
        <f t="shared" si="168"/>
        <v/>
      </c>
      <c r="AE162" s="7" t="str">
        <f t="shared" si="168"/>
        <v/>
      </c>
      <c r="AF162" s="7" t="str">
        <f t="shared" si="168"/>
        <v/>
      </c>
      <c r="AG162" s="7" t="str">
        <f t="shared" si="168"/>
        <v/>
      </c>
      <c r="AH162" s="7" t="str">
        <f t="shared" si="168"/>
        <v/>
      </c>
      <c r="AI162" s="7" t="str">
        <f t="shared" si="168"/>
        <v/>
      </c>
      <c r="AJ162" s="7" t="str">
        <f t="shared" si="168"/>
        <v/>
      </c>
      <c r="AK162" s="7" t="str">
        <f t="shared" si="168"/>
        <v/>
      </c>
      <c r="AL162" s="7" t="str">
        <f t="shared" si="168"/>
        <v/>
      </c>
      <c r="AM162" s="7" t="str">
        <f t="shared" si="168"/>
        <v/>
      </c>
      <c r="AN162" s="7" t="str">
        <f t="shared" si="168"/>
        <v/>
      </c>
      <c r="AO162" s="7" t="str">
        <f t="shared" si="168"/>
        <v/>
      </c>
      <c r="AP162" s="7" t="str">
        <f t="shared" si="168"/>
        <v/>
      </c>
      <c r="AQ162" s="7" t="str">
        <f t="shared" si="168"/>
        <v/>
      </c>
      <c r="AR162" s="7" t="str">
        <f t="shared" si="168"/>
        <v/>
      </c>
      <c r="AS162" s="7" t="str">
        <f t="shared" si="168"/>
        <v/>
      </c>
      <c r="AT162" s="7" t="str">
        <f t="shared" si="168"/>
        <v/>
      </c>
      <c r="AU162" s="7" t="str">
        <f t="shared" si="168"/>
        <v/>
      </c>
      <c r="AV162" s="7" t="str">
        <f t="shared" si="168"/>
        <v/>
      </c>
      <c r="AW162" s="7" t="str">
        <f t="shared" si="168"/>
        <v/>
      </c>
      <c r="AX162" s="7" t="str">
        <f t="shared" si="168"/>
        <v/>
      </c>
      <c r="AY162" s="7" t="str">
        <f t="shared" si="168"/>
        <v/>
      </c>
      <c r="AZ162" s="7" t="str">
        <f t="shared" si="168"/>
        <v/>
      </c>
      <c r="BA162" s="7" t="str">
        <f t="shared" si="168"/>
        <v/>
      </c>
      <c r="BB162" s="7" t="str">
        <f t="shared" si="168"/>
        <v/>
      </c>
      <c r="BC162" s="7" t="str">
        <f t="shared" si="168"/>
        <v/>
      </c>
      <c r="BD162" s="7" t="str">
        <f t="shared" si="168"/>
        <v/>
      </c>
      <c r="BE162" s="7" t="str">
        <f t="shared" si="168"/>
        <v/>
      </c>
      <c r="BF162" s="7" t="str">
        <f t="shared" si="168"/>
        <v/>
      </c>
      <c r="BG162" s="7" t="str">
        <f t="shared" si="168"/>
        <v/>
      </c>
      <c r="BH162" s="7" t="str">
        <f t="shared" si="168"/>
        <v/>
      </c>
    </row>
    <row r="163" spans="1:60" hidden="1" x14ac:dyDescent="0.25">
      <c r="A163" s="7">
        <v>8</v>
      </c>
      <c r="I163" s="7" t="str">
        <f t="shared" ref="I163:BH163" si="169">IFERROR(I13*$E13, "")</f>
        <v/>
      </c>
      <c r="J163" s="7" t="str">
        <f t="shared" si="169"/>
        <v/>
      </c>
      <c r="K163" s="7" t="str">
        <f t="shared" si="169"/>
        <v/>
      </c>
      <c r="L163" s="7" t="str">
        <f t="shared" si="169"/>
        <v/>
      </c>
      <c r="M163" s="7" t="str">
        <f t="shared" si="169"/>
        <v/>
      </c>
      <c r="N163" s="7" t="str">
        <f t="shared" si="169"/>
        <v/>
      </c>
      <c r="O163" s="7" t="str">
        <f t="shared" si="169"/>
        <v/>
      </c>
      <c r="P163" s="7" t="str">
        <f t="shared" si="169"/>
        <v/>
      </c>
      <c r="Q163" s="7" t="str">
        <f t="shared" si="169"/>
        <v/>
      </c>
      <c r="R163" s="7" t="str">
        <f t="shared" si="169"/>
        <v/>
      </c>
      <c r="S163" s="7" t="str">
        <f t="shared" si="169"/>
        <v/>
      </c>
      <c r="T163" s="7" t="str">
        <f t="shared" si="169"/>
        <v/>
      </c>
      <c r="U163" s="7" t="str">
        <f t="shared" si="169"/>
        <v/>
      </c>
      <c r="V163" s="7" t="str">
        <f t="shared" si="169"/>
        <v/>
      </c>
      <c r="W163" s="7" t="str">
        <f t="shared" si="169"/>
        <v/>
      </c>
      <c r="X163" s="7" t="str">
        <f t="shared" si="169"/>
        <v/>
      </c>
      <c r="Y163" s="7" t="str">
        <f t="shared" si="169"/>
        <v/>
      </c>
      <c r="Z163" s="7" t="str">
        <f t="shared" si="169"/>
        <v/>
      </c>
      <c r="AA163" s="7" t="str">
        <f t="shared" si="169"/>
        <v/>
      </c>
      <c r="AB163" s="7" t="str">
        <f t="shared" si="169"/>
        <v/>
      </c>
      <c r="AC163" s="7" t="str">
        <f t="shared" si="169"/>
        <v/>
      </c>
      <c r="AD163" s="7" t="str">
        <f t="shared" si="169"/>
        <v/>
      </c>
      <c r="AE163" s="7" t="str">
        <f t="shared" si="169"/>
        <v/>
      </c>
      <c r="AF163" s="7" t="str">
        <f t="shared" si="169"/>
        <v/>
      </c>
      <c r="AG163" s="7" t="str">
        <f t="shared" si="169"/>
        <v/>
      </c>
      <c r="AH163" s="7" t="str">
        <f t="shared" si="169"/>
        <v/>
      </c>
      <c r="AI163" s="7" t="str">
        <f t="shared" si="169"/>
        <v/>
      </c>
      <c r="AJ163" s="7" t="str">
        <f t="shared" si="169"/>
        <v/>
      </c>
      <c r="AK163" s="7" t="str">
        <f t="shared" si="169"/>
        <v/>
      </c>
      <c r="AL163" s="7" t="str">
        <f t="shared" si="169"/>
        <v/>
      </c>
      <c r="AM163" s="7" t="str">
        <f t="shared" si="169"/>
        <v/>
      </c>
      <c r="AN163" s="7" t="str">
        <f t="shared" si="169"/>
        <v/>
      </c>
      <c r="AO163" s="7" t="str">
        <f t="shared" si="169"/>
        <v/>
      </c>
      <c r="AP163" s="7" t="str">
        <f t="shared" si="169"/>
        <v/>
      </c>
      <c r="AQ163" s="7" t="str">
        <f t="shared" si="169"/>
        <v/>
      </c>
      <c r="AR163" s="7" t="str">
        <f t="shared" si="169"/>
        <v/>
      </c>
      <c r="AS163" s="7" t="str">
        <f t="shared" si="169"/>
        <v/>
      </c>
      <c r="AT163" s="7" t="str">
        <f t="shared" si="169"/>
        <v/>
      </c>
      <c r="AU163" s="7" t="str">
        <f t="shared" si="169"/>
        <v/>
      </c>
      <c r="AV163" s="7" t="str">
        <f t="shared" si="169"/>
        <v/>
      </c>
      <c r="AW163" s="7" t="str">
        <f t="shared" si="169"/>
        <v/>
      </c>
      <c r="AX163" s="7" t="str">
        <f t="shared" si="169"/>
        <v/>
      </c>
      <c r="AY163" s="7" t="str">
        <f t="shared" si="169"/>
        <v/>
      </c>
      <c r="AZ163" s="7" t="str">
        <f t="shared" si="169"/>
        <v/>
      </c>
      <c r="BA163" s="7" t="str">
        <f t="shared" si="169"/>
        <v/>
      </c>
      <c r="BB163" s="7" t="str">
        <f t="shared" si="169"/>
        <v/>
      </c>
      <c r="BC163" s="7" t="str">
        <f t="shared" si="169"/>
        <v/>
      </c>
      <c r="BD163" s="7" t="str">
        <f t="shared" si="169"/>
        <v/>
      </c>
      <c r="BE163" s="7" t="str">
        <f t="shared" si="169"/>
        <v/>
      </c>
      <c r="BF163" s="7" t="str">
        <f t="shared" si="169"/>
        <v/>
      </c>
      <c r="BG163" s="7" t="str">
        <f t="shared" si="169"/>
        <v/>
      </c>
      <c r="BH163" s="7" t="str">
        <f t="shared" si="169"/>
        <v/>
      </c>
    </row>
    <row r="164" spans="1:60" hidden="1" x14ac:dyDescent="0.25">
      <c r="A164" s="7">
        <v>9</v>
      </c>
      <c r="I164" s="7" t="str">
        <f t="shared" ref="I164:BH164" si="170">IFERROR(I14*$E14, "")</f>
        <v/>
      </c>
      <c r="J164" s="7" t="str">
        <f t="shared" si="170"/>
        <v/>
      </c>
      <c r="K164" s="7" t="str">
        <f t="shared" si="170"/>
        <v/>
      </c>
      <c r="L164" s="7" t="str">
        <f t="shared" si="170"/>
        <v/>
      </c>
      <c r="M164" s="7" t="str">
        <f t="shared" si="170"/>
        <v/>
      </c>
      <c r="N164" s="7" t="str">
        <f t="shared" si="170"/>
        <v/>
      </c>
      <c r="O164" s="7" t="str">
        <f t="shared" si="170"/>
        <v/>
      </c>
      <c r="P164" s="7" t="str">
        <f t="shared" si="170"/>
        <v/>
      </c>
      <c r="Q164" s="7" t="str">
        <f t="shared" si="170"/>
        <v/>
      </c>
      <c r="R164" s="7" t="str">
        <f t="shared" si="170"/>
        <v/>
      </c>
      <c r="S164" s="7" t="str">
        <f t="shared" si="170"/>
        <v/>
      </c>
      <c r="T164" s="7" t="str">
        <f t="shared" si="170"/>
        <v/>
      </c>
      <c r="U164" s="7" t="str">
        <f t="shared" si="170"/>
        <v/>
      </c>
      <c r="V164" s="7" t="str">
        <f t="shared" si="170"/>
        <v/>
      </c>
      <c r="W164" s="7" t="str">
        <f t="shared" si="170"/>
        <v/>
      </c>
      <c r="X164" s="7" t="str">
        <f t="shared" si="170"/>
        <v/>
      </c>
      <c r="Y164" s="7" t="str">
        <f t="shared" si="170"/>
        <v/>
      </c>
      <c r="Z164" s="7" t="str">
        <f t="shared" si="170"/>
        <v/>
      </c>
      <c r="AA164" s="7" t="str">
        <f t="shared" si="170"/>
        <v/>
      </c>
      <c r="AB164" s="7" t="str">
        <f t="shared" si="170"/>
        <v/>
      </c>
      <c r="AC164" s="7" t="str">
        <f t="shared" si="170"/>
        <v/>
      </c>
      <c r="AD164" s="7" t="str">
        <f t="shared" si="170"/>
        <v/>
      </c>
      <c r="AE164" s="7" t="str">
        <f t="shared" si="170"/>
        <v/>
      </c>
      <c r="AF164" s="7" t="str">
        <f t="shared" si="170"/>
        <v/>
      </c>
      <c r="AG164" s="7" t="str">
        <f t="shared" si="170"/>
        <v/>
      </c>
      <c r="AH164" s="7" t="str">
        <f t="shared" si="170"/>
        <v/>
      </c>
      <c r="AI164" s="7" t="str">
        <f t="shared" si="170"/>
        <v/>
      </c>
      <c r="AJ164" s="7" t="str">
        <f t="shared" si="170"/>
        <v/>
      </c>
      <c r="AK164" s="7" t="str">
        <f t="shared" si="170"/>
        <v/>
      </c>
      <c r="AL164" s="7" t="str">
        <f t="shared" si="170"/>
        <v/>
      </c>
      <c r="AM164" s="7" t="str">
        <f t="shared" si="170"/>
        <v/>
      </c>
      <c r="AN164" s="7" t="str">
        <f t="shared" si="170"/>
        <v/>
      </c>
      <c r="AO164" s="7" t="str">
        <f t="shared" si="170"/>
        <v/>
      </c>
      <c r="AP164" s="7" t="str">
        <f t="shared" si="170"/>
        <v/>
      </c>
      <c r="AQ164" s="7" t="str">
        <f t="shared" si="170"/>
        <v/>
      </c>
      <c r="AR164" s="7" t="str">
        <f t="shared" si="170"/>
        <v/>
      </c>
      <c r="AS164" s="7" t="str">
        <f t="shared" si="170"/>
        <v/>
      </c>
      <c r="AT164" s="7" t="str">
        <f t="shared" si="170"/>
        <v/>
      </c>
      <c r="AU164" s="7" t="str">
        <f t="shared" si="170"/>
        <v/>
      </c>
      <c r="AV164" s="7" t="str">
        <f t="shared" si="170"/>
        <v/>
      </c>
      <c r="AW164" s="7" t="str">
        <f t="shared" si="170"/>
        <v/>
      </c>
      <c r="AX164" s="7" t="str">
        <f t="shared" si="170"/>
        <v/>
      </c>
      <c r="AY164" s="7" t="str">
        <f t="shared" si="170"/>
        <v/>
      </c>
      <c r="AZ164" s="7" t="str">
        <f t="shared" si="170"/>
        <v/>
      </c>
      <c r="BA164" s="7" t="str">
        <f t="shared" si="170"/>
        <v/>
      </c>
      <c r="BB164" s="7" t="str">
        <f t="shared" si="170"/>
        <v/>
      </c>
      <c r="BC164" s="7" t="str">
        <f t="shared" si="170"/>
        <v/>
      </c>
      <c r="BD164" s="7" t="str">
        <f t="shared" si="170"/>
        <v/>
      </c>
      <c r="BE164" s="7" t="str">
        <f t="shared" si="170"/>
        <v/>
      </c>
      <c r="BF164" s="7" t="str">
        <f t="shared" si="170"/>
        <v/>
      </c>
      <c r="BG164" s="7" t="str">
        <f t="shared" si="170"/>
        <v/>
      </c>
      <c r="BH164" s="7" t="str">
        <f t="shared" si="170"/>
        <v/>
      </c>
    </row>
    <row r="165" spans="1:60" hidden="1" x14ac:dyDescent="0.25">
      <c r="A165" s="7">
        <v>10</v>
      </c>
      <c r="I165" s="7" t="str">
        <f t="shared" ref="I165:BH165" si="171">IFERROR(I15*$E15, "")</f>
        <v/>
      </c>
      <c r="J165" s="7" t="str">
        <f t="shared" si="171"/>
        <v/>
      </c>
      <c r="K165" s="7" t="str">
        <f t="shared" si="171"/>
        <v/>
      </c>
      <c r="L165" s="7" t="str">
        <f t="shared" si="171"/>
        <v/>
      </c>
      <c r="M165" s="7" t="str">
        <f t="shared" si="171"/>
        <v/>
      </c>
      <c r="N165" s="7" t="str">
        <f t="shared" si="171"/>
        <v/>
      </c>
      <c r="O165" s="7" t="str">
        <f t="shared" si="171"/>
        <v/>
      </c>
      <c r="P165" s="7" t="str">
        <f t="shared" si="171"/>
        <v/>
      </c>
      <c r="Q165" s="7" t="str">
        <f t="shared" si="171"/>
        <v/>
      </c>
      <c r="R165" s="7" t="str">
        <f t="shared" si="171"/>
        <v/>
      </c>
      <c r="S165" s="7" t="str">
        <f t="shared" si="171"/>
        <v/>
      </c>
      <c r="T165" s="7" t="str">
        <f t="shared" si="171"/>
        <v/>
      </c>
      <c r="U165" s="7" t="str">
        <f t="shared" si="171"/>
        <v/>
      </c>
      <c r="V165" s="7" t="str">
        <f t="shared" si="171"/>
        <v/>
      </c>
      <c r="W165" s="7" t="str">
        <f t="shared" si="171"/>
        <v/>
      </c>
      <c r="X165" s="7" t="str">
        <f t="shared" si="171"/>
        <v/>
      </c>
      <c r="Y165" s="7" t="str">
        <f t="shared" si="171"/>
        <v/>
      </c>
      <c r="Z165" s="7" t="str">
        <f t="shared" si="171"/>
        <v/>
      </c>
      <c r="AA165" s="7" t="str">
        <f t="shared" si="171"/>
        <v/>
      </c>
      <c r="AB165" s="7" t="str">
        <f t="shared" si="171"/>
        <v/>
      </c>
      <c r="AC165" s="7" t="str">
        <f t="shared" si="171"/>
        <v/>
      </c>
      <c r="AD165" s="7" t="str">
        <f t="shared" si="171"/>
        <v/>
      </c>
      <c r="AE165" s="7" t="str">
        <f t="shared" si="171"/>
        <v/>
      </c>
      <c r="AF165" s="7" t="str">
        <f t="shared" si="171"/>
        <v/>
      </c>
      <c r="AG165" s="7" t="str">
        <f t="shared" si="171"/>
        <v/>
      </c>
      <c r="AH165" s="7" t="str">
        <f t="shared" si="171"/>
        <v/>
      </c>
      <c r="AI165" s="7" t="str">
        <f t="shared" si="171"/>
        <v/>
      </c>
      <c r="AJ165" s="7" t="str">
        <f t="shared" si="171"/>
        <v/>
      </c>
      <c r="AK165" s="7" t="str">
        <f t="shared" si="171"/>
        <v/>
      </c>
      <c r="AL165" s="7" t="str">
        <f t="shared" si="171"/>
        <v/>
      </c>
      <c r="AM165" s="7" t="str">
        <f t="shared" si="171"/>
        <v/>
      </c>
      <c r="AN165" s="7" t="str">
        <f t="shared" si="171"/>
        <v/>
      </c>
      <c r="AO165" s="7" t="str">
        <f t="shared" si="171"/>
        <v/>
      </c>
      <c r="AP165" s="7" t="str">
        <f t="shared" si="171"/>
        <v/>
      </c>
      <c r="AQ165" s="7" t="str">
        <f t="shared" si="171"/>
        <v/>
      </c>
      <c r="AR165" s="7" t="str">
        <f t="shared" si="171"/>
        <v/>
      </c>
      <c r="AS165" s="7" t="str">
        <f t="shared" si="171"/>
        <v/>
      </c>
      <c r="AT165" s="7" t="str">
        <f t="shared" si="171"/>
        <v/>
      </c>
      <c r="AU165" s="7" t="str">
        <f t="shared" si="171"/>
        <v/>
      </c>
      <c r="AV165" s="7" t="str">
        <f t="shared" si="171"/>
        <v/>
      </c>
      <c r="AW165" s="7" t="str">
        <f t="shared" si="171"/>
        <v/>
      </c>
      <c r="AX165" s="7" t="str">
        <f t="shared" si="171"/>
        <v/>
      </c>
      <c r="AY165" s="7" t="str">
        <f t="shared" si="171"/>
        <v/>
      </c>
      <c r="AZ165" s="7" t="str">
        <f t="shared" si="171"/>
        <v/>
      </c>
      <c r="BA165" s="7" t="str">
        <f t="shared" si="171"/>
        <v/>
      </c>
      <c r="BB165" s="7" t="str">
        <f t="shared" si="171"/>
        <v/>
      </c>
      <c r="BC165" s="7" t="str">
        <f t="shared" si="171"/>
        <v/>
      </c>
      <c r="BD165" s="7" t="str">
        <f t="shared" si="171"/>
        <v/>
      </c>
      <c r="BE165" s="7" t="str">
        <f t="shared" si="171"/>
        <v/>
      </c>
      <c r="BF165" s="7" t="str">
        <f t="shared" si="171"/>
        <v/>
      </c>
      <c r="BG165" s="7" t="str">
        <f t="shared" si="171"/>
        <v/>
      </c>
      <c r="BH165" s="7" t="str">
        <f t="shared" si="171"/>
        <v/>
      </c>
    </row>
    <row r="166" spans="1:60" hidden="1" x14ac:dyDescent="0.25">
      <c r="A166" s="7">
        <v>11</v>
      </c>
      <c r="I166" s="7" t="str">
        <f t="shared" ref="I166:BH166" si="172">IFERROR(I16*$E16, "")</f>
        <v/>
      </c>
      <c r="J166" s="7" t="str">
        <f t="shared" si="172"/>
        <v/>
      </c>
      <c r="K166" s="7" t="str">
        <f t="shared" si="172"/>
        <v/>
      </c>
      <c r="L166" s="7" t="str">
        <f t="shared" si="172"/>
        <v/>
      </c>
      <c r="M166" s="7" t="str">
        <f t="shared" si="172"/>
        <v/>
      </c>
      <c r="N166" s="7" t="str">
        <f t="shared" si="172"/>
        <v/>
      </c>
      <c r="O166" s="7" t="str">
        <f t="shared" si="172"/>
        <v/>
      </c>
      <c r="P166" s="7" t="str">
        <f t="shared" si="172"/>
        <v/>
      </c>
      <c r="Q166" s="7" t="str">
        <f t="shared" si="172"/>
        <v/>
      </c>
      <c r="R166" s="7" t="str">
        <f t="shared" si="172"/>
        <v/>
      </c>
      <c r="S166" s="7" t="str">
        <f t="shared" si="172"/>
        <v/>
      </c>
      <c r="T166" s="7" t="str">
        <f t="shared" si="172"/>
        <v/>
      </c>
      <c r="U166" s="7" t="str">
        <f t="shared" si="172"/>
        <v/>
      </c>
      <c r="V166" s="7" t="str">
        <f t="shared" si="172"/>
        <v/>
      </c>
      <c r="W166" s="7" t="str">
        <f t="shared" si="172"/>
        <v/>
      </c>
      <c r="X166" s="7" t="str">
        <f t="shared" si="172"/>
        <v/>
      </c>
      <c r="Y166" s="7" t="str">
        <f t="shared" si="172"/>
        <v/>
      </c>
      <c r="Z166" s="7" t="str">
        <f t="shared" si="172"/>
        <v/>
      </c>
      <c r="AA166" s="7" t="str">
        <f t="shared" si="172"/>
        <v/>
      </c>
      <c r="AB166" s="7" t="str">
        <f t="shared" si="172"/>
        <v/>
      </c>
      <c r="AC166" s="7" t="str">
        <f t="shared" si="172"/>
        <v/>
      </c>
      <c r="AD166" s="7" t="str">
        <f t="shared" si="172"/>
        <v/>
      </c>
      <c r="AE166" s="7" t="str">
        <f t="shared" si="172"/>
        <v/>
      </c>
      <c r="AF166" s="7" t="str">
        <f t="shared" si="172"/>
        <v/>
      </c>
      <c r="AG166" s="7" t="str">
        <f t="shared" si="172"/>
        <v/>
      </c>
      <c r="AH166" s="7" t="str">
        <f t="shared" si="172"/>
        <v/>
      </c>
      <c r="AI166" s="7" t="str">
        <f t="shared" si="172"/>
        <v/>
      </c>
      <c r="AJ166" s="7" t="str">
        <f t="shared" si="172"/>
        <v/>
      </c>
      <c r="AK166" s="7" t="str">
        <f t="shared" si="172"/>
        <v/>
      </c>
      <c r="AL166" s="7" t="str">
        <f t="shared" si="172"/>
        <v/>
      </c>
      <c r="AM166" s="7" t="str">
        <f t="shared" si="172"/>
        <v/>
      </c>
      <c r="AN166" s="7" t="str">
        <f t="shared" si="172"/>
        <v/>
      </c>
      <c r="AO166" s="7" t="str">
        <f t="shared" si="172"/>
        <v/>
      </c>
      <c r="AP166" s="7" t="str">
        <f t="shared" si="172"/>
        <v/>
      </c>
      <c r="AQ166" s="7" t="str">
        <f t="shared" si="172"/>
        <v/>
      </c>
      <c r="AR166" s="7" t="str">
        <f t="shared" si="172"/>
        <v/>
      </c>
      <c r="AS166" s="7" t="str">
        <f t="shared" si="172"/>
        <v/>
      </c>
      <c r="AT166" s="7" t="str">
        <f t="shared" si="172"/>
        <v/>
      </c>
      <c r="AU166" s="7" t="str">
        <f t="shared" si="172"/>
        <v/>
      </c>
      <c r="AV166" s="7" t="str">
        <f t="shared" si="172"/>
        <v/>
      </c>
      <c r="AW166" s="7" t="str">
        <f t="shared" si="172"/>
        <v/>
      </c>
      <c r="AX166" s="7" t="str">
        <f t="shared" si="172"/>
        <v/>
      </c>
      <c r="AY166" s="7" t="str">
        <f t="shared" si="172"/>
        <v/>
      </c>
      <c r="AZ166" s="7" t="str">
        <f t="shared" si="172"/>
        <v/>
      </c>
      <c r="BA166" s="7" t="str">
        <f t="shared" si="172"/>
        <v/>
      </c>
      <c r="BB166" s="7" t="str">
        <f t="shared" si="172"/>
        <v/>
      </c>
      <c r="BC166" s="7" t="str">
        <f t="shared" si="172"/>
        <v/>
      </c>
      <c r="BD166" s="7" t="str">
        <f t="shared" si="172"/>
        <v/>
      </c>
      <c r="BE166" s="7" t="str">
        <f t="shared" si="172"/>
        <v/>
      </c>
      <c r="BF166" s="7" t="str">
        <f t="shared" si="172"/>
        <v/>
      </c>
      <c r="BG166" s="7" t="str">
        <f t="shared" si="172"/>
        <v/>
      </c>
      <c r="BH166" s="7" t="str">
        <f t="shared" si="172"/>
        <v/>
      </c>
    </row>
    <row r="167" spans="1:60" hidden="1" x14ac:dyDescent="0.25">
      <c r="A167" s="7">
        <v>12</v>
      </c>
      <c r="I167" s="7" t="str">
        <f t="shared" ref="I167:BH167" si="173">IFERROR(I17*$E17, "")</f>
        <v/>
      </c>
      <c r="J167" s="7" t="str">
        <f t="shared" si="173"/>
        <v/>
      </c>
      <c r="K167" s="7" t="str">
        <f t="shared" si="173"/>
        <v/>
      </c>
      <c r="L167" s="7" t="str">
        <f t="shared" si="173"/>
        <v/>
      </c>
      <c r="M167" s="7" t="str">
        <f t="shared" si="173"/>
        <v/>
      </c>
      <c r="N167" s="7" t="str">
        <f t="shared" si="173"/>
        <v/>
      </c>
      <c r="O167" s="7" t="str">
        <f t="shared" si="173"/>
        <v/>
      </c>
      <c r="P167" s="7" t="str">
        <f t="shared" si="173"/>
        <v/>
      </c>
      <c r="Q167" s="7" t="str">
        <f t="shared" si="173"/>
        <v/>
      </c>
      <c r="R167" s="7" t="str">
        <f t="shared" si="173"/>
        <v/>
      </c>
      <c r="S167" s="7" t="str">
        <f t="shared" si="173"/>
        <v/>
      </c>
      <c r="T167" s="7" t="str">
        <f t="shared" si="173"/>
        <v/>
      </c>
      <c r="U167" s="7" t="str">
        <f t="shared" si="173"/>
        <v/>
      </c>
      <c r="V167" s="7" t="str">
        <f t="shared" si="173"/>
        <v/>
      </c>
      <c r="W167" s="7" t="str">
        <f t="shared" si="173"/>
        <v/>
      </c>
      <c r="X167" s="7" t="str">
        <f t="shared" si="173"/>
        <v/>
      </c>
      <c r="Y167" s="7" t="str">
        <f t="shared" si="173"/>
        <v/>
      </c>
      <c r="Z167" s="7" t="str">
        <f t="shared" si="173"/>
        <v/>
      </c>
      <c r="AA167" s="7" t="str">
        <f t="shared" si="173"/>
        <v/>
      </c>
      <c r="AB167" s="7" t="str">
        <f t="shared" si="173"/>
        <v/>
      </c>
      <c r="AC167" s="7" t="str">
        <f t="shared" si="173"/>
        <v/>
      </c>
      <c r="AD167" s="7" t="str">
        <f t="shared" si="173"/>
        <v/>
      </c>
      <c r="AE167" s="7" t="str">
        <f t="shared" si="173"/>
        <v/>
      </c>
      <c r="AF167" s="7" t="str">
        <f t="shared" si="173"/>
        <v/>
      </c>
      <c r="AG167" s="7" t="str">
        <f t="shared" si="173"/>
        <v/>
      </c>
      <c r="AH167" s="7" t="str">
        <f t="shared" si="173"/>
        <v/>
      </c>
      <c r="AI167" s="7" t="str">
        <f t="shared" si="173"/>
        <v/>
      </c>
      <c r="AJ167" s="7" t="str">
        <f t="shared" si="173"/>
        <v/>
      </c>
      <c r="AK167" s="7" t="str">
        <f t="shared" si="173"/>
        <v/>
      </c>
      <c r="AL167" s="7" t="str">
        <f t="shared" si="173"/>
        <v/>
      </c>
      <c r="AM167" s="7" t="str">
        <f t="shared" si="173"/>
        <v/>
      </c>
      <c r="AN167" s="7" t="str">
        <f t="shared" si="173"/>
        <v/>
      </c>
      <c r="AO167" s="7" t="str">
        <f t="shared" si="173"/>
        <v/>
      </c>
      <c r="AP167" s="7" t="str">
        <f t="shared" si="173"/>
        <v/>
      </c>
      <c r="AQ167" s="7" t="str">
        <f t="shared" si="173"/>
        <v/>
      </c>
      <c r="AR167" s="7" t="str">
        <f t="shared" si="173"/>
        <v/>
      </c>
      <c r="AS167" s="7" t="str">
        <f t="shared" si="173"/>
        <v/>
      </c>
      <c r="AT167" s="7" t="str">
        <f t="shared" si="173"/>
        <v/>
      </c>
      <c r="AU167" s="7" t="str">
        <f t="shared" si="173"/>
        <v/>
      </c>
      <c r="AV167" s="7" t="str">
        <f t="shared" si="173"/>
        <v/>
      </c>
      <c r="AW167" s="7" t="str">
        <f t="shared" si="173"/>
        <v/>
      </c>
      <c r="AX167" s="7" t="str">
        <f t="shared" si="173"/>
        <v/>
      </c>
      <c r="AY167" s="7" t="str">
        <f t="shared" si="173"/>
        <v/>
      </c>
      <c r="AZ167" s="7" t="str">
        <f t="shared" si="173"/>
        <v/>
      </c>
      <c r="BA167" s="7" t="str">
        <f t="shared" si="173"/>
        <v/>
      </c>
      <c r="BB167" s="7" t="str">
        <f t="shared" si="173"/>
        <v/>
      </c>
      <c r="BC167" s="7" t="str">
        <f t="shared" si="173"/>
        <v/>
      </c>
      <c r="BD167" s="7" t="str">
        <f t="shared" si="173"/>
        <v/>
      </c>
      <c r="BE167" s="7" t="str">
        <f t="shared" si="173"/>
        <v/>
      </c>
      <c r="BF167" s="7" t="str">
        <f t="shared" si="173"/>
        <v/>
      </c>
      <c r="BG167" s="7" t="str">
        <f t="shared" si="173"/>
        <v/>
      </c>
      <c r="BH167" s="7" t="str">
        <f t="shared" si="173"/>
        <v/>
      </c>
    </row>
    <row r="168" spans="1:60" hidden="1" x14ac:dyDescent="0.25">
      <c r="A168" s="7">
        <v>13</v>
      </c>
      <c r="I168" s="7" t="str">
        <f t="shared" ref="I168:BH168" si="174">IFERROR(I18*$E18, "")</f>
        <v/>
      </c>
      <c r="J168" s="7" t="str">
        <f t="shared" si="174"/>
        <v/>
      </c>
      <c r="K168" s="7" t="str">
        <f t="shared" si="174"/>
        <v/>
      </c>
      <c r="L168" s="7" t="str">
        <f t="shared" si="174"/>
        <v/>
      </c>
      <c r="M168" s="7" t="str">
        <f t="shared" si="174"/>
        <v/>
      </c>
      <c r="N168" s="7" t="str">
        <f t="shared" si="174"/>
        <v/>
      </c>
      <c r="O168" s="7" t="str">
        <f t="shared" si="174"/>
        <v/>
      </c>
      <c r="P168" s="7" t="str">
        <f t="shared" si="174"/>
        <v/>
      </c>
      <c r="Q168" s="7" t="str">
        <f t="shared" si="174"/>
        <v/>
      </c>
      <c r="R168" s="7" t="str">
        <f t="shared" si="174"/>
        <v/>
      </c>
      <c r="S168" s="7" t="str">
        <f t="shared" si="174"/>
        <v/>
      </c>
      <c r="T168" s="7" t="str">
        <f t="shared" si="174"/>
        <v/>
      </c>
      <c r="U168" s="7" t="str">
        <f t="shared" si="174"/>
        <v/>
      </c>
      <c r="V168" s="7" t="str">
        <f t="shared" si="174"/>
        <v/>
      </c>
      <c r="W168" s="7" t="str">
        <f t="shared" si="174"/>
        <v/>
      </c>
      <c r="X168" s="7" t="str">
        <f t="shared" si="174"/>
        <v/>
      </c>
      <c r="Y168" s="7" t="str">
        <f t="shared" si="174"/>
        <v/>
      </c>
      <c r="Z168" s="7" t="str">
        <f t="shared" si="174"/>
        <v/>
      </c>
      <c r="AA168" s="7" t="str">
        <f t="shared" si="174"/>
        <v/>
      </c>
      <c r="AB168" s="7" t="str">
        <f t="shared" si="174"/>
        <v/>
      </c>
      <c r="AC168" s="7" t="str">
        <f t="shared" si="174"/>
        <v/>
      </c>
      <c r="AD168" s="7" t="str">
        <f t="shared" si="174"/>
        <v/>
      </c>
      <c r="AE168" s="7" t="str">
        <f t="shared" si="174"/>
        <v/>
      </c>
      <c r="AF168" s="7" t="str">
        <f t="shared" si="174"/>
        <v/>
      </c>
      <c r="AG168" s="7" t="str">
        <f t="shared" si="174"/>
        <v/>
      </c>
      <c r="AH168" s="7" t="str">
        <f t="shared" si="174"/>
        <v/>
      </c>
      <c r="AI168" s="7" t="str">
        <f t="shared" si="174"/>
        <v/>
      </c>
      <c r="AJ168" s="7" t="str">
        <f t="shared" si="174"/>
        <v/>
      </c>
      <c r="AK168" s="7" t="str">
        <f t="shared" si="174"/>
        <v/>
      </c>
      <c r="AL168" s="7" t="str">
        <f t="shared" si="174"/>
        <v/>
      </c>
      <c r="AM168" s="7" t="str">
        <f t="shared" si="174"/>
        <v/>
      </c>
      <c r="AN168" s="7" t="str">
        <f t="shared" si="174"/>
        <v/>
      </c>
      <c r="AO168" s="7" t="str">
        <f t="shared" si="174"/>
        <v/>
      </c>
      <c r="AP168" s="7" t="str">
        <f t="shared" si="174"/>
        <v/>
      </c>
      <c r="AQ168" s="7" t="str">
        <f t="shared" si="174"/>
        <v/>
      </c>
      <c r="AR168" s="7" t="str">
        <f t="shared" si="174"/>
        <v/>
      </c>
      <c r="AS168" s="7" t="str">
        <f t="shared" si="174"/>
        <v/>
      </c>
      <c r="AT168" s="7" t="str">
        <f t="shared" si="174"/>
        <v/>
      </c>
      <c r="AU168" s="7" t="str">
        <f t="shared" si="174"/>
        <v/>
      </c>
      <c r="AV168" s="7" t="str">
        <f t="shared" si="174"/>
        <v/>
      </c>
      <c r="AW168" s="7" t="str">
        <f t="shared" si="174"/>
        <v/>
      </c>
      <c r="AX168" s="7" t="str">
        <f t="shared" si="174"/>
        <v/>
      </c>
      <c r="AY168" s="7" t="str">
        <f t="shared" si="174"/>
        <v/>
      </c>
      <c r="AZ168" s="7" t="str">
        <f t="shared" si="174"/>
        <v/>
      </c>
      <c r="BA168" s="7" t="str">
        <f t="shared" si="174"/>
        <v/>
      </c>
      <c r="BB168" s="7" t="str">
        <f t="shared" si="174"/>
        <v/>
      </c>
      <c r="BC168" s="7" t="str">
        <f t="shared" si="174"/>
        <v/>
      </c>
      <c r="BD168" s="7" t="str">
        <f t="shared" si="174"/>
        <v/>
      </c>
      <c r="BE168" s="7" t="str">
        <f t="shared" si="174"/>
        <v/>
      </c>
      <c r="BF168" s="7" t="str">
        <f t="shared" si="174"/>
        <v/>
      </c>
      <c r="BG168" s="7" t="str">
        <f t="shared" si="174"/>
        <v/>
      </c>
      <c r="BH168" s="7" t="str">
        <f t="shared" si="174"/>
        <v/>
      </c>
    </row>
    <row r="169" spans="1:60" hidden="1" x14ac:dyDescent="0.25">
      <c r="A169" s="7">
        <v>14</v>
      </c>
      <c r="I169" s="7" t="str">
        <f t="shared" ref="I169:BH169" si="175">IFERROR(I19*$E19, "")</f>
        <v/>
      </c>
      <c r="J169" s="7" t="str">
        <f t="shared" si="175"/>
        <v/>
      </c>
      <c r="K169" s="7" t="str">
        <f t="shared" si="175"/>
        <v/>
      </c>
      <c r="L169" s="7" t="str">
        <f t="shared" si="175"/>
        <v/>
      </c>
      <c r="M169" s="7" t="str">
        <f t="shared" si="175"/>
        <v/>
      </c>
      <c r="N169" s="7" t="str">
        <f t="shared" si="175"/>
        <v/>
      </c>
      <c r="O169" s="7" t="str">
        <f t="shared" si="175"/>
        <v/>
      </c>
      <c r="P169" s="7" t="str">
        <f t="shared" si="175"/>
        <v/>
      </c>
      <c r="Q169" s="7" t="str">
        <f t="shared" si="175"/>
        <v/>
      </c>
      <c r="R169" s="7" t="str">
        <f t="shared" si="175"/>
        <v/>
      </c>
      <c r="S169" s="7" t="str">
        <f t="shared" si="175"/>
        <v/>
      </c>
      <c r="T169" s="7" t="str">
        <f t="shared" si="175"/>
        <v/>
      </c>
      <c r="U169" s="7" t="str">
        <f t="shared" si="175"/>
        <v/>
      </c>
      <c r="V169" s="7" t="str">
        <f t="shared" si="175"/>
        <v/>
      </c>
      <c r="W169" s="7" t="str">
        <f t="shared" si="175"/>
        <v/>
      </c>
      <c r="X169" s="7" t="str">
        <f t="shared" si="175"/>
        <v/>
      </c>
      <c r="Y169" s="7" t="str">
        <f t="shared" si="175"/>
        <v/>
      </c>
      <c r="Z169" s="7" t="str">
        <f t="shared" si="175"/>
        <v/>
      </c>
      <c r="AA169" s="7" t="str">
        <f t="shared" si="175"/>
        <v/>
      </c>
      <c r="AB169" s="7" t="str">
        <f t="shared" si="175"/>
        <v/>
      </c>
      <c r="AC169" s="7" t="str">
        <f t="shared" si="175"/>
        <v/>
      </c>
      <c r="AD169" s="7" t="str">
        <f t="shared" si="175"/>
        <v/>
      </c>
      <c r="AE169" s="7" t="str">
        <f t="shared" si="175"/>
        <v/>
      </c>
      <c r="AF169" s="7" t="str">
        <f t="shared" si="175"/>
        <v/>
      </c>
      <c r="AG169" s="7" t="str">
        <f t="shared" si="175"/>
        <v/>
      </c>
      <c r="AH169" s="7" t="str">
        <f t="shared" si="175"/>
        <v/>
      </c>
      <c r="AI169" s="7" t="str">
        <f t="shared" si="175"/>
        <v/>
      </c>
      <c r="AJ169" s="7" t="str">
        <f t="shared" si="175"/>
        <v/>
      </c>
      <c r="AK169" s="7" t="str">
        <f t="shared" si="175"/>
        <v/>
      </c>
      <c r="AL169" s="7" t="str">
        <f t="shared" si="175"/>
        <v/>
      </c>
      <c r="AM169" s="7" t="str">
        <f t="shared" si="175"/>
        <v/>
      </c>
      <c r="AN169" s="7" t="str">
        <f t="shared" si="175"/>
        <v/>
      </c>
      <c r="AO169" s="7" t="str">
        <f t="shared" si="175"/>
        <v/>
      </c>
      <c r="AP169" s="7" t="str">
        <f t="shared" si="175"/>
        <v/>
      </c>
      <c r="AQ169" s="7" t="str">
        <f t="shared" si="175"/>
        <v/>
      </c>
      <c r="AR169" s="7" t="str">
        <f t="shared" si="175"/>
        <v/>
      </c>
      <c r="AS169" s="7" t="str">
        <f t="shared" si="175"/>
        <v/>
      </c>
      <c r="AT169" s="7" t="str">
        <f t="shared" si="175"/>
        <v/>
      </c>
      <c r="AU169" s="7" t="str">
        <f t="shared" si="175"/>
        <v/>
      </c>
      <c r="AV169" s="7" t="str">
        <f t="shared" si="175"/>
        <v/>
      </c>
      <c r="AW169" s="7" t="str">
        <f t="shared" si="175"/>
        <v/>
      </c>
      <c r="AX169" s="7" t="str">
        <f t="shared" si="175"/>
        <v/>
      </c>
      <c r="AY169" s="7" t="str">
        <f t="shared" si="175"/>
        <v/>
      </c>
      <c r="AZ169" s="7" t="str">
        <f t="shared" si="175"/>
        <v/>
      </c>
      <c r="BA169" s="7" t="str">
        <f t="shared" si="175"/>
        <v/>
      </c>
      <c r="BB169" s="7" t="str">
        <f t="shared" si="175"/>
        <v/>
      </c>
      <c r="BC169" s="7" t="str">
        <f t="shared" si="175"/>
        <v/>
      </c>
      <c r="BD169" s="7" t="str">
        <f t="shared" si="175"/>
        <v/>
      </c>
      <c r="BE169" s="7" t="str">
        <f t="shared" si="175"/>
        <v/>
      </c>
      <c r="BF169" s="7" t="str">
        <f t="shared" si="175"/>
        <v/>
      </c>
      <c r="BG169" s="7" t="str">
        <f t="shared" si="175"/>
        <v/>
      </c>
      <c r="BH169" s="7" t="str">
        <f t="shared" si="175"/>
        <v/>
      </c>
    </row>
    <row r="170" spans="1:60" hidden="1" x14ac:dyDescent="0.25">
      <c r="A170" s="7">
        <v>15</v>
      </c>
      <c r="I170" s="7" t="str">
        <f t="shared" ref="I170:BH170" si="176">IFERROR(I20*$E20, "")</f>
        <v/>
      </c>
      <c r="J170" s="7" t="str">
        <f t="shared" si="176"/>
        <v/>
      </c>
      <c r="K170" s="7" t="str">
        <f t="shared" si="176"/>
        <v/>
      </c>
      <c r="L170" s="7" t="str">
        <f t="shared" si="176"/>
        <v/>
      </c>
      <c r="M170" s="7" t="str">
        <f t="shared" si="176"/>
        <v/>
      </c>
      <c r="N170" s="7" t="str">
        <f t="shared" si="176"/>
        <v/>
      </c>
      <c r="O170" s="7" t="str">
        <f t="shared" si="176"/>
        <v/>
      </c>
      <c r="P170" s="7" t="str">
        <f t="shared" si="176"/>
        <v/>
      </c>
      <c r="Q170" s="7" t="str">
        <f t="shared" si="176"/>
        <v/>
      </c>
      <c r="R170" s="7" t="str">
        <f t="shared" si="176"/>
        <v/>
      </c>
      <c r="S170" s="7" t="str">
        <f t="shared" si="176"/>
        <v/>
      </c>
      <c r="T170" s="7" t="str">
        <f t="shared" si="176"/>
        <v/>
      </c>
      <c r="U170" s="7" t="str">
        <f t="shared" si="176"/>
        <v/>
      </c>
      <c r="V170" s="7" t="str">
        <f t="shared" si="176"/>
        <v/>
      </c>
      <c r="W170" s="7" t="str">
        <f t="shared" si="176"/>
        <v/>
      </c>
      <c r="X170" s="7" t="str">
        <f t="shared" si="176"/>
        <v/>
      </c>
      <c r="Y170" s="7" t="str">
        <f t="shared" si="176"/>
        <v/>
      </c>
      <c r="Z170" s="7" t="str">
        <f t="shared" si="176"/>
        <v/>
      </c>
      <c r="AA170" s="7" t="str">
        <f t="shared" si="176"/>
        <v/>
      </c>
      <c r="AB170" s="7" t="str">
        <f t="shared" si="176"/>
        <v/>
      </c>
      <c r="AC170" s="7" t="str">
        <f t="shared" si="176"/>
        <v/>
      </c>
      <c r="AD170" s="7" t="str">
        <f t="shared" si="176"/>
        <v/>
      </c>
      <c r="AE170" s="7" t="str">
        <f t="shared" si="176"/>
        <v/>
      </c>
      <c r="AF170" s="7" t="str">
        <f t="shared" si="176"/>
        <v/>
      </c>
      <c r="AG170" s="7" t="str">
        <f t="shared" si="176"/>
        <v/>
      </c>
      <c r="AH170" s="7" t="str">
        <f t="shared" si="176"/>
        <v/>
      </c>
      <c r="AI170" s="7" t="str">
        <f t="shared" si="176"/>
        <v/>
      </c>
      <c r="AJ170" s="7" t="str">
        <f t="shared" si="176"/>
        <v/>
      </c>
      <c r="AK170" s="7" t="str">
        <f t="shared" si="176"/>
        <v/>
      </c>
      <c r="AL170" s="7" t="str">
        <f t="shared" si="176"/>
        <v/>
      </c>
      <c r="AM170" s="7" t="str">
        <f t="shared" si="176"/>
        <v/>
      </c>
      <c r="AN170" s="7" t="str">
        <f t="shared" si="176"/>
        <v/>
      </c>
      <c r="AO170" s="7" t="str">
        <f t="shared" si="176"/>
        <v/>
      </c>
      <c r="AP170" s="7" t="str">
        <f t="shared" si="176"/>
        <v/>
      </c>
      <c r="AQ170" s="7" t="str">
        <f t="shared" si="176"/>
        <v/>
      </c>
      <c r="AR170" s="7" t="str">
        <f t="shared" si="176"/>
        <v/>
      </c>
      <c r="AS170" s="7" t="str">
        <f t="shared" si="176"/>
        <v/>
      </c>
      <c r="AT170" s="7" t="str">
        <f t="shared" si="176"/>
        <v/>
      </c>
      <c r="AU170" s="7" t="str">
        <f t="shared" si="176"/>
        <v/>
      </c>
      <c r="AV170" s="7" t="str">
        <f t="shared" si="176"/>
        <v/>
      </c>
      <c r="AW170" s="7" t="str">
        <f t="shared" si="176"/>
        <v/>
      </c>
      <c r="AX170" s="7" t="str">
        <f t="shared" si="176"/>
        <v/>
      </c>
      <c r="AY170" s="7" t="str">
        <f t="shared" si="176"/>
        <v/>
      </c>
      <c r="AZ170" s="7" t="str">
        <f t="shared" si="176"/>
        <v/>
      </c>
      <c r="BA170" s="7" t="str">
        <f t="shared" si="176"/>
        <v/>
      </c>
      <c r="BB170" s="7" t="str">
        <f t="shared" si="176"/>
        <v/>
      </c>
      <c r="BC170" s="7" t="str">
        <f t="shared" si="176"/>
        <v/>
      </c>
      <c r="BD170" s="7" t="str">
        <f t="shared" si="176"/>
        <v/>
      </c>
      <c r="BE170" s="7" t="str">
        <f t="shared" si="176"/>
        <v/>
      </c>
      <c r="BF170" s="7" t="str">
        <f t="shared" si="176"/>
        <v/>
      </c>
      <c r="BG170" s="7" t="str">
        <f t="shared" si="176"/>
        <v/>
      </c>
      <c r="BH170" s="7" t="str">
        <f t="shared" si="176"/>
        <v/>
      </c>
    </row>
    <row r="171" spans="1:60" hidden="1" x14ac:dyDescent="0.25">
      <c r="A171" s="7">
        <v>16</v>
      </c>
      <c r="I171" s="7" t="str">
        <f t="shared" ref="I171:BH171" si="177">IFERROR(I21*$E21, "")</f>
        <v/>
      </c>
      <c r="J171" s="7" t="str">
        <f t="shared" si="177"/>
        <v/>
      </c>
      <c r="K171" s="7" t="str">
        <f t="shared" si="177"/>
        <v/>
      </c>
      <c r="L171" s="7" t="str">
        <f t="shared" si="177"/>
        <v/>
      </c>
      <c r="M171" s="7" t="str">
        <f t="shared" si="177"/>
        <v/>
      </c>
      <c r="N171" s="7" t="str">
        <f t="shared" si="177"/>
        <v/>
      </c>
      <c r="O171" s="7" t="str">
        <f t="shared" si="177"/>
        <v/>
      </c>
      <c r="P171" s="7" t="str">
        <f t="shared" si="177"/>
        <v/>
      </c>
      <c r="Q171" s="7" t="str">
        <f t="shared" si="177"/>
        <v/>
      </c>
      <c r="R171" s="7" t="str">
        <f t="shared" si="177"/>
        <v/>
      </c>
      <c r="S171" s="7" t="str">
        <f t="shared" si="177"/>
        <v/>
      </c>
      <c r="T171" s="7" t="str">
        <f t="shared" si="177"/>
        <v/>
      </c>
      <c r="U171" s="7" t="str">
        <f t="shared" si="177"/>
        <v/>
      </c>
      <c r="V171" s="7" t="str">
        <f t="shared" si="177"/>
        <v/>
      </c>
      <c r="W171" s="7" t="str">
        <f t="shared" si="177"/>
        <v/>
      </c>
      <c r="X171" s="7" t="str">
        <f t="shared" si="177"/>
        <v/>
      </c>
      <c r="Y171" s="7" t="str">
        <f t="shared" si="177"/>
        <v/>
      </c>
      <c r="Z171" s="7" t="str">
        <f t="shared" si="177"/>
        <v/>
      </c>
      <c r="AA171" s="7" t="str">
        <f t="shared" si="177"/>
        <v/>
      </c>
      <c r="AB171" s="7" t="str">
        <f t="shared" si="177"/>
        <v/>
      </c>
      <c r="AC171" s="7" t="str">
        <f t="shared" si="177"/>
        <v/>
      </c>
      <c r="AD171" s="7" t="str">
        <f t="shared" si="177"/>
        <v/>
      </c>
      <c r="AE171" s="7" t="str">
        <f t="shared" si="177"/>
        <v/>
      </c>
      <c r="AF171" s="7" t="str">
        <f t="shared" si="177"/>
        <v/>
      </c>
      <c r="AG171" s="7" t="str">
        <f t="shared" si="177"/>
        <v/>
      </c>
      <c r="AH171" s="7" t="str">
        <f t="shared" si="177"/>
        <v/>
      </c>
      <c r="AI171" s="7" t="str">
        <f t="shared" si="177"/>
        <v/>
      </c>
      <c r="AJ171" s="7" t="str">
        <f t="shared" si="177"/>
        <v/>
      </c>
      <c r="AK171" s="7" t="str">
        <f t="shared" si="177"/>
        <v/>
      </c>
      <c r="AL171" s="7" t="str">
        <f t="shared" si="177"/>
        <v/>
      </c>
      <c r="AM171" s="7" t="str">
        <f t="shared" si="177"/>
        <v/>
      </c>
      <c r="AN171" s="7" t="str">
        <f t="shared" si="177"/>
        <v/>
      </c>
      <c r="AO171" s="7" t="str">
        <f t="shared" si="177"/>
        <v/>
      </c>
      <c r="AP171" s="7" t="str">
        <f t="shared" si="177"/>
        <v/>
      </c>
      <c r="AQ171" s="7" t="str">
        <f t="shared" si="177"/>
        <v/>
      </c>
      <c r="AR171" s="7" t="str">
        <f t="shared" si="177"/>
        <v/>
      </c>
      <c r="AS171" s="7" t="str">
        <f t="shared" si="177"/>
        <v/>
      </c>
      <c r="AT171" s="7" t="str">
        <f t="shared" si="177"/>
        <v/>
      </c>
      <c r="AU171" s="7" t="str">
        <f t="shared" si="177"/>
        <v/>
      </c>
      <c r="AV171" s="7" t="str">
        <f t="shared" si="177"/>
        <v/>
      </c>
      <c r="AW171" s="7" t="str">
        <f t="shared" si="177"/>
        <v/>
      </c>
      <c r="AX171" s="7" t="str">
        <f t="shared" si="177"/>
        <v/>
      </c>
      <c r="AY171" s="7" t="str">
        <f t="shared" si="177"/>
        <v/>
      </c>
      <c r="AZ171" s="7" t="str">
        <f t="shared" si="177"/>
        <v/>
      </c>
      <c r="BA171" s="7" t="str">
        <f t="shared" si="177"/>
        <v/>
      </c>
      <c r="BB171" s="7" t="str">
        <f t="shared" si="177"/>
        <v/>
      </c>
      <c r="BC171" s="7" t="str">
        <f t="shared" si="177"/>
        <v/>
      </c>
      <c r="BD171" s="7" t="str">
        <f t="shared" si="177"/>
        <v/>
      </c>
      <c r="BE171" s="7" t="str">
        <f t="shared" si="177"/>
        <v/>
      </c>
      <c r="BF171" s="7" t="str">
        <f t="shared" si="177"/>
        <v/>
      </c>
      <c r="BG171" s="7" t="str">
        <f t="shared" si="177"/>
        <v/>
      </c>
      <c r="BH171" s="7" t="str">
        <f t="shared" si="177"/>
        <v/>
      </c>
    </row>
    <row r="172" spans="1:60" hidden="1" x14ac:dyDescent="0.25">
      <c r="A172" s="7">
        <v>17</v>
      </c>
      <c r="I172" s="7" t="str">
        <f t="shared" ref="I172:BH172" si="178">IFERROR(I22*$E22, "")</f>
        <v/>
      </c>
      <c r="J172" s="7" t="str">
        <f t="shared" si="178"/>
        <v/>
      </c>
      <c r="K172" s="7" t="str">
        <f t="shared" si="178"/>
        <v/>
      </c>
      <c r="L172" s="7" t="str">
        <f t="shared" si="178"/>
        <v/>
      </c>
      <c r="M172" s="7" t="str">
        <f t="shared" si="178"/>
        <v/>
      </c>
      <c r="N172" s="7" t="str">
        <f t="shared" si="178"/>
        <v/>
      </c>
      <c r="O172" s="7" t="str">
        <f t="shared" si="178"/>
        <v/>
      </c>
      <c r="P172" s="7" t="str">
        <f t="shared" si="178"/>
        <v/>
      </c>
      <c r="Q172" s="7" t="str">
        <f t="shared" si="178"/>
        <v/>
      </c>
      <c r="R172" s="7" t="str">
        <f t="shared" si="178"/>
        <v/>
      </c>
      <c r="S172" s="7" t="str">
        <f t="shared" si="178"/>
        <v/>
      </c>
      <c r="T172" s="7" t="str">
        <f t="shared" si="178"/>
        <v/>
      </c>
      <c r="U172" s="7" t="str">
        <f t="shared" si="178"/>
        <v/>
      </c>
      <c r="V172" s="7" t="str">
        <f t="shared" si="178"/>
        <v/>
      </c>
      <c r="W172" s="7" t="str">
        <f t="shared" si="178"/>
        <v/>
      </c>
      <c r="X172" s="7" t="str">
        <f t="shared" si="178"/>
        <v/>
      </c>
      <c r="Y172" s="7" t="str">
        <f t="shared" si="178"/>
        <v/>
      </c>
      <c r="Z172" s="7" t="str">
        <f t="shared" si="178"/>
        <v/>
      </c>
      <c r="AA172" s="7" t="str">
        <f t="shared" si="178"/>
        <v/>
      </c>
      <c r="AB172" s="7" t="str">
        <f t="shared" si="178"/>
        <v/>
      </c>
      <c r="AC172" s="7" t="str">
        <f t="shared" si="178"/>
        <v/>
      </c>
      <c r="AD172" s="7" t="str">
        <f t="shared" si="178"/>
        <v/>
      </c>
      <c r="AE172" s="7" t="str">
        <f t="shared" si="178"/>
        <v/>
      </c>
      <c r="AF172" s="7" t="str">
        <f t="shared" si="178"/>
        <v/>
      </c>
      <c r="AG172" s="7" t="str">
        <f t="shared" si="178"/>
        <v/>
      </c>
      <c r="AH172" s="7" t="str">
        <f t="shared" si="178"/>
        <v/>
      </c>
      <c r="AI172" s="7" t="str">
        <f t="shared" si="178"/>
        <v/>
      </c>
      <c r="AJ172" s="7" t="str">
        <f t="shared" si="178"/>
        <v/>
      </c>
      <c r="AK172" s="7" t="str">
        <f t="shared" si="178"/>
        <v/>
      </c>
      <c r="AL172" s="7" t="str">
        <f t="shared" si="178"/>
        <v/>
      </c>
      <c r="AM172" s="7" t="str">
        <f t="shared" si="178"/>
        <v/>
      </c>
      <c r="AN172" s="7" t="str">
        <f t="shared" si="178"/>
        <v/>
      </c>
      <c r="AO172" s="7" t="str">
        <f t="shared" si="178"/>
        <v/>
      </c>
      <c r="AP172" s="7" t="str">
        <f t="shared" si="178"/>
        <v/>
      </c>
      <c r="AQ172" s="7" t="str">
        <f t="shared" si="178"/>
        <v/>
      </c>
      <c r="AR172" s="7" t="str">
        <f t="shared" si="178"/>
        <v/>
      </c>
      <c r="AS172" s="7" t="str">
        <f t="shared" si="178"/>
        <v/>
      </c>
      <c r="AT172" s="7" t="str">
        <f t="shared" si="178"/>
        <v/>
      </c>
      <c r="AU172" s="7" t="str">
        <f t="shared" si="178"/>
        <v/>
      </c>
      <c r="AV172" s="7" t="str">
        <f t="shared" si="178"/>
        <v/>
      </c>
      <c r="AW172" s="7" t="str">
        <f t="shared" si="178"/>
        <v/>
      </c>
      <c r="AX172" s="7" t="str">
        <f t="shared" si="178"/>
        <v/>
      </c>
      <c r="AY172" s="7" t="str">
        <f t="shared" si="178"/>
        <v/>
      </c>
      <c r="AZ172" s="7" t="str">
        <f t="shared" si="178"/>
        <v/>
      </c>
      <c r="BA172" s="7" t="str">
        <f t="shared" si="178"/>
        <v/>
      </c>
      <c r="BB172" s="7" t="str">
        <f t="shared" si="178"/>
        <v/>
      </c>
      <c r="BC172" s="7" t="str">
        <f t="shared" si="178"/>
        <v/>
      </c>
      <c r="BD172" s="7" t="str">
        <f t="shared" si="178"/>
        <v/>
      </c>
      <c r="BE172" s="7" t="str">
        <f t="shared" si="178"/>
        <v/>
      </c>
      <c r="BF172" s="7" t="str">
        <f t="shared" si="178"/>
        <v/>
      </c>
      <c r="BG172" s="7" t="str">
        <f t="shared" si="178"/>
        <v/>
      </c>
      <c r="BH172" s="7" t="str">
        <f t="shared" si="178"/>
        <v/>
      </c>
    </row>
    <row r="173" spans="1:60" hidden="1" x14ac:dyDescent="0.25">
      <c r="A173" s="7">
        <v>18</v>
      </c>
      <c r="I173" s="7" t="str">
        <f t="shared" ref="I173:BH173" si="179">IFERROR(I23*$E23, "")</f>
        <v/>
      </c>
      <c r="J173" s="7" t="str">
        <f t="shared" si="179"/>
        <v/>
      </c>
      <c r="K173" s="7" t="str">
        <f t="shared" si="179"/>
        <v/>
      </c>
      <c r="L173" s="7" t="str">
        <f t="shared" si="179"/>
        <v/>
      </c>
      <c r="M173" s="7" t="str">
        <f t="shared" si="179"/>
        <v/>
      </c>
      <c r="N173" s="7" t="str">
        <f t="shared" si="179"/>
        <v/>
      </c>
      <c r="O173" s="7" t="str">
        <f t="shared" si="179"/>
        <v/>
      </c>
      <c r="P173" s="7" t="str">
        <f t="shared" si="179"/>
        <v/>
      </c>
      <c r="Q173" s="7" t="str">
        <f t="shared" si="179"/>
        <v/>
      </c>
      <c r="R173" s="7" t="str">
        <f t="shared" si="179"/>
        <v/>
      </c>
      <c r="S173" s="7" t="str">
        <f t="shared" si="179"/>
        <v/>
      </c>
      <c r="T173" s="7" t="str">
        <f t="shared" si="179"/>
        <v/>
      </c>
      <c r="U173" s="7" t="str">
        <f t="shared" si="179"/>
        <v/>
      </c>
      <c r="V173" s="7" t="str">
        <f t="shared" si="179"/>
        <v/>
      </c>
      <c r="W173" s="7" t="str">
        <f t="shared" si="179"/>
        <v/>
      </c>
      <c r="X173" s="7" t="str">
        <f t="shared" si="179"/>
        <v/>
      </c>
      <c r="Y173" s="7" t="str">
        <f t="shared" si="179"/>
        <v/>
      </c>
      <c r="Z173" s="7" t="str">
        <f t="shared" si="179"/>
        <v/>
      </c>
      <c r="AA173" s="7" t="str">
        <f t="shared" si="179"/>
        <v/>
      </c>
      <c r="AB173" s="7" t="str">
        <f t="shared" si="179"/>
        <v/>
      </c>
      <c r="AC173" s="7" t="str">
        <f t="shared" si="179"/>
        <v/>
      </c>
      <c r="AD173" s="7" t="str">
        <f t="shared" si="179"/>
        <v/>
      </c>
      <c r="AE173" s="7" t="str">
        <f t="shared" si="179"/>
        <v/>
      </c>
      <c r="AF173" s="7" t="str">
        <f t="shared" si="179"/>
        <v/>
      </c>
      <c r="AG173" s="7" t="str">
        <f t="shared" si="179"/>
        <v/>
      </c>
      <c r="AH173" s="7" t="str">
        <f t="shared" si="179"/>
        <v/>
      </c>
      <c r="AI173" s="7" t="str">
        <f t="shared" si="179"/>
        <v/>
      </c>
      <c r="AJ173" s="7" t="str">
        <f t="shared" si="179"/>
        <v/>
      </c>
      <c r="AK173" s="7" t="str">
        <f t="shared" si="179"/>
        <v/>
      </c>
      <c r="AL173" s="7" t="str">
        <f t="shared" si="179"/>
        <v/>
      </c>
      <c r="AM173" s="7" t="str">
        <f t="shared" si="179"/>
        <v/>
      </c>
      <c r="AN173" s="7" t="str">
        <f t="shared" si="179"/>
        <v/>
      </c>
      <c r="AO173" s="7" t="str">
        <f t="shared" si="179"/>
        <v/>
      </c>
      <c r="AP173" s="7" t="str">
        <f t="shared" si="179"/>
        <v/>
      </c>
      <c r="AQ173" s="7" t="str">
        <f t="shared" si="179"/>
        <v/>
      </c>
      <c r="AR173" s="7" t="str">
        <f t="shared" si="179"/>
        <v/>
      </c>
      <c r="AS173" s="7" t="str">
        <f t="shared" si="179"/>
        <v/>
      </c>
      <c r="AT173" s="7" t="str">
        <f t="shared" si="179"/>
        <v/>
      </c>
      <c r="AU173" s="7" t="str">
        <f t="shared" si="179"/>
        <v/>
      </c>
      <c r="AV173" s="7" t="str">
        <f t="shared" si="179"/>
        <v/>
      </c>
      <c r="AW173" s="7" t="str">
        <f t="shared" si="179"/>
        <v/>
      </c>
      <c r="AX173" s="7" t="str">
        <f t="shared" si="179"/>
        <v/>
      </c>
      <c r="AY173" s="7" t="str">
        <f t="shared" si="179"/>
        <v/>
      </c>
      <c r="AZ173" s="7" t="str">
        <f t="shared" si="179"/>
        <v/>
      </c>
      <c r="BA173" s="7" t="str">
        <f t="shared" si="179"/>
        <v/>
      </c>
      <c r="BB173" s="7" t="str">
        <f t="shared" si="179"/>
        <v/>
      </c>
      <c r="BC173" s="7" t="str">
        <f t="shared" si="179"/>
        <v/>
      </c>
      <c r="BD173" s="7" t="str">
        <f t="shared" si="179"/>
        <v/>
      </c>
      <c r="BE173" s="7" t="str">
        <f t="shared" si="179"/>
        <v/>
      </c>
      <c r="BF173" s="7" t="str">
        <f t="shared" si="179"/>
        <v/>
      </c>
      <c r="BG173" s="7" t="str">
        <f t="shared" si="179"/>
        <v/>
      </c>
      <c r="BH173" s="7" t="str">
        <f t="shared" si="179"/>
        <v/>
      </c>
    </row>
    <row r="174" spans="1:60" hidden="1" x14ac:dyDescent="0.25">
      <c r="A174" s="7">
        <v>19</v>
      </c>
      <c r="I174" s="7" t="str">
        <f t="shared" ref="I174:BH174" si="180">IFERROR(I24*$E24, "")</f>
        <v/>
      </c>
      <c r="J174" s="7" t="str">
        <f t="shared" si="180"/>
        <v/>
      </c>
      <c r="K174" s="7" t="str">
        <f t="shared" si="180"/>
        <v/>
      </c>
      <c r="L174" s="7" t="str">
        <f t="shared" si="180"/>
        <v/>
      </c>
      <c r="M174" s="7" t="str">
        <f t="shared" si="180"/>
        <v/>
      </c>
      <c r="N174" s="7" t="str">
        <f t="shared" si="180"/>
        <v/>
      </c>
      <c r="O174" s="7" t="str">
        <f t="shared" si="180"/>
        <v/>
      </c>
      <c r="P174" s="7" t="str">
        <f t="shared" si="180"/>
        <v/>
      </c>
      <c r="Q174" s="7" t="str">
        <f t="shared" si="180"/>
        <v/>
      </c>
      <c r="R174" s="7" t="str">
        <f t="shared" si="180"/>
        <v/>
      </c>
      <c r="S174" s="7" t="str">
        <f t="shared" si="180"/>
        <v/>
      </c>
      <c r="T174" s="7" t="str">
        <f t="shared" si="180"/>
        <v/>
      </c>
      <c r="U174" s="7" t="str">
        <f t="shared" si="180"/>
        <v/>
      </c>
      <c r="V174" s="7" t="str">
        <f t="shared" si="180"/>
        <v/>
      </c>
      <c r="W174" s="7" t="str">
        <f t="shared" si="180"/>
        <v/>
      </c>
      <c r="X174" s="7" t="str">
        <f t="shared" si="180"/>
        <v/>
      </c>
      <c r="Y174" s="7" t="str">
        <f t="shared" si="180"/>
        <v/>
      </c>
      <c r="Z174" s="7" t="str">
        <f t="shared" si="180"/>
        <v/>
      </c>
      <c r="AA174" s="7" t="str">
        <f t="shared" si="180"/>
        <v/>
      </c>
      <c r="AB174" s="7" t="str">
        <f t="shared" si="180"/>
        <v/>
      </c>
      <c r="AC174" s="7" t="str">
        <f t="shared" si="180"/>
        <v/>
      </c>
      <c r="AD174" s="7" t="str">
        <f t="shared" si="180"/>
        <v/>
      </c>
      <c r="AE174" s="7" t="str">
        <f t="shared" si="180"/>
        <v/>
      </c>
      <c r="AF174" s="7" t="str">
        <f t="shared" si="180"/>
        <v/>
      </c>
      <c r="AG174" s="7" t="str">
        <f t="shared" si="180"/>
        <v/>
      </c>
      <c r="AH174" s="7" t="str">
        <f t="shared" si="180"/>
        <v/>
      </c>
      <c r="AI174" s="7" t="str">
        <f t="shared" si="180"/>
        <v/>
      </c>
      <c r="AJ174" s="7" t="str">
        <f t="shared" si="180"/>
        <v/>
      </c>
      <c r="AK174" s="7" t="str">
        <f t="shared" si="180"/>
        <v/>
      </c>
      <c r="AL174" s="7" t="str">
        <f t="shared" si="180"/>
        <v/>
      </c>
      <c r="AM174" s="7" t="str">
        <f t="shared" si="180"/>
        <v/>
      </c>
      <c r="AN174" s="7" t="str">
        <f t="shared" si="180"/>
        <v/>
      </c>
      <c r="AO174" s="7" t="str">
        <f t="shared" si="180"/>
        <v/>
      </c>
      <c r="AP174" s="7" t="str">
        <f t="shared" si="180"/>
        <v/>
      </c>
      <c r="AQ174" s="7" t="str">
        <f t="shared" si="180"/>
        <v/>
      </c>
      <c r="AR174" s="7" t="str">
        <f t="shared" si="180"/>
        <v/>
      </c>
      <c r="AS174" s="7" t="str">
        <f t="shared" si="180"/>
        <v/>
      </c>
      <c r="AT174" s="7" t="str">
        <f t="shared" si="180"/>
        <v/>
      </c>
      <c r="AU174" s="7" t="str">
        <f t="shared" si="180"/>
        <v/>
      </c>
      <c r="AV174" s="7" t="str">
        <f t="shared" si="180"/>
        <v/>
      </c>
      <c r="AW174" s="7" t="str">
        <f t="shared" si="180"/>
        <v/>
      </c>
      <c r="AX174" s="7" t="str">
        <f t="shared" si="180"/>
        <v/>
      </c>
      <c r="AY174" s="7" t="str">
        <f t="shared" si="180"/>
        <v/>
      </c>
      <c r="AZ174" s="7" t="str">
        <f t="shared" si="180"/>
        <v/>
      </c>
      <c r="BA174" s="7" t="str">
        <f t="shared" si="180"/>
        <v/>
      </c>
      <c r="BB174" s="7" t="str">
        <f t="shared" si="180"/>
        <v/>
      </c>
      <c r="BC174" s="7" t="str">
        <f t="shared" si="180"/>
        <v/>
      </c>
      <c r="BD174" s="7" t="str">
        <f t="shared" si="180"/>
        <v/>
      </c>
      <c r="BE174" s="7" t="str">
        <f t="shared" si="180"/>
        <v/>
      </c>
      <c r="BF174" s="7" t="str">
        <f t="shared" si="180"/>
        <v/>
      </c>
      <c r="BG174" s="7" t="str">
        <f t="shared" si="180"/>
        <v/>
      </c>
      <c r="BH174" s="7" t="str">
        <f t="shared" si="180"/>
        <v/>
      </c>
    </row>
    <row r="175" spans="1:60" hidden="1" x14ac:dyDescent="0.25">
      <c r="A175" s="7">
        <v>20</v>
      </c>
      <c r="I175" s="7" t="str">
        <f t="shared" ref="I175:BH175" si="181">IFERROR(I25*$E25, "")</f>
        <v/>
      </c>
      <c r="J175" s="7" t="str">
        <f t="shared" si="181"/>
        <v/>
      </c>
      <c r="K175" s="7" t="str">
        <f t="shared" si="181"/>
        <v/>
      </c>
      <c r="L175" s="7" t="str">
        <f t="shared" si="181"/>
        <v/>
      </c>
      <c r="M175" s="7" t="str">
        <f t="shared" si="181"/>
        <v/>
      </c>
      <c r="N175" s="7" t="str">
        <f t="shared" si="181"/>
        <v/>
      </c>
      <c r="O175" s="7" t="str">
        <f t="shared" si="181"/>
        <v/>
      </c>
      <c r="P175" s="7" t="str">
        <f t="shared" si="181"/>
        <v/>
      </c>
      <c r="Q175" s="7" t="str">
        <f t="shared" si="181"/>
        <v/>
      </c>
      <c r="R175" s="7" t="str">
        <f t="shared" si="181"/>
        <v/>
      </c>
      <c r="S175" s="7" t="str">
        <f t="shared" si="181"/>
        <v/>
      </c>
      <c r="T175" s="7" t="str">
        <f t="shared" si="181"/>
        <v/>
      </c>
      <c r="U175" s="7" t="str">
        <f t="shared" si="181"/>
        <v/>
      </c>
      <c r="V175" s="7" t="str">
        <f t="shared" si="181"/>
        <v/>
      </c>
      <c r="W175" s="7" t="str">
        <f t="shared" si="181"/>
        <v/>
      </c>
      <c r="X175" s="7" t="str">
        <f t="shared" si="181"/>
        <v/>
      </c>
      <c r="Y175" s="7" t="str">
        <f t="shared" si="181"/>
        <v/>
      </c>
      <c r="Z175" s="7" t="str">
        <f t="shared" si="181"/>
        <v/>
      </c>
      <c r="AA175" s="7" t="str">
        <f t="shared" si="181"/>
        <v/>
      </c>
      <c r="AB175" s="7" t="str">
        <f t="shared" si="181"/>
        <v/>
      </c>
      <c r="AC175" s="7" t="str">
        <f t="shared" si="181"/>
        <v/>
      </c>
      <c r="AD175" s="7" t="str">
        <f t="shared" si="181"/>
        <v/>
      </c>
      <c r="AE175" s="7" t="str">
        <f t="shared" si="181"/>
        <v/>
      </c>
      <c r="AF175" s="7" t="str">
        <f t="shared" si="181"/>
        <v/>
      </c>
      <c r="AG175" s="7" t="str">
        <f t="shared" si="181"/>
        <v/>
      </c>
      <c r="AH175" s="7" t="str">
        <f t="shared" si="181"/>
        <v/>
      </c>
      <c r="AI175" s="7" t="str">
        <f t="shared" si="181"/>
        <v/>
      </c>
      <c r="AJ175" s="7" t="str">
        <f t="shared" si="181"/>
        <v/>
      </c>
      <c r="AK175" s="7" t="str">
        <f t="shared" si="181"/>
        <v/>
      </c>
      <c r="AL175" s="7" t="str">
        <f t="shared" si="181"/>
        <v/>
      </c>
      <c r="AM175" s="7" t="str">
        <f t="shared" si="181"/>
        <v/>
      </c>
      <c r="AN175" s="7" t="str">
        <f t="shared" si="181"/>
        <v/>
      </c>
      <c r="AO175" s="7" t="str">
        <f t="shared" si="181"/>
        <v/>
      </c>
      <c r="AP175" s="7" t="str">
        <f t="shared" si="181"/>
        <v/>
      </c>
      <c r="AQ175" s="7" t="str">
        <f t="shared" si="181"/>
        <v/>
      </c>
      <c r="AR175" s="7" t="str">
        <f t="shared" si="181"/>
        <v/>
      </c>
      <c r="AS175" s="7" t="str">
        <f t="shared" si="181"/>
        <v/>
      </c>
      <c r="AT175" s="7" t="str">
        <f t="shared" si="181"/>
        <v/>
      </c>
      <c r="AU175" s="7" t="str">
        <f t="shared" si="181"/>
        <v/>
      </c>
      <c r="AV175" s="7" t="str">
        <f t="shared" si="181"/>
        <v/>
      </c>
      <c r="AW175" s="7" t="str">
        <f t="shared" si="181"/>
        <v/>
      </c>
      <c r="AX175" s="7" t="str">
        <f t="shared" si="181"/>
        <v/>
      </c>
      <c r="AY175" s="7" t="str">
        <f t="shared" si="181"/>
        <v/>
      </c>
      <c r="AZ175" s="7" t="str">
        <f t="shared" si="181"/>
        <v/>
      </c>
      <c r="BA175" s="7" t="str">
        <f t="shared" si="181"/>
        <v/>
      </c>
      <c r="BB175" s="7" t="str">
        <f t="shared" si="181"/>
        <v/>
      </c>
      <c r="BC175" s="7" t="str">
        <f t="shared" si="181"/>
        <v/>
      </c>
      <c r="BD175" s="7" t="str">
        <f t="shared" si="181"/>
        <v/>
      </c>
      <c r="BE175" s="7" t="str">
        <f t="shared" si="181"/>
        <v/>
      </c>
      <c r="BF175" s="7" t="str">
        <f t="shared" si="181"/>
        <v/>
      </c>
      <c r="BG175" s="7" t="str">
        <f t="shared" si="181"/>
        <v/>
      </c>
      <c r="BH175" s="7" t="str">
        <f t="shared" si="181"/>
        <v/>
      </c>
    </row>
    <row r="176" spans="1:60" hidden="1" x14ac:dyDescent="0.25">
      <c r="A176" s="7">
        <v>21</v>
      </c>
      <c r="I176" s="7" t="str">
        <f t="shared" ref="I176:BH176" si="182">IFERROR(I26*$E26, "")</f>
        <v/>
      </c>
      <c r="J176" s="7" t="str">
        <f t="shared" si="182"/>
        <v/>
      </c>
      <c r="K176" s="7" t="str">
        <f t="shared" si="182"/>
        <v/>
      </c>
      <c r="L176" s="7" t="str">
        <f t="shared" si="182"/>
        <v/>
      </c>
      <c r="M176" s="7" t="str">
        <f t="shared" si="182"/>
        <v/>
      </c>
      <c r="N176" s="7" t="str">
        <f t="shared" si="182"/>
        <v/>
      </c>
      <c r="O176" s="7" t="str">
        <f t="shared" si="182"/>
        <v/>
      </c>
      <c r="P176" s="7" t="str">
        <f t="shared" si="182"/>
        <v/>
      </c>
      <c r="Q176" s="7" t="str">
        <f t="shared" si="182"/>
        <v/>
      </c>
      <c r="R176" s="7" t="str">
        <f t="shared" si="182"/>
        <v/>
      </c>
      <c r="S176" s="7" t="str">
        <f t="shared" si="182"/>
        <v/>
      </c>
      <c r="T176" s="7" t="str">
        <f t="shared" si="182"/>
        <v/>
      </c>
      <c r="U176" s="7" t="str">
        <f t="shared" si="182"/>
        <v/>
      </c>
      <c r="V176" s="7" t="str">
        <f t="shared" si="182"/>
        <v/>
      </c>
      <c r="W176" s="7" t="str">
        <f t="shared" si="182"/>
        <v/>
      </c>
      <c r="X176" s="7" t="str">
        <f t="shared" si="182"/>
        <v/>
      </c>
      <c r="Y176" s="7" t="str">
        <f t="shared" si="182"/>
        <v/>
      </c>
      <c r="Z176" s="7" t="str">
        <f t="shared" si="182"/>
        <v/>
      </c>
      <c r="AA176" s="7" t="str">
        <f t="shared" si="182"/>
        <v/>
      </c>
      <c r="AB176" s="7" t="str">
        <f t="shared" si="182"/>
        <v/>
      </c>
      <c r="AC176" s="7" t="str">
        <f t="shared" si="182"/>
        <v/>
      </c>
      <c r="AD176" s="7" t="str">
        <f t="shared" si="182"/>
        <v/>
      </c>
      <c r="AE176" s="7" t="str">
        <f t="shared" si="182"/>
        <v/>
      </c>
      <c r="AF176" s="7" t="str">
        <f t="shared" si="182"/>
        <v/>
      </c>
      <c r="AG176" s="7" t="str">
        <f t="shared" si="182"/>
        <v/>
      </c>
      <c r="AH176" s="7" t="str">
        <f t="shared" si="182"/>
        <v/>
      </c>
      <c r="AI176" s="7" t="str">
        <f t="shared" si="182"/>
        <v/>
      </c>
      <c r="AJ176" s="7" t="str">
        <f t="shared" si="182"/>
        <v/>
      </c>
      <c r="AK176" s="7" t="str">
        <f t="shared" si="182"/>
        <v/>
      </c>
      <c r="AL176" s="7" t="str">
        <f t="shared" si="182"/>
        <v/>
      </c>
      <c r="AM176" s="7" t="str">
        <f t="shared" si="182"/>
        <v/>
      </c>
      <c r="AN176" s="7" t="str">
        <f t="shared" si="182"/>
        <v/>
      </c>
      <c r="AO176" s="7" t="str">
        <f t="shared" si="182"/>
        <v/>
      </c>
      <c r="AP176" s="7" t="str">
        <f t="shared" si="182"/>
        <v/>
      </c>
      <c r="AQ176" s="7" t="str">
        <f t="shared" si="182"/>
        <v/>
      </c>
      <c r="AR176" s="7" t="str">
        <f t="shared" si="182"/>
        <v/>
      </c>
      <c r="AS176" s="7" t="str">
        <f t="shared" si="182"/>
        <v/>
      </c>
      <c r="AT176" s="7" t="str">
        <f t="shared" si="182"/>
        <v/>
      </c>
      <c r="AU176" s="7" t="str">
        <f t="shared" si="182"/>
        <v/>
      </c>
      <c r="AV176" s="7" t="str">
        <f t="shared" si="182"/>
        <v/>
      </c>
      <c r="AW176" s="7" t="str">
        <f t="shared" si="182"/>
        <v/>
      </c>
      <c r="AX176" s="7" t="str">
        <f t="shared" si="182"/>
        <v/>
      </c>
      <c r="AY176" s="7" t="str">
        <f t="shared" si="182"/>
        <v/>
      </c>
      <c r="AZ176" s="7" t="str">
        <f t="shared" si="182"/>
        <v/>
      </c>
      <c r="BA176" s="7" t="str">
        <f t="shared" si="182"/>
        <v/>
      </c>
      <c r="BB176" s="7" t="str">
        <f t="shared" si="182"/>
        <v/>
      </c>
      <c r="BC176" s="7" t="str">
        <f t="shared" si="182"/>
        <v/>
      </c>
      <c r="BD176" s="7" t="str">
        <f t="shared" si="182"/>
        <v/>
      </c>
      <c r="BE176" s="7" t="str">
        <f t="shared" si="182"/>
        <v/>
      </c>
      <c r="BF176" s="7" t="str">
        <f t="shared" si="182"/>
        <v/>
      </c>
      <c r="BG176" s="7" t="str">
        <f t="shared" si="182"/>
        <v/>
      </c>
      <c r="BH176" s="7" t="str">
        <f t="shared" si="182"/>
        <v/>
      </c>
    </row>
    <row r="177" spans="1:61" hidden="1" x14ac:dyDescent="0.25">
      <c r="A177" s="7">
        <v>22</v>
      </c>
      <c r="I177" s="7" t="str">
        <f t="shared" ref="I177:BH177" si="183">IFERROR(I27*$E27, "")</f>
        <v/>
      </c>
      <c r="J177" s="7" t="str">
        <f t="shared" si="183"/>
        <v/>
      </c>
      <c r="K177" s="7" t="str">
        <f t="shared" si="183"/>
        <v/>
      </c>
      <c r="L177" s="7" t="str">
        <f t="shared" si="183"/>
        <v/>
      </c>
      <c r="M177" s="7" t="str">
        <f t="shared" si="183"/>
        <v/>
      </c>
      <c r="N177" s="7" t="str">
        <f t="shared" si="183"/>
        <v/>
      </c>
      <c r="O177" s="7" t="str">
        <f t="shared" si="183"/>
        <v/>
      </c>
      <c r="P177" s="7" t="str">
        <f t="shared" si="183"/>
        <v/>
      </c>
      <c r="Q177" s="7" t="str">
        <f t="shared" si="183"/>
        <v/>
      </c>
      <c r="R177" s="7" t="str">
        <f t="shared" si="183"/>
        <v/>
      </c>
      <c r="S177" s="7" t="str">
        <f t="shared" si="183"/>
        <v/>
      </c>
      <c r="T177" s="7" t="str">
        <f t="shared" si="183"/>
        <v/>
      </c>
      <c r="U177" s="7" t="str">
        <f t="shared" si="183"/>
        <v/>
      </c>
      <c r="V177" s="7" t="str">
        <f t="shared" si="183"/>
        <v/>
      </c>
      <c r="W177" s="7" t="str">
        <f t="shared" si="183"/>
        <v/>
      </c>
      <c r="X177" s="7" t="str">
        <f t="shared" si="183"/>
        <v/>
      </c>
      <c r="Y177" s="7" t="str">
        <f t="shared" si="183"/>
        <v/>
      </c>
      <c r="Z177" s="7" t="str">
        <f t="shared" si="183"/>
        <v/>
      </c>
      <c r="AA177" s="7" t="str">
        <f t="shared" si="183"/>
        <v/>
      </c>
      <c r="AB177" s="7" t="str">
        <f t="shared" si="183"/>
        <v/>
      </c>
      <c r="AC177" s="7" t="str">
        <f t="shared" si="183"/>
        <v/>
      </c>
      <c r="AD177" s="7" t="str">
        <f t="shared" si="183"/>
        <v/>
      </c>
      <c r="AE177" s="7" t="str">
        <f t="shared" si="183"/>
        <v/>
      </c>
      <c r="AF177" s="7" t="str">
        <f t="shared" si="183"/>
        <v/>
      </c>
      <c r="AG177" s="7" t="str">
        <f t="shared" si="183"/>
        <v/>
      </c>
      <c r="AH177" s="7" t="str">
        <f t="shared" si="183"/>
        <v/>
      </c>
      <c r="AI177" s="7" t="str">
        <f t="shared" si="183"/>
        <v/>
      </c>
      <c r="AJ177" s="7" t="str">
        <f t="shared" si="183"/>
        <v/>
      </c>
      <c r="AK177" s="7" t="str">
        <f t="shared" si="183"/>
        <v/>
      </c>
      <c r="AL177" s="7" t="str">
        <f t="shared" si="183"/>
        <v/>
      </c>
      <c r="AM177" s="7" t="str">
        <f t="shared" si="183"/>
        <v/>
      </c>
      <c r="AN177" s="7" t="str">
        <f t="shared" si="183"/>
        <v/>
      </c>
      <c r="AO177" s="7" t="str">
        <f t="shared" si="183"/>
        <v/>
      </c>
      <c r="AP177" s="7" t="str">
        <f t="shared" si="183"/>
        <v/>
      </c>
      <c r="AQ177" s="7" t="str">
        <f t="shared" si="183"/>
        <v/>
      </c>
      <c r="AR177" s="7" t="str">
        <f t="shared" si="183"/>
        <v/>
      </c>
      <c r="AS177" s="7" t="str">
        <f t="shared" si="183"/>
        <v/>
      </c>
      <c r="AT177" s="7" t="str">
        <f t="shared" si="183"/>
        <v/>
      </c>
      <c r="AU177" s="7" t="str">
        <f t="shared" si="183"/>
        <v/>
      </c>
      <c r="AV177" s="7" t="str">
        <f t="shared" si="183"/>
        <v/>
      </c>
      <c r="AW177" s="7" t="str">
        <f t="shared" si="183"/>
        <v/>
      </c>
      <c r="AX177" s="7" t="str">
        <f t="shared" si="183"/>
        <v/>
      </c>
      <c r="AY177" s="7" t="str">
        <f t="shared" si="183"/>
        <v/>
      </c>
      <c r="AZ177" s="7" t="str">
        <f t="shared" si="183"/>
        <v/>
      </c>
      <c r="BA177" s="7" t="str">
        <f t="shared" si="183"/>
        <v/>
      </c>
      <c r="BB177" s="7" t="str">
        <f t="shared" si="183"/>
        <v/>
      </c>
      <c r="BC177" s="7" t="str">
        <f t="shared" si="183"/>
        <v/>
      </c>
      <c r="BD177" s="7" t="str">
        <f t="shared" si="183"/>
        <v/>
      </c>
      <c r="BE177" s="7" t="str">
        <f t="shared" si="183"/>
        <v/>
      </c>
      <c r="BF177" s="7" t="str">
        <f t="shared" si="183"/>
        <v/>
      </c>
      <c r="BG177" s="7" t="str">
        <f t="shared" si="183"/>
        <v/>
      </c>
      <c r="BH177" s="7" t="str">
        <f t="shared" si="183"/>
        <v/>
      </c>
    </row>
    <row r="178" spans="1:61" hidden="1" x14ac:dyDescent="0.25">
      <c r="A178" s="7">
        <v>23</v>
      </c>
      <c r="I178" s="7" t="str">
        <f t="shared" ref="I178:BH178" si="184">IFERROR(I28*$E28, "")</f>
        <v/>
      </c>
      <c r="J178" s="7" t="str">
        <f t="shared" si="184"/>
        <v/>
      </c>
      <c r="K178" s="7" t="str">
        <f t="shared" si="184"/>
        <v/>
      </c>
      <c r="L178" s="7" t="str">
        <f t="shared" si="184"/>
        <v/>
      </c>
      <c r="M178" s="7" t="str">
        <f t="shared" si="184"/>
        <v/>
      </c>
      <c r="N178" s="7" t="str">
        <f t="shared" si="184"/>
        <v/>
      </c>
      <c r="O178" s="7" t="str">
        <f t="shared" si="184"/>
        <v/>
      </c>
      <c r="P178" s="7" t="str">
        <f t="shared" si="184"/>
        <v/>
      </c>
      <c r="Q178" s="7" t="str">
        <f t="shared" si="184"/>
        <v/>
      </c>
      <c r="R178" s="7" t="str">
        <f t="shared" si="184"/>
        <v/>
      </c>
      <c r="S178" s="7" t="str">
        <f t="shared" si="184"/>
        <v/>
      </c>
      <c r="T178" s="7" t="str">
        <f t="shared" si="184"/>
        <v/>
      </c>
      <c r="U178" s="7" t="str">
        <f t="shared" si="184"/>
        <v/>
      </c>
      <c r="V178" s="7" t="str">
        <f t="shared" si="184"/>
        <v/>
      </c>
      <c r="W178" s="7" t="str">
        <f t="shared" si="184"/>
        <v/>
      </c>
      <c r="X178" s="7" t="str">
        <f t="shared" si="184"/>
        <v/>
      </c>
      <c r="Y178" s="7" t="str">
        <f t="shared" si="184"/>
        <v/>
      </c>
      <c r="Z178" s="7" t="str">
        <f t="shared" si="184"/>
        <v/>
      </c>
      <c r="AA178" s="7" t="str">
        <f t="shared" si="184"/>
        <v/>
      </c>
      <c r="AB178" s="7" t="str">
        <f t="shared" si="184"/>
        <v/>
      </c>
      <c r="AC178" s="7" t="str">
        <f t="shared" si="184"/>
        <v/>
      </c>
      <c r="AD178" s="7" t="str">
        <f t="shared" si="184"/>
        <v/>
      </c>
      <c r="AE178" s="7" t="str">
        <f t="shared" si="184"/>
        <v/>
      </c>
      <c r="AF178" s="7" t="str">
        <f t="shared" si="184"/>
        <v/>
      </c>
      <c r="AG178" s="7" t="str">
        <f t="shared" si="184"/>
        <v/>
      </c>
      <c r="AH178" s="7" t="str">
        <f t="shared" si="184"/>
        <v/>
      </c>
      <c r="AI178" s="7" t="str">
        <f t="shared" si="184"/>
        <v/>
      </c>
      <c r="AJ178" s="7" t="str">
        <f t="shared" si="184"/>
        <v/>
      </c>
      <c r="AK178" s="7" t="str">
        <f t="shared" si="184"/>
        <v/>
      </c>
      <c r="AL178" s="7" t="str">
        <f t="shared" si="184"/>
        <v/>
      </c>
      <c r="AM178" s="7" t="str">
        <f t="shared" si="184"/>
        <v/>
      </c>
      <c r="AN178" s="7" t="str">
        <f t="shared" si="184"/>
        <v/>
      </c>
      <c r="AO178" s="7" t="str">
        <f t="shared" si="184"/>
        <v/>
      </c>
      <c r="AP178" s="7" t="str">
        <f t="shared" si="184"/>
        <v/>
      </c>
      <c r="AQ178" s="7" t="str">
        <f t="shared" si="184"/>
        <v/>
      </c>
      <c r="AR178" s="7" t="str">
        <f t="shared" si="184"/>
        <v/>
      </c>
      <c r="AS178" s="7" t="str">
        <f t="shared" si="184"/>
        <v/>
      </c>
      <c r="AT178" s="7" t="str">
        <f t="shared" si="184"/>
        <v/>
      </c>
      <c r="AU178" s="7" t="str">
        <f t="shared" si="184"/>
        <v/>
      </c>
      <c r="AV178" s="7" t="str">
        <f t="shared" si="184"/>
        <v/>
      </c>
      <c r="AW178" s="7" t="str">
        <f t="shared" si="184"/>
        <v/>
      </c>
      <c r="AX178" s="7" t="str">
        <f t="shared" si="184"/>
        <v/>
      </c>
      <c r="AY178" s="7" t="str">
        <f t="shared" si="184"/>
        <v/>
      </c>
      <c r="AZ178" s="7" t="str">
        <f t="shared" si="184"/>
        <v/>
      </c>
      <c r="BA178" s="7" t="str">
        <f t="shared" si="184"/>
        <v/>
      </c>
      <c r="BB178" s="7" t="str">
        <f t="shared" si="184"/>
        <v/>
      </c>
      <c r="BC178" s="7" t="str">
        <f t="shared" si="184"/>
        <v/>
      </c>
      <c r="BD178" s="7" t="str">
        <f t="shared" si="184"/>
        <v/>
      </c>
      <c r="BE178" s="7" t="str">
        <f t="shared" si="184"/>
        <v/>
      </c>
      <c r="BF178" s="7" t="str">
        <f t="shared" si="184"/>
        <v/>
      </c>
      <c r="BG178" s="7" t="str">
        <f t="shared" si="184"/>
        <v/>
      </c>
      <c r="BH178" s="7" t="str">
        <f t="shared" si="184"/>
        <v/>
      </c>
    </row>
    <row r="179" spans="1:61" hidden="1" x14ac:dyDescent="0.25">
      <c r="A179" s="7">
        <v>24</v>
      </c>
      <c r="I179" s="7" t="str">
        <f t="shared" ref="I179:BH179" si="185">IFERROR(I29*$E29, "")</f>
        <v/>
      </c>
      <c r="J179" s="7" t="str">
        <f t="shared" si="185"/>
        <v/>
      </c>
      <c r="K179" s="7" t="str">
        <f t="shared" si="185"/>
        <v/>
      </c>
      <c r="L179" s="7" t="str">
        <f t="shared" si="185"/>
        <v/>
      </c>
      <c r="M179" s="7" t="str">
        <f t="shared" si="185"/>
        <v/>
      </c>
      <c r="N179" s="7" t="str">
        <f t="shared" si="185"/>
        <v/>
      </c>
      <c r="O179" s="7" t="str">
        <f t="shared" si="185"/>
        <v/>
      </c>
      <c r="P179" s="7" t="str">
        <f t="shared" si="185"/>
        <v/>
      </c>
      <c r="Q179" s="7" t="str">
        <f t="shared" si="185"/>
        <v/>
      </c>
      <c r="R179" s="7" t="str">
        <f t="shared" si="185"/>
        <v/>
      </c>
      <c r="S179" s="7" t="str">
        <f t="shared" si="185"/>
        <v/>
      </c>
      <c r="T179" s="7" t="str">
        <f t="shared" si="185"/>
        <v/>
      </c>
      <c r="U179" s="7" t="str">
        <f t="shared" si="185"/>
        <v/>
      </c>
      <c r="V179" s="7" t="str">
        <f t="shared" si="185"/>
        <v/>
      </c>
      <c r="W179" s="7" t="str">
        <f t="shared" si="185"/>
        <v/>
      </c>
      <c r="X179" s="7" t="str">
        <f t="shared" si="185"/>
        <v/>
      </c>
      <c r="Y179" s="7" t="str">
        <f t="shared" si="185"/>
        <v/>
      </c>
      <c r="Z179" s="7" t="str">
        <f t="shared" si="185"/>
        <v/>
      </c>
      <c r="AA179" s="7" t="str">
        <f t="shared" si="185"/>
        <v/>
      </c>
      <c r="AB179" s="7" t="str">
        <f t="shared" si="185"/>
        <v/>
      </c>
      <c r="AC179" s="7" t="str">
        <f t="shared" si="185"/>
        <v/>
      </c>
      <c r="AD179" s="7" t="str">
        <f t="shared" si="185"/>
        <v/>
      </c>
      <c r="AE179" s="7" t="str">
        <f t="shared" si="185"/>
        <v/>
      </c>
      <c r="AF179" s="7" t="str">
        <f t="shared" si="185"/>
        <v/>
      </c>
      <c r="AG179" s="7" t="str">
        <f t="shared" si="185"/>
        <v/>
      </c>
      <c r="AH179" s="7" t="str">
        <f t="shared" si="185"/>
        <v/>
      </c>
      <c r="AI179" s="7" t="str">
        <f t="shared" si="185"/>
        <v/>
      </c>
      <c r="AJ179" s="7" t="str">
        <f t="shared" si="185"/>
        <v/>
      </c>
      <c r="AK179" s="7" t="str">
        <f t="shared" si="185"/>
        <v/>
      </c>
      <c r="AL179" s="7" t="str">
        <f t="shared" si="185"/>
        <v/>
      </c>
      <c r="AM179" s="7" t="str">
        <f t="shared" si="185"/>
        <v/>
      </c>
      <c r="AN179" s="7" t="str">
        <f t="shared" si="185"/>
        <v/>
      </c>
      <c r="AO179" s="7" t="str">
        <f t="shared" si="185"/>
        <v/>
      </c>
      <c r="AP179" s="7" t="str">
        <f t="shared" si="185"/>
        <v/>
      </c>
      <c r="AQ179" s="7" t="str">
        <f t="shared" si="185"/>
        <v/>
      </c>
      <c r="AR179" s="7" t="str">
        <f t="shared" si="185"/>
        <v/>
      </c>
      <c r="AS179" s="7" t="str">
        <f t="shared" si="185"/>
        <v/>
      </c>
      <c r="AT179" s="7" t="str">
        <f t="shared" si="185"/>
        <v/>
      </c>
      <c r="AU179" s="7" t="str">
        <f t="shared" si="185"/>
        <v/>
      </c>
      <c r="AV179" s="7" t="str">
        <f t="shared" si="185"/>
        <v/>
      </c>
      <c r="AW179" s="7" t="str">
        <f t="shared" si="185"/>
        <v/>
      </c>
      <c r="AX179" s="7" t="str">
        <f t="shared" si="185"/>
        <v/>
      </c>
      <c r="AY179" s="7" t="str">
        <f t="shared" si="185"/>
        <v/>
      </c>
      <c r="AZ179" s="7" t="str">
        <f t="shared" si="185"/>
        <v/>
      </c>
      <c r="BA179" s="7" t="str">
        <f t="shared" si="185"/>
        <v/>
      </c>
      <c r="BB179" s="7" t="str">
        <f t="shared" si="185"/>
        <v/>
      </c>
      <c r="BC179" s="7" t="str">
        <f t="shared" si="185"/>
        <v/>
      </c>
      <c r="BD179" s="7" t="str">
        <f t="shared" si="185"/>
        <v/>
      </c>
      <c r="BE179" s="7" t="str">
        <f t="shared" si="185"/>
        <v/>
      </c>
      <c r="BF179" s="7" t="str">
        <f t="shared" si="185"/>
        <v/>
      </c>
      <c r="BG179" s="7" t="str">
        <f t="shared" si="185"/>
        <v/>
      </c>
      <c r="BH179" s="7" t="str">
        <f t="shared" si="185"/>
        <v/>
      </c>
    </row>
    <row r="180" spans="1:61" hidden="1" x14ac:dyDescent="0.25">
      <c r="A180" s="7" t="s">
        <v>377</v>
      </c>
      <c r="I180" s="7">
        <f t="shared" ref="I180" si="186">SUM(I156:I179)</f>
        <v>0</v>
      </c>
      <c r="J180" s="7">
        <f t="shared" ref="J180" si="187">SUM(J156:J179)</f>
        <v>0</v>
      </c>
      <c r="K180" s="7">
        <f t="shared" ref="K180" si="188">SUM(K156:K179)</f>
        <v>0</v>
      </c>
      <c r="L180" s="7">
        <f t="shared" ref="L180" si="189">SUM(L156:L179)</f>
        <v>0</v>
      </c>
      <c r="M180" s="7">
        <f t="shared" ref="M180" si="190">SUM(M156:M179)</f>
        <v>0</v>
      </c>
      <c r="N180" s="7">
        <f t="shared" ref="N180" si="191">SUM(N156:N179)</f>
        <v>0</v>
      </c>
      <c r="O180" s="7">
        <f t="shared" ref="O180" si="192">SUM(O156:O179)</f>
        <v>0</v>
      </c>
      <c r="P180" s="7">
        <f t="shared" ref="P180" si="193">SUM(P156:P179)</f>
        <v>0</v>
      </c>
      <c r="Q180" s="7">
        <f t="shared" ref="Q180" si="194">SUM(Q156:Q179)</f>
        <v>0</v>
      </c>
      <c r="R180" s="7">
        <f t="shared" ref="R180" si="195">SUM(R156:R179)</f>
        <v>0</v>
      </c>
      <c r="S180" s="7">
        <f t="shared" ref="S180" si="196">SUM(S156:S179)</f>
        <v>0</v>
      </c>
      <c r="T180" s="7">
        <f t="shared" ref="T180" si="197">SUM(T156:T179)</f>
        <v>0</v>
      </c>
      <c r="U180" s="7">
        <f t="shared" ref="U180" si="198">SUM(U156:U179)</f>
        <v>0</v>
      </c>
      <c r="V180" s="7">
        <f t="shared" ref="V180" si="199">SUM(V156:V179)</f>
        <v>0</v>
      </c>
      <c r="W180" s="7">
        <f t="shared" ref="W180" si="200">SUM(W156:W179)</f>
        <v>0</v>
      </c>
      <c r="X180" s="7">
        <f t="shared" ref="X180" si="201">SUM(X156:X179)</f>
        <v>0</v>
      </c>
      <c r="Y180" s="7">
        <f t="shared" ref="Y180" si="202">SUM(Y156:Y179)</f>
        <v>0</v>
      </c>
      <c r="Z180" s="7">
        <f t="shared" ref="Z180" si="203">SUM(Z156:Z179)</f>
        <v>0</v>
      </c>
      <c r="AA180" s="7">
        <f t="shared" ref="AA180" si="204">SUM(AA156:AA179)</f>
        <v>0</v>
      </c>
      <c r="AB180" s="7">
        <f t="shared" ref="AB180" si="205">SUM(AB156:AB179)</f>
        <v>0</v>
      </c>
      <c r="AC180" s="7">
        <f t="shared" ref="AC180" si="206">SUM(AC156:AC179)</f>
        <v>0</v>
      </c>
      <c r="AD180" s="7">
        <f t="shared" ref="AD180" si="207">SUM(AD156:AD179)</f>
        <v>0</v>
      </c>
      <c r="AE180" s="7">
        <f t="shared" ref="AE180" si="208">SUM(AE156:AE179)</f>
        <v>0</v>
      </c>
      <c r="AF180" s="7">
        <f t="shared" ref="AF180" si="209">SUM(AF156:AF179)</f>
        <v>0</v>
      </c>
      <c r="AG180" s="7">
        <f t="shared" ref="AG180" si="210">SUM(AG156:AG179)</f>
        <v>0</v>
      </c>
      <c r="AH180" s="7">
        <f t="shared" ref="AH180" si="211">SUM(AH156:AH179)</f>
        <v>0</v>
      </c>
      <c r="AI180" s="7">
        <f t="shared" ref="AI180" si="212">SUM(AI156:AI179)</f>
        <v>0</v>
      </c>
      <c r="AJ180" s="7">
        <f t="shared" ref="AJ180" si="213">SUM(AJ156:AJ179)</f>
        <v>0</v>
      </c>
      <c r="AK180" s="7">
        <f t="shared" ref="AK180" si="214">SUM(AK156:AK179)</f>
        <v>0</v>
      </c>
      <c r="AL180" s="7">
        <f t="shared" ref="AL180" si="215">SUM(AL156:AL179)</f>
        <v>0</v>
      </c>
      <c r="AM180" s="7">
        <f t="shared" ref="AM180" si="216">SUM(AM156:AM179)</f>
        <v>0</v>
      </c>
      <c r="AN180" s="7">
        <f t="shared" ref="AN180" si="217">SUM(AN156:AN179)</f>
        <v>0</v>
      </c>
      <c r="AO180" s="7">
        <f t="shared" ref="AO180" si="218">SUM(AO156:AO179)</f>
        <v>0</v>
      </c>
      <c r="AP180" s="7">
        <f t="shared" ref="AP180" si="219">SUM(AP156:AP179)</f>
        <v>0</v>
      </c>
      <c r="AQ180" s="7">
        <f t="shared" ref="AQ180" si="220">SUM(AQ156:AQ179)</f>
        <v>0</v>
      </c>
      <c r="AR180" s="7">
        <f t="shared" ref="AR180" si="221">SUM(AR156:AR179)</f>
        <v>0</v>
      </c>
      <c r="AS180" s="7">
        <f t="shared" ref="AS180" si="222">SUM(AS156:AS179)</f>
        <v>0</v>
      </c>
      <c r="AT180" s="7">
        <f t="shared" ref="AT180" si="223">SUM(AT156:AT179)</f>
        <v>0</v>
      </c>
      <c r="AU180" s="7">
        <f t="shared" ref="AU180" si="224">SUM(AU156:AU179)</f>
        <v>0</v>
      </c>
      <c r="AV180" s="7">
        <f t="shared" ref="AV180" si="225">SUM(AV156:AV179)</f>
        <v>0</v>
      </c>
      <c r="AW180" s="7">
        <f t="shared" ref="AW180" si="226">SUM(AW156:AW179)</f>
        <v>0</v>
      </c>
      <c r="AX180" s="7">
        <f t="shared" ref="AX180" si="227">SUM(AX156:AX179)</f>
        <v>0</v>
      </c>
      <c r="AY180" s="7">
        <f t="shared" ref="AY180" si="228">SUM(AY156:AY179)</f>
        <v>0</v>
      </c>
      <c r="AZ180" s="7">
        <f t="shared" ref="AZ180" si="229">SUM(AZ156:AZ179)</f>
        <v>0</v>
      </c>
      <c r="BA180" s="7">
        <f t="shared" ref="BA180" si="230">SUM(BA156:BA179)</f>
        <v>0</v>
      </c>
      <c r="BB180" s="7">
        <f t="shared" ref="BB180" si="231">SUM(BB156:BB179)</f>
        <v>0</v>
      </c>
      <c r="BC180" s="7">
        <f t="shared" ref="BC180" si="232">SUM(BC156:BC179)</f>
        <v>0</v>
      </c>
      <c r="BD180" s="7">
        <f t="shared" ref="BD180" si="233">SUM(BD156:BD179)</f>
        <v>0</v>
      </c>
      <c r="BE180" s="7">
        <f>SUM(BE156:BE179)</f>
        <v>0</v>
      </c>
      <c r="BF180" s="7">
        <f t="shared" ref="BF180" si="234">SUM(BF156:BF179)</f>
        <v>0</v>
      </c>
      <c r="BG180" s="7">
        <f t="shared" ref="BG180" si="235">SUM(BG156:BG179)</f>
        <v>0</v>
      </c>
      <c r="BH180" s="7">
        <f t="shared" ref="BH180" si="236">SUM(BH156:BH179)</f>
        <v>0</v>
      </c>
    </row>
    <row r="181" spans="1:61" hidden="1" x14ac:dyDescent="0.25"/>
    <row r="182" spans="1:61" ht="154.5" hidden="1" thickBot="1" x14ac:dyDescent="0.3">
      <c r="A182" s="1064" t="s">
        <v>455</v>
      </c>
      <c r="B182" s="1064"/>
      <c r="C182" s="1064"/>
      <c r="D182" s="1064"/>
      <c r="E182" s="1064"/>
      <c r="F182" s="1064"/>
      <c r="G182" s="1064"/>
      <c r="H182" s="1065"/>
      <c r="I182" s="137" t="s">
        <v>471</v>
      </c>
      <c r="J182" s="138" t="s">
        <v>311</v>
      </c>
      <c r="K182" s="138" t="s">
        <v>309</v>
      </c>
      <c r="L182" s="138" t="s">
        <v>312</v>
      </c>
      <c r="M182" s="138" t="s">
        <v>310</v>
      </c>
      <c r="N182" s="138" t="s">
        <v>313</v>
      </c>
      <c r="O182" s="138" t="s">
        <v>344</v>
      </c>
      <c r="P182" s="138" t="s">
        <v>345</v>
      </c>
      <c r="Q182" s="138" t="s">
        <v>346</v>
      </c>
      <c r="R182" s="251" t="s">
        <v>347</v>
      </c>
      <c r="S182" s="137" t="s">
        <v>109</v>
      </c>
      <c r="T182" s="138" t="s">
        <v>111</v>
      </c>
      <c r="U182" s="138" t="s">
        <v>113</v>
      </c>
      <c r="V182" s="138" t="s">
        <v>128</v>
      </c>
      <c r="W182" s="138" t="s">
        <v>130</v>
      </c>
      <c r="X182" s="138" t="s">
        <v>132</v>
      </c>
      <c r="Y182" s="138" t="s">
        <v>126</v>
      </c>
      <c r="Z182" s="138" t="s">
        <v>116</v>
      </c>
      <c r="AA182" s="251" t="s">
        <v>122</v>
      </c>
      <c r="AB182" s="137" t="s">
        <v>124</v>
      </c>
      <c r="AC182" s="138" t="s">
        <v>120</v>
      </c>
      <c r="AD182" s="138" t="s">
        <v>118</v>
      </c>
      <c r="AE182" s="138" t="s">
        <v>300</v>
      </c>
      <c r="AF182" s="138" t="s">
        <v>357</v>
      </c>
      <c r="AG182" s="138" t="s">
        <v>358</v>
      </c>
      <c r="AH182" s="138" t="s">
        <v>359</v>
      </c>
      <c r="AI182" s="251" t="s">
        <v>360</v>
      </c>
      <c r="AJ182" s="137" t="s">
        <v>134</v>
      </c>
      <c r="AK182" s="138" t="s">
        <v>136</v>
      </c>
      <c r="AL182" s="138" t="s">
        <v>140</v>
      </c>
      <c r="AM182" s="138" t="s">
        <v>138</v>
      </c>
      <c r="AN182" s="138" t="s">
        <v>361</v>
      </c>
      <c r="AO182" s="138" t="s">
        <v>362</v>
      </c>
      <c r="AP182" s="138" t="s">
        <v>363</v>
      </c>
      <c r="AQ182" s="251" t="s">
        <v>364</v>
      </c>
      <c r="AR182" s="137" t="s">
        <v>103</v>
      </c>
      <c r="AS182" s="138" t="s">
        <v>349</v>
      </c>
      <c r="AT182" s="138" t="s">
        <v>350</v>
      </c>
      <c r="AU182" s="138" t="s">
        <v>348</v>
      </c>
      <c r="AV182" s="251" t="s">
        <v>351</v>
      </c>
      <c r="AW182" s="137" t="s">
        <v>426</v>
      </c>
      <c r="AX182" s="138" t="s">
        <v>427</v>
      </c>
      <c r="AY182" s="138" t="s">
        <v>428</v>
      </c>
      <c r="AZ182" s="138" t="s">
        <v>353</v>
      </c>
      <c r="BA182" s="138" t="s">
        <v>354</v>
      </c>
      <c r="BB182" s="138" t="s">
        <v>352</v>
      </c>
      <c r="BC182" s="251" t="s">
        <v>355</v>
      </c>
      <c r="BD182" s="137" t="s">
        <v>343</v>
      </c>
      <c r="BE182" s="139" t="s">
        <v>342</v>
      </c>
      <c r="BF182" s="252" t="s">
        <v>392</v>
      </c>
      <c r="BG182" s="134" t="s">
        <v>338</v>
      </c>
      <c r="BH182" s="135" t="s">
        <v>307</v>
      </c>
    </row>
    <row r="183" spans="1:61" hidden="1" x14ac:dyDescent="0.25">
      <c r="A183" s="286">
        <v>1</v>
      </c>
      <c r="B183" s="286"/>
      <c r="G183" s="48" t="str">
        <f>G6</f>
        <v/>
      </c>
      <c r="I183" s="7" t="str">
        <f t="shared" ref="I183:BI187" si="237">IFERROR(IF($G183="No", I6*$C6, ""), "")</f>
        <v/>
      </c>
      <c r="J183" s="7" t="str">
        <f t="shared" si="237"/>
        <v/>
      </c>
      <c r="K183" s="7" t="str">
        <f t="shared" si="237"/>
        <v/>
      </c>
      <c r="L183" s="7" t="str">
        <f t="shared" si="237"/>
        <v/>
      </c>
      <c r="M183" s="7" t="str">
        <f t="shared" si="237"/>
        <v/>
      </c>
      <c r="N183" s="7" t="str">
        <f t="shared" si="237"/>
        <v/>
      </c>
      <c r="O183" s="7" t="str">
        <f t="shared" si="237"/>
        <v/>
      </c>
      <c r="P183" s="7" t="str">
        <f t="shared" si="237"/>
        <v/>
      </c>
      <c r="Q183" s="7" t="str">
        <f t="shared" si="237"/>
        <v/>
      </c>
      <c r="R183" s="7" t="str">
        <f t="shared" si="237"/>
        <v/>
      </c>
      <c r="S183" s="7" t="str">
        <f t="shared" si="237"/>
        <v/>
      </c>
      <c r="T183" s="7" t="str">
        <f t="shared" si="237"/>
        <v/>
      </c>
      <c r="U183" s="7" t="str">
        <f t="shared" si="237"/>
        <v/>
      </c>
      <c r="V183" s="7" t="str">
        <f t="shared" si="237"/>
        <v/>
      </c>
      <c r="W183" s="7" t="str">
        <f t="shared" si="237"/>
        <v/>
      </c>
      <c r="X183" s="7" t="str">
        <f t="shared" si="237"/>
        <v/>
      </c>
      <c r="Y183" s="7" t="str">
        <f t="shared" si="237"/>
        <v/>
      </c>
      <c r="Z183" s="7" t="str">
        <f t="shared" si="237"/>
        <v/>
      </c>
      <c r="AA183" s="7" t="str">
        <f t="shared" si="237"/>
        <v/>
      </c>
      <c r="AB183" s="7" t="str">
        <f t="shared" si="237"/>
        <v/>
      </c>
      <c r="AC183" s="7" t="str">
        <f t="shared" si="237"/>
        <v/>
      </c>
      <c r="AD183" s="7" t="str">
        <f t="shared" si="237"/>
        <v/>
      </c>
      <c r="AE183" s="7" t="str">
        <f t="shared" si="237"/>
        <v/>
      </c>
      <c r="AF183" s="7" t="str">
        <f t="shared" si="237"/>
        <v/>
      </c>
      <c r="AG183" s="7" t="str">
        <f t="shared" si="237"/>
        <v/>
      </c>
      <c r="AH183" s="7" t="str">
        <f t="shared" si="237"/>
        <v/>
      </c>
      <c r="AI183" s="7" t="str">
        <f t="shared" si="237"/>
        <v/>
      </c>
      <c r="AJ183" s="7" t="str">
        <f t="shared" si="237"/>
        <v/>
      </c>
      <c r="AK183" s="7" t="str">
        <f t="shared" si="237"/>
        <v/>
      </c>
      <c r="AL183" s="7" t="str">
        <f t="shared" si="237"/>
        <v/>
      </c>
      <c r="AM183" s="7" t="str">
        <f t="shared" si="237"/>
        <v/>
      </c>
      <c r="AN183" s="7" t="str">
        <f t="shared" si="237"/>
        <v/>
      </c>
      <c r="AO183" s="7" t="str">
        <f t="shared" si="237"/>
        <v/>
      </c>
      <c r="AP183" s="7" t="str">
        <f t="shared" si="237"/>
        <v/>
      </c>
      <c r="AQ183" s="7" t="str">
        <f t="shared" si="237"/>
        <v/>
      </c>
      <c r="AR183" s="7" t="str">
        <f t="shared" si="237"/>
        <v/>
      </c>
      <c r="AS183" s="7" t="str">
        <f t="shared" si="237"/>
        <v/>
      </c>
      <c r="AT183" s="7" t="str">
        <f t="shared" si="237"/>
        <v/>
      </c>
      <c r="AU183" s="7" t="str">
        <f t="shared" si="237"/>
        <v/>
      </c>
      <c r="AV183" s="7" t="str">
        <f t="shared" si="237"/>
        <v/>
      </c>
      <c r="AW183" s="7" t="str">
        <f t="shared" si="237"/>
        <v/>
      </c>
      <c r="AX183" s="7" t="str">
        <f t="shared" si="237"/>
        <v/>
      </c>
      <c r="AY183" s="7" t="str">
        <f t="shared" si="237"/>
        <v/>
      </c>
      <c r="AZ183" s="7" t="str">
        <f t="shared" si="237"/>
        <v/>
      </c>
      <c r="BA183" s="7" t="str">
        <f t="shared" si="237"/>
        <v/>
      </c>
      <c r="BB183" s="7" t="str">
        <f t="shared" si="237"/>
        <v/>
      </c>
      <c r="BC183" s="7" t="str">
        <f t="shared" si="237"/>
        <v/>
      </c>
      <c r="BD183" s="7" t="str">
        <f t="shared" si="237"/>
        <v/>
      </c>
      <c r="BE183" s="7" t="str">
        <f t="shared" si="237"/>
        <v/>
      </c>
      <c r="BF183" s="7" t="str">
        <f t="shared" si="237"/>
        <v/>
      </c>
      <c r="BG183" s="7" t="str">
        <f t="shared" si="237"/>
        <v/>
      </c>
      <c r="BH183" s="7" t="str">
        <f t="shared" si="237"/>
        <v/>
      </c>
      <c r="BI183" s="7" t="str">
        <f t="shared" si="237"/>
        <v/>
      </c>
    </row>
    <row r="184" spans="1:61" hidden="1" x14ac:dyDescent="0.25">
      <c r="A184" s="286">
        <v>2</v>
      </c>
      <c r="B184" s="286"/>
      <c r="G184" s="48" t="str">
        <f t="shared" ref="G184:G206" si="238">G7</f>
        <v/>
      </c>
      <c r="I184" s="7" t="str">
        <f t="shared" ref="I184:Q184" si="239">IFERROR(IF($G184="No", I7*$C7, ""), "")</f>
        <v/>
      </c>
      <c r="J184" s="7" t="str">
        <f t="shared" si="239"/>
        <v/>
      </c>
      <c r="K184" s="7" t="str">
        <f t="shared" si="239"/>
        <v/>
      </c>
      <c r="L184" s="7" t="str">
        <f t="shared" si="239"/>
        <v/>
      </c>
      <c r="M184" s="7" t="str">
        <f t="shared" si="239"/>
        <v/>
      </c>
      <c r="N184" s="7" t="str">
        <f t="shared" si="239"/>
        <v/>
      </c>
      <c r="O184" s="7" t="str">
        <f t="shared" si="239"/>
        <v/>
      </c>
      <c r="P184" s="7" t="str">
        <f t="shared" si="239"/>
        <v/>
      </c>
      <c r="Q184" s="7" t="str">
        <f t="shared" si="239"/>
        <v/>
      </c>
      <c r="R184" s="7" t="str">
        <f t="shared" si="237"/>
        <v/>
      </c>
      <c r="S184" s="7" t="str">
        <f t="shared" si="237"/>
        <v/>
      </c>
      <c r="T184" s="7" t="str">
        <f t="shared" si="237"/>
        <v/>
      </c>
      <c r="U184" s="7" t="str">
        <f t="shared" si="237"/>
        <v/>
      </c>
      <c r="V184" s="7" t="str">
        <f t="shared" si="237"/>
        <v/>
      </c>
      <c r="W184" s="7" t="str">
        <f t="shared" si="237"/>
        <v/>
      </c>
      <c r="X184" s="7" t="str">
        <f t="shared" si="237"/>
        <v/>
      </c>
      <c r="Y184" s="7" t="str">
        <f t="shared" si="237"/>
        <v/>
      </c>
      <c r="Z184" s="7" t="str">
        <f t="shared" si="237"/>
        <v/>
      </c>
      <c r="AA184" s="7" t="str">
        <f t="shared" si="237"/>
        <v/>
      </c>
      <c r="AB184" s="7" t="str">
        <f t="shared" si="237"/>
        <v/>
      </c>
      <c r="AC184" s="7" t="str">
        <f t="shared" si="237"/>
        <v/>
      </c>
      <c r="AD184" s="7" t="str">
        <f t="shared" si="237"/>
        <v/>
      </c>
      <c r="AE184" s="7" t="str">
        <f t="shared" si="237"/>
        <v/>
      </c>
      <c r="AF184" s="7" t="str">
        <f t="shared" si="237"/>
        <v/>
      </c>
      <c r="AG184" s="7" t="str">
        <f t="shared" si="237"/>
        <v/>
      </c>
      <c r="AH184" s="7" t="str">
        <f t="shared" si="237"/>
        <v/>
      </c>
      <c r="AI184" s="7" t="str">
        <f t="shared" si="237"/>
        <v/>
      </c>
      <c r="AJ184" s="7" t="str">
        <f t="shared" si="237"/>
        <v/>
      </c>
      <c r="AK184" s="7" t="str">
        <f t="shared" si="237"/>
        <v/>
      </c>
      <c r="AL184" s="7" t="str">
        <f t="shared" si="237"/>
        <v/>
      </c>
      <c r="AM184" s="7" t="str">
        <f t="shared" si="237"/>
        <v/>
      </c>
      <c r="AN184" s="7" t="str">
        <f t="shared" si="237"/>
        <v/>
      </c>
      <c r="AO184" s="7" t="str">
        <f t="shared" si="237"/>
        <v/>
      </c>
      <c r="AP184" s="7" t="str">
        <f t="shared" si="237"/>
        <v/>
      </c>
      <c r="AQ184" s="7" t="str">
        <f t="shared" si="237"/>
        <v/>
      </c>
      <c r="AR184" s="7" t="str">
        <f t="shared" si="237"/>
        <v/>
      </c>
      <c r="AS184" s="7" t="str">
        <f t="shared" si="237"/>
        <v/>
      </c>
      <c r="AT184" s="7" t="str">
        <f t="shared" si="237"/>
        <v/>
      </c>
      <c r="AU184" s="7" t="str">
        <f t="shared" si="237"/>
        <v/>
      </c>
      <c r="AV184" s="7" t="str">
        <f t="shared" si="237"/>
        <v/>
      </c>
      <c r="AW184" s="7" t="str">
        <f t="shared" si="237"/>
        <v/>
      </c>
      <c r="AX184" s="7" t="str">
        <f t="shared" si="237"/>
        <v/>
      </c>
      <c r="AY184" s="7" t="str">
        <f t="shared" si="237"/>
        <v/>
      </c>
      <c r="AZ184" s="7" t="str">
        <f t="shared" si="237"/>
        <v/>
      </c>
      <c r="BA184" s="7" t="str">
        <f t="shared" si="237"/>
        <v/>
      </c>
      <c r="BB184" s="7" t="str">
        <f t="shared" si="237"/>
        <v/>
      </c>
      <c r="BC184" s="7" t="str">
        <f t="shared" si="237"/>
        <v/>
      </c>
      <c r="BD184" s="7" t="str">
        <f t="shared" si="237"/>
        <v/>
      </c>
      <c r="BE184" s="7" t="str">
        <f t="shared" si="237"/>
        <v/>
      </c>
      <c r="BF184" s="7" t="str">
        <f t="shared" si="237"/>
        <v/>
      </c>
      <c r="BG184" s="7" t="str">
        <f t="shared" si="237"/>
        <v/>
      </c>
      <c r="BH184" s="7" t="str">
        <f t="shared" si="237"/>
        <v/>
      </c>
      <c r="BI184" s="7" t="str">
        <f t="shared" si="237"/>
        <v/>
      </c>
    </row>
    <row r="185" spans="1:61" hidden="1" x14ac:dyDescent="0.25">
      <c r="A185" s="286">
        <v>3</v>
      </c>
      <c r="B185" s="286"/>
      <c r="G185" s="48" t="str">
        <f t="shared" si="238"/>
        <v/>
      </c>
      <c r="I185" s="7" t="str">
        <f t="shared" si="237"/>
        <v/>
      </c>
      <c r="J185" s="7" t="str">
        <f t="shared" si="237"/>
        <v/>
      </c>
      <c r="K185" s="7" t="str">
        <f t="shared" si="237"/>
        <v/>
      </c>
      <c r="L185" s="7" t="str">
        <f t="shared" si="237"/>
        <v/>
      </c>
      <c r="M185" s="7" t="str">
        <f t="shared" si="237"/>
        <v/>
      </c>
      <c r="N185" s="7" t="str">
        <f t="shared" si="237"/>
        <v/>
      </c>
      <c r="O185" s="7" t="str">
        <f t="shared" si="237"/>
        <v/>
      </c>
      <c r="P185" s="7" t="str">
        <f t="shared" si="237"/>
        <v/>
      </c>
      <c r="Q185" s="7" t="str">
        <f t="shared" si="237"/>
        <v/>
      </c>
      <c r="R185" s="7" t="str">
        <f t="shared" si="237"/>
        <v/>
      </c>
      <c r="S185" s="7" t="str">
        <f t="shared" si="237"/>
        <v/>
      </c>
      <c r="T185" s="7" t="str">
        <f t="shared" si="237"/>
        <v/>
      </c>
      <c r="U185" s="7" t="str">
        <f t="shared" si="237"/>
        <v/>
      </c>
      <c r="V185" s="7" t="str">
        <f t="shared" si="237"/>
        <v/>
      </c>
      <c r="W185" s="7" t="str">
        <f t="shared" si="237"/>
        <v/>
      </c>
      <c r="X185" s="7" t="str">
        <f t="shared" si="237"/>
        <v/>
      </c>
      <c r="Y185" s="7" t="str">
        <f t="shared" si="237"/>
        <v/>
      </c>
      <c r="Z185" s="7" t="str">
        <f t="shared" si="237"/>
        <v/>
      </c>
      <c r="AA185" s="7" t="str">
        <f t="shared" si="237"/>
        <v/>
      </c>
      <c r="AB185" s="7" t="str">
        <f t="shared" si="237"/>
        <v/>
      </c>
      <c r="AC185" s="7" t="str">
        <f t="shared" si="237"/>
        <v/>
      </c>
      <c r="AD185" s="7" t="str">
        <f t="shared" si="237"/>
        <v/>
      </c>
      <c r="AE185" s="7" t="str">
        <f t="shared" si="237"/>
        <v/>
      </c>
      <c r="AF185" s="7" t="str">
        <f t="shared" si="237"/>
        <v/>
      </c>
      <c r="AG185" s="7" t="str">
        <f t="shared" si="237"/>
        <v/>
      </c>
      <c r="AH185" s="7" t="str">
        <f t="shared" si="237"/>
        <v/>
      </c>
      <c r="AI185" s="7" t="str">
        <f t="shared" si="237"/>
        <v/>
      </c>
      <c r="AJ185" s="7" t="str">
        <f t="shared" si="237"/>
        <v/>
      </c>
      <c r="AK185" s="7" t="str">
        <f t="shared" si="237"/>
        <v/>
      </c>
      <c r="AL185" s="7" t="str">
        <f t="shared" si="237"/>
        <v/>
      </c>
      <c r="AM185" s="7" t="str">
        <f t="shared" si="237"/>
        <v/>
      </c>
      <c r="AN185" s="7" t="str">
        <f t="shared" si="237"/>
        <v/>
      </c>
      <c r="AO185" s="7" t="str">
        <f t="shared" si="237"/>
        <v/>
      </c>
      <c r="AP185" s="7" t="str">
        <f t="shared" si="237"/>
        <v/>
      </c>
      <c r="AQ185" s="7" t="str">
        <f t="shared" si="237"/>
        <v/>
      </c>
      <c r="AR185" s="7" t="str">
        <f t="shared" si="237"/>
        <v/>
      </c>
      <c r="AS185" s="7" t="str">
        <f t="shared" si="237"/>
        <v/>
      </c>
      <c r="AT185" s="7" t="str">
        <f t="shared" si="237"/>
        <v/>
      </c>
      <c r="AU185" s="7" t="str">
        <f t="shared" si="237"/>
        <v/>
      </c>
      <c r="AV185" s="7" t="str">
        <f t="shared" si="237"/>
        <v/>
      </c>
      <c r="AW185" s="7" t="str">
        <f t="shared" si="237"/>
        <v/>
      </c>
      <c r="AX185" s="7" t="str">
        <f t="shared" si="237"/>
        <v/>
      </c>
      <c r="AY185" s="7" t="str">
        <f t="shared" si="237"/>
        <v/>
      </c>
      <c r="AZ185" s="7" t="str">
        <f t="shared" si="237"/>
        <v/>
      </c>
      <c r="BA185" s="7" t="str">
        <f t="shared" si="237"/>
        <v/>
      </c>
      <c r="BB185" s="7" t="str">
        <f t="shared" si="237"/>
        <v/>
      </c>
      <c r="BC185" s="7" t="str">
        <f t="shared" si="237"/>
        <v/>
      </c>
      <c r="BD185" s="7" t="str">
        <f t="shared" si="237"/>
        <v/>
      </c>
      <c r="BE185" s="7" t="str">
        <f t="shared" si="237"/>
        <v/>
      </c>
      <c r="BF185" s="7" t="str">
        <f t="shared" si="237"/>
        <v/>
      </c>
      <c r="BG185" s="7" t="str">
        <f t="shared" si="237"/>
        <v/>
      </c>
      <c r="BH185" s="7" t="str">
        <f t="shared" si="237"/>
        <v/>
      </c>
      <c r="BI185" s="7" t="str">
        <f t="shared" si="237"/>
        <v/>
      </c>
    </row>
    <row r="186" spans="1:61" hidden="1" x14ac:dyDescent="0.25">
      <c r="A186" s="286">
        <v>4</v>
      </c>
      <c r="B186" s="286"/>
      <c r="G186" s="48" t="str">
        <f t="shared" si="238"/>
        <v/>
      </c>
      <c r="I186" s="7" t="str">
        <f t="shared" si="237"/>
        <v/>
      </c>
      <c r="J186" s="7" t="str">
        <f t="shared" si="237"/>
        <v/>
      </c>
      <c r="K186" s="7" t="str">
        <f t="shared" si="237"/>
        <v/>
      </c>
      <c r="L186" s="7" t="str">
        <f t="shared" si="237"/>
        <v/>
      </c>
      <c r="M186" s="7" t="str">
        <f t="shared" si="237"/>
        <v/>
      </c>
      <c r="N186" s="7" t="str">
        <f t="shared" si="237"/>
        <v/>
      </c>
      <c r="O186" s="7" t="str">
        <f t="shared" si="237"/>
        <v/>
      </c>
      <c r="P186" s="7" t="str">
        <f t="shared" si="237"/>
        <v/>
      </c>
      <c r="Q186" s="7" t="str">
        <f t="shared" si="237"/>
        <v/>
      </c>
      <c r="R186" s="7" t="str">
        <f t="shared" si="237"/>
        <v/>
      </c>
      <c r="S186" s="7" t="str">
        <f t="shared" si="237"/>
        <v/>
      </c>
      <c r="T186" s="7" t="str">
        <f t="shared" si="237"/>
        <v/>
      </c>
      <c r="U186" s="7" t="str">
        <f t="shared" si="237"/>
        <v/>
      </c>
      <c r="V186" s="7" t="str">
        <f t="shared" si="237"/>
        <v/>
      </c>
      <c r="W186" s="7" t="str">
        <f t="shared" si="237"/>
        <v/>
      </c>
      <c r="X186" s="7" t="str">
        <f t="shared" si="237"/>
        <v/>
      </c>
      <c r="Y186" s="7" t="str">
        <f t="shared" si="237"/>
        <v/>
      </c>
      <c r="Z186" s="7" t="str">
        <f t="shared" si="237"/>
        <v/>
      </c>
      <c r="AA186" s="7" t="str">
        <f t="shared" si="237"/>
        <v/>
      </c>
      <c r="AB186" s="7" t="str">
        <f t="shared" si="237"/>
        <v/>
      </c>
      <c r="AC186" s="7" t="str">
        <f t="shared" si="237"/>
        <v/>
      </c>
      <c r="AD186" s="7" t="str">
        <f t="shared" si="237"/>
        <v/>
      </c>
      <c r="AE186" s="7" t="str">
        <f t="shared" si="237"/>
        <v/>
      </c>
      <c r="AF186" s="7" t="str">
        <f t="shared" si="237"/>
        <v/>
      </c>
      <c r="AG186" s="7" t="str">
        <f t="shared" si="237"/>
        <v/>
      </c>
      <c r="AH186" s="7" t="str">
        <f t="shared" si="237"/>
        <v/>
      </c>
      <c r="AI186" s="7" t="str">
        <f t="shared" si="237"/>
        <v/>
      </c>
      <c r="AJ186" s="7" t="str">
        <f t="shared" si="237"/>
        <v/>
      </c>
      <c r="AK186" s="7" t="str">
        <f t="shared" si="237"/>
        <v/>
      </c>
      <c r="AL186" s="7" t="str">
        <f t="shared" si="237"/>
        <v/>
      </c>
      <c r="AM186" s="7" t="str">
        <f t="shared" si="237"/>
        <v/>
      </c>
      <c r="AN186" s="7" t="str">
        <f t="shared" si="237"/>
        <v/>
      </c>
      <c r="AO186" s="7" t="str">
        <f t="shared" si="237"/>
        <v/>
      </c>
      <c r="AP186" s="7" t="str">
        <f t="shared" si="237"/>
        <v/>
      </c>
      <c r="AQ186" s="7" t="str">
        <f t="shared" si="237"/>
        <v/>
      </c>
      <c r="AR186" s="7" t="str">
        <f t="shared" si="237"/>
        <v/>
      </c>
      <c r="AS186" s="7" t="str">
        <f t="shared" si="237"/>
        <v/>
      </c>
      <c r="AT186" s="7" t="str">
        <f t="shared" si="237"/>
        <v/>
      </c>
      <c r="AU186" s="7" t="str">
        <f t="shared" si="237"/>
        <v/>
      </c>
      <c r="AV186" s="7" t="str">
        <f t="shared" si="237"/>
        <v/>
      </c>
      <c r="AW186" s="7" t="str">
        <f t="shared" si="237"/>
        <v/>
      </c>
      <c r="AX186" s="7" t="str">
        <f t="shared" si="237"/>
        <v/>
      </c>
      <c r="AY186" s="7" t="str">
        <f t="shared" si="237"/>
        <v/>
      </c>
      <c r="AZ186" s="7" t="str">
        <f t="shared" si="237"/>
        <v/>
      </c>
      <c r="BA186" s="7" t="str">
        <f t="shared" si="237"/>
        <v/>
      </c>
      <c r="BB186" s="7" t="str">
        <f t="shared" si="237"/>
        <v/>
      </c>
      <c r="BC186" s="7" t="str">
        <f t="shared" si="237"/>
        <v/>
      </c>
      <c r="BD186" s="7" t="str">
        <f t="shared" si="237"/>
        <v/>
      </c>
      <c r="BE186" s="7" t="str">
        <f t="shared" si="237"/>
        <v/>
      </c>
      <c r="BF186" s="7" t="str">
        <f t="shared" si="237"/>
        <v/>
      </c>
      <c r="BG186" s="7" t="str">
        <f t="shared" si="237"/>
        <v/>
      </c>
      <c r="BH186" s="7" t="str">
        <f t="shared" si="237"/>
        <v/>
      </c>
      <c r="BI186" s="7" t="str">
        <f t="shared" si="237"/>
        <v/>
      </c>
    </row>
    <row r="187" spans="1:61" hidden="1" x14ac:dyDescent="0.25">
      <c r="A187" s="286">
        <v>5</v>
      </c>
      <c r="B187" s="286"/>
      <c r="G187" s="48" t="str">
        <f t="shared" si="238"/>
        <v/>
      </c>
      <c r="I187" s="7" t="str">
        <f t="shared" si="237"/>
        <v/>
      </c>
      <c r="J187" s="7" t="str">
        <f t="shared" si="237"/>
        <v/>
      </c>
      <c r="K187" s="7" t="str">
        <f t="shared" si="237"/>
        <v/>
      </c>
      <c r="L187" s="7" t="str">
        <f t="shared" si="237"/>
        <v/>
      </c>
      <c r="M187" s="7" t="str">
        <f t="shared" si="237"/>
        <v/>
      </c>
      <c r="N187" s="7" t="str">
        <f t="shared" si="237"/>
        <v/>
      </c>
      <c r="O187" s="7" t="str">
        <f t="shared" si="237"/>
        <v/>
      </c>
      <c r="P187" s="7" t="str">
        <f t="shared" si="237"/>
        <v/>
      </c>
      <c r="Q187" s="7" t="str">
        <f t="shared" si="237"/>
        <v/>
      </c>
      <c r="R187" s="7" t="str">
        <f t="shared" si="237"/>
        <v/>
      </c>
      <c r="S187" s="7" t="str">
        <f t="shared" si="237"/>
        <v/>
      </c>
      <c r="T187" s="7" t="str">
        <f t="shared" si="237"/>
        <v/>
      </c>
      <c r="U187" s="7" t="str">
        <f t="shared" si="237"/>
        <v/>
      </c>
      <c r="V187" s="7" t="str">
        <f t="shared" si="237"/>
        <v/>
      </c>
      <c r="W187" s="7" t="str">
        <f t="shared" si="237"/>
        <v/>
      </c>
      <c r="X187" s="7" t="str">
        <f t="shared" si="237"/>
        <v/>
      </c>
      <c r="Y187" s="7" t="str">
        <f t="shared" si="237"/>
        <v/>
      </c>
      <c r="Z187" s="7" t="str">
        <f t="shared" si="237"/>
        <v/>
      </c>
      <c r="AA187" s="7" t="str">
        <f t="shared" si="237"/>
        <v/>
      </c>
      <c r="AB187" s="7" t="str">
        <f t="shared" si="237"/>
        <v/>
      </c>
      <c r="AC187" s="7" t="str">
        <f t="shared" ref="I187:BI191" si="240">IFERROR(IF($G187="No", AC10*$C10, ""), "")</f>
        <v/>
      </c>
      <c r="AD187" s="7" t="str">
        <f t="shared" si="240"/>
        <v/>
      </c>
      <c r="AE187" s="7" t="str">
        <f t="shared" si="240"/>
        <v/>
      </c>
      <c r="AF187" s="7" t="str">
        <f t="shared" si="240"/>
        <v/>
      </c>
      <c r="AG187" s="7" t="str">
        <f t="shared" si="240"/>
        <v/>
      </c>
      <c r="AH187" s="7" t="str">
        <f t="shared" si="240"/>
        <v/>
      </c>
      <c r="AI187" s="7" t="str">
        <f t="shared" si="240"/>
        <v/>
      </c>
      <c r="AJ187" s="7" t="str">
        <f t="shared" si="240"/>
        <v/>
      </c>
      <c r="AK187" s="7" t="str">
        <f t="shared" si="240"/>
        <v/>
      </c>
      <c r="AL187" s="7" t="str">
        <f t="shared" si="240"/>
        <v/>
      </c>
      <c r="AM187" s="7" t="str">
        <f t="shared" si="240"/>
        <v/>
      </c>
      <c r="AN187" s="7" t="str">
        <f t="shared" si="240"/>
        <v/>
      </c>
      <c r="AO187" s="7" t="str">
        <f t="shared" si="240"/>
        <v/>
      </c>
      <c r="AP187" s="7" t="str">
        <f t="shared" si="240"/>
        <v/>
      </c>
      <c r="AQ187" s="7" t="str">
        <f t="shared" si="240"/>
        <v/>
      </c>
      <c r="AR187" s="7" t="str">
        <f t="shared" si="240"/>
        <v/>
      </c>
      <c r="AS187" s="7" t="str">
        <f t="shared" si="240"/>
        <v/>
      </c>
      <c r="AT187" s="7" t="str">
        <f t="shared" si="240"/>
        <v/>
      </c>
      <c r="AU187" s="7" t="str">
        <f t="shared" si="240"/>
        <v/>
      </c>
      <c r="AV187" s="7" t="str">
        <f t="shared" si="240"/>
        <v/>
      </c>
      <c r="AW187" s="7" t="str">
        <f t="shared" si="240"/>
        <v/>
      </c>
      <c r="AX187" s="7" t="str">
        <f t="shared" si="240"/>
        <v/>
      </c>
      <c r="AY187" s="7" t="str">
        <f t="shared" si="240"/>
        <v/>
      </c>
      <c r="AZ187" s="7" t="str">
        <f t="shared" si="240"/>
        <v/>
      </c>
      <c r="BA187" s="7" t="str">
        <f t="shared" si="240"/>
        <v/>
      </c>
      <c r="BB187" s="7" t="str">
        <f t="shared" si="240"/>
        <v/>
      </c>
      <c r="BC187" s="7" t="str">
        <f t="shared" si="240"/>
        <v/>
      </c>
      <c r="BD187" s="7" t="str">
        <f t="shared" si="240"/>
        <v/>
      </c>
      <c r="BE187" s="7" t="str">
        <f t="shared" si="240"/>
        <v/>
      </c>
      <c r="BF187" s="7" t="str">
        <f t="shared" si="240"/>
        <v/>
      </c>
      <c r="BG187" s="7" t="str">
        <f t="shared" si="240"/>
        <v/>
      </c>
      <c r="BH187" s="7" t="str">
        <f t="shared" si="240"/>
        <v/>
      </c>
      <c r="BI187" s="7" t="str">
        <f t="shared" si="240"/>
        <v/>
      </c>
    </row>
    <row r="188" spans="1:61" hidden="1" x14ac:dyDescent="0.25">
      <c r="A188" s="286">
        <v>6</v>
      </c>
      <c r="B188" s="286"/>
      <c r="G188" s="48" t="str">
        <f t="shared" si="238"/>
        <v/>
      </c>
      <c r="I188" s="7" t="str">
        <f t="shared" si="240"/>
        <v/>
      </c>
      <c r="J188" s="7" t="str">
        <f t="shared" si="240"/>
        <v/>
      </c>
      <c r="K188" s="7" t="str">
        <f t="shared" si="240"/>
        <v/>
      </c>
      <c r="L188" s="7" t="str">
        <f t="shared" si="240"/>
        <v/>
      </c>
      <c r="M188" s="7" t="str">
        <f t="shared" si="240"/>
        <v/>
      </c>
      <c r="N188" s="7" t="str">
        <f t="shared" si="240"/>
        <v/>
      </c>
      <c r="O188" s="7" t="str">
        <f t="shared" si="240"/>
        <v/>
      </c>
      <c r="P188" s="7" t="str">
        <f t="shared" si="240"/>
        <v/>
      </c>
      <c r="Q188" s="7" t="str">
        <f t="shared" si="240"/>
        <v/>
      </c>
      <c r="R188" s="7" t="str">
        <f t="shared" si="240"/>
        <v/>
      </c>
      <c r="S188" s="7" t="str">
        <f t="shared" si="240"/>
        <v/>
      </c>
      <c r="T188" s="7" t="str">
        <f t="shared" si="240"/>
        <v/>
      </c>
      <c r="U188" s="7" t="str">
        <f t="shared" si="240"/>
        <v/>
      </c>
      <c r="V188" s="7" t="str">
        <f t="shared" si="240"/>
        <v/>
      </c>
      <c r="W188" s="7" t="str">
        <f t="shared" si="240"/>
        <v/>
      </c>
      <c r="X188" s="7" t="str">
        <f t="shared" si="240"/>
        <v/>
      </c>
      <c r="Y188" s="7" t="str">
        <f t="shared" si="240"/>
        <v/>
      </c>
      <c r="Z188" s="7" t="str">
        <f t="shared" si="240"/>
        <v/>
      </c>
      <c r="AA188" s="7" t="str">
        <f t="shared" si="240"/>
        <v/>
      </c>
      <c r="AB188" s="7" t="str">
        <f t="shared" si="240"/>
        <v/>
      </c>
      <c r="AC188" s="7" t="str">
        <f t="shared" si="240"/>
        <v/>
      </c>
      <c r="AD188" s="7" t="str">
        <f t="shared" si="240"/>
        <v/>
      </c>
      <c r="AE188" s="7" t="str">
        <f t="shared" si="240"/>
        <v/>
      </c>
      <c r="AF188" s="7" t="str">
        <f t="shared" si="240"/>
        <v/>
      </c>
      <c r="AG188" s="7" t="str">
        <f t="shared" si="240"/>
        <v/>
      </c>
      <c r="AH188" s="7" t="str">
        <f t="shared" si="240"/>
        <v/>
      </c>
      <c r="AI188" s="7" t="str">
        <f t="shared" si="240"/>
        <v/>
      </c>
      <c r="AJ188" s="7" t="str">
        <f t="shared" si="240"/>
        <v/>
      </c>
      <c r="AK188" s="7" t="str">
        <f t="shared" si="240"/>
        <v/>
      </c>
      <c r="AL188" s="7" t="str">
        <f t="shared" si="240"/>
        <v/>
      </c>
      <c r="AM188" s="7" t="str">
        <f t="shared" si="240"/>
        <v/>
      </c>
      <c r="AN188" s="7" t="str">
        <f t="shared" si="240"/>
        <v/>
      </c>
      <c r="AO188" s="7" t="str">
        <f t="shared" si="240"/>
        <v/>
      </c>
      <c r="AP188" s="7" t="str">
        <f t="shared" si="240"/>
        <v/>
      </c>
      <c r="AQ188" s="7" t="str">
        <f t="shared" si="240"/>
        <v/>
      </c>
      <c r="AR188" s="7" t="str">
        <f t="shared" si="240"/>
        <v/>
      </c>
      <c r="AS188" s="7" t="str">
        <f t="shared" si="240"/>
        <v/>
      </c>
      <c r="AT188" s="7" t="str">
        <f t="shared" si="240"/>
        <v/>
      </c>
      <c r="AU188" s="7" t="str">
        <f t="shared" si="240"/>
        <v/>
      </c>
      <c r="AV188" s="7" t="str">
        <f t="shared" si="240"/>
        <v/>
      </c>
      <c r="AW188" s="7" t="str">
        <f t="shared" si="240"/>
        <v/>
      </c>
      <c r="AX188" s="7" t="str">
        <f t="shared" si="240"/>
        <v/>
      </c>
      <c r="AY188" s="7" t="str">
        <f t="shared" si="240"/>
        <v/>
      </c>
      <c r="AZ188" s="7" t="str">
        <f t="shared" si="240"/>
        <v/>
      </c>
      <c r="BA188" s="7" t="str">
        <f t="shared" si="240"/>
        <v/>
      </c>
      <c r="BB188" s="7" t="str">
        <f t="shared" si="240"/>
        <v/>
      </c>
      <c r="BC188" s="7" t="str">
        <f t="shared" si="240"/>
        <v/>
      </c>
      <c r="BD188" s="7" t="str">
        <f t="shared" si="240"/>
        <v/>
      </c>
      <c r="BE188" s="7" t="str">
        <f t="shared" si="240"/>
        <v/>
      </c>
      <c r="BF188" s="7" t="str">
        <f t="shared" si="240"/>
        <v/>
      </c>
      <c r="BG188" s="7" t="str">
        <f t="shared" si="240"/>
        <v/>
      </c>
      <c r="BH188" s="7" t="str">
        <f t="shared" si="240"/>
        <v/>
      </c>
      <c r="BI188" s="7" t="str">
        <f t="shared" si="240"/>
        <v/>
      </c>
    </row>
    <row r="189" spans="1:61" hidden="1" x14ac:dyDescent="0.25">
      <c r="A189" s="286">
        <v>7</v>
      </c>
      <c r="B189" s="286"/>
      <c r="G189" s="48" t="str">
        <f t="shared" si="238"/>
        <v/>
      </c>
      <c r="I189" s="7" t="str">
        <f t="shared" si="240"/>
        <v/>
      </c>
      <c r="J189" s="7" t="str">
        <f t="shared" si="240"/>
        <v/>
      </c>
      <c r="K189" s="7" t="str">
        <f t="shared" si="240"/>
        <v/>
      </c>
      <c r="L189" s="7" t="str">
        <f t="shared" si="240"/>
        <v/>
      </c>
      <c r="M189" s="7" t="str">
        <f t="shared" si="240"/>
        <v/>
      </c>
      <c r="N189" s="7" t="str">
        <f t="shared" si="240"/>
        <v/>
      </c>
      <c r="O189" s="7" t="str">
        <f t="shared" si="240"/>
        <v/>
      </c>
      <c r="P189" s="7" t="str">
        <f t="shared" si="240"/>
        <v/>
      </c>
      <c r="Q189" s="7" t="str">
        <f t="shared" si="240"/>
        <v/>
      </c>
      <c r="R189" s="7" t="str">
        <f t="shared" si="240"/>
        <v/>
      </c>
      <c r="S189" s="7" t="str">
        <f t="shared" si="240"/>
        <v/>
      </c>
      <c r="T189" s="7" t="str">
        <f t="shared" si="240"/>
        <v/>
      </c>
      <c r="U189" s="7" t="str">
        <f t="shared" si="240"/>
        <v/>
      </c>
      <c r="V189" s="7" t="str">
        <f t="shared" si="240"/>
        <v/>
      </c>
      <c r="W189" s="7" t="str">
        <f t="shared" si="240"/>
        <v/>
      </c>
      <c r="X189" s="7" t="str">
        <f t="shared" si="240"/>
        <v/>
      </c>
      <c r="Y189" s="7" t="str">
        <f t="shared" si="240"/>
        <v/>
      </c>
      <c r="Z189" s="7" t="str">
        <f t="shared" si="240"/>
        <v/>
      </c>
      <c r="AA189" s="7" t="str">
        <f t="shared" si="240"/>
        <v/>
      </c>
      <c r="AB189" s="7" t="str">
        <f t="shared" si="240"/>
        <v/>
      </c>
      <c r="AC189" s="7" t="str">
        <f t="shared" si="240"/>
        <v/>
      </c>
      <c r="AD189" s="7" t="str">
        <f t="shared" si="240"/>
        <v/>
      </c>
      <c r="AE189" s="7" t="str">
        <f t="shared" si="240"/>
        <v/>
      </c>
      <c r="AF189" s="7" t="str">
        <f t="shared" si="240"/>
        <v/>
      </c>
      <c r="AG189" s="7" t="str">
        <f t="shared" si="240"/>
        <v/>
      </c>
      <c r="AH189" s="7" t="str">
        <f t="shared" si="240"/>
        <v/>
      </c>
      <c r="AI189" s="7" t="str">
        <f t="shared" si="240"/>
        <v/>
      </c>
      <c r="AJ189" s="7" t="str">
        <f t="shared" si="240"/>
        <v/>
      </c>
      <c r="AK189" s="7" t="str">
        <f t="shared" si="240"/>
        <v/>
      </c>
      <c r="AL189" s="7" t="str">
        <f t="shared" si="240"/>
        <v/>
      </c>
      <c r="AM189" s="7" t="str">
        <f t="shared" si="240"/>
        <v/>
      </c>
      <c r="AN189" s="7" t="str">
        <f t="shared" si="240"/>
        <v/>
      </c>
      <c r="AO189" s="7" t="str">
        <f t="shared" si="240"/>
        <v/>
      </c>
      <c r="AP189" s="7" t="str">
        <f t="shared" si="240"/>
        <v/>
      </c>
      <c r="AQ189" s="7" t="str">
        <f t="shared" si="240"/>
        <v/>
      </c>
      <c r="AR189" s="7" t="str">
        <f t="shared" si="240"/>
        <v/>
      </c>
      <c r="AS189" s="7" t="str">
        <f t="shared" si="240"/>
        <v/>
      </c>
      <c r="AT189" s="7" t="str">
        <f t="shared" si="240"/>
        <v/>
      </c>
      <c r="AU189" s="7" t="str">
        <f t="shared" si="240"/>
        <v/>
      </c>
      <c r="AV189" s="7" t="str">
        <f t="shared" si="240"/>
        <v/>
      </c>
      <c r="AW189" s="7" t="str">
        <f t="shared" si="240"/>
        <v/>
      </c>
      <c r="AX189" s="7" t="str">
        <f t="shared" si="240"/>
        <v/>
      </c>
      <c r="AY189" s="7" t="str">
        <f t="shared" si="240"/>
        <v/>
      </c>
      <c r="AZ189" s="7" t="str">
        <f t="shared" si="240"/>
        <v/>
      </c>
      <c r="BA189" s="7" t="str">
        <f t="shared" si="240"/>
        <v/>
      </c>
      <c r="BB189" s="7" t="str">
        <f t="shared" si="240"/>
        <v/>
      </c>
      <c r="BC189" s="7" t="str">
        <f t="shared" si="240"/>
        <v/>
      </c>
      <c r="BD189" s="7" t="str">
        <f t="shared" si="240"/>
        <v/>
      </c>
      <c r="BE189" s="7" t="str">
        <f t="shared" si="240"/>
        <v/>
      </c>
      <c r="BF189" s="7" t="str">
        <f t="shared" si="240"/>
        <v/>
      </c>
      <c r="BG189" s="7" t="str">
        <f t="shared" si="240"/>
        <v/>
      </c>
      <c r="BH189" s="7" t="str">
        <f t="shared" si="240"/>
        <v/>
      </c>
      <c r="BI189" s="7" t="str">
        <f t="shared" si="240"/>
        <v/>
      </c>
    </row>
    <row r="190" spans="1:61" hidden="1" x14ac:dyDescent="0.25">
      <c r="A190" s="286">
        <v>8</v>
      </c>
      <c r="B190" s="286"/>
      <c r="G190" s="48" t="str">
        <f t="shared" si="238"/>
        <v/>
      </c>
      <c r="I190" s="7" t="str">
        <f t="shared" si="240"/>
        <v/>
      </c>
      <c r="J190" s="7" t="str">
        <f t="shared" si="240"/>
        <v/>
      </c>
      <c r="K190" s="7" t="str">
        <f t="shared" si="240"/>
        <v/>
      </c>
      <c r="L190" s="7" t="str">
        <f t="shared" si="240"/>
        <v/>
      </c>
      <c r="M190" s="7" t="str">
        <f t="shared" si="240"/>
        <v/>
      </c>
      <c r="N190" s="7" t="str">
        <f t="shared" si="240"/>
        <v/>
      </c>
      <c r="O190" s="7" t="str">
        <f t="shared" si="240"/>
        <v/>
      </c>
      <c r="P190" s="7" t="str">
        <f t="shared" si="240"/>
        <v/>
      </c>
      <c r="Q190" s="7" t="str">
        <f t="shared" si="240"/>
        <v/>
      </c>
      <c r="R190" s="7" t="str">
        <f t="shared" si="240"/>
        <v/>
      </c>
      <c r="S190" s="7" t="str">
        <f t="shared" si="240"/>
        <v/>
      </c>
      <c r="T190" s="7" t="str">
        <f t="shared" si="240"/>
        <v/>
      </c>
      <c r="U190" s="7" t="str">
        <f t="shared" si="240"/>
        <v/>
      </c>
      <c r="V190" s="7" t="str">
        <f t="shared" si="240"/>
        <v/>
      </c>
      <c r="W190" s="7" t="str">
        <f t="shared" si="240"/>
        <v/>
      </c>
      <c r="X190" s="7" t="str">
        <f t="shared" si="240"/>
        <v/>
      </c>
      <c r="Y190" s="7" t="str">
        <f t="shared" si="240"/>
        <v/>
      </c>
      <c r="Z190" s="7" t="str">
        <f t="shared" si="240"/>
        <v/>
      </c>
      <c r="AA190" s="7" t="str">
        <f t="shared" si="240"/>
        <v/>
      </c>
      <c r="AB190" s="7" t="str">
        <f t="shared" si="240"/>
        <v/>
      </c>
      <c r="AC190" s="7" t="str">
        <f t="shared" si="240"/>
        <v/>
      </c>
      <c r="AD190" s="7" t="str">
        <f t="shared" si="240"/>
        <v/>
      </c>
      <c r="AE190" s="7" t="str">
        <f t="shared" si="240"/>
        <v/>
      </c>
      <c r="AF190" s="7" t="str">
        <f t="shared" si="240"/>
        <v/>
      </c>
      <c r="AG190" s="7" t="str">
        <f t="shared" si="240"/>
        <v/>
      </c>
      <c r="AH190" s="7" t="str">
        <f t="shared" si="240"/>
        <v/>
      </c>
      <c r="AI190" s="7" t="str">
        <f t="shared" si="240"/>
        <v/>
      </c>
      <c r="AJ190" s="7" t="str">
        <f t="shared" si="240"/>
        <v/>
      </c>
      <c r="AK190" s="7" t="str">
        <f t="shared" si="240"/>
        <v/>
      </c>
      <c r="AL190" s="7" t="str">
        <f t="shared" si="240"/>
        <v/>
      </c>
      <c r="AM190" s="7" t="str">
        <f t="shared" si="240"/>
        <v/>
      </c>
      <c r="AN190" s="7" t="str">
        <f t="shared" si="240"/>
        <v/>
      </c>
      <c r="AO190" s="7" t="str">
        <f t="shared" si="240"/>
        <v/>
      </c>
      <c r="AP190" s="7" t="str">
        <f t="shared" si="240"/>
        <v/>
      </c>
      <c r="AQ190" s="7" t="str">
        <f t="shared" si="240"/>
        <v/>
      </c>
      <c r="AR190" s="7" t="str">
        <f t="shared" si="240"/>
        <v/>
      </c>
      <c r="AS190" s="7" t="str">
        <f t="shared" si="240"/>
        <v/>
      </c>
      <c r="AT190" s="7" t="str">
        <f t="shared" si="240"/>
        <v/>
      </c>
      <c r="AU190" s="7" t="str">
        <f t="shared" si="240"/>
        <v/>
      </c>
      <c r="AV190" s="7" t="str">
        <f t="shared" si="240"/>
        <v/>
      </c>
      <c r="AW190" s="7" t="str">
        <f t="shared" si="240"/>
        <v/>
      </c>
      <c r="AX190" s="7" t="str">
        <f t="shared" si="240"/>
        <v/>
      </c>
      <c r="AY190" s="7" t="str">
        <f t="shared" si="240"/>
        <v/>
      </c>
      <c r="AZ190" s="7" t="str">
        <f t="shared" si="240"/>
        <v/>
      </c>
      <c r="BA190" s="7" t="str">
        <f t="shared" si="240"/>
        <v/>
      </c>
      <c r="BB190" s="7" t="str">
        <f t="shared" si="240"/>
        <v/>
      </c>
      <c r="BC190" s="7" t="str">
        <f t="shared" si="240"/>
        <v/>
      </c>
      <c r="BD190" s="7" t="str">
        <f t="shared" si="240"/>
        <v/>
      </c>
      <c r="BE190" s="7" t="str">
        <f t="shared" si="240"/>
        <v/>
      </c>
      <c r="BF190" s="7" t="str">
        <f t="shared" si="240"/>
        <v/>
      </c>
      <c r="BG190" s="7" t="str">
        <f t="shared" si="240"/>
        <v/>
      </c>
      <c r="BH190" s="7" t="str">
        <f t="shared" si="240"/>
        <v/>
      </c>
      <c r="BI190" s="7" t="str">
        <f t="shared" si="240"/>
        <v/>
      </c>
    </row>
    <row r="191" spans="1:61" hidden="1" x14ac:dyDescent="0.25">
      <c r="A191" s="286">
        <v>9</v>
      </c>
      <c r="B191" s="286"/>
      <c r="G191" s="48" t="str">
        <f t="shared" si="238"/>
        <v/>
      </c>
      <c r="I191" s="7" t="str">
        <f t="shared" si="240"/>
        <v/>
      </c>
      <c r="J191" s="7" t="str">
        <f t="shared" si="240"/>
        <v/>
      </c>
      <c r="K191" s="7" t="str">
        <f t="shared" si="240"/>
        <v/>
      </c>
      <c r="L191" s="7" t="str">
        <f t="shared" si="240"/>
        <v/>
      </c>
      <c r="M191" s="7" t="str">
        <f t="shared" si="240"/>
        <v/>
      </c>
      <c r="N191" s="7" t="str">
        <f t="shared" si="240"/>
        <v/>
      </c>
      <c r="O191" s="7" t="str">
        <f t="shared" si="240"/>
        <v/>
      </c>
      <c r="P191" s="7" t="str">
        <f t="shared" si="240"/>
        <v/>
      </c>
      <c r="Q191" s="7" t="str">
        <f t="shared" si="240"/>
        <v/>
      </c>
      <c r="R191" s="7" t="str">
        <f t="shared" si="240"/>
        <v/>
      </c>
      <c r="S191" s="7" t="str">
        <f t="shared" si="240"/>
        <v/>
      </c>
      <c r="T191" s="7" t="str">
        <f t="shared" si="240"/>
        <v/>
      </c>
      <c r="U191" s="7" t="str">
        <f t="shared" si="240"/>
        <v/>
      </c>
      <c r="V191" s="7" t="str">
        <f t="shared" si="240"/>
        <v/>
      </c>
      <c r="W191" s="7" t="str">
        <f t="shared" si="240"/>
        <v/>
      </c>
      <c r="X191" s="7" t="str">
        <f t="shared" si="240"/>
        <v/>
      </c>
      <c r="Y191" s="7" t="str">
        <f t="shared" si="240"/>
        <v/>
      </c>
      <c r="Z191" s="7" t="str">
        <f t="shared" si="240"/>
        <v/>
      </c>
      <c r="AA191" s="7" t="str">
        <f t="shared" si="240"/>
        <v/>
      </c>
      <c r="AB191" s="7" t="str">
        <f t="shared" si="240"/>
        <v/>
      </c>
      <c r="AC191" s="7" t="str">
        <f t="shared" si="240"/>
        <v/>
      </c>
      <c r="AD191" s="7" t="str">
        <f t="shared" si="240"/>
        <v/>
      </c>
      <c r="AE191" s="7" t="str">
        <f t="shared" si="240"/>
        <v/>
      </c>
      <c r="AF191" s="7" t="str">
        <f t="shared" si="240"/>
        <v/>
      </c>
      <c r="AG191" s="7" t="str">
        <f t="shared" si="240"/>
        <v/>
      </c>
      <c r="AH191" s="7" t="str">
        <f t="shared" si="240"/>
        <v/>
      </c>
      <c r="AI191" s="7" t="str">
        <f t="shared" si="240"/>
        <v/>
      </c>
      <c r="AJ191" s="7" t="str">
        <f t="shared" si="240"/>
        <v/>
      </c>
      <c r="AK191" s="7" t="str">
        <f t="shared" si="240"/>
        <v/>
      </c>
      <c r="AL191" s="7" t="str">
        <f t="shared" si="240"/>
        <v/>
      </c>
      <c r="AM191" s="7" t="str">
        <f t="shared" si="240"/>
        <v/>
      </c>
      <c r="AN191" s="7" t="str">
        <f t="shared" ref="I191:BI195" si="241">IFERROR(IF($G191="No", AN14*$C14, ""), "")</f>
        <v/>
      </c>
      <c r="AO191" s="7" t="str">
        <f t="shared" si="241"/>
        <v/>
      </c>
      <c r="AP191" s="7" t="str">
        <f t="shared" si="241"/>
        <v/>
      </c>
      <c r="AQ191" s="7" t="str">
        <f t="shared" si="241"/>
        <v/>
      </c>
      <c r="AR191" s="7" t="str">
        <f t="shared" si="241"/>
        <v/>
      </c>
      <c r="AS191" s="7" t="str">
        <f t="shared" si="241"/>
        <v/>
      </c>
      <c r="AT191" s="7" t="str">
        <f t="shared" si="241"/>
        <v/>
      </c>
      <c r="AU191" s="7" t="str">
        <f t="shared" si="241"/>
        <v/>
      </c>
      <c r="AV191" s="7" t="str">
        <f t="shared" si="241"/>
        <v/>
      </c>
      <c r="AW191" s="7" t="str">
        <f t="shared" si="241"/>
        <v/>
      </c>
      <c r="AX191" s="7" t="str">
        <f t="shared" si="241"/>
        <v/>
      </c>
      <c r="AY191" s="7" t="str">
        <f t="shared" si="241"/>
        <v/>
      </c>
      <c r="AZ191" s="7" t="str">
        <f t="shared" si="241"/>
        <v/>
      </c>
      <c r="BA191" s="7" t="str">
        <f t="shared" si="241"/>
        <v/>
      </c>
      <c r="BB191" s="7" t="str">
        <f t="shared" si="241"/>
        <v/>
      </c>
      <c r="BC191" s="7" t="str">
        <f t="shared" si="241"/>
        <v/>
      </c>
      <c r="BD191" s="7" t="str">
        <f t="shared" si="241"/>
        <v/>
      </c>
      <c r="BE191" s="7" t="str">
        <f t="shared" si="241"/>
        <v/>
      </c>
      <c r="BF191" s="7" t="str">
        <f t="shared" si="241"/>
        <v/>
      </c>
      <c r="BG191" s="7" t="str">
        <f t="shared" si="241"/>
        <v/>
      </c>
      <c r="BH191" s="7" t="str">
        <f t="shared" si="241"/>
        <v/>
      </c>
      <c r="BI191" s="7" t="str">
        <f t="shared" si="241"/>
        <v/>
      </c>
    </row>
    <row r="192" spans="1:61" hidden="1" x14ac:dyDescent="0.25">
      <c r="A192" s="286">
        <v>10</v>
      </c>
      <c r="B192" s="286"/>
      <c r="G192" s="48" t="str">
        <f t="shared" si="238"/>
        <v/>
      </c>
      <c r="I192" s="7" t="str">
        <f t="shared" si="241"/>
        <v/>
      </c>
      <c r="J192" s="7" t="str">
        <f t="shared" si="241"/>
        <v/>
      </c>
      <c r="K192" s="7" t="str">
        <f t="shared" si="241"/>
        <v/>
      </c>
      <c r="L192" s="7" t="str">
        <f t="shared" si="241"/>
        <v/>
      </c>
      <c r="M192" s="7" t="str">
        <f t="shared" si="241"/>
        <v/>
      </c>
      <c r="N192" s="7" t="str">
        <f t="shared" si="241"/>
        <v/>
      </c>
      <c r="O192" s="7" t="str">
        <f t="shared" si="241"/>
        <v/>
      </c>
      <c r="P192" s="7" t="str">
        <f t="shared" si="241"/>
        <v/>
      </c>
      <c r="Q192" s="7" t="str">
        <f t="shared" si="241"/>
        <v/>
      </c>
      <c r="R192" s="7" t="str">
        <f t="shared" si="241"/>
        <v/>
      </c>
      <c r="S192" s="7" t="str">
        <f t="shared" si="241"/>
        <v/>
      </c>
      <c r="T192" s="7" t="str">
        <f t="shared" si="241"/>
        <v/>
      </c>
      <c r="U192" s="7" t="str">
        <f t="shared" si="241"/>
        <v/>
      </c>
      <c r="V192" s="7" t="str">
        <f t="shared" si="241"/>
        <v/>
      </c>
      <c r="W192" s="7" t="str">
        <f t="shared" si="241"/>
        <v/>
      </c>
      <c r="X192" s="7" t="str">
        <f t="shared" si="241"/>
        <v/>
      </c>
      <c r="Y192" s="7" t="str">
        <f t="shared" si="241"/>
        <v/>
      </c>
      <c r="Z192" s="7" t="str">
        <f t="shared" si="241"/>
        <v/>
      </c>
      <c r="AA192" s="7" t="str">
        <f t="shared" si="241"/>
        <v/>
      </c>
      <c r="AB192" s="7" t="str">
        <f t="shared" si="241"/>
        <v/>
      </c>
      <c r="AC192" s="7" t="str">
        <f t="shared" si="241"/>
        <v/>
      </c>
      <c r="AD192" s="7" t="str">
        <f t="shared" si="241"/>
        <v/>
      </c>
      <c r="AE192" s="7" t="str">
        <f t="shared" si="241"/>
        <v/>
      </c>
      <c r="AF192" s="7" t="str">
        <f t="shared" si="241"/>
        <v/>
      </c>
      <c r="AG192" s="7" t="str">
        <f t="shared" si="241"/>
        <v/>
      </c>
      <c r="AH192" s="7" t="str">
        <f t="shared" si="241"/>
        <v/>
      </c>
      <c r="AI192" s="7" t="str">
        <f t="shared" si="241"/>
        <v/>
      </c>
      <c r="AJ192" s="7" t="str">
        <f t="shared" si="241"/>
        <v/>
      </c>
      <c r="AK192" s="7" t="str">
        <f t="shared" si="241"/>
        <v/>
      </c>
      <c r="AL192" s="7" t="str">
        <f t="shared" si="241"/>
        <v/>
      </c>
      <c r="AM192" s="7" t="str">
        <f t="shared" si="241"/>
        <v/>
      </c>
      <c r="AN192" s="7" t="str">
        <f t="shared" si="241"/>
        <v/>
      </c>
      <c r="AO192" s="7" t="str">
        <f t="shared" si="241"/>
        <v/>
      </c>
      <c r="AP192" s="7" t="str">
        <f t="shared" si="241"/>
        <v/>
      </c>
      <c r="AQ192" s="7" t="str">
        <f t="shared" si="241"/>
        <v/>
      </c>
      <c r="AR192" s="7" t="str">
        <f t="shared" si="241"/>
        <v/>
      </c>
      <c r="AS192" s="7" t="str">
        <f t="shared" si="241"/>
        <v/>
      </c>
      <c r="AT192" s="7" t="str">
        <f t="shared" si="241"/>
        <v/>
      </c>
      <c r="AU192" s="7" t="str">
        <f t="shared" si="241"/>
        <v/>
      </c>
      <c r="AV192" s="7" t="str">
        <f t="shared" si="241"/>
        <v/>
      </c>
      <c r="AW192" s="7" t="str">
        <f t="shared" si="241"/>
        <v/>
      </c>
      <c r="AX192" s="7" t="str">
        <f t="shared" si="241"/>
        <v/>
      </c>
      <c r="AY192" s="7" t="str">
        <f t="shared" si="241"/>
        <v/>
      </c>
      <c r="AZ192" s="7" t="str">
        <f t="shared" si="241"/>
        <v/>
      </c>
      <c r="BA192" s="7" t="str">
        <f t="shared" si="241"/>
        <v/>
      </c>
      <c r="BB192" s="7" t="str">
        <f t="shared" si="241"/>
        <v/>
      </c>
      <c r="BC192" s="7" t="str">
        <f t="shared" si="241"/>
        <v/>
      </c>
      <c r="BD192" s="7" t="str">
        <f t="shared" si="241"/>
        <v/>
      </c>
      <c r="BE192" s="7" t="str">
        <f t="shared" si="241"/>
        <v/>
      </c>
      <c r="BF192" s="7" t="str">
        <f t="shared" si="241"/>
        <v/>
      </c>
      <c r="BG192" s="7" t="str">
        <f t="shared" si="241"/>
        <v/>
      </c>
      <c r="BH192" s="7" t="str">
        <f t="shared" si="241"/>
        <v/>
      </c>
      <c r="BI192" s="7" t="str">
        <f t="shared" si="241"/>
        <v/>
      </c>
    </row>
    <row r="193" spans="1:61" hidden="1" x14ac:dyDescent="0.25">
      <c r="A193" s="286">
        <v>11</v>
      </c>
      <c r="B193" s="286"/>
      <c r="G193" s="48" t="str">
        <f t="shared" si="238"/>
        <v/>
      </c>
      <c r="I193" s="7" t="str">
        <f t="shared" si="241"/>
        <v/>
      </c>
      <c r="J193" s="7" t="str">
        <f t="shared" si="241"/>
        <v/>
      </c>
      <c r="K193" s="7" t="str">
        <f t="shared" si="241"/>
        <v/>
      </c>
      <c r="L193" s="7" t="str">
        <f t="shared" si="241"/>
        <v/>
      </c>
      <c r="M193" s="7" t="str">
        <f t="shared" si="241"/>
        <v/>
      </c>
      <c r="N193" s="7" t="str">
        <f t="shared" si="241"/>
        <v/>
      </c>
      <c r="O193" s="7" t="str">
        <f t="shared" si="241"/>
        <v/>
      </c>
      <c r="P193" s="7" t="str">
        <f t="shared" si="241"/>
        <v/>
      </c>
      <c r="Q193" s="7" t="str">
        <f t="shared" si="241"/>
        <v/>
      </c>
      <c r="R193" s="7" t="str">
        <f t="shared" si="241"/>
        <v/>
      </c>
      <c r="S193" s="7" t="str">
        <f t="shared" si="241"/>
        <v/>
      </c>
      <c r="T193" s="7" t="str">
        <f t="shared" si="241"/>
        <v/>
      </c>
      <c r="U193" s="7" t="str">
        <f t="shared" si="241"/>
        <v/>
      </c>
      <c r="V193" s="7" t="str">
        <f t="shared" si="241"/>
        <v/>
      </c>
      <c r="W193" s="7" t="str">
        <f t="shared" si="241"/>
        <v/>
      </c>
      <c r="X193" s="7" t="str">
        <f t="shared" si="241"/>
        <v/>
      </c>
      <c r="Y193" s="7" t="str">
        <f t="shared" si="241"/>
        <v/>
      </c>
      <c r="Z193" s="7" t="str">
        <f t="shared" si="241"/>
        <v/>
      </c>
      <c r="AA193" s="7" t="str">
        <f t="shared" si="241"/>
        <v/>
      </c>
      <c r="AB193" s="7" t="str">
        <f t="shared" si="241"/>
        <v/>
      </c>
      <c r="AC193" s="7" t="str">
        <f t="shared" si="241"/>
        <v/>
      </c>
      <c r="AD193" s="7" t="str">
        <f t="shared" si="241"/>
        <v/>
      </c>
      <c r="AE193" s="7" t="str">
        <f t="shared" si="241"/>
        <v/>
      </c>
      <c r="AF193" s="7" t="str">
        <f t="shared" si="241"/>
        <v/>
      </c>
      <c r="AG193" s="7" t="str">
        <f t="shared" si="241"/>
        <v/>
      </c>
      <c r="AH193" s="7" t="str">
        <f t="shared" si="241"/>
        <v/>
      </c>
      <c r="AI193" s="7" t="str">
        <f t="shared" si="241"/>
        <v/>
      </c>
      <c r="AJ193" s="7" t="str">
        <f t="shared" si="241"/>
        <v/>
      </c>
      <c r="AK193" s="7" t="str">
        <f t="shared" si="241"/>
        <v/>
      </c>
      <c r="AL193" s="7" t="str">
        <f t="shared" si="241"/>
        <v/>
      </c>
      <c r="AM193" s="7" t="str">
        <f t="shared" si="241"/>
        <v/>
      </c>
      <c r="AN193" s="7" t="str">
        <f t="shared" si="241"/>
        <v/>
      </c>
      <c r="AO193" s="7" t="str">
        <f t="shared" si="241"/>
        <v/>
      </c>
      <c r="AP193" s="7" t="str">
        <f t="shared" si="241"/>
        <v/>
      </c>
      <c r="AQ193" s="7" t="str">
        <f t="shared" si="241"/>
        <v/>
      </c>
      <c r="AR193" s="7" t="str">
        <f t="shared" si="241"/>
        <v/>
      </c>
      <c r="AS193" s="7" t="str">
        <f t="shared" si="241"/>
        <v/>
      </c>
      <c r="AT193" s="7" t="str">
        <f t="shared" si="241"/>
        <v/>
      </c>
      <c r="AU193" s="7" t="str">
        <f t="shared" si="241"/>
        <v/>
      </c>
      <c r="AV193" s="7" t="str">
        <f t="shared" si="241"/>
        <v/>
      </c>
      <c r="AW193" s="7" t="str">
        <f t="shared" si="241"/>
        <v/>
      </c>
      <c r="AX193" s="7" t="str">
        <f t="shared" si="241"/>
        <v/>
      </c>
      <c r="AY193" s="7" t="str">
        <f t="shared" si="241"/>
        <v/>
      </c>
      <c r="AZ193" s="7" t="str">
        <f t="shared" si="241"/>
        <v/>
      </c>
      <c r="BA193" s="7" t="str">
        <f t="shared" si="241"/>
        <v/>
      </c>
      <c r="BB193" s="7" t="str">
        <f t="shared" si="241"/>
        <v/>
      </c>
      <c r="BC193" s="7" t="str">
        <f t="shared" si="241"/>
        <v/>
      </c>
      <c r="BD193" s="7" t="str">
        <f t="shared" si="241"/>
        <v/>
      </c>
      <c r="BE193" s="7" t="str">
        <f t="shared" si="241"/>
        <v/>
      </c>
      <c r="BF193" s="7" t="str">
        <f t="shared" si="241"/>
        <v/>
      </c>
      <c r="BG193" s="7" t="str">
        <f t="shared" si="241"/>
        <v/>
      </c>
      <c r="BH193" s="7" t="str">
        <f t="shared" si="241"/>
        <v/>
      </c>
      <c r="BI193" s="7" t="str">
        <f t="shared" si="241"/>
        <v/>
      </c>
    </row>
    <row r="194" spans="1:61" hidden="1" x14ac:dyDescent="0.25">
      <c r="A194" s="286">
        <v>12</v>
      </c>
      <c r="B194" s="286"/>
      <c r="G194" s="48" t="str">
        <f t="shared" si="238"/>
        <v/>
      </c>
      <c r="I194" s="7" t="str">
        <f t="shared" si="241"/>
        <v/>
      </c>
      <c r="J194" s="7" t="str">
        <f t="shared" si="241"/>
        <v/>
      </c>
      <c r="K194" s="7" t="str">
        <f t="shared" si="241"/>
        <v/>
      </c>
      <c r="L194" s="7" t="str">
        <f t="shared" si="241"/>
        <v/>
      </c>
      <c r="M194" s="7" t="str">
        <f t="shared" si="241"/>
        <v/>
      </c>
      <c r="N194" s="7" t="str">
        <f t="shared" si="241"/>
        <v/>
      </c>
      <c r="O194" s="7" t="str">
        <f t="shared" si="241"/>
        <v/>
      </c>
      <c r="P194" s="7" t="str">
        <f t="shared" si="241"/>
        <v/>
      </c>
      <c r="Q194" s="7" t="str">
        <f t="shared" si="241"/>
        <v/>
      </c>
      <c r="R194" s="7" t="str">
        <f t="shared" si="241"/>
        <v/>
      </c>
      <c r="S194" s="7" t="str">
        <f t="shared" si="241"/>
        <v/>
      </c>
      <c r="T194" s="7" t="str">
        <f t="shared" si="241"/>
        <v/>
      </c>
      <c r="U194" s="7" t="str">
        <f t="shared" si="241"/>
        <v/>
      </c>
      <c r="V194" s="7" t="str">
        <f t="shared" si="241"/>
        <v/>
      </c>
      <c r="W194" s="7" t="str">
        <f t="shared" si="241"/>
        <v/>
      </c>
      <c r="X194" s="7" t="str">
        <f t="shared" si="241"/>
        <v/>
      </c>
      <c r="Y194" s="7" t="str">
        <f t="shared" si="241"/>
        <v/>
      </c>
      <c r="Z194" s="7" t="str">
        <f t="shared" si="241"/>
        <v/>
      </c>
      <c r="AA194" s="7" t="str">
        <f t="shared" si="241"/>
        <v/>
      </c>
      <c r="AB194" s="7" t="str">
        <f t="shared" si="241"/>
        <v/>
      </c>
      <c r="AC194" s="7" t="str">
        <f t="shared" si="241"/>
        <v/>
      </c>
      <c r="AD194" s="7" t="str">
        <f t="shared" si="241"/>
        <v/>
      </c>
      <c r="AE194" s="7" t="str">
        <f t="shared" si="241"/>
        <v/>
      </c>
      <c r="AF194" s="7" t="str">
        <f t="shared" si="241"/>
        <v/>
      </c>
      <c r="AG194" s="7" t="str">
        <f t="shared" si="241"/>
        <v/>
      </c>
      <c r="AH194" s="7" t="str">
        <f t="shared" si="241"/>
        <v/>
      </c>
      <c r="AI194" s="7" t="str">
        <f t="shared" si="241"/>
        <v/>
      </c>
      <c r="AJ194" s="7" t="str">
        <f t="shared" si="241"/>
        <v/>
      </c>
      <c r="AK194" s="7" t="str">
        <f t="shared" si="241"/>
        <v/>
      </c>
      <c r="AL194" s="7" t="str">
        <f t="shared" si="241"/>
        <v/>
      </c>
      <c r="AM194" s="7" t="str">
        <f t="shared" si="241"/>
        <v/>
      </c>
      <c r="AN194" s="7" t="str">
        <f t="shared" si="241"/>
        <v/>
      </c>
      <c r="AO194" s="7" t="str">
        <f t="shared" si="241"/>
        <v/>
      </c>
      <c r="AP194" s="7" t="str">
        <f t="shared" si="241"/>
        <v/>
      </c>
      <c r="AQ194" s="7" t="str">
        <f t="shared" si="241"/>
        <v/>
      </c>
      <c r="AR194" s="7" t="str">
        <f t="shared" si="241"/>
        <v/>
      </c>
      <c r="AS194" s="7" t="str">
        <f t="shared" si="241"/>
        <v/>
      </c>
      <c r="AT194" s="7" t="str">
        <f t="shared" si="241"/>
        <v/>
      </c>
      <c r="AU194" s="7" t="str">
        <f t="shared" si="241"/>
        <v/>
      </c>
      <c r="AV194" s="7" t="str">
        <f t="shared" si="241"/>
        <v/>
      </c>
      <c r="AW194" s="7" t="str">
        <f t="shared" si="241"/>
        <v/>
      </c>
      <c r="AX194" s="7" t="str">
        <f t="shared" si="241"/>
        <v/>
      </c>
      <c r="AY194" s="7" t="str">
        <f t="shared" si="241"/>
        <v/>
      </c>
      <c r="AZ194" s="7" t="str">
        <f t="shared" si="241"/>
        <v/>
      </c>
      <c r="BA194" s="7" t="str">
        <f t="shared" si="241"/>
        <v/>
      </c>
      <c r="BB194" s="7" t="str">
        <f t="shared" si="241"/>
        <v/>
      </c>
      <c r="BC194" s="7" t="str">
        <f t="shared" si="241"/>
        <v/>
      </c>
      <c r="BD194" s="7" t="str">
        <f t="shared" si="241"/>
        <v/>
      </c>
      <c r="BE194" s="7" t="str">
        <f t="shared" si="241"/>
        <v/>
      </c>
      <c r="BF194" s="7" t="str">
        <f t="shared" si="241"/>
        <v/>
      </c>
      <c r="BG194" s="7" t="str">
        <f t="shared" si="241"/>
        <v/>
      </c>
      <c r="BH194" s="7" t="str">
        <f t="shared" si="241"/>
        <v/>
      </c>
      <c r="BI194" s="7" t="str">
        <f t="shared" si="241"/>
        <v/>
      </c>
    </row>
    <row r="195" spans="1:61" hidden="1" x14ac:dyDescent="0.25">
      <c r="A195" s="286">
        <v>13</v>
      </c>
      <c r="B195" s="286"/>
      <c r="G195" s="48" t="str">
        <f t="shared" si="238"/>
        <v/>
      </c>
      <c r="I195" s="7" t="str">
        <f t="shared" si="241"/>
        <v/>
      </c>
      <c r="J195" s="7" t="str">
        <f t="shared" si="241"/>
        <v/>
      </c>
      <c r="K195" s="7" t="str">
        <f t="shared" si="241"/>
        <v/>
      </c>
      <c r="L195" s="7" t="str">
        <f t="shared" si="241"/>
        <v/>
      </c>
      <c r="M195" s="7" t="str">
        <f t="shared" si="241"/>
        <v/>
      </c>
      <c r="N195" s="7" t="str">
        <f t="shared" si="241"/>
        <v/>
      </c>
      <c r="O195" s="7" t="str">
        <f t="shared" si="241"/>
        <v/>
      </c>
      <c r="P195" s="7" t="str">
        <f t="shared" si="241"/>
        <v/>
      </c>
      <c r="Q195" s="7" t="str">
        <f t="shared" si="241"/>
        <v/>
      </c>
      <c r="R195" s="7" t="str">
        <f t="shared" si="241"/>
        <v/>
      </c>
      <c r="S195" s="7" t="str">
        <f t="shared" si="241"/>
        <v/>
      </c>
      <c r="T195" s="7" t="str">
        <f t="shared" si="241"/>
        <v/>
      </c>
      <c r="U195" s="7" t="str">
        <f t="shared" si="241"/>
        <v/>
      </c>
      <c r="V195" s="7" t="str">
        <f t="shared" si="241"/>
        <v/>
      </c>
      <c r="W195" s="7" t="str">
        <f t="shared" si="241"/>
        <v/>
      </c>
      <c r="X195" s="7" t="str">
        <f t="shared" si="241"/>
        <v/>
      </c>
      <c r="Y195" s="7" t="str">
        <f t="shared" si="241"/>
        <v/>
      </c>
      <c r="Z195" s="7" t="str">
        <f t="shared" si="241"/>
        <v/>
      </c>
      <c r="AA195" s="7" t="str">
        <f t="shared" si="241"/>
        <v/>
      </c>
      <c r="AB195" s="7" t="str">
        <f t="shared" si="241"/>
        <v/>
      </c>
      <c r="AC195" s="7" t="str">
        <f t="shared" si="241"/>
        <v/>
      </c>
      <c r="AD195" s="7" t="str">
        <f t="shared" si="241"/>
        <v/>
      </c>
      <c r="AE195" s="7" t="str">
        <f t="shared" si="241"/>
        <v/>
      </c>
      <c r="AF195" s="7" t="str">
        <f t="shared" si="241"/>
        <v/>
      </c>
      <c r="AG195" s="7" t="str">
        <f t="shared" si="241"/>
        <v/>
      </c>
      <c r="AH195" s="7" t="str">
        <f t="shared" si="241"/>
        <v/>
      </c>
      <c r="AI195" s="7" t="str">
        <f t="shared" si="241"/>
        <v/>
      </c>
      <c r="AJ195" s="7" t="str">
        <f t="shared" si="241"/>
        <v/>
      </c>
      <c r="AK195" s="7" t="str">
        <f t="shared" si="241"/>
        <v/>
      </c>
      <c r="AL195" s="7" t="str">
        <f t="shared" si="241"/>
        <v/>
      </c>
      <c r="AM195" s="7" t="str">
        <f t="shared" si="241"/>
        <v/>
      </c>
      <c r="AN195" s="7" t="str">
        <f t="shared" si="241"/>
        <v/>
      </c>
      <c r="AO195" s="7" t="str">
        <f t="shared" si="241"/>
        <v/>
      </c>
      <c r="AP195" s="7" t="str">
        <f t="shared" si="241"/>
        <v/>
      </c>
      <c r="AQ195" s="7" t="str">
        <f t="shared" si="241"/>
        <v/>
      </c>
      <c r="AR195" s="7" t="str">
        <f t="shared" si="241"/>
        <v/>
      </c>
      <c r="AS195" s="7" t="str">
        <f t="shared" si="241"/>
        <v/>
      </c>
      <c r="AT195" s="7" t="str">
        <f t="shared" si="241"/>
        <v/>
      </c>
      <c r="AU195" s="7" t="str">
        <f t="shared" si="241"/>
        <v/>
      </c>
      <c r="AV195" s="7" t="str">
        <f t="shared" si="241"/>
        <v/>
      </c>
      <c r="AW195" s="7" t="str">
        <f t="shared" si="241"/>
        <v/>
      </c>
      <c r="AX195" s="7" t="str">
        <f t="shared" si="241"/>
        <v/>
      </c>
      <c r="AY195" s="7" t="str">
        <f t="shared" ref="I195:BI199" si="242">IFERROR(IF($G195="No", AY18*$C18, ""), "")</f>
        <v/>
      </c>
      <c r="AZ195" s="7" t="str">
        <f t="shared" si="242"/>
        <v/>
      </c>
      <c r="BA195" s="7" t="str">
        <f t="shared" si="242"/>
        <v/>
      </c>
      <c r="BB195" s="7" t="str">
        <f t="shared" si="242"/>
        <v/>
      </c>
      <c r="BC195" s="7" t="str">
        <f t="shared" si="242"/>
        <v/>
      </c>
      <c r="BD195" s="7" t="str">
        <f t="shared" si="242"/>
        <v/>
      </c>
      <c r="BE195" s="7" t="str">
        <f t="shared" si="242"/>
        <v/>
      </c>
      <c r="BF195" s="7" t="str">
        <f t="shared" si="242"/>
        <v/>
      </c>
      <c r="BG195" s="7" t="str">
        <f t="shared" si="242"/>
        <v/>
      </c>
      <c r="BH195" s="7" t="str">
        <f t="shared" si="242"/>
        <v/>
      </c>
      <c r="BI195" s="7" t="str">
        <f t="shared" si="242"/>
        <v/>
      </c>
    </row>
    <row r="196" spans="1:61" hidden="1" x14ac:dyDescent="0.25">
      <c r="A196" s="286">
        <v>14</v>
      </c>
      <c r="B196" s="286"/>
      <c r="G196" s="48" t="str">
        <f t="shared" si="238"/>
        <v/>
      </c>
      <c r="I196" s="7" t="str">
        <f t="shared" si="242"/>
        <v/>
      </c>
      <c r="J196" s="7" t="str">
        <f t="shared" si="242"/>
        <v/>
      </c>
      <c r="K196" s="7" t="str">
        <f t="shared" si="242"/>
        <v/>
      </c>
      <c r="L196" s="7" t="str">
        <f t="shared" si="242"/>
        <v/>
      </c>
      <c r="M196" s="7" t="str">
        <f t="shared" si="242"/>
        <v/>
      </c>
      <c r="N196" s="7" t="str">
        <f t="shared" si="242"/>
        <v/>
      </c>
      <c r="O196" s="7" t="str">
        <f t="shared" si="242"/>
        <v/>
      </c>
      <c r="P196" s="7" t="str">
        <f t="shared" si="242"/>
        <v/>
      </c>
      <c r="Q196" s="7" t="str">
        <f t="shared" si="242"/>
        <v/>
      </c>
      <c r="R196" s="7" t="str">
        <f t="shared" si="242"/>
        <v/>
      </c>
      <c r="S196" s="7" t="str">
        <f t="shared" si="242"/>
        <v/>
      </c>
      <c r="T196" s="7" t="str">
        <f t="shared" si="242"/>
        <v/>
      </c>
      <c r="U196" s="7" t="str">
        <f t="shared" si="242"/>
        <v/>
      </c>
      <c r="V196" s="7" t="str">
        <f t="shared" si="242"/>
        <v/>
      </c>
      <c r="W196" s="7" t="str">
        <f t="shared" si="242"/>
        <v/>
      </c>
      <c r="X196" s="7" t="str">
        <f t="shared" si="242"/>
        <v/>
      </c>
      <c r="Y196" s="7" t="str">
        <f t="shared" si="242"/>
        <v/>
      </c>
      <c r="Z196" s="7" t="str">
        <f t="shared" si="242"/>
        <v/>
      </c>
      <c r="AA196" s="7" t="str">
        <f t="shared" si="242"/>
        <v/>
      </c>
      <c r="AB196" s="7" t="str">
        <f t="shared" si="242"/>
        <v/>
      </c>
      <c r="AC196" s="7" t="str">
        <f t="shared" si="242"/>
        <v/>
      </c>
      <c r="AD196" s="7" t="str">
        <f t="shared" si="242"/>
        <v/>
      </c>
      <c r="AE196" s="7" t="str">
        <f t="shared" si="242"/>
        <v/>
      </c>
      <c r="AF196" s="7" t="str">
        <f t="shared" si="242"/>
        <v/>
      </c>
      <c r="AG196" s="7" t="str">
        <f t="shared" si="242"/>
        <v/>
      </c>
      <c r="AH196" s="7" t="str">
        <f t="shared" si="242"/>
        <v/>
      </c>
      <c r="AI196" s="7" t="str">
        <f t="shared" si="242"/>
        <v/>
      </c>
      <c r="AJ196" s="7" t="str">
        <f t="shared" si="242"/>
        <v/>
      </c>
      <c r="AK196" s="7" t="str">
        <f t="shared" si="242"/>
        <v/>
      </c>
      <c r="AL196" s="7" t="str">
        <f t="shared" si="242"/>
        <v/>
      </c>
      <c r="AM196" s="7" t="str">
        <f t="shared" si="242"/>
        <v/>
      </c>
      <c r="AN196" s="7" t="str">
        <f t="shared" si="242"/>
        <v/>
      </c>
      <c r="AO196" s="7" t="str">
        <f t="shared" si="242"/>
        <v/>
      </c>
      <c r="AP196" s="7" t="str">
        <f t="shared" si="242"/>
        <v/>
      </c>
      <c r="AQ196" s="7" t="str">
        <f t="shared" si="242"/>
        <v/>
      </c>
      <c r="AR196" s="7" t="str">
        <f t="shared" si="242"/>
        <v/>
      </c>
      <c r="AS196" s="7" t="str">
        <f t="shared" si="242"/>
        <v/>
      </c>
      <c r="AT196" s="7" t="str">
        <f t="shared" si="242"/>
        <v/>
      </c>
      <c r="AU196" s="7" t="str">
        <f t="shared" si="242"/>
        <v/>
      </c>
      <c r="AV196" s="7" t="str">
        <f t="shared" si="242"/>
        <v/>
      </c>
      <c r="AW196" s="7" t="str">
        <f t="shared" si="242"/>
        <v/>
      </c>
      <c r="AX196" s="7" t="str">
        <f t="shared" si="242"/>
        <v/>
      </c>
      <c r="AY196" s="7" t="str">
        <f t="shared" si="242"/>
        <v/>
      </c>
      <c r="AZ196" s="7" t="str">
        <f t="shared" si="242"/>
        <v/>
      </c>
      <c r="BA196" s="7" t="str">
        <f t="shared" si="242"/>
        <v/>
      </c>
      <c r="BB196" s="7" t="str">
        <f t="shared" si="242"/>
        <v/>
      </c>
      <c r="BC196" s="7" t="str">
        <f t="shared" si="242"/>
        <v/>
      </c>
      <c r="BD196" s="7" t="str">
        <f t="shared" si="242"/>
        <v/>
      </c>
      <c r="BE196" s="7" t="str">
        <f t="shared" si="242"/>
        <v/>
      </c>
      <c r="BF196" s="7" t="str">
        <f t="shared" si="242"/>
        <v/>
      </c>
      <c r="BG196" s="7" t="str">
        <f t="shared" si="242"/>
        <v/>
      </c>
      <c r="BH196" s="7" t="str">
        <f t="shared" si="242"/>
        <v/>
      </c>
      <c r="BI196" s="7" t="str">
        <f t="shared" si="242"/>
        <v/>
      </c>
    </row>
    <row r="197" spans="1:61" hidden="1" x14ac:dyDescent="0.25">
      <c r="A197" s="286">
        <v>15</v>
      </c>
      <c r="B197" s="286"/>
      <c r="G197" s="48" t="str">
        <f t="shared" si="238"/>
        <v/>
      </c>
      <c r="I197" s="7" t="str">
        <f t="shared" si="242"/>
        <v/>
      </c>
      <c r="J197" s="7" t="str">
        <f t="shared" si="242"/>
        <v/>
      </c>
      <c r="K197" s="7" t="str">
        <f t="shared" si="242"/>
        <v/>
      </c>
      <c r="L197" s="7" t="str">
        <f t="shared" si="242"/>
        <v/>
      </c>
      <c r="M197" s="7" t="str">
        <f t="shared" si="242"/>
        <v/>
      </c>
      <c r="N197" s="7" t="str">
        <f t="shared" si="242"/>
        <v/>
      </c>
      <c r="O197" s="7" t="str">
        <f t="shared" si="242"/>
        <v/>
      </c>
      <c r="P197" s="7" t="str">
        <f t="shared" si="242"/>
        <v/>
      </c>
      <c r="Q197" s="7" t="str">
        <f t="shared" si="242"/>
        <v/>
      </c>
      <c r="R197" s="7" t="str">
        <f t="shared" si="242"/>
        <v/>
      </c>
      <c r="S197" s="7" t="str">
        <f t="shared" si="242"/>
        <v/>
      </c>
      <c r="T197" s="7" t="str">
        <f t="shared" si="242"/>
        <v/>
      </c>
      <c r="U197" s="7" t="str">
        <f t="shared" si="242"/>
        <v/>
      </c>
      <c r="V197" s="7" t="str">
        <f t="shared" si="242"/>
        <v/>
      </c>
      <c r="W197" s="7" t="str">
        <f t="shared" si="242"/>
        <v/>
      </c>
      <c r="X197" s="7" t="str">
        <f t="shared" si="242"/>
        <v/>
      </c>
      <c r="Y197" s="7" t="str">
        <f t="shared" si="242"/>
        <v/>
      </c>
      <c r="Z197" s="7" t="str">
        <f t="shared" si="242"/>
        <v/>
      </c>
      <c r="AA197" s="7" t="str">
        <f t="shared" si="242"/>
        <v/>
      </c>
      <c r="AB197" s="7" t="str">
        <f t="shared" si="242"/>
        <v/>
      </c>
      <c r="AC197" s="7" t="str">
        <f t="shared" si="242"/>
        <v/>
      </c>
      <c r="AD197" s="7" t="str">
        <f t="shared" si="242"/>
        <v/>
      </c>
      <c r="AE197" s="7" t="str">
        <f t="shared" si="242"/>
        <v/>
      </c>
      <c r="AF197" s="7" t="str">
        <f t="shared" si="242"/>
        <v/>
      </c>
      <c r="AG197" s="7" t="str">
        <f t="shared" si="242"/>
        <v/>
      </c>
      <c r="AH197" s="7" t="str">
        <f t="shared" si="242"/>
        <v/>
      </c>
      <c r="AI197" s="7" t="str">
        <f t="shared" si="242"/>
        <v/>
      </c>
      <c r="AJ197" s="7" t="str">
        <f t="shared" si="242"/>
        <v/>
      </c>
      <c r="AK197" s="7" t="str">
        <f t="shared" si="242"/>
        <v/>
      </c>
      <c r="AL197" s="7" t="str">
        <f t="shared" si="242"/>
        <v/>
      </c>
      <c r="AM197" s="7" t="str">
        <f t="shared" si="242"/>
        <v/>
      </c>
      <c r="AN197" s="7" t="str">
        <f t="shared" si="242"/>
        <v/>
      </c>
      <c r="AO197" s="7" t="str">
        <f t="shared" si="242"/>
        <v/>
      </c>
      <c r="AP197" s="7" t="str">
        <f t="shared" si="242"/>
        <v/>
      </c>
      <c r="AQ197" s="7" t="str">
        <f t="shared" si="242"/>
        <v/>
      </c>
      <c r="AR197" s="7" t="str">
        <f t="shared" si="242"/>
        <v/>
      </c>
      <c r="AS197" s="7" t="str">
        <f t="shared" si="242"/>
        <v/>
      </c>
      <c r="AT197" s="7" t="str">
        <f t="shared" si="242"/>
        <v/>
      </c>
      <c r="AU197" s="7" t="str">
        <f t="shared" si="242"/>
        <v/>
      </c>
      <c r="AV197" s="7" t="str">
        <f t="shared" si="242"/>
        <v/>
      </c>
      <c r="AW197" s="7" t="str">
        <f t="shared" si="242"/>
        <v/>
      </c>
      <c r="AX197" s="7" t="str">
        <f t="shared" si="242"/>
        <v/>
      </c>
      <c r="AY197" s="7" t="str">
        <f t="shared" si="242"/>
        <v/>
      </c>
      <c r="AZ197" s="7" t="str">
        <f t="shared" si="242"/>
        <v/>
      </c>
      <c r="BA197" s="7" t="str">
        <f t="shared" si="242"/>
        <v/>
      </c>
      <c r="BB197" s="7" t="str">
        <f t="shared" si="242"/>
        <v/>
      </c>
      <c r="BC197" s="7" t="str">
        <f t="shared" si="242"/>
        <v/>
      </c>
      <c r="BD197" s="7" t="str">
        <f t="shared" si="242"/>
        <v/>
      </c>
      <c r="BE197" s="7" t="str">
        <f t="shared" si="242"/>
        <v/>
      </c>
      <c r="BF197" s="7" t="str">
        <f t="shared" si="242"/>
        <v/>
      </c>
      <c r="BG197" s="7" t="str">
        <f t="shared" si="242"/>
        <v/>
      </c>
      <c r="BH197" s="7" t="str">
        <f t="shared" si="242"/>
        <v/>
      </c>
      <c r="BI197" s="7" t="str">
        <f t="shared" si="242"/>
        <v/>
      </c>
    </row>
    <row r="198" spans="1:61" hidden="1" x14ac:dyDescent="0.25">
      <c r="A198" s="286">
        <v>16</v>
      </c>
      <c r="B198" s="286"/>
      <c r="G198" s="48" t="str">
        <f t="shared" si="238"/>
        <v/>
      </c>
      <c r="I198" s="7" t="str">
        <f t="shared" si="242"/>
        <v/>
      </c>
      <c r="J198" s="7" t="str">
        <f t="shared" si="242"/>
        <v/>
      </c>
      <c r="K198" s="7" t="str">
        <f t="shared" si="242"/>
        <v/>
      </c>
      <c r="L198" s="7" t="str">
        <f t="shared" si="242"/>
        <v/>
      </c>
      <c r="M198" s="7" t="str">
        <f t="shared" si="242"/>
        <v/>
      </c>
      <c r="N198" s="7" t="str">
        <f t="shared" si="242"/>
        <v/>
      </c>
      <c r="O198" s="7" t="str">
        <f t="shared" si="242"/>
        <v/>
      </c>
      <c r="P198" s="7" t="str">
        <f t="shared" si="242"/>
        <v/>
      </c>
      <c r="Q198" s="7" t="str">
        <f t="shared" si="242"/>
        <v/>
      </c>
      <c r="R198" s="7" t="str">
        <f t="shared" si="242"/>
        <v/>
      </c>
      <c r="S198" s="7" t="str">
        <f t="shared" si="242"/>
        <v/>
      </c>
      <c r="T198" s="7" t="str">
        <f t="shared" si="242"/>
        <v/>
      </c>
      <c r="U198" s="7" t="str">
        <f t="shared" si="242"/>
        <v/>
      </c>
      <c r="V198" s="7" t="str">
        <f t="shared" si="242"/>
        <v/>
      </c>
      <c r="W198" s="7" t="str">
        <f t="shared" si="242"/>
        <v/>
      </c>
      <c r="X198" s="7" t="str">
        <f t="shared" si="242"/>
        <v/>
      </c>
      <c r="Y198" s="7" t="str">
        <f t="shared" si="242"/>
        <v/>
      </c>
      <c r="Z198" s="7" t="str">
        <f t="shared" si="242"/>
        <v/>
      </c>
      <c r="AA198" s="7" t="str">
        <f t="shared" si="242"/>
        <v/>
      </c>
      <c r="AB198" s="7" t="str">
        <f t="shared" si="242"/>
        <v/>
      </c>
      <c r="AC198" s="7" t="str">
        <f t="shared" si="242"/>
        <v/>
      </c>
      <c r="AD198" s="7" t="str">
        <f t="shared" si="242"/>
        <v/>
      </c>
      <c r="AE198" s="7" t="str">
        <f t="shared" si="242"/>
        <v/>
      </c>
      <c r="AF198" s="7" t="str">
        <f t="shared" si="242"/>
        <v/>
      </c>
      <c r="AG198" s="7" t="str">
        <f t="shared" si="242"/>
        <v/>
      </c>
      <c r="AH198" s="7" t="str">
        <f t="shared" si="242"/>
        <v/>
      </c>
      <c r="AI198" s="7" t="str">
        <f t="shared" si="242"/>
        <v/>
      </c>
      <c r="AJ198" s="7" t="str">
        <f t="shared" si="242"/>
        <v/>
      </c>
      <c r="AK198" s="7" t="str">
        <f t="shared" si="242"/>
        <v/>
      </c>
      <c r="AL198" s="7" t="str">
        <f t="shared" si="242"/>
        <v/>
      </c>
      <c r="AM198" s="7" t="str">
        <f t="shared" si="242"/>
        <v/>
      </c>
      <c r="AN198" s="7" t="str">
        <f t="shared" si="242"/>
        <v/>
      </c>
      <c r="AO198" s="7" t="str">
        <f t="shared" si="242"/>
        <v/>
      </c>
      <c r="AP198" s="7" t="str">
        <f t="shared" si="242"/>
        <v/>
      </c>
      <c r="AQ198" s="7" t="str">
        <f t="shared" si="242"/>
        <v/>
      </c>
      <c r="AR198" s="7" t="str">
        <f t="shared" si="242"/>
        <v/>
      </c>
      <c r="AS198" s="7" t="str">
        <f t="shared" si="242"/>
        <v/>
      </c>
      <c r="AT198" s="7" t="str">
        <f t="shared" si="242"/>
        <v/>
      </c>
      <c r="AU198" s="7" t="str">
        <f t="shared" si="242"/>
        <v/>
      </c>
      <c r="AV198" s="7" t="str">
        <f t="shared" si="242"/>
        <v/>
      </c>
      <c r="AW198" s="7" t="str">
        <f t="shared" si="242"/>
        <v/>
      </c>
      <c r="AX198" s="7" t="str">
        <f t="shared" si="242"/>
        <v/>
      </c>
      <c r="AY198" s="7" t="str">
        <f t="shared" si="242"/>
        <v/>
      </c>
      <c r="AZ198" s="7" t="str">
        <f t="shared" si="242"/>
        <v/>
      </c>
      <c r="BA198" s="7" t="str">
        <f t="shared" si="242"/>
        <v/>
      </c>
      <c r="BB198" s="7" t="str">
        <f t="shared" si="242"/>
        <v/>
      </c>
      <c r="BC198" s="7" t="str">
        <f t="shared" si="242"/>
        <v/>
      </c>
      <c r="BD198" s="7" t="str">
        <f t="shared" si="242"/>
        <v/>
      </c>
      <c r="BE198" s="7" t="str">
        <f t="shared" si="242"/>
        <v/>
      </c>
      <c r="BF198" s="7" t="str">
        <f t="shared" si="242"/>
        <v/>
      </c>
      <c r="BG198" s="7" t="str">
        <f t="shared" si="242"/>
        <v/>
      </c>
      <c r="BH198" s="7" t="str">
        <f t="shared" si="242"/>
        <v/>
      </c>
      <c r="BI198" s="7" t="str">
        <f t="shared" si="242"/>
        <v/>
      </c>
    </row>
    <row r="199" spans="1:61" hidden="1" x14ac:dyDescent="0.25">
      <c r="A199" s="286">
        <v>17</v>
      </c>
      <c r="B199" s="286"/>
      <c r="G199" s="48" t="str">
        <f t="shared" si="238"/>
        <v/>
      </c>
      <c r="I199" s="7" t="str">
        <f t="shared" si="242"/>
        <v/>
      </c>
      <c r="J199" s="7" t="str">
        <f t="shared" si="242"/>
        <v/>
      </c>
      <c r="K199" s="7" t="str">
        <f t="shared" si="242"/>
        <v/>
      </c>
      <c r="L199" s="7" t="str">
        <f t="shared" si="242"/>
        <v/>
      </c>
      <c r="M199" s="7" t="str">
        <f t="shared" si="242"/>
        <v/>
      </c>
      <c r="N199" s="7" t="str">
        <f t="shared" si="242"/>
        <v/>
      </c>
      <c r="O199" s="7" t="str">
        <f t="shared" si="242"/>
        <v/>
      </c>
      <c r="P199" s="7" t="str">
        <f t="shared" si="242"/>
        <v/>
      </c>
      <c r="Q199" s="7" t="str">
        <f t="shared" si="242"/>
        <v/>
      </c>
      <c r="R199" s="7" t="str">
        <f t="shared" si="242"/>
        <v/>
      </c>
      <c r="S199" s="7" t="str">
        <f t="shared" si="242"/>
        <v/>
      </c>
      <c r="T199" s="7" t="str">
        <f t="shared" si="242"/>
        <v/>
      </c>
      <c r="U199" s="7" t="str">
        <f t="shared" si="242"/>
        <v/>
      </c>
      <c r="V199" s="7" t="str">
        <f t="shared" si="242"/>
        <v/>
      </c>
      <c r="W199" s="7" t="str">
        <f t="shared" si="242"/>
        <v/>
      </c>
      <c r="X199" s="7" t="str">
        <f t="shared" si="242"/>
        <v/>
      </c>
      <c r="Y199" s="7" t="str">
        <f t="shared" si="242"/>
        <v/>
      </c>
      <c r="Z199" s="7" t="str">
        <f t="shared" si="242"/>
        <v/>
      </c>
      <c r="AA199" s="7" t="str">
        <f t="shared" si="242"/>
        <v/>
      </c>
      <c r="AB199" s="7" t="str">
        <f t="shared" si="242"/>
        <v/>
      </c>
      <c r="AC199" s="7" t="str">
        <f t="shared" si="242"/>
        <v/>
      </c>
      <c r="AD199" s="7" t="str">
        <f t="shared" si="242"/>
        <v/>
      </c>
      <c r="AE199" s="7" t="str">
        <f t="shared" si="242"/>
        <v/>
      </c>
      <c r="AF199" s="7" t="str">
        <f t="shared" si="242"/>
        <v/>
      </c>
      <c r="AG199" s="7" t="str">
        <f t="shared" si="242"/>
        <v/>
      </c>
      <c r="AH199" s="7" t="str">
        <f t="shared" si="242"/>
        <v/>
      </c>
      <c r="AI199" s="7" t="str">
        <f t="shared" si="242"/>
        <v/>
      </c>
      <c r="AJ199" s="7" t="str">
        <f t="shared" si="242"/>
        <v/>
      </c>
      <c r="AK199" s="7" t="str">
        <f t="shared" si="242"/>
        <v/>
      </c>
      <c r="AL199" s="7" t="str">
        <f t="shared" si="242"/>
        <v/>
      </c>
      <c r="AM199" s="7" t="str">
        <f t="shared" si="242"/>
        <v/>
      </c>
      <c r="AN199" s="7" t="str">
        <f t="shared" si="242"/>
        <v/>
      </c>
      <c r="AO199" s="7" t="str">
        <f t="shared" si="242"/>
        <v/>
      </c>
      <c r="AP199" s="7" t="str">
        <f t="shared" si="242"/>
        <v/>
      </c>
      <c r="AQ199" s="7" t="str">
        <f t="shared" si="242"/>
        <v/>
      </c>
      <c r="AR199" s="7" t="str">
        <f t="shared" si="242"/>
        <v/>
      </c>
      <c r="AS199" s="7" t="str">
        <f t="shared" si="242"/>
        <v/>
      </c>
      <c r="AT199" s="7" t="str">
        <f t="shared" si="242"/>
        <v/>
      </c>
      <c r="AU199" s="7" t="str">
        <f t="shared" si="242"/>
        <v/>
      </c>
      <c r="AV199" s="7" t="str">
        <f t="shared" si="242"/>
        <v/>
      </c>
      <c r="AW199" s="7" t="str">
        <f t="shared" si="242"/>
        <v/>
      </c>
      <c r="AX199" s="7" t="str">
        <f t="shared" si="242"/>
        <v/>
      </c>
      <c r="AY199" s="7" t="str">
        <f t="shared" si="242"/>
        <v/>
      </c>
      <c r="AZ199" s="7" t="str">
        <f t="shared" si="242"/>
        <v/>
      </c>
      <c r="BA199" s="7" t="str">
        <f t="shared" si="242"/>
        <v/>
      </c>
      <c r="BB199" s="7" t="str">
        <f t="shared" si="242"/>
        <v/>
      </c>
      <c r="BC199" s="7" t="str">
        <f t="shared" si="242"/>
        <v/>
      </c>
      <c r="BD199" s="7" t="str">
        <f t="shared" si="242"/>
        <v/>
      </c>
      <c r="BE199" s="7" t="str">
        <f t="shared" si="242"/>
        <v/>
      </c>
      <c r="BF199" s="7" t="str">
        <f t="shared" si="242"/>
        <v/>
      </c>
      <c r="BG199" s="7" t="str">
        <f t="shared" si="242"/>
        <v/>
      </c>
      <c r="BH199" s="7" t="str">
        <f t="shared" ref="I199:BI204" si="243">IFERROR(IF($G199="No", BH22*$C22, ""), "")</f>
        <v/>
      </c>
      <c r="BI199" s="7" t="str">
        <f t="shared" si="243"/>
        <v/>
      </c>
    </row>
    <row r="200" spans="1:61" hidden="1" x14ac:dyDescent="0.25">
      <c r="A200" s="286">
        <v>18</v>
      </c>
      <c r="B200" s="286"/>
      <c r="G200" s="48" t="str">
        <f t="shared" si="238"/>
        <v/>
      </c>
      <c r="I200" s="7" t="str">
        <f t="shared" si="243"/>
        <v/>
      </c>
      <c r="J200" s="7" t="str">
        <f t="shared" si="243"/>
        <v/>
      </c>
      <c r="K200" s="7" t="str">
        <f t="shared" si="243"/>
        <v/>
      </c>
      <c r="L200" s="7" t="str">
        <f t="shared" si="243"/>
        <v/>
      </c>
      <c r="M200" s="7" t="str">
        <f t="shared" si="243"/>
        <v/>
      </c>
      <c r="N200" s="7" t="str">
        <f t="shared" si="243"/>
        <v/>
      </c>
      <c r="O200" s="7" t="str">
        <f t="shared" si="243"/>
        <v/>
      </c>
      <c r="P200" s="7" t="str">
        <f t="shared" si="243"/>
        <v/>
      </c>
      <c r="Q200" s="7" t="str">
        <f t="shared" si="243"/>
        <v/>
      </c>
      <c r="R200" s="7" t="str">
        <f t="shared" si="243"/>
        <v/>
      </c>
      <c r="S200" s="7" t="str">
        <f t="shared" si="243"/>
        <v/>
      </c>
      <c r="T200" s="7" t="str">
        <f t="shared" si="243"/>
        <v/>
      </c>
      <c r="U200" s="7" t="str">
        <f t="shared" si="243"/>
        <v/>
      </c>
      <c r="V200" s="7" t="str">
        <f t="shared" si="243"/>
        <v/>
      </c>
      <c r="W200" s="7" t="str">
        <f t="shared" si="243"/>
        <v/>
      </c>
      <c r="X200" s="7" t="str">
        <f t="shared" si="243"/>
        <v/>
      </c>
      <c r="Y200" s="7" t="str">
        <f t="shared" si="243"/>
        <v/>
      </c>
      <c r="Z200" s="7" t="str">
        <f t="shared" si="243"/>
        <v/>
      </c>
      <c r="AA200" s="7" t="str">
        <f t="shared" si="243"/>
        <v/>
      </c>
      <c r="AB200" s="7" t="str">
        <f t="shared" si="243"/>
        <v/>
      </c>
      <c r="AC200" s="7" t="str">
        <f t="shared" si="243"/>
        <v/>
      </c>
      <c r="AD200" s="7" t="str">
        <f t="shared" si="243"/>
        <v/>
      </c>
      <c r="AE200" s="7" t="str">
        <f t="shared" si="243"/>
        <v/>
      </c>
      <c r="AF200" s="7" t="str">
        <f t="shared" si="243"/>
        <v/>
      </c>
      <c r="AG200" s="7" t="str">
        <f t="shared" si="243"/>
        <v/>
      </c>
      <c r="AH200" s="7" t="str">
        <f t="shared" si="243"/>
        <v/>
      </c>
      <c r="AI200" s="7" t="str">
        <f t="shared" si="243"/>
        <v/>
      </c>
      <c r="AJ200" s="7" t="str">
        <f t="shared" si="243"/>
        <v/>
      </c>
      <c r="AK200" s="7" t="str">
        <f t="shared" si="243"/>
        <v/>
      </c>
      <c r="AL200" s="7" t="str">
        <f t="shared" si="243"/>
        <v/>
      </c>
      <c r="AM200" s="7" t="str">
        <f t="shared" si="243"/>
        <v/>
      </c>
      <c r="AN200" s="7" t="str">
        <f t="shared" si="243"/>
        <v/>
      </c>
      <c r="AO200" s="7" t="str">
        <f t="shared" si="243"/>
        <v/>
      </c>
      <c r="AP200" s="7" t="str">
        <f t="shared" si="243"/>
        <v/>
      </c>
      <c r="AQ200" s="7" t="str">
        <f t="shared" si="243"/>
        <v/>
      </c>
      <c r="AR200" s="7" t="str">
        <f t="shared" si="243"/>
        <v/>
      </c>
      <c r="AS200" s="7" t="str">
        <f t="shared" si="243"/>
        <v/>
      </c>
      <c r="AT200" s="7" t="str">
        <f t="shared" si="243"/>
        <v/>
      </c>
      <c r="AU200" s="7" t="str">
        <f t="shared" si="243"/>
        <v/>
      </c>
      <c r="AV200" s="7" t="str">
        <f t="shared" si="243"/>
        <v/>
      </c>
      <c r="AW200" s="7" t="str">
        <f t="shared" si="243"/>
        <v/>
      </c>
      <c r="AX200" s="7" t="str">
        <f t="shared" si="243"/>
        <v/>
      </c>
      <c r="AY200" s="7" t="str">
        <f t="shared" si="243"/>
        <v/>
      </c>
      <c r="AZ200" s="7" t="str">
        <f t="shared" si="243"/>
        <v/>
      </c>
      <c r="BA200" s="7" t="str">
        <f t="shared" si="243"/>
        <v/>
      </c>
      <c r="BB200" s="7" t="str">
        <f t="shared" si="243"/>
        <v/>
      </c>
      <c r="BC200" s="7" t="str">
        <f t="shared" si="243"/>
        <v/>
      </c>
      <c r="BD200" s="7" t="str">
        <f t="shared" si="243"/>
        <v/>
      </c>
      <c r="BE200" s="7" t="str">
        <f t="shared" si="243"/>
        <v/>
      </c>
      <c r="BF200" s="7" t="str">
        <f t="shared" si="243"/>
        <v/>
      </c>
      <c r="BG200" s="7" t="str">
        <f t="shared" si="243"/>
        <v/>
      </c>
      <c r="BH200" s="7" t="str">
        <f t="shared" si="243"/>
        <v/>
      </c>
      <c r="BI200" s="7" t="str">
        <f t="shared" si="243"/>
        <v/>
      </c>
    </row>
    <row r="201" spans="1:61" hidden="1" x14ac:dyDescent="0.25">
      <c r="A201" s="286">
        <v>19</v>
      </c>
      <c r="B201" s="286"/>
      <c r="G201" s="48" t="str">
        <f t="shared" si="238"/>
        <v/>
      </c>
      <c r="I201" s="7" t="str">
        <f t="shared" si="243"/>
        <v/>
      </c>
      <c r="J201" s="7" t="str">
        <f t="shared" si="243"/>
        <v/>
      </c>
      <c r="K201" s="7" t="str">
        <f t="shared" si="243"/>
        <v/>
      </c>
      <c r="L201" s="7" t="str">
        <f t="shared" si="243"/>
        <v/>
      </c>
      <c r="M201" s="7" t="str">
        <f t="shared" si="243"/>
        <v/>
      </c>
      <c r="N201" s="7" t="str">
        <f t="shared" si="243"/>
        <v/>
      </c>
      <c r="O201" s="7" t="str">
        <f t="shared" si="243"/>
        <v/>
      </c>
      <c r="P201" s="7" t="str">
        <f t="shared" si="243"/>
        <v/>
      </c>
      <c r="Q201" s="7" t="str">
        <f t="shared" si="243"/>
        <v/>
      </c>
      <c r="R201" s="7" t="str">
        <f t="shared" si="243"/>
        <v/>
      </c>
      <c r="S201" s="7" t="str">
        <f t="shared" si="243"/>
        <v/>
      </c>
      <c r="T201" s="7" t="str">
        <f t="shared" si="243"/>
        <v/>
      </c>
      <c r="U201" s="7" t="str">
        <f t="shared" si="243"/>
        <v/>
      </c>
      <c r="V201" s="7" t="str">
        <f t="shared" si="243"/>
        <v/>
      </c>
      <c r="W201" s="7" t="str">
        <f t="shared" si="243"/>
        <v/>
      </c>
      <c r="X201" s="7" t="str">
        <f t="shared" si="243"/>
        <v/>
      </c>
      <c r="Y201" s="7" t="str">
        <f t="shared" si="243"/>
        <v/>
      </c>
      <c r="Z201" s="7" t="str">
        <f t="shared" si="243"/>
        <v/>
      </c>
      <c r="AA201" s="7" t="str">
        <f t="shared" si="243"/>
        <v/>
      </c>
      <c r="AB201" s="7" t="str">
        <f t="shared" si="243"/>
        <v/>
      </c>
      <c r="AC201" s="7" t="str">
        <f t="shared" si="243"/>
        <v/>
      </c>
      <c r="AD201" s="7" t="str">
        <f t="shared" si="243"/>
        <v/>
      </c>
      <c r="AE201" s="7" t="str">
        <f t="shared" si="243"/>
        <v/>
      </c>
      <c r="AF201" s="7" t="str">
        <f t="shared" si="243"/>
        <v/>
      </c>
      <c r="AG201" s="7" t="str">
        <f t="shared" si="243"/>
        <v/>
      </c>
      <c r="AH201" s="7" t="str">
        <f t="shared" si="243"/>
        <v/>
      </c>
      <c r="AI201" s="7" t="str">
        <f t="shared" si="243"/>
        <v/>
      </c>
      <c r="AJ201" s="7" t="str">
        <f t="shared" si="243"/>
        <v/>
      </c>
      <c r="AK201" s="7" t="str">
        <f t="shared" si="243"/>
        <v/>
      </c>
      <c r="AL201" s="7" t="str">
        <f t="shared" si="243"/>
        <v/>
      </c>
      <c r="AM201" s="7" t="str">
        <f t="shared" si="243"/>
        <v/>
      </c>
      <c r="AN201" s="7" t="str">
        <f t="shared" si="243"/>
        <v/>
      </c>
      <c r="AO201" s="7" t="str">
        <f t="shared" si="243"/>
        <v/>
      </c>
      <c r="AP201" s="7" t="str">
        <f t="shared" si="243"/>
        <v/>
      </c>
      <c r="AQ201" s="7" t="str">
        <f t="shared" si="243"/>
        <v/>
      </c>
      <c r="AR201" s="7" t="str">
        <f t="shared" si="243"/>
        <v/>
      </c>
      <c r="AS201" s="7" t="str">
        <f t="shared" si="243"/>
        <v/>
      </c>
      <c r="AT201" s="7" t="str">
        <f t="shared" si="243"/>
        <v/>
      </c>
      <c r="AU201" s="7" t="str">
        <f t="shared" si="243"/>
        <v/>
      </c>
      <c r="AV201" s="7" t="str">
        <f t="shared" si="243"/>
        <v/>
      </c>
      <c r="AW201" s="7" t="str">
        <f t="shared" si="243"/>
        <v/>
      </c>
      <c r="AX201" s="7" t="str">
        <f t="shared" si="243"/>
        <v/>
      </c>
      <c r="AY201" s="7" t="str">
        <f t="shared" si="243"/>
        <v/>
      </c>
      <c r="AZ201" s="7" t="str">
        <f t="shared" si="243"/>
        <v/>
      </c>
      <c r="BA201" s="7" t="str">
        <f t="shared" si="243"/>
        <v/>
      </c>
      <c r="BB201" s="7" t="str">
        <f t="shared" si="243"/>
        <v/>
      </c>
      <c r="BC201" s="7" t="str">
        <f t="shared" si="243"/>
        <v/>
      </c>
      <c r="BD201" s="7" t="str">
        <f t="shared" si="243"/>
        <v/>
      </c>
      <c r="BE201" s="7" t="str">
        <f t="shared" si="243"/>
        <v/>
      </c>
      <c r="BF201" s="7" t="str">
        <f t="shared" si="243"/>
        <v/>
      </c>
      <c r="BG201" s="7" t="str">
        <f t="shared" si="243"/>
        <v/>
      </c>
      <c r="BH201" s="7" t="str">
        <f t="shared" si="243"/>
        <v/>
      </c>
      <c r="BI201" s="7" t="str">
        <f t="shared" si="243"/>
        <v/>
      </c>
    </row>
    <row r="202" spans="1:61" hidden="1" x14ac:dyDescent="0.25">
      <c r="A202" s="286">
        <v>20</v>
      </c>
      <c r="B202" s="286"/>
      <c r="G202" s="48" t="str">
        <f t="shared" si="238"/>
        <v/>
      </c>
      <c r="I202" s="7" t="str">
        <f t="shared" si="243"/>
        <v/>
      </c>
      <c r="J202" s="7" t="str">
        <f t="shared" si="243"/>
        <v/>
      </c>
      <c r="K202" s="7" t="str">
        <f t="shared" si="243"/>
        <v/>
      </c>
      <c r="L202" s="7" t="str">
        <f t="shared" si="243"/>
        <v/>
      </c>
      <c r="M202" s="7" t="str">
        <f t="shared" si="243"/>
        <v/>
      </c>
      <c r="N202" s="7" t="str">
        <f t="shared" si="243"/>
        <v/>
      </c>
      <c r="O202" s="7" t="str">
        <f t="shared" si="243"/>
        <v/>
      </c>
      <c r="P202" s="7" t="str">
        <f t="shared" si="243"/>
        <v/>
      </c>
      <c r="Q202" s="7" t="str">
        <f t="shared" si="243"/>
        <v/>
      </c>
      <c r="R202" s="7" t="str">
        <f t="shared" si="243"/>
        <v/>
      </c>
      <c r="S202" s="7" t="str">
        <f t="shared" si="243"/>
        <v/>
      </c>
      <c r="T202" s="7" t="str">
        <f t="shared" si="243"/>
        <v/>
      </c>
      <c r="U202" s="7" t="str">
        <f t="shared" si="243"/>
        <v/>
      </c>
      <c r="V202" s="7" t="str">
        <f t="shared" si="243"/>
        <v/>
      </c>
      <c r="W202" s="7" t="str">
        <f t="shared" si="243"/>
        <v/>
      </c>
      <c r="X202" s="7" t="str">
        <f t="shared" si="243"/>
        <v/>
      </c>
      <c r="Y202" s="7" t="str">
        <f t="shared" si="243"/>
        <v/>
      </c>
      <c r="Z202" s="7" t="str">
        <f t="shared" si="243"/>
        <v/>
      </c>
      <c r="AA202" s="7" t="str">
        <f t="shared" si="243"/>
        <v/>
      </c>
      <c r="AB202" s="7" t="str">
        <f t="shared" si="243"/>
        <v/>
      </c>
      <c r="AC202" s="7" t="str">
        <f t="shared" si="243"/>
        <v/>
      </c>
      <c r="AD202" s="7" t="str">
        <f t="shared" si="243"/>
        <v/>
      </c>
      <c r="AE202" s="7" t="str">
        <f t="shared" si="243"/>
        <v/>
      </c>
      <c r="AF202" s="7" t="str">
        <f t="shared" si="243"/>
        <v/>
      </c>
      <c r="AG202" s="7" t="str">
        <f t="shared" si="243"/>
        <v/>
      </c>
      <c r="AH202" s="7" t="str">
        <f t="shared" si="243"/>
        <v/>
      </c>
      <c r="AI202" s="7" t="str">
        <f t="shared" si="243"/>
        <v/>
      </c>
      <c r="AJ202" s="7" t="str">
        <f t="shared" si="243"/>
        <v/>
      </c>
      <c r="AK202" s="7" t="str">
        <f t="shared" si="243"/>
        <v/>
      </c>
      <c r="AL202" s="7" t="str">
        <f t="shared" si="243"/>
        <v/>
      </c>
      <c r="AM202" s="7" t="str">
        <f t="shared" si="243"/>
        <v/>
      </c>
      <c r="AN202" s="7" t="str">
        <f t="shared" si="243"/>
        <v/>
      </c>
      <c r="AO202" s="7" t="str">
        <f t="shared" si="243"/>
        <v/>
      </c>
      <c r="AP202" s="7" t="str">
        <f t="shared" si="243"/>
        <v/>
      </c>
      <c r="AQ202" s="7" t="str">
        <f t="shared" si="243"/>
        <v/>
      </c>
      <c r="AR202" s="7" t="str">
        <f t="shared" si="243"/>
        <v/>
      </c>
      <c r="AS202" s="7" t="str">
        <f t="shared" si="243"/>
        <v/>
      </c>
      <c r="AT202" s="7" t="str">
        <f t="shared" si="243"/>
        <v/>
      </c>
      <c r="AU202" s="7" t="str">
        <f t="shared" si="243"/>
        <v/>
      </c>
      <c r="AV202" s="7" t="str">
        <f t="shared" si="243"/>
        <v/>
      </c>
      <c r="AW202" s="7" t="str">
        <f t="shared" si="243"/>
        <v/>
      </c>
      <c r="AX202" s="7" t="str">
        <f t="shared" si="243"/>
        <v/>
      </c>
      <c r="AY202" s="7" t="str">
        <f t="shared" si="243"/>
        <v/>
      </c>
      <c r="AZ202" s="7" t="str">
        <f t="shared" si="243"/>
        <v/>
      </c>
      <c r="BA202" s="7" t="str">
        <f t="shared" si="243"/>
        <v/>
      </c>
      <c r="BB202" s="7" t="str">
        <f t="shared" si="243"/>
        <v/>
      </c>
      <c r="BC202" s="7" t="str">
        <f t="shared" si="243"/>
        <v/>
      </c>
      <c r="BD202" s="7" t="str">
        <f t="shared" si="243"/>
        <v/>
      </c>
      <c r="BE202" s="7" t="str">
        <f t="shared" si="243"/>
        <v/>
      </c>
      <c r="BF202" s="7" t="str">
        <f t="shared" si="243"/>
        <v/>
      </c>
      <c r="BG202" s="7" t="str">
        <f t="shared" si="243"/>
        <v/>
      </c>
      <c r="BH202" s="7" t="str">
        <f t="shared" si="243"/>
        <v/>
      </c>
      <c r="BI202" s="7" t="str">
        <f t="shared" si="243"/>
        <v/>
      </c>
    </row>
    <row r="203" spans="1:61" hidden="1" x14ac:dyDescent="0.25">
      <c r="A203" s="286">
        <v>21</v>
      </c>
      <c r="B203" s="286"/>
      <c r="G203" s="48" t="str">
        <f t="shared" si="238"/>
        <v/>
      </c>
      <c r="I203" s="7" t="str">
        <f t="shared" si="243"/>
        <v/>
      </c>
      <c r="J203" s="7" t="str">
        <f t="shared" si="243"/>
        <v/>
      </c>
      <c r="K203" s="7" t="str">
        <f t="shared" si="243"/>
        <v/>
      </c>
      <c r="L203" s="7" t="str">
        <f t="shared" si="243"/>
        <v/>
      </c>
      <c r="M203" s="7" t="str">
        <f t="shared" si="243"/>
        <v/>
      </c>
      <c r="N203" s="7" t="str">
        <f t="shared" si="243"/>
        <v/>
      </c>
      <c r="O203" s="7" t="str">
        <f t="shared" si="243"/>
        <v/>
      </c>
      <c r="P203" s="7" t="str">
        <f t="shared" si="243"/>
        <v/>
      </c>
      <c r="Q203" s="7" t="str">
        <f t="shared" si="243"/>
        <v/>
      </c>
      <c r="R203" s="7" t="str">
        <f t="shared" si="243"/>
        <v/>
      </c>
      <c r="S203" s="7" t="str">
        <f t="shared" si="243"/>
        <v/>
      </c>
      <c r="T203" s="7" t="str">
        <f t="shared" si="243"/>
        <v/>
      </c>
      <c r="U203" s="7" t="str">
        <f t="shared" si="243"/>
        <v/>
      </c>
      <c r="V203" s="7" t="str">
        <f t="shared" si="243"/>
        <v/>
      </c>
      <c r="W203" s="7" t="str">
        <f t="shared" si="243"/>
        <v/>
      </c>
      <c r="X203" s="7" t="str">
        <f t="shared" si="243"/>
        <v/>
      </c>
      <c r="Y203" s="7" t="str">
        <f t="shared" si="243"/>
        <v/>
      </c>
      <c r="Z203" s="7" t="str">
        <f t="shared" si="243"/>
        <v/>
      </c>
      <c r="AA203" s="7" t="str">
        <f t="shared" si="243"/>
        <v/>
      </c>
      <c r="AB203" s="7" t="str">
        <f t="shared" si="243"/>
        <v/>
      </c>
      <c r="AC203" s="7" t="str">
        <f t="shared" si="243"/>
        <v/>
      </c>
      <c r="AD203" s="7" t="str">
        <f t="shared" si="243"/>
        <v/>
      </c>
      <c r="AE203" s="7" t="str">
        <f t="shared" si="243"/>
        <v/>
      </c>
      <c r="AF203" s="7" t="str">
        <f t="shared" si="243"/>
        <v/>
      </c>
      <c r="AG203" s="7" t="str">
        <f t="shared" si="243"/>
        <v/>
      </c>
      <c r="AH203" s="7" t="str">
        <f t="shared" si="243"/>
        <v/>
      </c>
      <c r="AI203" s="7" t="str">
        <f t="shared" si="243"/>
        <v/>
      </c>
      <c r="AJ203" s="7" t="str">
        <f t="shared" si="243"/>
        <v/>
      </c>
      <c r="AK203" s="7" t="str">
        <f t="shared" si="243"/>
        <v/>
      </c>
      <c r="AL203" s="7" t="str">
        <f t="shared" si="243"/>
        <v/>
      </c>
      <c r="AM203" s="7" t="str">
        <f t="shared" si="243"/>
        <v/>
      </c>
      <c r="AN203" s="7" t="str">
        <f t="shared" si="243"/>
        <v/>
      </c>
      <c r="AO203" s="7" t="str">
        <f t="shared" si="243"/>
        <v/>
      </c>
      <c r="AP203" s="7" t="str">
        <f t="shared" si="243"/>
        <v/>
      </c>
      <c r="AQ203" s="7" t="str">
        <f t="shared" si="243"/>
        <v/>
      </c>
      <c r="AR203" s="7" t="str">
        <f t="shared" si="243"/>
        <v/>
      </c>
      <c r="AS203" s="7" t="str">
        <f t="shared" si="243"/>
        <v/>
      </c>
      <c r="AT203" s="7" t="str">
        <f t="shared" si="243"/>
        <v/>
      </c>
      <c r="AU203" s="7" t="str">
        <f t="shared" si="243"/>
        <v/>
      </c>
      <c r="AV203" s="7" t="str">
        <f t="shared" si="243"/>
        <v/>
      </c>
      <c r="AW203" s="7" t="str">
        <f t="shared" si="243"/>
        <v/>
      </c>
      <c r="AX203" s="7" t="str">
        <f t="shared" si="243"/>
        <v/>
      </c>
      <c r="AY203" s="7" t="str">
        <f t="shared" si="243"/>
        <v/>
      </c>
      <c r="AZ203" s="7" t="str">
        <f t="shared" si="243"/>
        <v/>
      </c>
      <c r="BA203" s="7" t="str">
        <f t="shared" si="243"/>
        <v/>
      </c>
      <c r="BB203" s="7" t="str">
        <f t="shared" si="243"/>
        <v/>
      </c>
      <c r="BC203" s="7" t="str">
        <f t="shared" si="243"/>
        <v/>
      </c>
      <c r="BD203" s="7" t="str">
        <f t="shared" si="243"/>
        <v/>
      </c>
      <c r="BE203" s="7" t="str">
        <f t="shared" si="243"/>
        <v/>
      </c>
      <c r="BF203" s="7" t="str">
        <f t="shared" si="243"/>
        <v/>
      </c>
      <c r="BG203" s="7" t="str">
        <f t="shared" si="243"/>
        <v/>
      </c>
      <c r="BH203" s="7" t="str">
        <f t="shared" si="243"/>
        <v/>
      </c>
      <c r="BI203" s="7" t="str">
        <f t="shared" si="243"/>
        <v/>
      </c>
    </row>
    <row r="204" spans="1:61" hidden="1" x14ac:dyDescent="0.25">
      <c r="A204" s="286">
        <v>22</v>
      </c>
      <c r="B204" s="286"/>
      <c r="G204" s="48" t="str">
        <f t="shared" si="238"/>
        <v/>
      </c>
      <c r="I204" s="7" t="str">
        <f t="shared" si="243"/>
        <v/>
      </c>
      <c r="J204" s="7" t="str">
        <f t="shared" si="243"/>
        <v/>
      </c>
      <c r="K204" s="7" t="str">
        <f t="shared" si="243"/>
        <v/>
      </c>
      <c r="L204" s="7" t="str">
        <f t="shared" ref="I204:BI206" si="244">IFERROR(IF($G204="No", L27*$C27, ""), "")</f>
        <v/>
      </c>
      <c r="M204" s="7" t="str">
        <f t="shared" si="244"/>
        <v/>
      </c>
      <c r="N204" s="7" t="str">
        <f t="shared" si="244"/>
        <v/>
      </c>
      <c r="O204" s="7" t="str">
        <f t="shared" si="244"/>
        <v/>
      </c>
      <c r="P204" s="7" t="str">
        <f t="shared" si="244"/>
        <v/>
      </c>
      <c r="Q204" s="7" t="str">
        <f t="shared" si="244"/>
        <v/>
      </c>
      <c r="R204" s="7" t="str">
        <f t="shared" si="244"/>
        <v/>
      </c>
      <c r="S204" s="7" t="str">
        <f t="shared" si="244"/>
        <v/>
      </c>
      <c r="T204" s="7" t="str">
        <f t="shared" si="244"/>
        <v/>
      </c>
      <c r="U204" s="7" t="str">
        <f t="shared" si="244"/>
        <v/>
      </c>
      <c r="V204" s="7" t="str">
        <f t="shared" si="244"/>
        <v/>
      </c>
      <c r="W204" s="7" t="str">
        <f t="shared" si="244"/>
        <v/>
      </c>
      <c r="X204" s="7" t="str">
        <f t="shared" si="244"/>
        <v/>
      </c>
      <c r="Y204" s="7" t="str">
        <f t="shared" si="244"/>
        <v/>
      </c>
      <c r="Z204" s="7" t="str">
        <f t="shared" si="244"/>
        <v/>
      </c>
      <c r="AA204" s="7" t="str">
        <f t="shared" si="244"/>
        <v/>
      </c>
      <c r="AB204" s="7" t="str">
        <f t="shared" si="244"/>
        <v/>
      </c>
      <c r="AC204" s="7" t="str">
        <f t="shared" si="244"/>
        <v/>
      </c>
      <c r="AD204" s="7" t="str">
        <f t="shared" si="244"/>
        <v/>
      </c>
      <c r="AE204" s="7" t="str">
        <f t="shared" si="244"/>
        <v/>
      </c>
      <c r="AF204" s="7" t="str">
        <f t="shared" si="244"/>
        <v/>
      </c>
      <c r="AG204" s="7" t="str">
        <f t="shared" si="244"/>
        <v/>
      </c>
      <c r="AH204" s="7" t="str">
        <f t="shared" si="244"/>
        <v/>
      </c>
      <c r="AI204" s="7" t="str">
        <f t="shared" si="244"/>
        <v/>
      </c>
      <c r="AJ204" s="7" t="str">
        <f t="shared" si="244"/>
        <v/>
      </c>
      <c r="AK204" s="7" t="str">
        <f t="shared" si="244"/>
        <v/>
      </c>
      <c r="AL204" s="7" t="str">
        <f t="shared" si="244"/>
        <v/>
      </c>
      <c r="AM204" s="7" t="str">
        <f t="shared" si="244"/>
        <v/>
      </c>
      <c r="AN204" s="7" t="str">
        <f t="shared" si="244"/>
        <v/>
      </c>
      <c r="AO204" s="7" t="str">
        <f t="shared" si="244"/>
        <v/>
      </c>
      <c r="AP204" s="7" t="str">
        <f t="shared" si="244"/>
        <v/>
      </c>
      <c r="AQ204" s="7" t="str">
        <f t="shared" si="244"/>
        <v/>
      </c>
      <c r="AR204" s="7" t="str">
        <f t="shared" si="244"/>
        <v/>
      </c>
      <c r="AS204" s="7" t="str">
        <f t="shared" si="244"/>
        <v/>
      </c>
      <c r="AT204" s="7" t="str">
        <f t="shared" si="244"/>
        <v/>
      </c>
      <c r="AU204" s="7" t="str">
        <f t="shared" si="244"/>
        <v/>
      </c>
      <c r="AV204" s="7" t="str">
        <f t="shared" si="244"/>
        <v/>
      </c>
      <c r="AW204" s="7" t="str">
        <f t="shared" si="244"/>
        <v/>
      </c>
      <c r="AX204" s="7" t="str">
        <f t="shared" si="244"/>
        <v/>
      </c>
      <c r="AY204" s="7" t="str">
        <f t="shared" si="244"/>
        <v/>
      </c>
      <c r="AZ204" s="7" t="str">
        <f t="shared" si="244"/>
        <v/>
      </c>
      <c r="BA204" s="7" t="str">
        <f t="shared" si="244"/>
        <v/>
      </c>
      <c r="BB204" s="7" t="str">
        <f t="shared" si="244"/>
        <v/>
      </c>
      <c r="BC204" s="7" t="str">
        <f t="shared" si="244"/>
        <v/>
      </c>
      <c r="BD204" s="7" t="str">
        <f t="shared" si="244"/>
        <v/>
      </c>
      <c r="BE204" s="7" t="str">
        <f t="shared" si="244"/>
        <v/>
      </c>
      <c r="BF204" s="7" t="str">
        <f t="shared" si="244"/>
        <v/>
      </c>
      <c r="BG204" s="7" t="str">
        <f t="shared" si="244"/>
        <v/>
      </c>
      <c r="BH204" s="7" t="str">
        <f t="shared" si="244"/>
        <v/>
      </c>
      <c r="BI204" s="7" t="str">
        <f t="shared" si="244"/>
        <v/>
      </c>
    </row>
    <row r="205" spans="1:61" hidden="1" x14ac:dyDescent="0.25">
      <c r="A205" s="286">
        <v>23</v>
      </c>
      <c r="B205" s="286"/>
      <c r="G205" s="48" t="str">
        <f t="shared" si="238"/>
        <v/>
      </c>
      <c r="I205" s="7" t="str">
        <f t="shared" si="244"/>
        <v/>
      </c>
      <c r="J205" s="7" t="str">
        <f t="shared" si="244"/>
        <v/>
      </c>
      <c r="K205" s="7" t="str">
        <f t="shared" si="244"/>
        <v/>
      </c>
      <c r="L205" s="7" t="str">
        <f t="shared" si="244"/>
        <v/>
      </c>
      <c r="M205" s="7" t="str">
        <f t="shared" si="244"/>
        <v/>
      </c>
      <c r="N205" s="7" t="str">
        <f t="shared" si="244"/>
        <v/>
      </c>
      <c r="O205" s="7" t="str">
        <f t="shared" si="244"/>
        <v/>
      </c>
      <c r="P205" s="7" t="str">
        <f t="shared" si="244"/>
        <v/>
      </c>
      <c r="Q205" s="7" t="str">
        <f t="shared" si="244"/>
        <v/>
      </c>
      <c r="R205" s="7" t="str">
        <f t="shared" si="244"/>
        <v/>
      </c>
      <c r="S205" s="7" t="str">
        <f t="shared" si="244"/>
        <v/>
      </c>
      <c r="T205" s="7" t="str">
        <f t="shared" si="244"/>
        <v/>
      </c>
      <c r="U205" s="7" t="str">
        <f t="shared" si="244"/>
        <v/>
      </c>
      <c r="V205" s="7" t="str">
        <f t="shared" si="244"/>
        <v/>
      </c>
      <c r="W205" s="7" t="str">
        <f t="shared" si="244"/>
        <v/>
      </c>
      <c r="X205" s="7" t="str">
        <f t="shared" si="244"/>
        <v/>
      </c>
      <c r="Y205" s="7" t="str">
        <f t="shared" si="244"/>
        <v/>
      </c>
      <c r="Z205" s="7" t="str">
        <f t="shared" si="244"/>
        <v/>
      </c>
      <c r="AA205" s="7" t="str">
        <f t="shared" si="244"/>
        <v/>
      </c>
      <c r="AB205" s="7" t="str">
        <f t="shared" si="244"/>
        <v/>
      </c>
      <c r="AC205" s="7" t="str">
        <f t="shared" si="244"/>
        <v/>
      </c>
      <c r="AD205" s="7" t="str">
        <f t="shared" si="244"/>
        <v/>
      </c>
      <c r="AE205" s="7" t="str">
        <f t="shared" si="244"/>
        <v/>
      </c>
      <c r="AF205" s="7" t="str">
        <f t="shared" si="244"/>
        <v/>
      </c>
      <c r="AG205" s="7" t="str">
        <f t="shared" si="244"/>
        <v/>
      </c>
      <c r="AH205" s="7" t="str">
        <f t="shared" si="244"/>
        <v/>
      </c>
      <c r="AI205" s="7" t="str">
        <f t="shared" si="244"/>
        <v/>
      </c>
      <c r="AJ205" s="7" t="str">
        <f t="shared" si="244"/>
        <v/>
      </c>
      <c r="AK205" s="7" t="str">
        <f t="shared" si="244"/>
        <v/>
      </c>
      <c r="AL205" s="7" t="str">
        <f t="shared" si="244"/>
        <v/>
      </c>
      <c r="AM205" s="7" t="str">
        <f t="shared" si="244"/>
        <v/>
      </c>
      <c r="AN205" s="7" t="str">
        <f t="shared" si="244"/>
        <v/>
      </c>
      <c r="AO205" s="7" t="str">
        <f t="shared" si="244"/>
        <v/>
      </c>
      <c r="AP205" s="7" t="str">
        <f t="shared" si="244"/>
        <v/>
      </c>
      <c r="AQ205" s="7" t="str">
        <f t="shared" si="244"/>
        <v/>
      </c>
      <c r="AR205" s="7" t="str">
        <f t="shared" si="244"/>
        <v/>
      </c>
      <c r="AS205" s="7" t="str">
        <f t="shared" si="244"/>
        <v/>
      </c>
      <c r="AT205" s="7" t="str">
        <f t="shared" si="244"/>
        <v/>
      </c>
      <c r="AU205" s="7" t="str">
        <f t="shared" si="244"/>
        <v/>
      </c>
      <c r="AV205" s="7" t="str">
        <f t="shared" si="244"/>
        <v/>
      </c>
      <c r="AW205" s="7" t="str">
        <f t="shared" si="244"/>
        <v/>
      </c>
      <c r="AX205" s="7" t="str">
        <f t="shared" si="244"/>
        <v/>
      </c>
      <c r="AY205" s="7" t="str">
        <f t="shared" si="244"/>
        <v/>
      </c>
      <c r="AZ205" s="7" t="str">
        <f t="shared" si="244"/>
        <v/>
      </c>
      <c r="BA205" s="7" t="str">
        <f t="shared" si="244"/>
        <v/>
      </c>
      <c r="BB205" s="7" t="str">
        <f t="shared" si="244"/>
        <v/>
      </c>
      <c r="BC205" s="7" t="str">
        <f t="shared" si="244"/>
        <v/>
      </c>
      <c r="BD205" s="7" t="str">
        <f t="shared" si="244"/>
        <v/>
      </c>
      <c r="BE205" s="7" t="str">
        <f t="shared" si="244"/>
        <v/>
      </c>
      <c r="BF205" s="7" t="str">
        <f t="shared" si="244"/>
        <v/>
      </c>
      <c r="BG205" s="7" t="str">
        <f t="shared" si="244"/>
        <v/>
      </c>
      <c r="BH205" s="7" t="str">
        <f t="shared" si="244"/>
        <v/>
      </c>
      <c r="BI205" s="7" t="str">
        <f t="shared" si="244"/>
        <v/>
      </c>
    </row>
    <row r="206" spans="1:61" hidden="1" x14ac:dyDescent="0.25">
      <c r="A206" s="286">
        <v>24</v>
      </c>
      <c r="B206" s="286"/>
      <c r="G206" s="48" t="str">
        <f t="shared" si="238"/>
        <v/>
      </c>
      <c r="I206" s="7" t="str">
        <f t="shared" si="244"/>
        <v/>
      </c>
      <c r="J206" s="7" t="str">
        <f t="shared" si="244"/>
        <v/>
      </c>
      <c r="K206" s="7" t="str">
        <f t="shared" si="244"/>
        <v/>
      </c>
      <c r="L206" s="7" t="str">
        <f t="shared" si="244"/>
        <v/>
      </c>
      <c r="M206" s="7" t="str">
        <f t="shared" si="244"/>
        <v/>
      </c>
      <c r="N206" s="7" t="str">
        <f t="shared" si="244"/>
        <v/>
      </c>
      <c r="O206" s="7" t="str">
        <f t="shared" si="244"/>
        <v/>
      </c>
      <c r="P206" s="7" t="str">
        <f t="shared" si="244"/>
        <v/>
      </c>
      <c r="Q206" s="7" t="str">
        <f t="shared" si="244"/>
        <v/>
      </c>
      <c r="R206" s="7" t="str">
        <f t="shared" si="244"/>
        <v/>
      </c>
      <c r="S206" s="7" t="str">
        <f t="shared" si="244"/>
        <v/>
      </c>
      <c r="T206" s="7" t="str">
        <f t="shared" si="244"/>
        <v/>
      </c>
      <c r="U206" s="7" t="str">
        <f t="shared" si="244"/>
        <v/>
      </c>
      <c r="V206" s="7" t="str">
        <f t="shared" si="244"/>
        <v/>
      </c>
      <c r="W206" s="7" t="str">
        <f t="shared" si="244"/>
        <v/>
      </c>
      <c r="X206" s="7" t="str">
        <f t="shared" si="244"/>
        <v/>
      </c>
      <c r="Y206" s="7" t="str">
        <f t="shared" si="244"/>
        <v/>
      </c>
      <c r="Z206" s="7" t="str">
        <f t="shared" si="244"/>
        <v/>
      </c>
      <c r="AA206" s="7" t="str">
        <f t="shared" si="244"/>
        <v/>
      </c>
      <c r="AB206" s="7" t="str">
        <f t="shared" si="244"/>
        <v/>
      </c>
      <c r="AC206" s="7" t="str">
        <f t="shared" si="244"/>
        <v/>
      </c>
      <c r="AD206" s="7" t="str">
        <f t="shared" si="244"/>
        <v/>
      </c>
      <c r="AE206" s="7" t="str">
        <f t="shared" si="244"/>
        <v/>
      </c>
      <c r="AF206" s="7" t="str">
        <f t="shared" si="244"/>
        <v/>
      </c>
      <c r="AG206" s="7" t="str">
        <f t="shared" si="244"/>
        <v/>
      </c>
      <c r="AH206" s="7" t="str">
        <f t="shared" si="244"/>
        <v/>
      </c>
      <c r="AI206" s="7" t="str">
        <f t="shared" si="244"/>
        <v/>
      </c>
      <c r="AJ206" s="7" t="str">
        <f t="shared" si="244"/>
        <v/>
      </c>
      <c r="AK206" s="7" t="str">
        <f t="shared" si="244"/>
        <v/>
      </c>
      <c r="AL206" s="7" t="str">
        <f t="shared" si="244"/>
        <v/>
      </c>
      <c r="AM206" s="7" t="str">
        <f t="shared" si="244"/>
        <v/>
      </c>
      <c r="AN206" s="7" t="str">
        <f t="shared" si="244"/>
        <v/>
      </c>
      <c r="AO206" s="7" t="str">
        <f t="shared" si="244"/>
        <v/>
      </c>
      <c r="AP206" s="7" t="str">
        <f t="shared" si="244"/>
        <v/>
      </c>
      <c r="AQ206" s="7" t="str">
        <f t="shared" si="244"/>
        <v/>
      </c>
      <c r="AR206" s="7" t="str">
        <f t="shared" si="244"/>
        <v/>
      </c>
      <c r="AS206" s="7" t="str">
        <f t="shared" si="244"/>
        <v/>
      </c>
      <c r="AT206" s="7" t="str">
        <f t="shared" si="244"/>
        <v/>
      </c>
      <c r="AU206" s="7" t="str">
        <f t="shared" si="244"/>
        <v/>
      </c>
      <c r="AV206" s="7" t="str">
        <f t="shared" si="244"/>
        <v/>
      </c>
      <c r="AW206" s="7" t="str">
        <f t="shared" si="244"/>
        <v/>
      </c>
      <c r="AX206" s="7" t="str">
        <f t="shared" si="244"/>
        <v/>
      </c>
      <c r="AY206" s="7" t="str">
        <f t="shared" si="244"/>
        <v/>
      </c>
      <c r="AZ206" s="7" t="str">
        <f t="shared" si="244"/>
        <v/>
      </c>
      <c r="BA206" s="7" t="str">
        <f t="shared" si="244"/>
        <v/>
      </c>
      <c r="BB206" s="7" t="str">
        <f t="shared" si="244"/>
        <v/>
      </c>
      <c r="BC206" s="7" t="str">
        <f t="shared" si="244"/>
        <v/>
      </c>
      <c r="BD206" s="7" t="str">
        <f t="shared" si="244"/>
        <v/>
      </c>
      <c r="BE206" s="7" t="str">
        <f t="shared" si="244"/>
        <v/>
      </c>
      <c r="BF206" s="7" t="str">
        <f t="shared" si="244"/>
        <v/>
      </c>
      <c r="BG206" s="7" t="str">
        <f t="shared" si="244"/>
        <v/>
      </c>
      <c r="BH206" s="7" t="str">
        <f t="shared" si="244"/>
        <v/>
      </c>
      <c r="BI206" s="7" t="str">
        <f t="shared" si="244"/>
        <v/>
      </c>
    </row>
    <row r="207" spans="1:61" hidden="1" x14ac:dyDescent="0.25">
      <c r="A207" s="7" t="s">
        <v>377</v>
      </c>
      <c r="I207" s="7">
        <f t="shared" ref="I207:BI207" si="245">SUM(I183:I206)</f>
        <v>0</v>
      </c>
      <c r="J207" s="7">
        <f t="shared" si="245"/>
        <v>0</v>
      </c>
      <c r="K207" s="7">
        <f t="shared" si="245"/>
        <v>0</v>
      </c>
      <c r="L207" s="7">
        <f t="shared" si="245"/>
        <v>0</v>
      </c>
      <c r="M207" s="7">
        <f t="shared" si="245"/>
        <v>0</v>
      </c>
      <c r="N207" s="7">
        <f t="shared" si="245"/>
        <v>0</v>
      </c>
      <c r="O207" s="7">
        <f t="shared" si="245"/>
        <v>0</v>
      </c>
      <c r="P207" s="7">
        <f t="shared" si="245"/>
        <v>0</v>
      </c>
      <c r="Q207" s="7">
        <f t="shared" si="245"/>
        <v>0</v>
      </c>
      <c r="R207" s="7">
        <f t="shared" si="245"/>
        <v>0</v>
      </c>
      <c r="S207" s="7">
        <f t="shared" si="245"/>
        <v>0</v>
      </c>
      <c r="T207" s="7">
        <f t="shared" si="245"/>
        <v>0</v>
      </c>
      <c r="U207" s="7">
        <f t="shared" si="245"/>
        <v>0</v>
      </c>
      <c r="V207" s="7">
        <f t="shared" si="245"/>
        <v>0</v>
      </c>
      <c r="W207" s="7">
        <f t="shared" si="245"/>
        <v>0</v>
      </c>
      <c r="X207" s="7">
        <f t="shared" si="245"/>
        <v>0</v>
      </c>
      <c r="Y207" s="7">
        <f t="shared" si="245"/>
        <v>0</v>
      </c>
      <c r="Z207" s="7">
        <f t="shared" si="245"/>
        <v>0</v>
      </c>
      <c r="AA207" s="7">
        <f t="shared" si="245"/>
        <v>0</v>
      </c>
      <c r="AB207" s="7">
        <f t="shared" si="245"/>
        <v>0</v>
      </c>
      <c r="AC207" s="7">
        <f t="shared" si="245"/>
        <v>0</v>
      </c>
      <c r="AD207" s="7">
        <f t="shared" si="245"/>
        <v>0</v>
      </c>
      <c r="AE207" s="7">
        <f t="shared" si="245"/>
        <v>0</v>
      </c>
      <c r="AF207" s="7">
        <f t="shared" si="245"/>
        <v>0</v>
      </c>
      <c r="AG207" s="7">
        <f t="shared" si="245"/>
        <v>0</v>
      </c>
      <c r="AH207" s="7">
        <f t="shared" si="245"/>
        <v>0</v>
      </c>
      <c r="AI207" s="7">
        <f t="shared" si="245"/>
        <v>0</v>
      </c>
      <c r="AJ207" s="7">
        <f t="shared" si="245"/>
        <v>0</v>
      </c>
      <c r="AK207" s="7">
        <f t="shared" si="245"/>
        <v>0</v>
      </c>
      <c r="AL207" s="7">
        <f t="shared" si="245"/>
        <v>0</v>
      </c>
      <c r="AM207" s="7">
        <f t="shared" si="245"/>
        <v>0</v>
      </c>
      <c r="AN207" s="7">
        <f t="shared" si="245"/>
        <v>0</v>
      </c>
      <c r="AO207" s="7">
        <f t="shared" si="245"/>
        <v>0</v>
      </c>
      <c r="AP207" s="7">
        <f t="shared" si="245"/>
        <v>0</v>
      </c>
      <c r="AQ207" s="7">
        <f t="shared" si="245"/>
        <v>0</v>
      </c>
      <c r="AR207" s="7">
        <f t="shared" si="245"/>
        <v>0</v>
      </c>
      <c r="AS207" s="7">
        <f t="shared" si="245"/>
        <v>0</v>
      </c>
      <c r="AT207" s="7">
        <f t="shared" si="245"/>
        <v>0</v>
      </c>
      <c r="AU207" s="7">
        <f t="shared" si="245"/>
        <v>0</v>
      </c>
      <c r="AV207" s="7">
        <f t="shared" si="245"/>
        <v>0</v>
      </c>
      <c r="AW207" s="7">
        <f t="shared" si="245"/>
        <v>0</v>
      </c>
      <c r="AX207" s="7">
        <f t="shared" si="245"/>
        <v>0</v>
      </c>
      <c r="AY207" s="7">
        <f t="shared" si="245"/>
        <v>0</v>
      </c>
      <c r="AZ207" s="7">
        <f t="shared" si="245"/>
        <v>0</v>
      </c>
      <c r="BA207" s="7">
        <f t="shared" si="245"/>
        <v>0</v>
      </c>
      <c r="BB207" s="7">
        <f t="shared" si="245"/>
        <v>0</v>
      </c>
      <c r="BC207" s="7">
        <f t="shared" si="245"/>
        <v>0</v>
      </c>
      <c r="BD207" s="7">
        <f t="shared" si="245"/>
        <v>0</v>
      </c>
      <c r="BE207" s="7">
        <f t="shared" si="245"/>
        <v>0</v>
      </c>
      <c r="BF207" s="7">
        <f t="shared" si="245"/>
        <v>0</v>
      </c>
      <c r="BG207" s="7">
        <f t="shared" si="245"/>
        <v>0</v>
      </c>
      <c r="BH207" s="7">
        <f t="shared" si="245"/>
        <v>0</v>
      </c>
      <c r="BI207" s="7">
        <f t="shared" si="245"/>
        <v>0</v>
      </c>
    </row>
    <row r="208" spans="1:61" hidden="1" x14ac:dyDescent="0.25"/>
    <row r="209" spans="1:60" ht="154.5" hidden="1" thickBot="1" x14ac:dyDescent="0.3">
      <c r="A209" s="1064" t="s">
        <v>452</v>
      </c>
      <c r="B209" s="1064"/>
      <c r="C209" s="1064"/>
      <c r="D209" s="1064"/>
      <c r="E209" s="1064"/>
      <c r="F209" s="1064"/>
      <c r="G209" s="1064"/>
      <c r="H209" s="1065"/>
      <c r="I209" s="137" t="s">
        <v>471</v>
      </c>
      <c r="J209" s="138" t="s">
        <v>311</v>
      </c>
      <c r="K209" s="138" t="s">
        <v>309</v>
      </c>
      <c r="L209" s="138" t="s">
        <v>312</v>
      </c>
      <c r="M209" s="138" t="s">
        <v>310</v>
      </c>
      <c r="N209" s="138" t="s">
        <v>313</v>
      </c>
      <c r="O209" s="138" t="s">
        <v>344</v>
      </c>
      <c r="P209" s="138" t="s">
        <v>345</v>
      </c>
      <c r="Q209" s="138" t="s">
        <v>346</v>
      </c>
      <c r="R209" s="251" t="s">
        <v>347</v>
      </c>
      <c r="S209" s="137" t="s">
        <v>109</v>
      </c>
      <c r="T209" s="138" t="s">
        <v>111</v>
      </c>
      <c r="U209" s="138" t="s">
        <v>113</v>
      </c>
      <c r="V209" s="138" t="s">
        <v>128</v>
      </c>
      <c r="W209" s="138" t="s">
        <v>130</v>
      </c>
      <c r="X209" s="138" t="s">
        <v>132</v>
      </c>
      <c r="Y209" s="138" t="s">
        <v>126</v>
      </c>
      <c r="Z209" s="138" t="s">
        <v>116</v>
      </c>
      <c r="AA209" s="251" t="s">
        <v>122</v>
      </c>
      <c r="AB209" s="137" t="s">
        <v>124</v>
      </c>
      <c r="AC209" s="138" t="s">
        <v>120</v>
      </c>
      <c r="AD209" s="138" t="s">
        <v>118</v>
      </c>
      <c r="AE209" s="138" t="s">
        <v>300</v>
      </c>
      <c r="AF209" s="138" t="s">
        <v>357</v>
      </c>
      <c r="AG209" s="138" t="s">
        <v>358</v>
      </c>
      <c r="AH209" s="138" t="s">
        <v>359</v>
      </c>
      <c r="AI209" s="251" t="s">
        <v>360</v>
      </c>
      <c r="AJ209" s="137" t="s">
        <v>134</v>
      </c>
      <c r="AK209" s="138" t="s">
        <v>136</v>
      </c>
      <c r="AL209" s="138" t="s">
        <v>140</v>
      </c>
      <c r="AM209" s="138" t="s">
        <v>138</v>
      </c>
      <c r="AN209" s="138" t="s">
        <v>361</v>
      </c>
      <c r="AO209" s="138" t="s">
        <v>362</v>
      </c>
      <c r="AP209" s="138" t="s">
        <v>363</v>
      </c>
      <c r="AQ209" s="251" t="s">
        <v>364</v>
      </c>
      <c r="AR209" s="137" t="s">
        <v>103</v>
      </c>
      <c r="AS209" s="138" t="s">
        <v>349</v>
      </c>
      <c r="AT209" s="138" t="s">
        <v>350</v>
      </c>
      <c r="AU209" s="138" t="s">
        <v>348</v>
      </c>
      <c r="AV209" s="251" t="s">
        <v>351</v>
      </c>
      <c r="AW209" s="137" t="s">
        <v>426</v>
      </c>
      <c r="AX209" s="138" t="s">
        <v>427</v>
      </c>
      <c r="AY209" s="138" t="s">
        <v>428</v>
      </c>
      <c r="AZ209" s="138" t="s">
        <v>353</v>
      </c>
      <c r="BA209" s="138" t="s">
        <v>354</v>
      </c>
      <c r="BB209" s="138" t="s">
        <v>352</v>
      </c>
      <c r="BC209" s="251" t="s">
        <v>355</v>
      </c>
      <c r="BD209" s="137" t="s">
        <v>343</v>
      </c>
      <c r="BE209" s="139" t="s">
        <v>342</v>
      </c>
      <c r="BF209" s="252" t="s">
        <v>392</v>
      </c>
      <c r="BG209" s="134" t="s">
        <v>338</v>
      </c>
      <c r="BH209" s="135" t="s">
        <v>307</v>
      </c>
    </row>
    <row r="210" spans="1:60" hidden="1" x14ac:dyDescent="0.25">
      <c r="A210" s="286">
        <v>1</v>
      </c>
      <c r="B210" s="286"/>
      <c r="G210" s="48" t="str">
        <f>G6</f>
        <v/>
      </c>
      <c r="I210" s="7" t="str">
        <f t="shared" ref="I210:BH214" si="246">IFERROR(IF($G210="No", I6*$H6, ""), "")</f>
        <v/>
      </c>
      <c r="J210" s="7" t="str">
        <f t="shared" si="246"/>
        <v/>
      </c>
      <c r="K210" s="7" t="str">
        <f t="shared" si="246"/>
        <v/>
      </c>
      <c r="L210" s="7" t="str">
        <f t="shared" si="246"/>
        <v/>
      </c>
      <c r="M210" s="7" t="str">
        <f t="shared" si="246"/>
        <v/>
      </c>
      <c r="N210" s="7" t="str">
        <f t="shared" si="246"/>
        <v/>
      </c>
      <c r="O210" s="7" t="str">
        <f t="shared" si="246"/>
        <v/>
      </c>
      <c r="P210" s="7" t="str">
        <f t="shared" si="246"/>
        <v/>
      </c>
      <c r="Q210" s="7" t="str">
        <f t="shared" si="246"/>
        <v/>
      </c>
      <c r="R210" s="7" t="str">
        <f t="shared" si="246"/>
        <v/>
      </c>
      <c r="S210" s="7" t="str">
        <f t="shared" si="246"/>
        <v/>
      </c>
      <c r="T210" s="7" t="str">
        <f t="shared" si="246"/>
        <v/>
      </c>
      <c r="U210" s="7" t="str">
        <f t="shared" si="246"/>
        <v/>
      </c>
      <c r="V210" s="7" t="str">
        <f t="shared" si="246"/>
        <v/>
      </c>
      <c r="W210" s="7" t="str">
        <f t="shared" si="246"/>
        <v/>
      </c>
      <c r="X210" s="7" t="str">
        <f t="shared" si="246"/>
        <v/>
      </c>
      <c r="Y210" s="7" t="str">
        <f t="shared" si="246"/>
        <v/>
      </c>
      <c r="Z210" s="7" t="str">
        <f t="shared" si="246"/>
        <v/>
      </c>
      <c r="AA210" s="7" t="str">
        <f t="shared" si="246"/>
        <v/>
      </c>
      <c r="AB210" s="7" t="str">
        <f t="shared" si="246"/>
        <v/>
      </c>
      <c r="AC210" s="7" t="str">
        <f t="shared" si="246"/>
        <v/>
      </c>
      <c r="AD210" s="7" t="str">
        <f t="shared" si="246"/>
        <v/>
      </c>
      <c r="AE210" s="7" t="str">
        <f t="shared" si="246"/>
        <v/>
      </c>
      <c r="AF210" s="7" t="str">
        <f t="shared" si="246"/>
        <v/>
      </c>
      <c r="AG210" s="7" t="str">
        <f t="shared" si="246"/>
        <v/>
      </c>
      <c r="AH210" s="7" t="str">
        <f t="shared" si="246"/>
        <v/>
      </c>
      <c r="AI210" s="7" t="str">
        <f t="shared" si="246"/>
        <v/>
      </c>
      <c r="AJ210" s="7" t="str">
        <f t="shared" si="246"/>
        <v/>
      </c>
      <c r="AK210" s="7" t="str">
        <f t="shared" si="246"/>
        <v/>
      </c>
      <c r="AL210" s="7" t="str">
        <f t="shared" si="246"/>
        <v/>
      </c>
      <c r="AM210" s="7" t="str">
        <f t="shared" si="246"/>
        <v/>
      </c>
      <c r="AN210" s="7" t="str">
        <f t="shared" si="246"/>
        <v/>
      </c>
      <c r="AO210" s="7" t="str">
        <f t="shared" si="246"/>
        <v/>
      </c>
      <c r="AP210" s="7" t="str">
        <f t="shared" si="246"/>
        <v/>
      </c>
      <c r="AQ210" s="7" t="str">
        <f t="shared" si="246"/>
        <v/>
      </c>
      <c r="AR210" s="7" t="str">
        <f t="shared" si="246"/>
        <v/>
      </c>
      <c r="AS210" s="7" t="str">
        <f t="shared" si="246"/>
        <v/>
      </c>
      <c r="AT210" s="7" t="str">
        <f t="shared" si="246"/>
        <v/>
      </c>
      <c r="AU210" s="7" t="str">
        <f t="shared" si="246"/>
        <v/>
      </c>
      <c r="AV210" s="7" t="str">
        <f t="shared" si="246"/>
        <v/>
      </c>
      <c r="AW210" s="7" t="str">
        <f t="shared" si="246"/>
        <v/>
      </c>
      <c r="AX210" s="7" t="str">
        <f t="shared" si="246"/>
        <v/>
      </c>
      <c r="AY210" s="7" t="str">
        <f t="shared" si="246"/>
        <v/>
      </c>
      <c r="AZ210" s="7" t="str">
        <f t="shared" si="246"/>
        <v/>
      </c>
      <c r="BA210" s="7" t="str">
        <f t="shared" si="246"/>
        <v/>
      </c>
      <c r="BB210" s="7" t="str">
        <f t="shared" si="246"/>
        <v/>
      </c>
      <c r="BC210" s="7" t="str">
        <f t="shared" si="246"/>
        <v/>
      </c>
      <c r="BD210" s="7" t="str">
        <f t="shared" si="246"/>
        <v/>
      </c>
      <c r="BE210" s="7" t="str">
        <f t="shared" si="246"/>
        <v/>
      </c>
      <c r="BF210" s="7" t="str">
        <f t="shared" si="246"/>
        <v/>
      </c>
      <c r="BG210" s="7" t="str">
        <f t="shared" si="246"/>
        <v/>
      </c>
      <c r="BH210" s="7" t="str">
        <f t="shared" si="246"/>
        <v/>
      </c>
    </row>
    <row r="211" spans="1:60" hidden="1" x14ac:dyDescent="0.25">
      <c r="A211" s="286">
        <v>2</v>
      </c>
      <c r="B211" s="286"/>
      <c r="G211" s="48" t="str">
        <f t="shared" ref="G211:G233" si="247">G7</f>
        <v/>
      </c>
      <c r="I211" s="7" t="str">
        <f t="shared" ref="I211:Q211" si="248">IFERROR(IF($G211="No", I7*$H7, ""), "")</f>
        <v/>
      </c>
      <c r="J211" s="7" t="str">
        <f t="shared" si="248"/>
        <v/>
      </c>
      <c r="K211" s="7" t="str">
        <f t="shared" si="248"/>
        <v/>
      </c>
      <c r="L211" s="7" t="str">
        <f t="shared" si="248"/>
        <v/>
      </c>
      <c r="M211" s="7" t="str">
        <f t="shared" si="248"/>
        <v/>
      </c>
      <c r="N211" s="7" t="str">
        <f t="shared" si="248"/>
        <v/>
      </c>
      <c r="O211" s="7" t="str">
        <f t="shared" si="248"/>
        <v/>
      </c>
      <c r="P211" s="7" t="str">
        <f t="shared" si="248"/>
        <v/>
      </c>
      <c r="Q211" s="7" t="str">
        <f t="shared" si="248"/>
        <v/>
      </c>
      <c r="R211" s="7" t="str">
        <f t="shared" si="246"/>
        <v/>
      </c>
      <c r="S211" s="7" t="str">
        <f t="shared" si="246"/>
        <v/>
      </c>
      <c r="T211" s="7" t="str">
        <f t="shared" si="246"/>
        <v/>
      </c>
      <c r="U211" s="7" t="str">
        <f t="shared" si="246"/>
        <v/>
      </c>
      <c r="V211" s="7" t="str">
        <f t="shared" si="246"/>
        <v/>
      </c>
      <c r="W211" s="7" t="str">
        <f t="shared" si="246"/>
        <v/>
      </c>
      <c r="X211" s="7" t="str">
        <f t="shared" si="246"/>
        <v/>
      </c>
      <c r="Y211" s="7" t="str">
        <f t="shared" si="246"/>
        <v/>
      </c>
      <c r="Z211" s="7" t="str">
        <f t="shared" si="246"/>
        <v/>
      </c>
      <c r="AA211" s="7" t="str">
        <f t="shared" si="246"/>
        <v/>
      </c>
      <c r="AB211" s="7" t="str">
        <f t="shared" si="246"/>
        <v/>
      </c>
      <c r="AC211" s="7" t="str">
        <f t="shared" si="246"/>
        <v/>
      </c>
      <c r="AD211" s="7" t="str">
        <f t="shared" si="246"/>
        <v/>
      </c>
      <c r="AE211" s="7" t="str">
        <f t="shared" si="246"/>
        <v/>
      </c>
      <c r="AF211" s="7" t="str">
        <f t="shared" si="246"/>
        <v/>
      </c>
      <c r="AG211" s="7" t="str">
        <f t="shared" si="246"/>
        <v/>
      </c>
      <c r="AH211" s="7" t="str">
        <f t="shared" si="246"/>
        <v/>
      </c>
      <c r="AI211" s="7" t="str">
        <f t="shared" si="246"/>
        <v/>
      </c>
      <c r="AJ211" s="7" t="str">
        <f t="shared" si="246"/>
        <v/>
      </c>
      <c r="AK211" s="7" t="str">
        <f t="shared" si="246"/>
        <v/>
      </c>
      <c r="AL211" s="7" t="str">
        <f t="shared" si="246"/>
        <v/>
      </c>
      <c r="AM211" s="7" t="str">
        <f t="shared" si="246"/>
        <v/>
      </c>
      <c r="AN211" s="7" t="str">
        <f t="shared" si="246"/>
        <v/>
      </c>
      <c r="AO211" s="7" t="str">
        <f t="shared" si="246"/>
        <v/>
      </c>
      <c r="AP211" s="7" t="str">
        <f t="shared" si="246"/>
        <v/>
      </c>
      <c r="AQ211" s="7" t="str">
        <f t="shared" si="246"/>
        <v/>
      </c>
      <c r="AR211" s="7" t="str">
        <f t="shared" si="246"/>
        <v/>
      </c>
      <c r="AS211" s="7" t="str">
        <f t="shared" si="246"/>
        <v/>
      </c>
      <c r="AT211" s="7" t="str">
        <f t="shared" si="246"/>
        <v/>
      </c>
      <c r="AU211" s="7" t="str">
        <f t="shared" si="246"/>
        <v/>
      </c>
      <c r="AV211" s="7" t="str">
        <f t="shared" si="246"/>
        <v/>
      </c>
      <c r="AW211" s="7" t="str">
        <f t="shared" si="246"/>
        <v/>
      </c>
      <c r="AX211" s="7" t="str">
        <f t="shared" si="246"/>
        <v/>
      </c>
      <c r="AY211" s="7" t="str">
        <f t="shared" si="246"/>
        <v/>
      </c>
      <c r="AZ211" s="7" t="str">
        <f t="shared" si="246"/>
        <v/>
      </c>
      <c r="BA211" s="7" t="str">
        <f t="shared" si="246"/>
        <v/>
      </c>
      <c r="BB211" s="7" t="str">
        <f t="shared" si="246"/>
        <v/>
      </c>
      <c r="BC211" s="7" t="str">
        <f t="shared" si="246"/>
        <v/>
      </c>
      <c r="BD211" s="7" t="str">
        <f t="shared" si="246"/>
        <v/>
      </c>
      <c r="BE211" s="7" t="str">
        <f t="shared" si="246"/>
        <v/>
      </c>
      <c r="BF211" s="7" t="str">
        <f t="shared" si="246"/>
        <v/>
      </c>
      <c r="BG211" s="7" t="str">
        <f t="shared" si="246"/>
        <v/>
      </c>
      <c r="BH211" s="7" t="str">
        <f t="shared" si="246"/>
        <v/>
      </c>
    </row>
    <row r="212" spans="1:60" hidden="1" x14ac:dyDescent="0.25">
      <c r="A212" s="286">
        <v>3</v>
      </c>
      <c r="B212" s="286"/>
      <c r="G212" s="48" t="str">
        <f t="shared" si="247"/>
        <v/>
      </c>
      <c r="I212" s="7" t="str">
        <f t="shared" si="246"/>
        <v/>
      </c>
      <c r="J212" s="7" t="str">
        <f t="shared" si="246"/>
        <v/>
      </c>
      <c r="K212" s="7" t="str">
        <f t="shared" si="246"/>
        <v/>
      </c>
      <c r="L212" s="7" t="str">
        <f t="shared" si="246"/>
        <v/>
      </c>
      <c r="M212" s="7" t="str">
        <f t="shared" si="246"/>
        <v/>
      </c>
      <c r="N212" s="7" t="str">
        <f t="shared" si="246"/>
        <v/>
      </c>
      <c r="O212" s="7" t="str">
        <f t="shared" si="246"/>
        <v/>
      </c>
      <c r="P212" s="7" t="str">
        <f t="shared" si="246"/>
        <v/>
      </c>
      <c r="Q212" s="7" t="str">
        <f t="shared" si="246"/>
        <v/>
      </c>
      <c r="R212" s="7" t="str">
        <f t="shared" si="246"/>
        <v/>
      </c>
      <c r="S212" s="7" t="str">
        <f t="shared" si="246"/>
        <v/>
      </c>
      <c r="T212" s="7" t="str">
        <f t="shared" si="246"/>
        <v/>
      </c>
      <c r="U212" s="7" t="str">
        <f t="shared" si="246"/>
        <v/>
      </c>
      <c r="V212" s="7" t="str">
        <f t="shared" si="246"/>
        <v/>
      </c>
      <c r="W212" s="7" t="str">
        <f t="shared" si="246"/>
        <v/>
      </c>
      <c r="X212" s="7" t="str">
        <f t="shared" si="246"/>
        <v/>
      </c>
      <c r="Y212" s="7" t="str">
        <f t="shared" si="246"/>
        <v/>
      </c>
      <c r="Z212" s="7" t="str">
        <f t="shared" si="246"/>
        <v/>
      </c>
      <c r="AA212" s="7" t="str">
        <f t="shared" si="246"/>
        <v/>
      </c>
      <c r="AB212" s="7" t="str">
        <f t="shared" si="246"/>
        <v/>
      </c>
      <c r="AC212" s="7" t="str">
        <f t="shared" si="246"/>
        <v/>
      </c>
      <c r="AD212" s="7" t="str">
        <f t="shared" si="246"/>
        <v/>
      </c>
      <c r="AE212" s="7" t="str">
        <f t="shared" si="246"/>
        <v/>
      </c>
      <c r="AF212" s="7" t="str">
        <f t="shared" si="246"/>
        <v/>
      </c>
      <c r="AG212" s="7" t="str">
        <f t="shared" si="246"/>
        <v/>
      </c>
      <c r="AH212" s="7" t="str">
        <f t="shared" si="246"/>
        <v/>
      </c>
      <c r="AI212" s="7" t="str">
        <f t="shared" si="246"/>
        <v/>
      </c>
      <c r="AJ212" s="7" t="str">
        <f t="shared" si="246"/>
        <v/>
      </c>
      <c r="AK212" s="7" t="str">
        <f t="shared" si="246"/>
        <v/>
      </c>
      <c r="AL212" s="7" t="str">
        <f t="shared" si="246"/>
        <v/>
      </c>
      <c r="AM212" s="7" t="str">
        <f t="shared" si="246"/>
        <v/>
      </c>
      <c r="AN212" s="7" t="str">
        <f t="shared" si="246"/>
        <v/>
      </c>
      <c r="AO212" s="7" t="str">
        <f t="shared" si="246"/>
        <v/>
      </c>
      <c r="AP212" s="7" t="str">
        <f t="shared" si="246"/>
        <v/>
      </c>
      <c r="AQ212" s="7" t="str">
        <f t="shared" si="246"/>
        <v/>
      </c>
      <c r="AR212" s="7" t="str">
        <f t="shared" si="246"/>
        <v/>
      </c>
      <c r="AS212" s="7" t="str">
        <f t="shared" si="246"/>
        <v/>
      </c>
      <c r="AT212" s="7" t="str">
        <f t="shared" si="246"/>
        <v/>
      </c>
      <c r="AU212" s="7" t="str">
        <f t="shared" si="246"/>
        <v/>
      </c>
      <c r="AV212" s="7" t="str">
        <f t="shared" si="246"/>
        <v/>
      </c>
      <c r="AW212" s="7" t="str">
        <f t="shared" si="246"/>
        <v/>
      </c>
      <c r="AX212" s="7" t="str">
        <f t="shared" si="246"/>
        <v/>
      </c>
      <c r="AY212" s="7" t="str">
        <f t="shared" si="246"/>
        <v/>
      </c>
      <c r="AZ212" s="7" t="str">
        <f t="shared" si="246"/>
        <v/>
      </c>
      <c r="BA212" s="7" t="str">
        <f t="shared" si="246"/>
        <v/>
      </c>
      <c r="BB212" s="7" t="str">
        <f t="shared" si="246"/>
        <v/>
      </c>
      <c r="BC212" s="7" t="str">
        <f t="shared" si="246"/>
        <v/>
      </c>
      <c r="BD212" s="7" t="str">
        <f t="shared" si="246"/>
        <v/>
      </c>
      <c r="BE212" s="7" t="str">
        <f t="shared" si="246"/>
        <v/>
      </c>
      <c r="BF212" s="7" t="str">
        <f t="shared" si="246"/>
        <v/>
      </c>
      <c r="BG212" s="7" t="str">
        <f t="shared" si="246"/>
        <v/>
      </c>
      <c r="BH212" s="7" t="str">
        <f t="shared" si="246"/>
        <v/>
      </c>
    </row>
    <row r="213" spans="1:60" hidden="1" x14ac:dyDescent="0.25">
      <c r="A213" s="286">
        <v>4</v>
      </c>
      <c r="B213" s="286"/>
      <c r="G213" s="48" t="str">
        <f t="shared" si="247"/>
        <v/>
      </c>
      <c r="I213" s="7" t="str">
        <f t="shared" si="246"/>
        <v/>
      </c>
      <c r="J213" s="7" t="str">
        <f t="shared" si="246"/>
        <v/>
      </c>
      <c r="K213" s="7" t="str">
        <f t="shared" si="246"/>
        <v/>
      </c>
      <c r="L213" s="7" t="str">
        <f t="shared" si="246"/>
        <v/>
      </c>
      <c r="M213" s="7" t="str">
        <f t="shared" si="246"/>
        <v/>
      </c>
      <c r="N213" s="7" t="str">
        <f t="shared" si="246"/>
        <v/>
      </c>
      <c r="O213" s="7" t="str">
        <f t="shared" si="246"/>
        <v/>
      </c>
      <c r="P213" s="7" t="str">
        <f t="shared" si="246"/>
        <v/>
      </c>
      <c r="Q213" s="7" t="str">
        <f t="shared" si="246"/>
        <v/>
      </c>
      <c r="R213" s="7" t="str">
        <f t="shared" si="246"/>
        <v/>
      </c>
      <c r="S213" s="7" t="str">
        <f t="shared" si="246"/>
        <v/>
      </c>
      <c r="T213" s="7" t="str">
        <f t="shared" si="246"/>
        <v/>
      </c>
      <c r="U213" s="7" t="str">
        <f t="shared" si="246"/>
        <v/>
      </c>
      <c r="V213" s="7" t="str">
        <f t="shared" si="246"/>
        <v/>
      </c>
      <c r="W213" s="7" t="str">
        <f t="shared" si="246"/>
        <v/>
      </c>
      <c r="X213" s="7" t="str">
        <f t="shared" si="246"/>
        <v/>
      </c>
      <c r="Y213" s="7" t="str">
        <f t="shared" si="246"/>
        <v/>
      </c>
      <c r="Z213" s="7" t="str">
        <f t="shared" si="246"/>
        <v/>
      </c>
      <c r="AA213" s="7" t="str">
        <f t="shared" si="246"/>
        <v/>
      </c>
      <c r="AB213" s="7" t="str">
        <f t="shared" si="246"/>
        <v/>
      </c>
      <c r="AC213" s="7" t="str">
        <f t="shared" si="246"/>
        <v/>
      </c>
      <c r="AD213" s="7" t="str">
        <f t="shared" si="246"/>
        <v/>
      </c>
      <c r="AE213" s="7" t="str">
        <f t="shared" si="246"/>
        <v/>
      </c>
      <c r="AF213" s="7" t="str">
        <f t="shared" si="246"/>
        <v/>
      </c>
      <c r="AG213" s="7" t="str">
        <f t="shared" si="246"/>
        <v/>
      </c>
      <c r="AH213" s="7" t="str">
        <f t="shared" si="246"/>
        <v/>
      </c>
      <c r="AI213" s="7" t="str">
        <f t="shared" si="246"/>
        <v/>
      </c>
      <c r="AJ213" s="7" t="str">
        <f t="shared" si="246"/>
        <v/>
      </c>
      <c r="AK213" s="7" t="str">
        <f t="shared" si="246"/>
        <v/>
      </c>
      <c r="AL213" s="7" t="str">
        <f t="shared" si="246"/>
        <v/>
      </c>
      <c r="AM213" s="7" t="str">
        <f t="shared" si="246"/>
        <v/>
      </c>
      <c r="AN213" s="7" t="str">
        <f t="shared" si="246"/>
        <v/>
      </c>
      <c r="AO213" s="7" t="str">
        <f t="shared" si="246"/>
        <v/>
      </c>
      <c r="AP213" s="7" t="str">
        <f t="shared" si="246"/>
        <v/>
      </c>
      <c r="AQ213" s="7" t="str">
        <f t="shared" si="246"/>
        <v/>
      </c>
      <c r="AR213" s="7" t="str">
        <f t="shared" si="246"/>
        <v/>
      </c>
      <c r="AS213" s="7" t="str">
        <f t="shared" si="246"/>
        <v/>
      </c>
      <c r="AT213" s="7" t="str">
        <f t="shared" si="246"/>
        <v/>
      </c>
      <c r="AU213" s="7" t="str">
        <f t="shared" si="246"/>
        <v/>
      </c>
      <c r="AV213" s="7" t="str">
        <f t="shared" si="246"/>
        <v/>
      </c>
      <c r="AW213" s="7" t="str">
        <f t="shared" si="246"/>
        <v/>
      </c>
      <c r="AX213" s="7" t="str">
        <f t="shared" si="246"/>
        <v/>
      </c>
      <c r="AY213" s="7" t="str">
        <f t="shared" si="246"/>
        <v/>
      </c>
      <c r="AZ213" s="7" t="str">
        <f t="shared" si="246"/>
        <v/>
      </c>
      <c r="BA213" s="7" t="str">
        <f t="shared" si="246"/>
        <v/>
      </c>
      <c r="BB213" s="7" t="str">
        <f t="shared" si="246"/>
        <v/>
      </c>
      <c r="BC213" s="7" t="str">
        <f t="shared" si="246"/>
        <v/>
      </c>
      <c r="BD213" s="7" t="str">
        <f t="shared" si="246"/>
        <v/>
      </c>
      <c r="BE213" s="7" t="str">
        <f t="shared" si="246"/>
        <v/>
      </c>
      <c r="BF213" s="7" t="str">
        <f t="shared" si="246"/>
        <v/>
      </c>
      <c r="BG213" s="7" t="str">
        <f t="shared" si="246"/>
        <v/>
      </c>
      <c r="BH213" s="7" t="str">
        <f t="shared" si="246"/>
        <v/>
      </c>
    </row>
    <row r="214" spans="1:60" hidden="1" x14ac:dyDescent="0.25">
      <c r="A214" s="286">
        <v>5</v>
      </c>
      <c r="B214" s="286"/>
      <c r="G214" s="48" t="str">
        <f t="shared" si="247"/>
        <v/>
      </c>
      <c r="I214" s="7" t="str">
        <f t="shared" si="246"/>
        <v/>
      </c>
      <c r="J214" s="7" t="str">
        <f t="shared" si="246"/>
        <v/>
      </c>
      <c r="K214" s="7" t="str">
        <f t="shared" si="246"/>
        <v/>
      </c>
      <c r="L214" s="7" t="str">
        <f t="shared" si="246"/>
        <v/>
      </c>
      <c r="M214" s="7" t="str">
        <f t="shared" si="246"/>
        <v/>
      </c>
      <c r="N214" s="7" t="str">
        <f t="shared" si="246"/>
        <v/>
      </c>
      <c r="O214" s="7" t="str">
        <f t="shared" si="246"/>
        <v/>
      </c>
      <c r="P214" s="7" t="str">
        <f t="shared" si="246"/>
        <v/>
      </c>
      <c r="Q214" s="7" t="str">
        <f t="shared" si="246"/>
        <v/>
      </c>
      <c r="R214" s="7" t="str">
        <f t="shared" si="246"/>
        <v/>
      </c>
      <c r="S214" s="7" t="str">
        <f t="shared" si="246"/>
        <v/>
      </c>
      <c r="T214" s="7" t="str">
        <f t="shared" si="246"/>
        <v/>
      </c>
      <c r="U214" s="7" t="str">
        <f t="shared" si="246"/>
        <v/>
      </c>
      <c r="V214" s="7" t="str">
        <f t="shared" si="246"/>
        <v/>
      </c>
      <c r="W214" s="7" t="str">
        <f t="shared" si="246"/>
        <v/>
      </c>
      <c r="X214" s="7" t="str">
        <f t="shared" si="246"/>
        <v/>
      </c>
      <c r="Y214" s="7" t="str">
        <f t="shared" si="246"/>
        <v/>
      </c>
      <c r="Z214" s="7" t="str">
        <f t="shared" si="246"/>
        <v/>
      </c>
      <c r="AA214" s="7" t="str">
        <f t="shared" si="246"/>
        <v/>
      </c>
      <c r="AB214" s="7" t="str">
        <f t="shared" si="246"/>
        <v/>
      </c>
      <c r="AC214" s="7" t="str">
        <f t="shared" si="246"/>
        <v/>
      </c>
      <c r="AD214" s="7" t="str">
        <f t="shared" si="246"/>
        <v/>
      </c>
      <c r="AE214" s="7" t="str">
        <f t="shared" si="246"/>
        <v/>
      </c>
      <c r="AF214" s="7" t="str">
        <f t="shared" si="246"/>
        <v/>
      </c>
      <c r="AG214" s="7" t="str">
        <f t="shared" ref="I214:BH218" si="249">IFERROR(IF($G214="No", AG10*$H10, ""), "")</f>
        <v/>
      </c>
      <c r="AH214" s="7" t="str">
        <f t="shared" si="249"/>
        <v/>
      </c>
      <c r="AI214" s="7" t="str">
        <f t="shared" si="249"/>
        <v/>
      </c>
      <c r="AJ214" s="7" t="str">
        <f t="shared" si="249"/>
        <v/>
      </c>
      <c r="AK214" s="7" t="str">
        <f t="shared" si="249"/>
        <v/>
      </c>
      <c r="AL214" s="7" t="str">
        <f t="shared" si="249"/>
        <v/>
      </c>
      <c r="AM214" s="7" t="str">
        <f t="shared" si="249"/>
        <v/>
      </c>
      <c r="AN214" s="7" t="str">
        <f t="shared" si="249"/>
        <v/>
      </c>
      <c r="AO214" s="7" t="str">
        <f t="shared" si="249"/>
        <v/>
      </c>
      <c r="AP214" s="7" t="str">
        <f t="shared" si="249"/>
        <v/>
      </c>
      <c r="AQ214" s="7" t="str">
        <f t="shared" si="249"/>
        <v/>
      </c>
      <c r="AR214" s="7" t="str">
        <f t="shared" si="249"/>
        <v/>
      </c>
      <c r="AS214" s="7" t="str">
        <f t="shared" si="249"/>
        <v/>
      </c>
      <c r="AT214" s="7" t="str">
        <f t="shared" si="249"/>
        <v/>
      </c>
      <c r="AU214" s="7" t="str">
        <f t="shared" si="249"/>
        <v/>
      </c>
      <c r="AV214" s="7" t="str">
        <f t="shared" si="249"/>
        <v/>
      </c>
      <c r="AW214" s="7" t="str">
        <f t="shared" si="249"/>
        <v/>
      </c>
      <c r="AX214" s="7" t="str">
        <f t="shared" si="249"/>
        <v/>
      </c>
      <c r="AY214" s="7" t="str">
        <f t="shared" si="249"/>
        <v/>
      </c>
      <c r="AZ214" s="7" t="str">
        <f t="shared" si="249"/>
        <v/>
      </c>
      <c r="BA214" s="7" t="str">
        <f t="shared" si="249"/>
        <v/>
      </c>
      <c r="BB214" s="7" t="str">
        <f t="shared" si="249"/>
        <v/>
      </c>
      <c r="BC214" s="7" t="str">
        <f t="shared" si="249"/>
        <v/>
      </c>
      <c r="BD214" s="7" t="str">
        <f t="shared" si="249"/>
        <v/>
      </c>
      <c r="BE214" s="7" t="str">
        <f t="shared" si="249"/>
        <v/>
      </c>
      <c r="BF214" s="7" t="str">
        <f t="shared" si="249"/>
        <v/>
      </c>
      <c r="BG214" s="7" t="str">
        <f t="shared" si="249"/>
        <v/>
      </c>
      <c r="BH214" s="7" t="str">
        <f t="shared" si="249"/>
        <v/>
      </c>
    </row>
    <row r="215" spans="1:60" hidden="1" x14ac:dyDescent="0.25">
      <c r="A215" s="286">
        <v>6</v>
      </c>
      <c r="B215" s="286"/>
      <c r="G215" s="48" t="str">
        <f t="shared" si="247"/>
        <v/>
      </c>
      <c r="I215" s="7" t="str">
        <f t="shared" si="249"/>
        <v/>
      </c>
      <c r="J215" s="7" t="str">
        <f t="shared" si="249"/>
        <v/>
      </c>
      <c r="K215" s="7" t="str">
        <f t="shared" si="249"/>
        <v/>
      </c>
      <c r="L215" s="7" t="str">
        <f t="shared" si="249"/>
        <v/>
      </c>
      <c r="M215" s="7" t="str">
        <f t="shared" si="249"/>
        <v/>
      </c>
      <c r="N215" s="7" t="str">
        <f t="shared" si="249"/>
        <v/>
      </c>
      <c r="O215" s="7" t="str">
        <f t="shared" si="249"/>
        <v/>
      </c>
      <c r="P215" s="7" t="str">
        <f t="shared" si="249"/>
        <v/>
      </c>
      <c r="Q215" s="7" t="str">
        <f t="shared" si="249"/>
        <v/>
      </c>
      <c r="R215" s="7" t="str">
        <f t="shared" si="249"/>
        <v/>
      </c>
      <c r="S215" s="7" t="str">
        <f t="shared" si="249"/>
        <v/>
      </c>
      <c r="T215" s="7" t="str">
        <f t="shared" si="249"/>
        <v/>
      </c>
      <c r="U215" s="7" t="str">
        <f t="shared" si="249"/>
        <v/>
      </c>
      <c r="V215" s="7" t="str">
        <f t="shared" si="249"/>
        <v/>
      </c>
      <c r="W215" s="7" t="str">
        <f t="shared" si="249"/>
        <v/>
      </c>
      <c r="X215" s="7" t="str">
        <f t="shared" si="249"/>
        <v/>
      </c>
      <c r="Y215" s="7" t="str">
        <f t="shared" si="249"/>
        <v/>
      </c>
      <c r="Z215" s="7" t="str">
        <f t="shared" si="249"/>
        <v/>
      </c>
      <c r="AA215" s="7" t="str">
        <f t="shared" si="249"/>
        <v/>
      </c>
      <c r="AB215" s="7" t="str">
        <f t="shared" si="249"/>
        <v/>
      </c>
      <c r="AC215" s="7" t="str">
        <f t="shared" si="249"/>
        <v/>
      </c>
      <c r="AD215" s="7" t="str">
        <f t="shared" si="249"/>
        <v/>
      </c>
      <c r="AE215" s="7" t="str">
        <f t="shared" si="249"/>
        <v/>
      </c>
      <c r="AF215" s="7" t="str">
        <f t="shared" si="249"/>
        <v/>
      </c>
      <c r="AG215" s="7" t="str">
        <f t="shared" si="249"/>
        <v/>
      </c>
      <c r="AH215" s="7" t="str">
        <f t="shared" si="249"/>
        <v/>
      </c>
      <c r="AI215" s="7" t="str">
        <f t="shared" si="249"/>
        <v/>
      </c>
      <c r="AJ215" s="7" t="str">
        <f t="shared" si="249"/>
        <v/>
      </c>
      <c r="AK215" s="7" t="str">
        <f t="shared" si="249"/>
        <v/>
      </c>
      <c r="AL215" s="7" t="str">
        <f t="shared" si="249"/>
        <v/>
      </c>
      <c r="AM215" s="7" t="str">
        <f t="shared" si="249"/>
        <v/>
      </c>
      <c r="AN215" s="7" t="str">
        <f t="shared" si="249"/>
        <v/>
      </c>
      <c r="AO215" s="7" t="str">
        <f t="shared" si="249"/>
        <v/>
      </c>
      <c r="AP215" s="7" t="str">
        <f t="shared" si="249"/>
        <v/>
      </c>
      <c r="AQ215" s="7" t="str">
        <f t="shared" si="249"/>
        <v/>
      </c>
      <c r="AR215" s="7" t="str">
        <f t="shared" si="249"/>
        <v/>
      </c>
      <c r="AS215" s="7" t="str">
        <f t="shared" si="249"/>
        <v/>
      </c>
      <c r="AT215" s="7" t="str">
        <f t="shared" si="249"/>
        <v/>
      </c>
      <c r="AU215" s="7" t="str">
        <f t="shared" si="249"/>
        <v/>
      </c>
      <c r="AV215" s="7" t="str">
        <f t="shared" si="249"/>
        <v/>
      </c>
      <c r="AW215" s="7" t="str">
        <f t="shared" si="249"/>
        <v/>
      </c>
      <c r="AX215" s="7" t="str">
        <f t="shared" si="249"/>
        <v/>
      </c>
      <c r="AY215" s="7" t="str">
        <f t="shared" si="249"/>
        <v/>
      </c>
      <c r="AZ215" s="7" t="str">
        <f t="shared" si="249"/>
        <v/>
      </c>
      <c r="BA215" s="7" t="str">
        <f t="shared" si="249"/>
        <v/>
      </c>
      <c r="BB215" s="7" t="str">
        <f t="shared" si="249"/>
        <v/>
      </c>
      <c r="BC215" s="7" t="str">
        <f t="shared" si="249"/>
        <v/>
      </c>
      <c r="BD215" s="7" t="str">
        <f t="shared" si="249"/>
        <v/>
      </c>
      <c r="BE215" s="7" t="str">
        <f t="shared" si="249"/>
        <v/>
      </c>
      <c r="BF215" s="7" t="str">
        <f t="shared" si="249"/>
        <v/>
      </c>
      <c r="BG215" s="7" t="str">
        <f t="shared" si="249"/>
        <v/>
      </c>
      <c r="BH215" s="7" t="str">
        <f t="shared" si="249"/>
        <v/>
      </c>
    </row>
    <row r="216" spans="1:60" hidden="1" x14ac:dyDescent="0.25">
      <c r="A216" s="286">
        <v>7</v>
      </c>
      <c r="B216" s="286"/>
      <c r="G216" s="48" t="str">
        <f t="shared" si="247"/>
        <v/>
      </c>
      <c r="I216" s="7" t="str">
        <f t="shared" si="249"/>
        <v/>
      </c>
      <c r="J216" s="7" t="str">
        <f t="shared" si="249"/>
        <v/>
      </c>
      <c r="K216" s="7" t="str">
        <f t="shared" si="249"/>
        <v/>
      </c>
      <c r="L216" s="7" t="str">
        <f t="shared" si="249"/>
        <v/>
      </c>
      <c r="M216" s="7" t="str">
        <f t="shared" si="249"/>
        <v/>
      </c>
      <c r="N216" s="7" t="str">
        <f t="shared" si="249"/>
        <v/>
      </c>
      <c r="O216" s="7" t="str">
        <f t="shared" si="249"/>
        <v/>
      </c>
      <c r="P216" s="7" t="str">
        <f t="shared" si="249"/>
        <v/>
      </c>
      <c r="Q216" s="7" t="str">
        <f t="shared" si="249"/>
        <v/>
      </c>
      <c r="R216" s="7" t="str">
        <f t="shared" si="249"/>
        <v/>
      </c>
      <c r="S216" s="7" t="str">
        <f t="shared" si="249"/>
        <v/>
      </c>
      <c r="T216" s="7" t="str">
        <f t="shared" si="249"/>
        <v/>
      </c>
      <c r="U216" s="7" t="str">
        <f t="shared" si="249"/>
        <v/>
      </c>
      <c r="V216" s="7" t="str">
        <f t="shared" si="249"/>
        <v/>
      </c>
      <c r="W216" s="7" t="str">
        <f t="shared" si="249"/>
        <v/>
      </c>
      <c r="X216" s="7" t="str">
        <f t="shared" si="249"/>
        <v/>
      </c>
      <c r="Y216" s="7" t="str">
        <f t="shared" si="249"/>
        <v/>
      </c>
      <c r="Z216" s="7" t="str">
        <f t="shared" si="249"/>
        <v/>
      </c>
      <c r="AA216" s="7" t="str">
        <f t="shared" si="249"/>
        <v/>
      </c>
      <c r="AB216" s="7" t="str">
        <f t="shared" si="249"/>
        <v/>
      </c>
      <c r="AC216" s="7" t="str">
        <f t="shared" si="249"/>
        <v/>
      </c>
      <c r="AD216" s="7" t="str">
        <f t="shared" si="249"/>
        <v/>
      </c>
      <c r="AE216" s="7" t="str">
        <f t="shared" si="249"/>
        <v/>
      </c>
      <c r="AF216" s="7" t="str">
        <f t="shared" si="249"/>
        <v/>
      </c>
      <c r="AG216" s="7" t="str">
        <f t="shared" si="249"/>
        <v/>
      </c>
      <c r="AH216" s="7" t="str">
        <f t="shared" si="249"/>
        <v/>
      </c>
      <c r="AI216" s="7" t="str">
        <f t="shared" si="249"/>
        <v/>
      </c>
      <c r="AJ216" s="7" t="str">
        <f t="shared" si="249"/>
        <v/>
      </c>
      <c r="AK216" s="7" t="str">
        <f t="shared" si="249"/>
        <v/>
      </c>
      <c r="AL216" s="7" t="str">
        <f t="shared" si="249"/>
        <v/>
      </c>
      <c r="AM216" s="7" t="str">
        <f t="shared" si="249"/>
        <v/>
      </c>
      <c r="AN216" s="7" t="str">
        <f t="shared" si="249"/>
        <v/>
      </c>
      <c r="AO216" s="7" t="str">
        <f t="shared" si="249"/>
        <v/>
      </c>
      <c r="AP216" s="7" t="str">
        <f t="shared" si="249"/>
        <v/>
      </c>
      <c r="AQ216" s="7" t="str">
        <f t="shared" si="249"/>
        <v/>
      </c>
      <c r="AR216" s="7" t="str">
        <f t="shared" si="249"/>
        <v/>
      </c>
      <c r="AS216" s="7" t="str">
        <f t="shared" si="249"/>
        <v/>
      </c>
      <c r="AT216" s="7" t="str">
        <f t="shared" si="249"/>
        <v/>
      </c>
      <c r="AU216" s="7" t="str">
        <f t="shared" si="249"/>
        <v/>
      </c>
      <c r="AV216" s="7" t="str">
        <f t="shared" si="249"/>
        <v/>
      </c>
      <c r="AW216" s="7" t="str">
        <f t="shared" si="249"/>
        <v/>
      </c>
      <c r="AX216" s="7" t="str">
        <f t="shared" si="249"/>
        <v/>
      </c>
      <c r="AY216" s="7" t="str">
        <f t="shared" si="249"/>
        <v/>
      </c>
      <c r="AZ216" s="7" t="str">
        <f t="shared" si="249"/>
        <v/>
      </c>
      <c r="BA216" s="7" t="str">
        <f t="shared" si="249"/>
        <v/>
      </c>
      <c r="BB216" s="7" t="str">
        <f t="shared" si="249"/>
        <v/>
      </c>
      <c r="BC216" s="7" t="str">
        <f t="shared" si="249"/>
        <v/>
      </c>
      <c r="BD216" s="7" t="str">
        <f t="shared" si="249"/>
        <v/>
      </c>
      <c r="BE216" s="7" t="str">
        <f t="shared" si="249"/>
        <v/>
      </c>
      <c r="BF216" s="7" t="str">
        <f t="shared" si="249"/>
        <v/>
      </c>
      <c r="BG216" s="7" t="str">
        <f t="shared" si="249"/>
        <v/>
      </c>
      <c r="BH216" s="7" t="str">
        <f t="shared" si="249"/>
        <v/>
      </c>
    </row>
    <row r="217" spans="1:60" hidden="1" x14ac:dyDescent="0.25">
      <c r="A217" s="286">
        <v>8</v>
      </c>
      <c r="B217" s="286"/>
      <c r="G217" s="48" t="str">
        <f t="shared" si="247"/>
        <v/>
      </c>
      <c r="I217" s="7" t="str">
        <f t="shared" si="249"/>
        <v/>
      </c>
      <c r="J217" s="7" t="str">
        <f t="shared" si="249"/>
        <v/>
      </c>
      <c r="K217" s="7" t="str">
        <f t="shared" si="249"/>
        <v/>
      </c>
      <c r="L217" s="7" t="str">
        <f t="shared" si="249"/>
        <v/>
      </c>
      <c r="M217" s="7" t="str">
        <f t="shared" si="249"/>
        <v/>
      </c>
      <c r="N217" s="7" t="str">
        <f t="shared" si="249"/>
        <v/>
      </c>
      <c r="O217" s="7" t="str">
        <f t="shared" si="249"/>
        <v/>
      </c>
      <c r="P217" s="7" t="str">
        <f t="shared" si="249"/>
        <v/>
      </c>
      <c r="Q217" s="7" t="str">
        <f t="shared" si="249"/>
        <v/>
      </c>
      <c r="R217" s="7" t="str">
        <f t="shared" si="249"/>
        <v/>
      </c>
      <c r="S217" s="7" t="str">
        <f t="shared" si="249"/>
        <v/>
      </c>
      <c r="T217" s="7" t="str">
        <f t="shared" si="249"/>
        <v/>
      </c>
      <c r="U217" s="7" t="str">
        <f t="shared" si="249"/>
        <v/>
      </c>
      <c r="V217" s="7" t="str">
        <f t="shared" si="249"/>
        <v/>
      </c>
      <c r="W217" s="7" t="str">
        <f t="shared" si="249"/>
        <v/>
      </c>
      <c r="X217" s="7" t="str">
        <f t="shared" si="249"/>
        <v/>
      </c>
      <c r="Y217" s="7" t="str">
        <f t="shared" si="249"/>
        <v/>
      </c>
      <c r="Z217" s="7" t="str">
        <f t="shared" si="249"/>
        <v/>
      </c>
      <c r="AA217" s="7" t="str">
        <f t="shared" si="249"/>
        <v/>
      </c>
      <c r="AB217" s="7" t="str">
        <f t="shared" si="249"/>
        <v/>
      </c>
      <c r="AC217" s="7" t="str">
        <f t="shared" si="249"/>
        <v/>
      </c>
      <c r="AD217" s="7" t="str">
        <f t="shared" si="249"/>
        <v/>
      </c>
      <c r="AE217" s="7" t="str">
        <f t="shared" si="249"/>
        <v/>
      </c>
      <c r="AF217" s="7" t="str">
        <f t="shared" si="249"/>
        <v/>
      </c>
      <c r="AG217" s="7" t="str">
        <f t="shared" si="249"/>
        <v/>
      </c>
      <c r="AH217" s="7" t="str">
        <f t="shared" si="249"/>
        <v/>
      </c>
      <c r="AI217" s="7" t="str">
        <f t="shared" si="249"/>
        <v/>
      </c>
      <c r="AJ217" s="7" t="str">
        <f t="shared" si="249"/>
        <v/>
      </c>
      <c r="AK217" s="7" t="str">
        <f t="shared" si="249"/>
        <v/>
      </c>
      <c r="AL217" s="7" t="str">
        <f t="shared" si="249"/>
        <v/>
      </c>
      <c r="AM217" s="7" t="str">
        <f t="shared" si="249"/>
        <v/>
      </c>
      <c r="AN217" s="7" t="str">
        <f t="shared" si="249"/>
        <v/>
      </c>
      <c r="AO217" s="7" t="str">
        <f t="shared" si="249"/>
        <v/>
      </c>
      <c r="AP217" s="7" t="str">
        <f t="shared" si="249"/>
        <v/>
      </c>
      <c r="AQ217" s="7" t="str">
        <f t="shared" si="249"/>
        <v/>
      </c>
      <c r="AR217" s="7" t="str">
        <f t="shared" si="249"/>
        <v/>
      </c>
      <c r="AS217" s="7" t="str">
        <f t="shared" si="249"/>
        <v/>
      </c>
      <c r="AT217" s="7" t="str">
        <f t="shared" si="249"/>
        <v/>
      </c>
      <c r="AU217" s="7" t="str">
        <f t="shared" si="249"/>
        <v/>
      </c>
      <c r="AV217" s="7" t="str">
        <f t="shared" si="249"/>
        <v/>
      </c>
      <c r="AW217" s="7" t="str">
        <f t="shared" si="249"/>
        <v/>
      </c>
      <c r="AX217" s="7" t="str">
        <f t="shared" si="249"/>
        <v/>
      </c>
      <c r="AY217" s="7" t="str">
        <f t="shared" si="249"/>
        <v/>
      </c>
      <c r="AZ217" s="7" t="str">
        <f t="shared" si="249"/>
        <v/>
      </c>
      <c r="BA217" s="7" t="str">
        <f t="shared" si="249"/>
        <v/>
      </c>
      <c r="BB217" s="7" t="str">
        <f t="shared" si="249"/>
        <v/>
      </c>
      <c r="BC217" s="7" t="str">
        <f t="shared" si="249"/>
        <v/>
      </c>
      <c r="BD217" s="7" t="str">
        <f t="shared" si="249"/>
        <v/>
      </c>
      <c r="BE217" s="7" t="str">
        <f t="shared" si="249"/>
        <v/>
      </c>
      <c r="BF217" s="7" t="str">
        <f t="shared" si="249"/>
        <v/>
      </c>
      <c r="BG217" s="7" t="str">
        <f t="shared" si="249"/>
        <v/>
      </c>
      <c r="BH217" s="7" t="str">
        <f t="shared" si="249"/>
        <v/>
      </c>
    </row>
    <row r="218" spans="1:60" hidden="1" x14ac:dyDescent="0.25">
      <c r="A218" s="286">
        <v>9</v>
      </c>
      <c r="B218" s="286"/>
      <c r="G218" s="48" t="str">
        <f t="shared" si="247"/>
        <v/>
      </c>
      <c r="I218" s="7" t="str">
        <f t="shared" si="249"/>
        <v/>
      </c>
      <c r="J218" s="7" t="str">
        <f t="shared" si="249"/>
        <v/>
      </c>
      <c r="K218" s="7" t="str">
        <f t="shared" si="249"/>
        <v/>
      </c>
      <c r="L218" s="7" t="str">
        <f t="shared" si="249"/>
        <v/>
      </c>
      <c r="M218" s="7" t="str">
        <f t="shared" si="249"/>
        <v/>
      </c>
      <c r="N218" s="7" t="str">
        <f t="shared" si="249"/>
        <v/>
      </c>
      <c r="O218" s="7" t="str">
        <f t="shared" si="249"/>
        <v/>
      </c>
      <c r="P218" s="7" t="str">
        <f t="shared" si="249"/>
        <v/>
      </c>
      <c r="Q218" s="7" t="str">
        <f t="shared" si="249"/>
        <v/>
      </c>
      <c r="R218" s="7" t="str">
        <f t="shared" si="249"/>
        <v/>
      </c>
      <c r="S218" s="7" t="str">
        <f t="shared" si="249"/>
        <v/>
      </c>
      <c r="T218" s="7" t="str">
        <f t="shared" si="249"/>
        <v/>
      </c>
      <c r="U218" s="7" t="str">
        <f t="shared" si="249"/>
        <v/>
      </c>
      <c r="V218" s="7" t="str">
        <f t="shared" si="249"/>
        <v/>
      </c>
      <c r="W218" s="7" t="str">
        <f t="shared" si="249"/>
        <v/>
      </c>
      <c r="X218" s="7" t="str">
        <f t="shared" si="249"/>
        <v/>
      </c>
      <c r="Y218" s="7" t="str">
        <f t="shared" si="249"/>
        <v/>
      </c>
      <c r="Z218" s="7" t="str">
        <f t="shared" si="249"/>
        <v/>
      </c>
      <c r="AA218" s="7" t="str">
        <f t="shared" si="249"/>
        <v/>
      </c>
      <c r="AB218" s="7" t="str">
        <f t="shared" si="249"/>
        <v/>
      </c>
      <c r="AC218" s="7" t="str">
        <f t="shared" si="249"/>
        <v/>
      </c>
      <c r="AD218" s="7" t="str">
        <f t="shared" si="249"/>
        <v/>
      </c>
      <c r="AE218" s="7" t="str">
        <f t="shared" si="249"/>
        <v/>
      </c>
      <c r="AF218" s="7" t="str">
        <f t="shared" si="249"/>
        <v/>
      </c>
      <c r="AG218" s="7" t="str">
        <f t="shared" si="249"/>
        <v/>
      </c>
      <c r="AH218" s="7" t="str">
        <f t="shared" si="249"/>
        <v/>
      </c>
      <c r="AI218" s="7" t="str">
        <f t="shared" si="249"/>
        <v/>
      </c>
      <c r="AJ218" s="7" t="str">
        <f t="shared" si="249"/>
        <v/>
      </c>
      <c r="AK218" s="7" t="str">
        <f t="shared" si="249"/>
        <v/>
      </c>
      <c r="AL218" s="7" t="str">
        <f t="shared" si="249"/>
        <v/>
      </c>
      <c r="AM218" s="7" t="str">
        <f t="shared" si="249"/>
        <v/>
      </c>
      <c r="AN218" s="7" t="str">
        <f t="shared" si="249"/>
        <v/>
      </c>
      <c r="AO218" s="7" t="str">
        <f t="shared" si="249"/>
        <v/>
      </c>
      <c r="AP218" s="7" t="str">
        <f t="shared" si="249"/>
        <v/>
      </c>
      <c r="AQ218" s="7" t="str">
        <f t="shared" si="249"/>
        <v/>
      </c>
      <c r="AR218" s="7" t="str">
        <f t="shared" si="249"/>
        <v/>
      </c>
      <c r="AS218" s="7" t="str">
        <f t="shared" si="249"/>
        <v/>
      </c>
      <c r="AT218" s="7" t="str">
        <f t="shared" si="249"/>
        <v/>
      </c>
      <c r="AU218" s="7" t="str">
        <f t="shared" si="249"/>
        <v/>
      </c>
      <c r="AV218" s="7" t="str">
        <f t="shared" ref="I218:BH222" si="250">IFERROR(IF($G218="No", AV14*$H14, ""), "")</f>
        <v/>
      </c>
      <c r="AW218" s="7" t="str">
        <f t="shared" si="250"/>
        <v/>
      </c>
      <c r="AX218" s="7" t="str">
        <f t="shared" si="250"/>
        <v/>
      </c>
      <c r="AY218" s="7" t="str">
        <f t="shared" si="250"/>
        <v/>
      </c>
      <c r="AZ218" s="7" t="str">
        <f t="shared" si="250"/>
        <v/>
      </c>
      <c r="BA218" s="7" t="str">
        <f t="shared" si="250"/>
        <v/>
      </c>
      <c r="BB218" s="7" t="str">
        <f t="shared" si="250"/>
        <v/>
      </c>
      <c r="BC218" s="7" t="str">
        <f t="shared" si="250"/>
        <v/>
      </c>
      <c r="BD218" s="7" t="str">
        <f t="shared" si="250"/>
        <v/>
      </c>
      <c r="BE218" s="7" t="str">
        <f t="shared" si="250"/>
        <v/>
      </c>
      <c r="BF218" s="7" t="str">
        <f t="shared" si="250"/>
        <v/>
      </c>
      <c r="BG218" s="7" t="str">
        <f t="shared" si="250"/>
        <v/>
      </c>
      <c r="BH218" s="7" t="str">
        <f t="shared" si="250"/>
        <v/>
      </c>
    </row>
    <row r="219" spans="1:60" hidden="1" x14ac:dyDescent="0.25">
      <c r="A219" s="286">
        <v>10</v>
      </c>
      <c r="B219" s="286"/>
      <c r="G219" s="48" t="str">
        <f t="shared" si="247"/>
        <v/>
      </c>
      <c r="I219" s="7" t="str">
        <f t="shared" si="250"/>
        <v/>
      </c>
      <c r="J219" s="7" t="str">
        <f t="shared" si="250"/>
        <v/>
      </c>
      <c r="K219" s="7" t="str">
        <f t="shared" si="250"/>
        <v/>
      </c>
      <c r="L219" s="7" t="str">
        <f t="shared" si="250"/>
        <v/>
      </c>
      <c r="M219" s="7" t="str">
        <f t="shared" si="250"/>
        <v/>
      </c>
      <c r="N219" s="7" t="str">
        <f t="shared" si="250"/>
        <v/>
      </c>
      <c r="O219" s="7" t="str">
        <f t="shared" si="250"/>
        <v/>
      </c>
      <c r="P219" s="7" t="str">
        <f t="shared" si="250"/>
        <v/>
      </c>
      <c r="Q219" s="7" t="str">
        <f t="shared" si="250"/>
        <v/>
      </c>
      <c r="R219" s="7" t="str">
        <f t="shared" si="250"/>
        <v/>
      </c>
      <c r="S219" s="7" t="str">
        <f t="shared" si="250"/>
        <v/>
      </c>
      <c r="T219" s="7" t="str">
        <f t="shared" si="250"/>
        <v/>
      </c>
      <c r="U219" s="7" t="str">
        <f t="shared" si="250"/>
        <v/>
      </c>
      <c r="V219" s="7" t="str">
        <f t="shared" si="250"/>
        <v/>
      </c>
      <c r="W219" s="7" t="str">
        <f t="shared" si="250"/>
        <v/>
      </c>
      <c r="X219" s="7" t="str">
        <f t="shared" si="250"/>
        <v/>
      </c>
      <c r="Y219" s="7" t="str">
        <f t="shared" si="250"/>
        <v/>
      </c>
      <c r="Z219" s="7" t="str">
        <f t="shared" si="250"/>
        <v/>
      </c>
      <c r="AA219" s="7" t="str">
        <f t="shared" si="250"/>
        <v/>
      </c>
      <c r="AB219" s="7" t="str">
        <f t="shared" si="250"/>
        <v/>
      </c>
      <c r="AC219" s="7" t="str">
        <f t="shared" si="250"/>
        <v/>
      </c>
      <c r="AD219" s="7" t="str">
        <f t="shared" si="250"/>
        <v/>
      </c>
      <c r="AE219" s="7" t="str">
        <f t="shared" si="250"/>
        <v/>
      </c>
      <c r="AF219" s="7" t="str">
        <f t="shared" si="250"/>
        <v/>
      </c>
      <c r="AG219" s="7" t="str">
        <f t="shared" si="250"/>
        <v/>
      </c>
      <c r="AH219" s="7" t="str">
        <f t="shared" si="250"/>
        <v/>
      </c>
      <c r="AI219" s="7" t="str">
        <f t="shared" si="250"/>
        <v/>
      </c>
      <c r="AJ219" s="7" t="str">
        <f t="shared" si="250"/>
        <v/>
      </c>
      <c r="AK219" s="7" t="str">
        <f t="shared" si="250"/>
        <v/>
      </c>
      <c r="AL219" s="7" t="str">
        <f t="shared" si="250"/>
        <v/>
      </c>
      <c r="AM219" s="7" t="str">
        <f t="shared" si="250"/>
        <v/>
      </c>
      <c r="AN219" s="7" t="str">
        <f t="shared" si="250"/>
        <v/>
      </c>
      <c r="AO219" s="7" t="str">
        <f t="shared" si="250"/>
        <v/>
      </c>
      <c r="AP219" s="7" t="str">
        <f t="shared" si="250"/>
        <v/>
      </c>
      <c r="AQ219" s="7" t="str">
        <f t="shared" si="250"/>
        <v/>
      </c>
      <c r="AR219" s="7" t="str">
        <f t="shared" si="250"/>
        <v/>
      </c>
      <c r="AS219" s="7" t="str">
        <f t="shared" si="250"/>
        <v/>
      </c>
      <c r="AT219" s="7" t="str">
        <f t="shared" si="250"/>
        <v/>
      </c>
      <c r="AU219" s="7" t="str">
        <f t="shared" si="250"/>
        <v/>
      </c>
      <c r="AV219" s="7" t="str">
        <f t="shared" si="250"/>
        <v/>
      </c>
      <c r="AW219" s="7" t="str">
        <f t="shared" si="250"/>
        <v/>
      </c>
      <c r="AX219" s="7" t="str">
        <f t="shared" si="250"/>
        <v/>
      </c>
      <c r="AY219" s="7" t="str">
        <f t="shared" si="250"/>
        <v/>
      </c>
      <c r="AZ219" s="7" t="str">
        <f t="shared" si="250"/>
        <v/>
      </c>
      <c r="BA219" s="7" t="str">
        <f t="shared" si="250"/>
        <v/>
      </c>
      <c r="BB219" s="7" t="str">
        <f t="shared" si="250"/>
        <v/>
      </c>
      <c r="BC219" s="7" t="str">
        <f t="shared" si="250"/>
        <v/>
      </c>
      <c r="BD219" s="7" t="str">
        <f t="shared" si="250"/>
        <v/>
      </c>
      <c r="BE219" s="7" t="str">
        <f t="shared" si="250"/>
        <v/>
      </c>
      <c r="BF219" s="7" t="str">
        <f t="shared" si="250"/>
        <v/>
      </c>
      <c r="BG219" s="7" t="str">
        <f t="shared" si="250"/>
        <v/>
      </c>
      <c r="BH219" s="7" t="str">
        <f t="shared" si="250"/>
        <v/>
      </c>
    </row>
    <row r="220" spans="1:60" hidden="1" x14ac:dyDescent="0.25">
      <c r="A220" s="286">
        <v>11</v>
      </c>
      <c r="B220" s="286"/>
      <c r="G220" s="48" t="str">
        <f t="shared" si="247"/>
        <v/>
      </c>
      <c r="I220" s="7" t="str">
        <f t="shared" si="250"/>
        <v/>
      </c>
      <c r="J220" s="7" t="str">
        <f t="shared" si="250"/>
        <v/>
      </c>
      <c r="K220" s="7" t="str">
        <f t="shared" si="250"/>
        <v/>
      </c>
      <c r="L220" s="7" t="str">
        <f t="shared" si="250"/>
        <v/>
      </c>
      <c r="M220" s="7" t="str">
        <f t="shared" si="250"/>
        <v/>
      </c>
      <c r="N220" s="7" t="str">
        <f t="shared" si="250"/>
        <v/>
      </c>
      <c r="O220" s="7" t="str">
        <f t="shared" si="250"/>
        <v/>
      </c>
      <c r="P220" s="7" t="str">
        <f t="shared" si="250"/>
        <v/>
      </c>
      <c r="Q220" s="7" t="str">
        <f t="shared" si="250"/>
        <v/>
      </c>
      <c r="R220" s="7" t="str">
        <f t="shared" si="250"/>
        <v/>
      </c>
      <c r="S220" s="7" t="str">
        <f t="shared" si="250"/>
        <v/>
      </c>
      <c r="T220" s="7" t="str">
        <f t="shared" si="250"/>
        <v/>
      </c>
      <c r="U220" s="7" t="str">
        <f t="shared" si="250"/>
        <v/>
      </c>
      <c r="V220" s="7" t="str">
        <f t="shared" si="250"/>
        <v/>
      </c>
      <c r="W220" s="7" t="str">
        <f t="shared" si="250"/>
        <v/>
      </c>
      <c r="X220" s="7" t="str">
        <f t="shared" si="250"/>
        <v/>
      </c>
      <c r="Y220" s="7" t="str">
        <f t="shared" si="250"/>
        <v/>
      </c>
      <c r="Z220" s="7" t="str">
        <f t="shared" si="250"/>
        <v/>
      </c>
      <c r="AA220" s="7" t="str">
        <f t="shared" si="250"/>
        <v/>
      </c>
      <c r="AB220" s="7" t="str">
        <f t="shared" si="250"/>
        <v/>
      </c>
      <c r="AC220" s="7" t="str">
        <f t="shared" si="250"/>
        <v/>
      </c>
      <c r="AD220" s="7" t="str">
        <f t="shared" si="250"/>
        <v/>
      </c>
      <c r="AE220" s="7" t="str">
        <f t="shared" si="250"/>
        <v/>
      </c>
      <c r="AF220" s="7" t="str">
        <f t="shared" si="250"/>
        <v/>
      </c>
      <c r="AG220" s="7" t="str">
        <f t="shared" si="250"/>
        <v/>
      </c>
      <c r="AH220" s="7" t="str">
        <f t="shared" si="250"/>
        <v/>
      </c>
      <c r="AI220" s="7" t="str">
        <f t="shared" si="250"/>
        <v/>
      </c>
      <c r="AJ220" s="7" t="str">
        <f t="shared" si="250"/>
        <v/>
      </c>
      <c r="AK220" s="7" t="str">
        <f t="shared" si="250"/>
        <v/>
      </c>
      <c r="AL220" s="7" t="str">
        <f t="shared" si="250"/>
        <v/>
      </c>
      <c r="AM220" s="7" t="str">
        <f t="shared" si="250"/>
        <v/>
      </c>
      <c r="AN220" s="7" t="str">
        <f t="shared" si="250"/>
        <v/>
      </c>
      <c r="AO220" s="7" t="str">
        <f t="shared" si="250"/>
        <v/>
      </c>
      <c r="AP220" s="7" t="str">
        <f t="shared" si="250"/>
        <v/>
      </c>
      <c r="AQ220" s="7" t="str">
        <f t="shared" si="250"/>
        <v/>
      </c>
      <c r="AR220" s="7" t="str">
        <f t="shared" si="250"/>
        <v/>
      </c>
      <c r="AS220" s="7" t="str">
        <f t="shared" si="250"/>
        <v/>
      </c>
      <c r="AT220" s="7" t="str">
        <f t="shared" si="250"/>
        <v/>
      </c>
      <c r="AU220" s="7" t="str">
        <f t="shared" si="250"/>
        <v/>
      </c>
      <c r="AV220" s="7" t="str">
        <f t="shared" si="250"/>
        <v/>
      </c>
      <c r="AW220" s="7" t="str">
        <f t="shared" si="250"/>
        <v/>
      </c>
      <c r="AX220" s="7" t="str">
        <f t="shared" si="250"/>
        <v/>
      </c>
      <c r="AY220" s="7" t="str">
        <f t="shared" si="250"/>
        <v/>
      </c>
      <c r="AZ220" s="7" t="str">
        <f t="shared" si="250"/>
        <v/>
      </c>
      <c r="BA220" s="7" t="str">
        <f t="shared" si="250"/>
        <v/>
      </c>
      <c r="BB220" s="7" t="str">
        <f t="shared" si="250"/>
        <v/>
      </c>
      <c r="BC220" s="7" t="str">
        <f t="shared" si="250"/>
        <v/>
      </c>
      <c r="BD220" s="7" t="str">
        <f t="shared" si="250"/>
        <v/>
      </c>
      <c r="BE220" s="7" t="str">
        <f t="shared" si="250"/>
        <v/>
      </c>
      <c r="BF220" s="7" t="str">
        <f t="shared" si="250"/>
        <v/>
      </c>
      <c r="BG220" s="7" t="str">
        <f t="shared" si="250"/>
        <v/>
      </c>
      <c r="BH220" s="7" t="str">
        <f t="shared" si="250"/>
        <v/>
      </c>
    </row>
    <row r="221" spans="1:60" hidden="1" x14ac:dyDescent="0.25">
      <c r="A221" s="286">
        <v>12</v>
      </c>
      <c r="B221" s="286"/>
      <c r="G221" s="48" t="str">
        <f t="shared" si="247"/>
        <v/>
      </c>
      <c r="I221" s="7" t="str">
        <f t="shared" si="250"/>
        <v/>
      </c>
      <c r="J221" s="7" t="str">
        <f t="shared" si="250"/>
        <v/>
      </c>
      <c r="K221" s="7" t="str">
        <f t="shared" si="250"/>
        <v/>
      </c>
      <c r="L221" s="7" t="str">
        <f t="shared" si="250"/>
        <v/>
      </c>
      <c r="M221" s="7" t="str">
        <f t="shared" si="250"/>
        <v/>
      </c>
      <c r="N221" s="7" t="str">
        <f t="shared" si="250"/>
        <v/>
      </c>
      <c r="O221" s="7" t="str">
        <f t="shared" si="250"/>
        <v/>
      </c>
      <c r="P221" s="7" t="str">
        <f t="shared" si="250"/>
        <v/>
      </c>
      <c r="Q221" s="7" t="str">
        <f t="shared" si="250"/>
        <v/>
      </c>
      <c r="R221" s="7" t="str">
        <f t="shared" si="250"/>
        <v/>
      </c>
      <c r="S221" s="7" t="str">
        <f t="shared" si="250"/>
        <v/>
      </c>
      <c r="T221" s="7" t="str">
        <f t="shared" si="250"/>
        <v/>
      </c>
      <c r="U221" s="7" t="str">
        <f t="shared" si="250"/>
        <v/>
      </c>
      <c r="V221" s="7" t="str">
        <f t="shared" si="250"/>
        <v/>
      </c>
      <c r="W221" s="7" t="str">
        <f t="shared" si="250"/>
        <v/>
      </c>
      <c r="X221" s="7" t="str">
        <f t="shared" si="250"/>
        <v/>
      </c>
      <c r="Y221" s="7" t="str">
        <f t="shared" si="250"/>
        <v/>
      </c>
      <c r="Z221" s="7" t="str">
        <f t="shared" si="250"/>
        <v/>
      </c>
      <c r="AA221" s="7" t="str">
        <f t="shared" si="250"/>
        <v/>
      </c>
      <c r="AB221" s="7" t="str">
        <f t="shared" si="250"/>
        <v/>
      </c>
      <c r="AC221" s="7" t="str">
        <f t="shared" si="250"/>
        <v/>
      </c>
      <c r="AD221" s="7" t="str">
        <f t="shared" si="250"/>
        <v/>
      </c>
      <c r="AE221" s="7" t="str">
        <f t="shared" si="250"/>
        <v/>
      </c>
      <c r="AF221" s="7" t="str">
        <f t="shared" si="250"/>
        <v/>
      </c>
      <c r="AG221" s="7" t="str">
        <f t="shared" si="250"/>
        <v/>
      </c>
      <c r="AH221" s="7" t="str">
        <f t="shared" si="250"/>
        <v/>
      </c>
      <c r="AI221" s="7" t="str">
        <f t="shared" si="250"/>
        <v/>
      </c>
      <c r="AJ221" s="7" t="str">
        <f t="shared" si="250"/>
        <v/>
      </c>
      <c r="AK221" s="7" t="str">
        <f t="shared" si="250"/>
        <v/>
      </c>
      <c r="AL221" s="7" t="str">
        <f t="shared" si="250"/>
        <v/>
      </c>
      <c r="AM221" s="7" t="str">
        <f t="shared" si="250"/>
        <v/>
      </c>
      <c r="AN221" s="7" t="str">
        <f t="shared" si="250"/>
        <v/>
      </c>
      <c r="AO221" s="7" t="str">
        <f t="shared" si="250"/>
        <v/>
      </c>
      <c r="AP221" s="7" t="str">
        <f t="shared" si="250"/>
        <v/>
      </c>
      <c r="AQ221" s="7" t="str">
        <f t="shared" si="250"/>
        <v/>
      </c>
      <c r="AR221" s="7" t="str">
        <f t="shared" si="250"/>
        <v/>
      </c>
      <c r="AS221" s="7" t="str">
        <f t="shared" si="250"/>
        <v/>
      </c>
      <c r="AT221" s="7" t="str">
        <f t="shared" si="250"/>
        <v/>
      </c>
      <c r="AU221" s="7" t="str">
        <f t="shared" si="250"/>
        <v/>
      </c>
      <c r="AV221" s="7" t="str">
        <f t="shared" si="250"/>
        <v/>
      </c>
      <c r="AW221" s="7" t="str">
        <f t="shared" si="250"/>
        <v/>
      </c>
      <c r="AX221" s="7" t="str">
        <f t="shared" si="250"/>
        <v/>
      </c>
      <c r="AY221" s="7" t="str">
        <f t="shared" si="250"/>
        <v/>
      </c>
      <c r="AZ221" s="7" t="str">
        <f t="shared" si="250"/>
        <v/>
      </c>
      <c r="BA221" s="7" t="str">
        <f t="shared" si="250"/>
        <v/>
      </c>
      <c r="BB221" s="7" t="str">
        <f t="shared" si="250"/>
        <v/>
      </c>
      <c r="BC221" s="7" t="str">
        <f t="shared" si="250"/>
        <v/>
      </c>
      <c r="BD221" s="7" t="str">
        <f t="shared" si="250"/>
        <v/>
      </c>
      <c r="BE221" s="7" t="str">
        <f t="shared" si="250"/>
        <v/>
      </c>
      <c r="BF221" s="7" t="str">
        <f t="shared" si="250"/>
        <v/>
      </c>
      <c r="BG221" s="7" t="str">
        <f t="shared" si="250"/>
        <v/>
      </c>
      <c r="BH221" s="7" t="str">
        <f t="shared" si="250"/>
        <v/>
      </c>
    </row>
    <row r="222" spans="1:60" hidden="1" x14ac:dyDescent="0.25">
      <c r="A222" s="286">
        <v>13</v>
      </c>
      <c r="B222" s="286"/>
      <c r="G222" s="48" t="str">
        <f t="shared" si="247"/>
        <v/>
      </c>
      <c r="I222" s="7" t="str">
        <f t="shared" si="250"/>
        <v/>
      </c>
      <c r="J222" s="7" t="str">
        <f t="shared" si="250"/>
        <v/>
      </c>
      <c r="K222" s="7" t="str">
        <f t="shared" si="250"/>
        <v/>
      </c>
      <c r="L222" s="7" t="str">
        <f t="shared" si="250"/>
        <v/>
      </c>
      <c r="M222" s="7" t="str">
        <f t="shared" si="250"/>
        <v/>
      </c>
      <c r="N222" s="7" t="str">
        <f t="shared" si="250"/>
        <v/>
      </c>
      <c r="O222" s="7" t="str">
        <f t="shared" si="250"/>
        <v/>
      </c>
      <c r="P222" s="7" t="str">
        <f t="shared" si="250"/>
        <v/>
      </c>
      <c r="Q222" s="7" t="str">
        <f t="shared" si="250"/>
        <v/>
      </c>
      <c r="R222" s="7" t="str">
        <f t="shared" si="250"/>
        <v/>
      </c>
      <c r="S222" s="7" t="str">
        <f t="shared" si="250"/>
        <v/>
      </c>
      <c r="T222" s="7" t="str">
        <f t="shared" si="250"/>
        <v/>
      </c>
      <c r="U222" s="7" t="str">
        <f t="shared" si="250"/>
        <v/>
      </c>
      <c r="V222" s="7" t="str">
        <f t="shared" si="250"/>
        <v/>
      </c>
      <c r="W222" s="7" t="str">
        <f t="shared" si="250"/>
        <v/>
      </c>
      <c r="X222" s="7" t="str">
        <f t="shared" si="250"/>
        <v/>
      </c>
      <c r="Y222" s="7" t="str">
        <f t="shared" si="250"/>
        <v/>
      </c>
      <c r="Z222" s="7" t="str">
        <f t="shared" si="250"/>
        <v/>
      </c>
      <c r="AA222" s="7" t="str">
        <f t="shared" si="250"/>
        <v/>
      </c>
      <c r="AB222" s="7" t="str">
        <f t="shared" si="250"/>
        <v/>
      </c>
      <c r="AC222" s="7" t="str">
        <f t="shared" si="250"/>
        <v/>
      </c>
      <c r="AD222" s="7" t="str">
        <f t="shared" si="250"/>
        <v/>
      </c>
      <c r="AE222" s="7" t="str">
        <f t="shared" si="250"/>
        <v/>
      </c>
      <c r="AF222" s="7" t="str">
        <f t="shared" si="250"/>
        <v/>
      </c>
      <c r="AG222" s="7" t="str">
        <f t="shared" si="250"/>
        <v/>
      </c>
      <c r="AH222" s="7" t="str">
        <f t="shared" si="250"/>
        <v/>
      </c>
      <c r="AI222" s="7" t="str">
        <f t="shared" si="250"/>
        <v/>
      </c>
      <c r="AJ222" s="7" t="str">
        <f t="shared" si="250"/>
        <v/>
      </c>
      <c r="AK222" s="7" t="str">
        <f t="shared" si="250"/>
        <v/>
      </c>
      <c r="AL222" s="7" t="str">
        <f t="shared" si="250"/>
        <v/>
      </c>
      <c r="AM222" s="7" t="str">
        <f t="shared" si="250"/>
        <v/>
      </c>
      <c r="AN222" s="7" t="str">
        <f t="shared" si="250"/>
        <v/>
      </c>
      <c r="AO222" s="7" t="str">
        <f t="shared" si="250"/>
        <v/>
      </c>
      <c r="AP222" s="7" t="str">
        <f t="shared" si="250"/>
        <v/>
      </c>
      <c r="AQ222" s="7" t="str">
        <f t="shared" si="250"/>
        <v/>
      </c>
      <c r="AR222" s="7" t="str">
        <f t="shared" si="250"/>
        <v/>
      </c>
      <c r="AS222" s="7" t="str">
        <f t="shared" si="250"/>
        <v/>
      </c>
      <c r="AT222" s="7" t="str">
        <f t="shared" si="250"/>
        <v/>
      </c>
      <c r="AU222" s="7" t="str">
        <f t="shared" si="250"/>
        <v/>
      </c>
      <c r="AV222" s="7" t="str">
        <f t="shared" si="250"/>
        <v/>
      </c>
      <c r="AW222" s="7" t="str">
        <f t="shared" si="250"/>
        <v/>
      </c>
      <c r="AX222" s="7" t="str">
        <f t="shared" si="250"/>
        <v/>
      </c>
      <c r="AY222" s="7" t="str">
        <f t="shared" si="250"/>
        <v/>
      </c>
      <c r="AZ222" s="7" t="str">
        <f t="shared" si="250"/>
        <v/>
      </c>
      <c r="BA222" s="7" t="str">
        <f t="shared" si="250"/>
        <v/>
      </c>
      <c r="BB222" s="7" t="str">
        <f t="shared" si="250"/>
        <v/>
      </c>
      <c r="BC222" s="7" t="str">
        <f t="shared" si="250"/>
        <v/>
      </c>
      <c r="BD222" s="7" t="str">
        <f t="shared" si="250"/>
        <v/>
      </c>
      <c r="BE222" s="7" t="str">
        <f t="shared" si="250"/>
        <v/>
      </c>
      <c r="BF222" s="7" t="str">
        <f t="shared" si="250"/>
        <v/>
      </c>
      <c r="BG222" s="7" t="str">
        <f t="shared" si="250"/>
        <v/>
      </c>
      <c r="BH222" s="7" t="str">
        <f t="shared" si="250"/>
        <v/>
      </c>
    </row>
    <row r="223" spans="1:60" hidden="1" x14ac:dyDescent="0.25">
      <c r="A223" s="286">
        <v>14</v>
      </c>
      <c r="B223" s="286"/>
      <c r="G223" s="48" t="str">
        <f t="shared" si="247"/>
        <v/>
      </c>
      <c r="I223" s="7" t="str">
        <f t="shared" ref="I223:BH227" si="251">IFERROR(IF($G223="No", I19*$H19, ""), "")</f>
        <v/>
      </c>
      <c r="J223" s="7" t="str">
        <f t="shared" si="251"/>
        <v/>
      </c>
      <c r="K223" s="7" t="str">
        <f t="shared" si="251"/>
        <v/>
      </c>
      <c r="L223" s="7" t="str">
        <f t="shared" si="251"/>
        <v/>
      </c>
      <c r="M223" s="7" t="str">
        <f t="shared" si="251"/>
        <v/>
      </c>
      <c r="N223" s="7" t="str">
        <f t="shared" si="251"/>
        <v/>
      </c>
      <c r="O223" s="7" t="str">
        <f t="shared" si="251"/>
        <v/>
      </c>
      <c r="P223" s="7" t="str">
        <f t="shared" si="251"/>
        <v/>
      </c>
      <c r="Q223" s="7" t="str">
        <f t="shared" si="251"/>
        <v/>
      </c>
      <c r="R223" s="7" t="str">
        <f t="shared" si="251"/>
        <v/>
      </c>
      <c r="S223" s="7" t="str">
        <f t="shared" si="251"/>
        <v/>
      </c>
      <c r="T223" s="7" t="str">
        <f t="shared" si="251"/>
        <v/>
      </c>
      <c r="U223" s="7" t="str">
        <f t="shared" si="251"/>
        <v/>
      </c>
      <c r="V223" s="7" t="str">
        <f t="shared" si="251"/>
        <v/>
      </c>
      <c r="W223" s="7" t="str">
        <f t="shared" si="251"/>
        <v/>
      </c>
      <c r="X223" s="7" t="str">
        <f t="shared" si="251"/>
        <v/>
      </c>
      <c r="Y223" s="7" t="str">
        <f t="shared" si="251"/>
        <v/>
      </c>
      <c r="Z223" s="7" t="str">
        <f t="shared" si="251"/>
        <v/>
      </c>
      <c r="AA223" s="7" t="str">
        <f t="shared" si="251"/>
        <v/>
      </c>
      <c r="AB223" s="7" t="str">
        <f t="shared" si="251"/>
        <v/>
      </c>
      <c r="AC223" s="7" t="str">
        <f t="shared" si="251"/>
        <v/>
      </c>
      <c r="AD223" s="7" t="str">
        <f t="shared" si="251"/>
        <v/>
      </c>
      <c r="AE223" s="7" t="str">
        <f t="shared" si="251"/>
        <v/>
      </c>
      <c r="AF223" s="7" t="str">
        <f t="shared" si="251"/>
        <v/>
      </c>
      <c r="AG223" s="7" t="str">
        <f t="shared" si="251"/>
        <v/>
      </c>
      <c r="AH223" s="7" t="str">
        <f t="shared" si="251"/>
        <v/>
      </c>
      <c r="AI223" s="7" t="str">
        <f t="shared" si="251"/>
        <v/>
      </c>
      <c r="AJ223" s="7" t="str">
        <f t="shared" si="251"/>
        <v/>
      </c>
      <c r="AK223" s="7" t="str">
        <f t="shared" si="251"/>
        <v/>
      </c>
      <c r="AL223" s="7" t="str">
        <f t="shared" si="251"/>
        <v/>
      </c>
      <c r="AM223" s="7" t="str">
        <f t="shared" si="251"/>
        <v/>
      </c>
      <c r="AN223" s="7" t="str">
        <f t="shared" si="251"/>
        <v/>
      </c>
      <c r="AO223" s="7" t="str">
        <f t="shared" si="251"/>
        <v/>
      </c>
      <c r="AP223" s="7" t="str">
        <f t="shared" si="251"/>
        <v/>
      </c>
      <c r="AQ223" s="7" t="str">
        <f t="shared" si="251"/>
        <v/>
      </c>
      <c r="AR223" s="7" t="str">
        <f t="shared" si="251"/>
        <v/>
      </c>
      <c r="AS223" s="7" t="str">
        <f t="shared" si="251"/>
        <v/>
      </c>
      <c r="AT223" s="7" t="str">
        <f t="shared" si="251"/>
        <v/>
      </c>
      <c r="AU223" s="7" t="str">
        <f t="shared" si="251"/>
        <v/>
      </c>
      <c r="AV223" s="7" t="str">
        <f t="shared" si="251"/>
        <v/>
      </c>
      <c r="AW223" s="7" t="str">
        <f t="shared" si="251"/>
        <v/>
      </c>
      <c r="AX223" s="7" t="str">
        <f t="shared" si="251"/>
        <v/>
      </c>
      <c r="AY223" s="7" t="str">
        <f t="shared" si="251"/>
        <v/>
      </c>
      <c r="AZ223" s="7" t="str">
        <f t="shared" si="251"/>
        <v/>
      </c>
      <c r="BA223" s="7" t="str">
        <f t="shared" si="251"/>
        <v/>
      </c>
      <c r="BB223" s="7" t="str">
        <f t="shared" si="251"/>
        <v/>
      </c>
      <c r="BC223" s="7" t="str">
        <f t="shared" si="251"/>
        <v/>
      </c>
      <c r="BD223" s="7" t="str">
        <f t="shared" si="251"/>
        <v/>
      </c>
      <c r="BE223" s="7" t="str">
        <f t="shared" si="251"/>
        <v/>
      </c>
      <c r="BF223" s="7" t="str">
        <f t="shared" si="251"/>
        <v/>
      </c>
      <c r="BG223" s="7" t="str">
        <f t="shared" si="251"/>
        <v/>
      </c>
      <c r="BH223" s="7" t="str">
        <f t="shared" si="251"/>
        <v/>
      </c>
    </row>
    <row r="224" spans="1:60" hidden="1" x14ac:dyDescent="0.25">
      <c r="A224" s="286">
        <v>15</v>
      </c>
      <c r="B224" s="286"/>
      <c r="G224" s="48" t="str">
        <f t="shared" si="247"/>
        <v/>
      </c>
      <c r="I224" s="7" t="str">
        <f t="shared" si="251"/>
        <v/>
      </c>
      <c r="J224" s="7" t="str">
        <f t="shared" si="251"/>
        <v/>
      </c>
      <c r="K224" s="7" t="str">
        <f t="shared" si="251"/>
        <v/>
      </c>
      <c r="L224" s="7" t="str">
        <f t="shared" si="251"/>
        <v/>
      </c>
      <c r="M224" s="7" t="str">
        <f t="shared" si="251"/>
        <v/>
      </c>
      <c r="N224" s="7" t="str">
        <f t="shared" si="251"/>
        <v/>
      </c>
      <c r="O224" s="7" t="str">
        <f t="shared" si="251"/>
        <v/>
      </c>
      <c r="P224" s="7" t="str">
        <f t="shared" si="251"/>
        <v/>
      </c>
      <c r="Q224" s="7" t="str">
        <f t="shared" si="251"/>
        <v/>
      </c>
      <c r="R224" s="7" t="str">
        <f t="shared" si="251"/>
        <v/>
      </c>
      <c r="S224" s="7" t="str">
        <f t="shared" si="251"/>
        <v/>
      </c>
      <c r="T224" s="7" t="str">
        <f t="shared" si="251"/>
        <v/>
      </c>
      <c r="U224" s="7" t="str">
        <f t="shared" si="251"/>
        <v/>
      </c>
      <c r="V224" s="7" t="str">
        <f t="shared" si="251"/>
        <v/>
      </c>
      <c r="W224" s="7" t="str">
        <f t="shared" si="251"/>
        <v/>
      </c>
      <c r="X224" s="7" t="str">
        <f t="shared" si="251"/>
        <v/>
      </c>
      <c r="Y224" s="7" t="str">
        <f t="shared" si="251"/>
        <v/>
      </c>
      <c r="Z224" s="7" t="str">
        <f t="shared" si="251"/>
        <v/>
      </c>
      <c r="AA224" s="7" t="str">
        <f t="shared" si="251"/>
        <v/>
      </c>
      <c r="AB224" s="7" t="str">
        <f t="shared" si="251"/>
        <v/>
      </c>
      <c r="AC224" s="7" t="str">
        <f t="shared" si="251"/>
        <v/>
      </c>
      <c r="AD224" s="7" t="str">
        <f t="shared" si="251"/>
        <v/>
      </c>
      <c r="AE224" s="7" t="str">
        <f t="shared" si="251"/>
        <v/>
      </c>
      <c r="AF224" s="7" t="str">
        <f t="shared" si="251"/>
        <v/>
      </c>
      <c r="AG224" s="7" t="str">
        <f t="shared" si="251"/>
        <v/>
      </c>
      <c r="AH224" s="7" t="str">
        <f t="shared" si="251"/>
        <v/>
      </c>
      <c r="AI224" s="7" t="str">
        <f t="shared" si="251"/>
        <v/>
      </c>
      <c r="AJ224" s="7" t="str">
        <f t="shared" si="251"/>
        <v/>
      </c>
      <c r="AK224" s="7" t="str">
        <f t="shared" si="251"/>
        <v/>
      </c>
      <c r="AL224" s="7" t="str">
        <f t="shared" si="251"/>
        <v/>
      </c>
      <c r="AM224" s="7" t="str">
        <f t="shared" si="251"/>
        <v/>
      </c>
      <c r="AN224" s="7" t="str">
        <f t="shared" si="251"/>
        <v/>
      </c>
      <c r="AO224" s="7" t="str">
        <f t="shared" si="251"/>
        <v/>
      </c>
      <c r="AP224" s="7" t="str">
        <f t="shared" si="251"/>
        <v/>
      </c>
      <c r="AQ224" s="7" t="str">
        <f t="shared" si="251"/>
        <v/>
      </c>
      <c r="AR224" s="7" t="str">
        <f t="shared" si="251"/>
        <v/>
      </c>
      <c r="AS224" s="7" t="str">
        <f t="shared" si="251"/>
        <v/>
      </c>
      <c r="AT224" s="7" t="str">
        <f t="shared" si="251"/>
        <v/>
      </c>
      <c r="AU224" s="7" t="str">
        <f t="shared" si="251"/>
        <v/>
      </c>
      <c r="AV224" s="7" t="str">
        <f t="shared" si="251"/>
        <v/>
      </c>
      <c r="AW224" s="7" t="str">
        <f t="shared" si="251"/>
        <v/>
      </c>
      <c r="AX224" s="7" t="str">
        <f t="shared" si="251"/>
        <v/>
      </c>
      <c r="AY224" s="7" t="str">
        <f t="shared" si="251"/>
        <v/>
      </c>
      <c r="AZ224" s="7" t="str">
        <f t="shared" si="251"/>
        <v/>
      </c>
      <c r="BA224" s="7" t="str">
        <f t="shared" si="251"/>
        <v/>
      </c>
      <c r="BB224" s="7" t="str">
        <f t="shared" si="251"/>
        <v/>
      </c>
      <c r="BC224" s="7" t="str">
        <f t="shared" si="251"/>
        <v/>
      </c>
      <c r="BD224" s="7" t="str">
        <f t="shared" si="251"/>
        <v/>
      </c>
      <c r="BE224" s="7" t="str">
        <f t="shared" si="251"/>
        <v/>
      </c>
      <c r="BF224" s="7" t="str">
        <f t="shared" si="251"/>
        <v/>
      </c>
      <c r="BG224" s="7" t="str">
        <f t="shared" si="251"/>
        <v/>
      </c>
      <c r="BH224" s="7" t="str">
        <f t="shared" si="251"/>
        <v/>
      </c>
    </row>
    <row r="225" spans="1:60" hidden="1" x14ac:dyDescent="0.25">
      <c r="A225" s="286">
        <v>16</v>
      </c>
      <c r="B225" s="286"/>
      <c r="G225" s="48" t="str">
        <f t="shared" si="247"/>
        <v/>
      </c>
      <c r="I225" s="7" t="str">
        <f t="shared" si="251"/>
        <v/>
      </c>
      <c r="J225" s="7" t="str">
        <f t="shared" si="251"/>
        <v/>
      </c>
      <c r="K225" s="7" t="str">
        <f t="shared" si="251"/>
        <v/>
      </c>
      <c r="L225" s="7" t="str">
        <f t="shared" si="251"/>
        <v/>
      </c>
      <c r="M225" s="7" t="str">
        <f t="shared" si="251"/>
        <v/>
      </c>
      <c r="N225" s="7" t="str">
        <f t="shared" si="251"/>
        <v/>
      </c>
      <c r="O225" s="7" t="str">
        <f t="shared" si="251"/>
        <v/>
      </c>
      <c r="P225" s="7" t="str">
        <f t="shared" si="251"/>
        <v/>
      </c>
      <c r="Q225" s="7" t="str">
        <f t="shared" si="251"/>
        <v/>
      </c>
      <c r="R225" s="7" t="str">
        <f t="shared" si="251"/>
        <v/>
      </c>
      <c r="S225" s="7" t="str">
        <f t="shared" si="251"/>
        <v/>
      </c>
      <c r="T225" s="7" t="str">
        <f t="shared" si="251"/>
        <v/>
      </c>
      <c r="U225" s="7" t="str">
        <f t="shared" si="251"/>
        <v/>
      </c>
      <c r="V225" s="7" t="str">
        <f t="shared" si="251"/>
        <v/>
      </c>
      <c r="W225" s="7" t="str">
        <f t="shared" si="251"/>
        <v/>
      </c>
      <c r="X225" s="7" t="str">
        <f t="shared" si="251"/>
        <v/>
      </c>
      <c r="Y225" s="7" t="str">
        <f t="shared" si="251"/>
        <v/>
      </c>
      <c r="Z225" s="7" t="str">
        <f t="shared" si="251"/>
        <v/>
      </c>
      <c r="AA225" s="7" t="str">
        <f t="shared" si="251"/>
        <v/>
      </c>
      <c r="AB225" s="7" t="str">
        <f t="shared" si="251"/>
        <v/>
      </c>
      <c r="AC225" s="7" t="str">
        <f t="shared" si="251"/>
        <v/>
      </c>
      <c r="AD225" s="7" t="str">
        <f t="shared" si="251"/>
        <v/>
      </c>
      <c r="AE225" s="7" t="str">
        <f t="shared" si="251"/>
        <v/>
      </c>
      <c r="AF225" s="7" t="str">
        <f t="shared" si="251"/>
        <v/>
      </c>
      <c r="AG225" s="7" t="str">
        <f t="shared" si="251"/>
        <v/>
      </c>
      <c r="AH225" s="7" t="str">
        <f t="shared" si="251"/>
        <v/>
      </c>
      <c r="AI225" s="7" t="str">
        <f t="shared" si="251"/>
        <v/>
      </c>
      <c r="AJ225" s="7" t="str">
        <f t="shared" si="251"/>
        <v/>
      </c>
      <c r="AK225" s="7" t="str">
        <f t="shared" si="251"/>
        <v/>
      </c>
      <c r="AL225" s="7" t="str">
        <f t="shared" si="251"/>
        <v/>
      </c>
      <c r="AM225" s="7" t="str">
        <f t="shared" si="251"/>
        <v/>
      </c>
      <c r="AN225" s="7" t="str">
        <f t="shared" si="251"/>
        <v/>
      </c>
      <c r="AO225" s="7" t="str">
        <f t="shared" si="251"/>
        <v/>
      </c>
      <c r="AP225" s="7" t="str">
        <f t="shared" si="251"/>
        <v/>
      </c>
      <c r="AQ225" s="7" t="str">
        <f t="shared" si="251"/>
        <v/>
      </c>
      <c r="AR225" s="7" t="str">
        <f t="shared" si="251"/>
        <v/>
      </c>
      <c r="AS225" s="7" t="str">
        <f t="shared" si="251"/>
        <v/>
      </c>
      <c r="AT225" s="7" t="str">
        <f t="shared" si="251"/>
        <v/>
      </c>
      <c r="AU225" s="7" t="str">
        <f t="shared" si="251"/>
        <v/>
      </c>
      <c r="AV225" s="7" t="str">
        <f t="shared" si="251"/>
        <v/>
      </c>
      <c r="AW225" s="7" t="str">
        <f t="shared" si="251"/>
        <v/>
      </c>
      <c r="AX225" s="7" t="str">
        <f t="shared" si="251"/>
        <v/>
      </c>
      <c r="AY225" s="7" t="str">
        <f t="shared" si="251"/>
        <v/>
      </c>
      <c r="AZ225" s="7" t="str">
        <f t="shared" si="251"/>
        <v/>
      </c>
      <c r="BA225" s="7" t="str">
        <f t="shared" si="251"/>
        <v/>
      </c>
      <c r="BB225" s="7" t="str">
        <f t="shared" si="251"/>
        <v/>
      </c>
      <c r="BC225" s="7" t="str">
        <f t="shared" si="251"/>
        <v/>
      </c>
      <c r="BD225" s="7" t="str">
        <f t="shared" si="251"/>
        <v/>
      </c>
      <c r="BE225" s="7" t="str">
        <f t="shared" si="251"/>
        <v/>
      </c>
      <c r="BF225" s="7" t="str">
        <f t="shared" si="251"/>
        <v/>
      </c>
      <c r="BG225" s="7" t="str">
        <f t="shared" si="251"/>
        <v/>
      </c>
      <c r="BH225" s="7" t="str">
        <f t="shared" si="251"/>
        <v/>
      </c>
    </row>
    <row r="226" spans="1:60" hidden="1" x14ac:dyDescent="0.25">
      <c r="A226" s="286">
        <v>17</v>
      </c>
      <c r="B226" s="286"/>
      <c r="G226" s="48" t="str">
        <f t="shared" si="247"/>
        <v/>
      </c>
      <c r="I226" s="7" t="str">
        <f t="shared" si="251"/>
        <v/>
      </c>
      <c r="J226" s="7" t="str">
        <f t="shared" si="251"/>
        <v/>
      </c>
      <c r="K226" s="7" t="str">
        <f t="shared" si="251"/>
        <v/>
      </c>
      <c r="L226" s="7" t="str">
        <f t="shared" si="251"/>
        <v/>
      </c>
      <c r="M226" s="7" t="str">
        <f t="shared" si="251"/>
        <v/>
      </c>
      <c r="N226" s="7" t="str">
        <f t="shared" si="251"/>
        <v/>
      </c>
      <c r="O226" s="7" t="str">
        <f t="shared" si="251"/>
        <v/>
      </c>
      <c r="P226" s="7" t="str">
        <f t="shared" si="251"/>
        <v/>
      </c>
      <c r="Q226" s="7" t="str">
        <f t="shared" si="251"/>
        <v/>
      </c>
      <c r="R226" s="7" t="str">
        <f t="shared" si="251"/>
        <v/>
      </c>
      <c r="S226" s="7" t="str">
        <f t="shared" si="251"/>
        <v/>
      </c>
      <c r="T226" s="7" t="str">
        <f t="shared" si="251"/>
        <v/>
      </c>
      <c r="U226" s="7" t="str">
        <f t="shared" si="251"/>
        <v/>
      </c>
      <c r="V226" s="7" t="str">
        <f t="shared" si="251"/>
        <v/>
      </c>
      <c r="W226" s="7" t="str">
        <f t="shared" si="251"/>
        <v/>
      </c>
      <c r="X226" s="7" t="str">
        <f t="shared" si="251"/>
        <v/>
      </c>
      <c r="Y226" s="7" t="str">
        <f t="shared" si="251"/>
        <v/>
      </c>
      <c r="Z226" s="7" t="str">
        <f t="shared" si="251"/>
        <v/>
      </c>
      <c r="AA226" s="7" t="str">
        <f t="shared" si="251"/>
        <v/>
      </c>
      <c r="AB226" s="7" t="str">
        <f t="shared" si="251"/>
        <v/>
      </c>
      <c r="AC226" s="7" t="str">
        <f t="shared" si="251"/>
        <v/>
      </c>
      <c r="AD226" s="7" t="str">
        <f t="shared" si="251"/>
        <v/>
      </c>
      <c r="AE226" s="7" t="str">
        <f t="shared" si="251"/>
        <v/>
      </c>
      <c r="AF226" s="7" t="str">
        <f t="shared" si="251"/>
        <v/>
      </c>
      <c r="AG226" s="7" t="str">
        <f t="shared" si="251"/>
        <v/>
      </c>
      <c r="AH226" s="7" t="str">
        <f t="shared" si="251"/>
        <v/>
      </c>
      <c r="AI226" s="7" t="str">
        <f t="shared" si="251"/>
        <v/>
      </c>
      <c r="AJ226" s="7" t="str">
        <f t="shared" si="251"/>
        <v/>
      </c>
      <c r="AK226" s="7" t="str">
        <f t="shared" si="251"/>
        <v/>
      </c>
      <c r="AL226" s="7" t="str">
        <f t="shared" si="251"/>
        <v/>
      </c>
      <c r="AM226" s="7" t="str">
        <f t="shared" si="251"/>
        <v/>
      </c>
      <c r="AN226" s="7" t="str">
        <f t="shared" si="251"/>
        <v/>
      </c>
      <c r="AO226" s="7" t="str">
        <f t="shared" si="251"/>
        <v/>
      </c>
      <c r="AP226" s="7" t="str">
        <f t="shared" si="251"/>
        <v/>
      </c>
      <c r="AQ226" s="7" t="str">
        <f t="shared" si="251"/>
        <v/>
      </c>
      <c r="AR226" s="7" t="str">
        <f t="shared" si="251"/>
        <v/>
      </c>
      <c r="AS226" s="7" t="str">
        <f t="shared" si="251"/>
        <v/>
      </c>
      <c r="AT226" s="7" t="str">
        <f t="shared" si="251"/>
        <v/>
      </c>
      <c r="AU226" s="7" t="str">
        <f t="shared" si="251"/>
        <v/>
      </c>
      <c r="AV226" s="7" t="str">
        <f t="shared" si="251"/>
        <v/>
      </c>
      <c r="AW226" s="7" t="str">
        <f t="shared" si="251"/>
        <v/>
      </c>
      <c r="AX226" s="7" t="str">
        <f t="shared" si="251"/>
        <v/>
      </c>
      <c r="AY226" s="7" t="str">
        <f t="shared" si="251"/>
        <v/>
      </c>
      <c r="AZ226" s="7" t="str">
        <f t="shared" si="251"/>
        <v/>
      </c>
      <c r="BA226" s="7" t="str">
        <f t="shared" si="251"/>
        <v/>
      </c>
      <c r="BB226" s="7" t="str">
        <f t="shared" si="251"/>
        <v/>
      </c>
      <c r="BC226" s="7" t="str">
        <f t="shared" si="251"/>
        <v/>
      </c>
      <c r="BD226" s="7" t="str">
        <f t="shared" si="251"/>
        <v/>
      </c>
      <c r="BE226" s="7" t="str">
        <f t="shared" si="251"/>
        <v/>
      </c>
      <c r="BF226" s="7" t="str">
        <f t="shared" si="251"/>
        <v/>
      </c>
      <c r="BG226" s="7" t="str">
        <f t="shared" si="251"/>
        <v/>
      </c>
      <c r="BH226" s="7" t="str">
        <f t="shared" si="251"/>
        <v/>
      </c>
    </row>
    <row r="227" spans="1:60" hidden="1" x14ac:dyDescent="0.25">
      <c r="A227" s="286">
        <v>18</v>
      </c>
      <c r="B227" s="286"/>
      <c r="G227" s="48" t="str">
        <f t="shared" si="247"/>
        <v/>
      </c>
      <c r="I227" s="7" t="str">
        <f t="shared" si="251"/>
        <v/>
      </c>
      <c r="J227" s="7" t="str">
        <f t="shared" si="251"/>
        <v/>
      </c>
      <c r="K227" s="7" t="str">
        <f t="shared" si="251"/>
        <v/>
      </c>
      <c r="L227" s="7" t="str">
        <f t="shared" si="251"/>
        <v/>
      </c>
      <c r="M227" s="7" t="str">
        <f t="shared" si="251"/>
        <v/>
      </c>
      <c r="N227" s="7" t="str">
        <f t="shared" si="251"/>
        <v/>
      </c>
      <c r="O227" s="7" t="str">
        <f t="shared" si="251"/>
        <v/>
      </c>
      <c r="P227" s="7" t="str">
        <f t="shared" si="251"/>
        <v/>
      </c>
      <c r="Q227" s="7" t="str">
        <f t="shared" si="251"/>
        <v/>
      </c>
      <c r="R227" s="7" t="str">
        <f t="shared" ref="I227:BH231" si="252">IFERROR(IF($G227="No", R23*$H23, ""), "")</f>
        <v/>
      </c>
      <c r="S227" s="7" t="str">
        <f t="shared" si="252"/>
        <v/>
      </c>
      <c r="T227" s="7" t="str">
        <f t="shared" si="252"/>
        <v/>
      </c>
      <c r="U227" s="7" t="str">
        <f t="shared" si="252"/>
        <v/>
      </c>
      <c r="V227" s="7" t="str">
        <f t="shared" si="252"/>
        <v/>
      </c>
      <c r="W227" s="7" t="str">
        <f t="shared" si="252"/>
        <v/>
      </c>
      <c r="X227" s="7" t="str">
        <f t="shared" si="252"/>
        <v/>
      </c>
      <c r="Y227" s="7" t="str">
        <f t="shared" si="252"/>
        <v/>
      </c>
      <c r="Z227" s="7" t="str">
        <f t="shared" si="252"/>
        <v/>
      </c>
      <c r="AA227" s="7" t="str">
        <f t="shared" si="252"/>
        <v/>
      </c>
      <c r="AB227" s="7" t="str">
        <f t="shared" si="252"/>
        <v/>
      </c>
      <c r="AC227" s="7" t="str">
        <f t="shared" si="252"/>
        <v/>
      </c>
      <c r="AD227" s="7" t="str">
        <f t="shared" si="252"/>
        <v/>
      </c>
      <c r="AE227" s="7" t="str">
        <f t="shared" si="252"/>
        <v/>
      </c>
      <c r="AF227" s="7" t="str">
        <f t="shared" si="252"/>
        <v/>
      </c>
      <c r="AG227" s="7" t="str">
        <f t="shared" si="252"/>
        <v/>
      </c>
      <c r="AH227" s="7" t="str">
        <f t="shared" si="252"/>
        <v/>
      </c>
      <c r="AI227" s="7" t="str">
        <f t="shared" si="252"/>
        <v/>
      </c>
      <c r="AJ227" s="7" t="str">
        <f t="shared" si="252"/>
        <v/>
      </c>
      <c r="AK227" s="7" t="str">
        <f t="shared" si="252"/>
        <v/>
      </c>
      <c r="AL227" s="7" t="str">
        <f t="shared" si="252"/>
        <v/>
      </c>
      <c r="AM227" s="7" t="str">
        <f t="shared" si="252"/>
        <v/>
      </c>
      <c r="AN227" s="7" t="str">
        <f t="shared" si="252"/>
        <v/>
      </c>
      <c r="AO227" s="7" t="str">
        <f t="shared" si="252"/>
        <v/>
      </c>
      <c r="AP227" s="7" t="str">
        <f t="shared" si="252"/>
        <v/>
      </c>
      <c r="AQ227" s="7" t="str">
        <f t="shared" si="252"/>
        <v/>
      </c>
      <c r="AR227" s="7" t="str">
        <f t="shared" si="252"/>
        <v/>
      </c>
      <c r="AS227" s="7" t="str">
        <f t="shared" si="252"/>
        <v/>
      </c>
      <c r="AT227" s="7" t="str">
        <f t="shared" si="252"/>
        <v/>
      </c>
      <c r="AU227" s="7" t="str">
        <f t="shared" si="252"/>
        <v/>
      </c>
      <c r="AV227" s="7" t="str">
        <f t="shared" si="252"/>
        <v/>
      </c>
      <c r="AW227" s="7" t="str">
        <f t="shared" si="252"/>
        <v/>
      </c>
      <c r="AX227" s="7" t="str">
        <f t="shared" si="252"/>
        <v/>
      </c>
      <c r="AY227" s="7" t="str">
        <f t="shared" si="252"/>
        <v/>
      </c>
      <c r="AZ227" s="7" t="str">
        <f t="shared" si="252"/>
        <v/>
      </c>
      <c r="BA227" s="7" t="str">
        <f t="shared" si="252"/>
        <v/>
      </c>
      <c r="BB227" s="7" t="str">
        <f t="shared" si="252"/>
        <v/>
      </c>
      <c r="BC227" s="7" t="str">
        <f t="shared" si="252"/>
        <v/>
      </c>
      <c r="BD227" s="7" t="str">
        <f t="shared" si="252"/>
        <v/>
      </c>
      <c r="BE227" s="7" t="str">
        <f t="shared" si="252"/>
        <v/>
      </c>
      <c r="BF227" s="7" t="str">
        <f t="shared" si="252"/>
        <v/>
      </c>
      <c r="BG227" s="7" t="str">
        <f t="shared" si="252"/>
        <v/>
      </c>
      <c r="BH227" s="7" t="str">
        <f t="shared" si="252"/>
        <v/>
      </c>
    </row>
    <row r="228" spans="1:60" hidden="1" x14ac:dyDescent="0.25">
      <c r="A228" s="286">
        <v>19</v>
      </c>
      <c r="B228" s="286"/>
      <c r="G228" s="48" t="str">
        <f t="shared" si="247"/>
        <v/>
      </c>
      <c r="I228" s="7" t="str">
        <f t="shared" si="252"/>
        <v/>
      </c>
      <c r="J228" s="7" t="str">
        <f t="shared" si="252"/>
        <v/>
      </c>
      <c r="K228" s="7" t="str">
        <f t="shared" si="252"/>
        <v/>
      </c>
      <c r="L228" s="7" t="str">
        <f t="shared" si="252"/>
        <v/>
      </c>
      <c r="M228" s="7" t="str">
        <f t="shared" si="252"/>
        <v/>
      </c>
      <c r="N228" s="7" t="str">
        <f t="shared" si="252"/>
        <v/>
      </c>
      <c r="O228" s="7" t="str">
        <f t="shared" si="252"/>
        <v/>
      </c>
      <c r="P228" s="7" t="str">
        <f t="shared" si="252"/>
        <v/>
      </c>
      <c r="Q228" s="7" t="str">
        <f t="shared" si="252"/>
        <v/>
      </c>
      <c r="R228" s="7" t="str">
        <f t="shared" si="252"/>
        <v/>
      </c>
      <c r="S228" s="7" t="str">
        <f t="shared" si="252"/>
        <v/>
      </c>
      <c r="T228" s="7" t="str">
        <f t="shared" si="252"/>
        <v/>
      </c>
      <c r="U228" s="7" t="str">
        <f t="shared" si="252"/>
        <v/>
      </c>
      <c r="V228" s="7" t="str">
        <f t="shared" si="252"/>
        <v/>
      </c>
      <c r="W228" s="7" t="str">
        <f t="shared" si="252"/>
        <v/>
      </c>
      <c r="X228" s="7" t="str">
        <f t="shared" si="252"/>
        <v/>
      </c>
      <c r="Y228" s="7" t="str">
        <f t="shared" si="252"/>
        <v/>
      </c>
      <c r="Z228" s="7" t="str">
        <f t="shared" si="252"/>
        <v/>
      </c>
      <c r="AA228" s="7" t="str">
        <f t="shared" si="252"/>
        <v/>
      </c>
      <c r="AB228" s="7" t="str">
        <f t="shared" si="252"/>
        <v/>
      </c>
      <c r="AC228" s="7" t="str">
        <f t="shared" si="252"/>
        <v/>
      </c>
      <c r="AD228" s="7" t="str">
        <f t="shared" si="252"/>
        <v/>
      </c>
      <c r="AE228" s="7" t="str">
        <f t="shared" si="252"/>
        <v/>
      </c>
      <c r="AF228" s="7" t="str">
        <f t="shared" si="252"/>
        <v/>
      </c>
      <c r="AG228" s="7" t="str">
        <f t="shared" si="252"/>
        <v/>
      </c>
      <c r="AH228" s="7" t="str">
        <f t="shared" si="252"/>
        <v/>
      </c>
      <c r="AI228" s="7" t="str">
        <f t="shared" si="252"/>
        <v/>
      </c>
      <c r="AJ228" s="7" t="str">
        <f t="shared" si="252"/>
        <v/>
      </c>
      <c r="AK228" s="7" t="str">
        <f t="shared" si="252"/>
        <v/>
      </c>
      <c r="AL228" s="7" t="str">
        <f t="shared" si="252"/>
        <v/>
      </c>
      <c r="AM228" s="7" t="str">
        <f t="shared" si="252"/>
        <v/>
      </c>
      <c r="AN228" s="7" t="str">
        <f t="shared" si="252"/>
        <v/>
      </c>
      <c r="AO228" s="7" t="str">
        <f t="shared" si="252"/>
        <v/>
      </c>
      <c r="AP228" s="7" t="str">
        <f t="shared" si="252"/>
        <v/>
      </c>
      <c r="AQ228" s="7" t="str">
        <f t="shared" si="252"/>
        <v/>
      </c>
      <c r="AR228" s="7" t="str">
        <f t="shared" si="252"/>
        <v/>
      </c>
      <c r="AS228" s="7" t="str">
        <f t="shared" si="252"/>
        <v/>
      </c>
      <c r="AT228" s="7" t="str">
        <f t="shared" si="252"/>
        <v/>
      </c>
      <c r="AU228" s="7" t="str">
        <f t="shared" si="252"/>
        <v/>
      </c>
      <c r="AV228" s="7" t="str">
        <f t="shared" si="252"/>
        <v/>
      </c>
      <c r="AW228" s="7" t="str">
        <f t="shared" si="252"/>
        <v/>
      </c>
      <c r="AX228" s="7" t="str">
        <f t="shared" si="252"/>
        <v/>
      </c>
      <c r="AY228" s="7" t="str">
        <f t="shared" si="252"/>
        <v/>
      </c>
      <c r="AZ228" s="7" t="str">
        <f t="shared" si="252"/>
        <v/>
      </c>
      <c r="BA228" s="7" t="str">
        <f t="shared" si="252"/>
        <v/>
      </c>
      <c r="BB228" s="7" t="str">
        <f t="shared" si="252"/>
        <v/>
      </c>
      <c r="BC228" s="7" t="str">
        <f t="shared" si="252"/>
        <v/>
      </c>
      <c r="BD228" s="7" t="str">
        <f t="shared" si="252"/>
        <v/>
      </c>
      <c r="BE228" s="7" t="str">
        <f t="shared" si="252"/>
        <v/>
      </c>
      <c r="BF228" s="7" t="str">
        <f t="shared" si="252"/>
        <v/>
      </c>
      <c r="BG228" s="7" t="str">
        <f t="shared" si="252"/>
        <v/>
      </c>
      <c r="BH228" s="7" t="str">
        <f t="shared" si="252"/>
        <v/>
      </c>
    </row>
    <row r="229" spans="1:60" hidden="1" x14ac:dyDescent="0.25">
      <c r="A229" s="286">
        <v>20</v>
      </c>
      <c r="B229" s="286"/>
      <c r="G229" s="48" t="str">
        <f t="shared" si="247"/>
        <v/>
      </c>
      <c r="I229" s="7" t="str">
        <f t="shared" si="252"/>
        <v/>
      </c>
      <c r="J229" s="7" t="str">
        <f t="shared" si="252"/>
        <v/>
      </c>
      <c r="K229" s="7" t="str">
        <f t="shared" si="252"/>
        <v/>
      </c>
      <c r="L229" s="7" t="str">
        <f t="shared" si="252"/>
        <v/>
      </c>
      <c r="M229" s="7" t="str">
        <f t="shared" si="252"/>
        <v/>
      </c>
      <c r="N229" s="7" t="str">
        <f t="shared" si="252"/>
        <v/>
      </c>
      <c r="O229" s="7" t="str">
        <f t="shared" si="252"/>
        <v/>
      </c>
      <c r="P229" s="7" t="str">
        <f t="shared" si="252"/>
        <v/>
      </c>
      <c r="Q229" s="7" t="str">
        <f t="shared" si="252"/>
        <v/>
      </c>
      <c r="R229" s="7" t="str">
        <f t="shared" si="252"/>
        <v/>
      </c>
      <c r="S229" s="7" t="str">
        <f t="shared" si="252"/>
        <v/>
      </c>
      <c r="T229" s="7" t="str">
        <f t="shared" si="252"/>
        <v/>
      </c>
      <c r="U229" s="7" t="str">
        <f t="shared" si="252"/>
        <v/>
      </c>
      <c r="V229" s="7" t="str">
        <f t="shared" si="252"/>
        <v/>
      </c>
      <c r="W229" s="7" t="str">
        <f t="shared" si="252"/>
        <v/>
      </c>
      <c r="X229" s="7" t="str">
        <f t="shared" si="252"/>
        <v/>
      </c>
      <c r="Y229" s="7" t="str">
        <f t="shared" si="252"/>
        <v/>
      </c>
      <c r="Z229" s="7" t="str">
        <f t="shared" si="252"/>
        <v/>
      </c>
      <c r="AA229" s="7" t="str">
        <f t="shared" si="252"/>
        <v/>
      </c>
      <c r="AB229" s="7" t="str">
        <f t="shared" si="252"/>
        <v/>
      </c>
      <c r="AC229" s="7" t="str">
        <f t="shared" si="252"/>
        <v/>
      </c>
      <c r="AD229" s="7" t="str">
        <f t="shared" si="252"/>
        <v/>
      </c>
      <c r="AE229" s="7" t="str">
        <f t="shared" si="252"/>
        <v/>
      </c>
      <c r="AF229" s="7" t="str">
        <f t="shared" si="252"/>
        <v/>
      </c>
      <c r="AG229" s="7" t="str">
        <f t="shared" si="252"/>
        <v/>
      </c>
      <c r="AH229" s="7" t="str">
        <f t="shared" si="252"/>
        <v/>
      </c>
      <c r="AI229" s="7" t="str">
        <f t="shared" si="252"/>
        <v/>
      </c>
      <c r="AJ229" s="7" t="str">
        <f t="shared" si="252"/>
        <v/>
      </c>
      <c r="AK229" s="7" t="str">
        <f t="shared" si="252"/>
        <v/>
      </c>
      <c r="AL229" s="7" t="str">
        <f t="shared" si="252"/>
        <v/>
      </c>
      <c r="AM229" s="7" t="str">
        <f t="shared" si="252"/>
        <v/>
      </c>
      <c r="AN229" s="7" t="str">
        <f t="shared" si="252"/>
        <v/>
      </c>
      <c r="AO229" s="7" t="str">
        <f t="shared" si="252"/>
        <v/>
      </c>
      <c r="AP229" s="7" t="str">
        <f t="shared" si="252"/>
        <v/>
      </c>
      <c r="AQ229" s="7" t="str">
        <f t="shared" si="252"/>
        <v/>
      </c>
      <c r="AR229" s="7" t="str">
        <f t="shared" si="252"/>
        <v/>
      </c>
      <c r="AS229" s="7" t="str">
        <f t="shared" si="252"/>
        <v/>
      </c>
      <c r="AT229" s="7" t="str">
        <f t="shared" si="252"/>
        <v/>
      </c>
      <c r="AU229" s="7" t="str">
        <f t="shared" si="252"/>
        <v/>
      </c>
      <c r="AV229" s="7" t="str">
        <f t="shared" si="252"/>
        <v/>
      </c>
      <c r="AW229" s="7" t="str">
        <f t="shared" si="252"/>
        <v/>
      </c>
      <c r="AX229" s="7" t="str">
        <f t="shared" si="252"/>
        <v/>
      </c>
      <c r="AY229" s="7" t="str">
        <f t="shared" si="252"/>
        <v/>
      </c>
      <c r="AZ229" s="7" t="str">
        <f t="shared" si="252"/>
        <v/>
      </c>
      <c r="BA229" s="7" t="str">
        <f t="shared" si="252"/>
        <v/>
      </c>
      <c r="BB229" s="7" t="str">
        <f t="shared" si="252"/>
        <v/>
      </c>
      <c r="BC229" s="7" t="str">
        <f t="shared" si="252"/>
        <v/>
      </c>
      <c r="BD229" s="7" t="str">
        <f t="shared" si="252"/>
        <v/>
      </c>
      <c r="BE229" s="7" t="str">
        <f t="shared" si="252"/>
        <v/>
      </c>
      <c r="BF229" s="7" t="str">
        <f t="shared" si="252"/>
        <v/>
      </c>
      <c r="BG229" s="7" t="str">
        <f t="shared" si="252"/>
        <v/>
      </c>
      <c r="BH229" s="7" t="str">
        <f t="shared" si="252"/>
        <v/>
      </c>
    </row>
    <row r="230" spans="1:60" hidden="1" x14ac:dyDescent="0.25">
      <c r="A230" s="286">
        <v>21</v>
      </c>
      <c r="B230" s="286"/>
      <c r="G230" s="48" t="str">
        <f t="shared" si="247"/>
        <v/>
      </c>
      <c r="I230" s="7" t="str">
        <f t="shared" si="252"/>
        <v/>
      </c>
      <c r="J230" s="7" t="str">
        <f t="shared" si="252"/>
        <v/>
      </c>
      <c r="K230" s="7" t="str">
        <f t="shared" si="252"/>
        <v/>
      </c>
      <c r="L230" s="7" t="str">
        <f t="shared" si="252"/>
        <v/>
      </c>
      <c r="M230" s="7" t="str">
        <f t="shared" si="252"/>
        <v/>
      </c>
      <c r="N230" s="7" t="str">
        <f t="shared" si="252"/>
        <v/>
      </c>
      <c r="O230" s="7" t="str">
        <f t="shared" si="252"/>
        <v/>
      </c>
      <c r="P230" s="7" t="str">
        <f t="shared" si="252"/>
        <v/>
      </c>
      <c r="Q230" s="7" t="str">
        <f t="shared" si="252"/>
        <v/>
      </c>
      <c r="R230" s="7" t="str">
        <f t="shared" si="252"/>
        <v/>
      </c>
      <c r="S230" s="7" t="str">
        <f t="shared" si="252"/>
        <v/>
      </c>
      <c r="T230" s="7" t="str">
        <f t="shared" si="252"/>
        <v/>
      </c>
      <c r="U230" s="7" t="str">
        <f t="shared" si="252"/>
        <v/>
      </c>
      <c r="V230" s="7" t="str">
        <f t="shared" si="252"/>
        <v/>
      </c>
      <c r="W230" s="7" t="str">
        <f t="shared" si="252"/>
        <v/>
      </c>
      <c r="X230" s="7" t="str">
        <f t="shared" si="252"/>
        <v/>
      </c>
      <c r="Y230" s="7" t="str">
        <f t="shared" si="252"/>
        <v/>
      </c>
      <c r="Z230" s="7" t="str">
        <f t="shared" si="252"/>
        <v/>
      </c>
      <c r="AA230" s="7" t="str">
        <f t="shared" si="252"/>
        <v/>
      </c>
      <c r="AB230" s="7" t="str">
        <f t="shared" si="252"/>
        <v/>
      </c>
      <c r="AC230" s="7" t="str">
        <f t="shared" si="252"/>
        <v/>
      </c>
      <c r="AD230" s="7" t="str">
        <f t="shared" si="252"/>
        <v/>
      </c>
      <c r="AE230" s="7" t="str">
        <f t="shared" si="252"/>
        <v/>
      </c>
      <c r="AF230" s="7" t="str">
        <f t="shared" si="252"/>
        <v/>
      </c>
      <c r="AG230" s="7" t="str">
        <f t="shared" si="252"/>
        <v/>
      </c>
      <c r="AH230" s="7" t="str">
        <f t="shared" si="252"/>
        <v/>
      </c>
      <c r="AI230" s="7" t="str">
        <f t="shared" si="252"/>
        <v/>
      </c>
      <c r="AJ230" s="7" t="str">
        <f t="shared" si="252"/>
        <v/>
      </c>
      <c r="AK230" s="7" t="str">
        <f t="shared" si="252"/>
        <v/>
      </c>
      <c r="AL230" s="7" t="str">
        <f t="shared" si="252"/>
        <v/>
      </c>
      <c r="AM230" s="7" t="str">
        <f t="shared" si="252"/>
        <v/>
      </c>
      <c r="AN230" s="7" t="str">
        <f t="shared" si="252"/>
        <v/>
      </c>
      <c r="AO230" s="7" t="str">
        <f t="shared" si="252"/>
        <v/>
      </c>
      <c r="AP230" s="7" t="str">
        <f t="shared" si="252"/>
        <v/>
      </c>
      <c r="AQ230" s="7" t="str">
        <f t="shared" si="252"/>
        <v/>
      </c>
      <c r="AR230" s="7" t="str">
        <f t="shared" si="252"/>
        <v/>
      </c>
      <c r="AS230" s="7" t="str">
        <f t="shared" si="252"/>
        <v/>
      </c>
      <c r="AT230" s="7" t="str">
        <f t="shared" si="252"/>
        <v/>
      </c>
      <c r="AU230" s="7" t="str">
        <f t="shared" si="252"/>
        <v/>
      </c>
      <c r="AV230" s="7" t="str">
        <f t="shared" si="252"/>
        <v/>
      </c>
      <c r="AW230" s="7" t="str">
        <f t="shared" si="252"/>
        <v/>
      </c>
      <c r="AX230" s="7" t="str">
        <f t="shared" si="252"/>
        <v/>
      </c>
      <c r="AY230" s="7" t="str">
        <f t="shared" si="252"/>
        <v/>
      </c>
      <c r="AZ230" s="7" t="str">
        <f t="shared" si="252"/>
        <v/>
      </c>
      <c r="BA230" s="7" t="str">
        <f t="shared" si="252"/>
        <v/>
      </c>
      <c r="BB230" s="7" t="str">
        <f t="shared" si="252"/>
        <v/>
      </c>
      <c r="BC230" s="7" t="str">
        <f t="shared" si="252"/>
        <v/>
      </c>
      <c r="BD230" s="7" t="str">
        <f t="shared" si="252"/>
        <v/>
      </c>
      <c r="BE230" s="7" t="str">
        <f t="shared" si="252"/>
        <v/>
      </c>
      <c r="BF230" s="7" t="str">
        <f t="shared" si="252"/>
        <v/>
      </c>
      <c r="BG230" s="7" t="str">
        <f t="shared" si="252"/>
        <v/>
      </c>
      <c r="BH230" s="7" t="str">
        <f t="shared" si="252"/>
        <v/>
      </c>
    </row>
    <row r="231" spans="1:60" hidden="1" x14ac:dyDescent="0.25">
      <c r="A231" s="286">
        <v>22</v>
      </c>
      <c r="B231" s="286"/>
      <c r="G231" s="48" t="str">
        <f t="shared" si="247"/>
        <v/>
      </c>
      <c r="I231" s="7" t="str">
        <f t="shared" si="252"/>
        <v/>
      </c>
      <c r="J231" s="7" t="str">
        <f t="shared" si="252"/>
        <v/>
      </c>
      <c r="K231" s="7" t="str">
        <f t="shared" si="252"/>
        <v/>
      </c>
      <c r="L231" s="7" t="str">
        <f t="shared" si="252"/>
        <v/>
      </c>
      <c r="M231" s="7" t="str">
        <f t="shared" si="252"/>
        <v/>
      </c>
      <c r="N231" s="7" t="str">
        <f t="shared" si="252"/>
        <v/>
      </c>
      <c r="O231" s="7" t="str">
        <f t="shared" si="252"/>
        <v/>
      </c>
      <c r="P231" s="7" t="str">
        <f t="shared" si="252"/>
        <v/>
      </c>
      <c r="Q231" s="7" t="str">
        <f t="shared" si="252"/>
        <v/>
      </c>
      <c r="R231" s="7" t="str">
        <f t="shared" si="252"/>
        <v/>
      </c>
      <c r="S231" s="7" t="str">
        <f t="shared" si="252"/>
        <v/>
      </c>
      <c r="T231" s="7" t="str">
        <f t="shared" si="252"/>
        <v/>
      </c>
      <c r="U231" s="7" t="str">
        <f t="shared" si="252"/>
        <v/>
      </c>
      <c r="V231" s="7" t="str">
        <f t="shared" si="252"/>
        <v/>
      </c>
      <c r="W231" s="7" t="str">
        <f t="shared" si="252"/>
        <v/>
      </c>
      <c r="X231" s="7" t="str">
        <f t="shared" si="252"/>
        <v/>
      </c>
      <c r="Y231" s="7" t="str">
        <f t="shared" si="252"/>
        <v/>
      </c>
      <c r="Z231" s="7" t="str">
        <f t="shared" si="252"/>
        <v/>
      </c>
      <c r="AA231" s="7" t="str">
        <f t="shared" si="252"/>
        <v/>
      </c>
      <c r="AB231" s="7" t="str">
        <f t="shared" si="252"/>
        <v/>
      </c>
      <c r="AC231" s="7" t="str">
        <f t="shared" si="252"/>
        <v/>
      </c>
      <c r="AD231" s="7" t="str">
        <f t="shared" si="252"/>
        <v/>
      </c>
      <c r="AE231" s="7" t="str">
        <f t="shared" si="252"/>
        <v/>
      </c>
      <c r="AF231" s="7" t="str">
        <f t="shared" si="252"/>
        <v/>
      </c>
      <c r="AG231" s="7" t="str">
        <f t="shared" ref="I231:BH233" si="253">IFERROR(IF($G231="No", AG27*$H27, ""), "")</f>
        <v/>
      </c>
      <c r="AH231" s="7" t="str">
        <f t="shared" si="253"/>
        <v/>
      </c>
      <c r="AI231" s="7" t="str">
        <f t="shared" si="253"/>
        <v/>
      </c>
      <c r="AJ231" s="7" t="str">
        <f t="shared" si="253"/>
        <v/>
      </c>
      <c r="AK231" s="7" t="str">
        <f t="shared" si="253"/>
        <v/>
      </c>
      <c r="AL231" s="7" t="str">
        <f t="shared" si="253"/>
        <v/>
      </c>
      <c r="AM231" s="7" t="str">
        <f t="shared" si="253"/>
        <v/>
      </c>
      <c r="AN231" s="7" t="str">
        <f t="shared" si="253"/>
        <v/>
      </c>
      <c r="AO231" s="7" t="str">
        <f t="shared" si="253"/>
        <v/>
      </c>
      <c r="AP231" s="7" t="str">
        <f t="shared" si="253"/>
        <v/>
      </c>
      <c r="AQ231" s="7" t="str">
        <f t="shared" si="253"/>
        <v/>
      </c>
      <c r="AR231" s="7" t="str">
        <f t="shared" si="253"/>
        <v/>
      </c>
      <c r="AS231" s="7" t="str">
        <f t="shared" si="253"/>
        <v/>
      </c>
      <c r="AT231" s="7" t="str">
        <f t="shared" si="253"/>
        <v/>
      </c>
      <c r="AU231" s="7" t="str">
        <f t="shared" si="253"/>
        <v/>
      </c>
      <c r="AV231" s="7" t="str">
        <f t="shared" si="253"/>
        <v/>
      </c>
      <c r="AW231" s="7" t="str">
        <f t="shared" si="253"/>
        <v/>
      </c>
      <c r="AX231" s="7" t="str">
        <f t="shared" si="253"/>
        <v/>
      </c>
      <c r="AY231" s="7" t="str">
        <f t="shared" si="253"/>
        <v/>
      </c>
      <c r="AZ231" s="7" t="str">
        <f t="shared" si="253"/>
        <v/>
      </c>
      <c r="BA231" s="7" t="str">
        <f t="shared" si="253"/>
        <v/>
      </c>
      <c r="BB231" s="7" t="str">
        <f t="shared" si="253"/>
        <v/>
      </c>
      <c r="BC231" s="7" t="str">
        <f t="shared" si="253"/>
        <v/>
      </c>
      <c r="BD231" s="7" t="str">
        <f t="shared" si="253"/>
        <v/>
      </c>
      <c r="BE231" s="7" t="str">
        <f t="shared" si="253"/>
        <v/>
      </c>
      <c r="BF231" s="7" t="str">
        <f t="shared" si="253"/>
        <v/>
      </c>
      <c r="BG231" s="7" t="str">
        <f t="shared" si="253"/>
        <v/>
      </c>
      <c r="BH231" s="7" t="str">
        <f t="shared" si="253"/>
        <v/>
      </c>
    </row>
    <row r="232" spans="1:60" hidden="1" x14ac:dyDescent="0.25">
      <c r="A232" s="286">
        <v>23</v>
      </c>
      <c r="B232" s="286"/>
      <c r="G232" s="48" t="str">
        <f t="shared" si="247"/>
        <v/>
      </c>
      <c r="I232" s="7" t="str">
        <f t="shared" si="253"/>
        <v/>
      </c>
      <c r="J232" s="7" t="str">
        <f t="shared" si="253"/>
        <v/>
      </c>
      <c r="K232" s="7" t="str">
        <f t="shared" si="253"/>
        <v/>
      </c>
      <c r="L232" s="7" t="str">
        <f t="shared" si="253"/>
        <v/>
      </c>
      <c r="M232" s="7" t="str">
        <f t="shared" si="253"/>
        <v/>
      </c>
      <c r="N232" s="7" t="str">
        <f t="shared" si="253"/>
        <v/>
      </c>
      <c r="O232" s="7" t="str">
        <f t="shared" si="253"/>
        <v/>
      </c>
      <c r="P232" s="7" t="str">
        <f t="shared" si="253"/>
        <v/>
      </c>
      <c r="Q232" s="7" t="str">
        <f t="shared" si="253"/>
        <v/>
      </c>
      <c r="R232" s="7" t="str">
        <f t="shared" si="253"/>
        <v/>
      </c>
      <c r="S232" s="7" t="str">
        <f t="shared" si="253"/>
        <v/>
      </c>
      <c r="T232" s="7" t="str">
        <f t="shared" si="253"/>
        <v/>
      </c>
      <c r="U232" s="7" t="str">
        <f t="shared" si="253"/>
        <v/>
      </c>
      <c r="V232" s="7" t="str">
        <f t="shared" si="253"/>
        <v/>
      </c>
      <c r="W232" s="7" t="str">
        <f t="shared" si="253"/>
        <v/>
      </c>
      <c r="X232" s="7" t="str">
        <f t="shared" si="253"/>
        <v/>
      </c>
      <c r="Y232" s="7" t="str">
        <f t="shared" si="253"/>
        <v/>
      </c>
      <c r="Z232" s="7" t="str">
        <f t="shared" si="253"/>
        <v/>
      </c>
      <c r="AA232" s="7" t="str">
        <f t="shared" si="253"/>
        <v/>
      </c>
      <c r="AB232" s="7" t="str">
        <f t="shared" si="253"/>
        <v/>
      </c>
      <c r="AC232" s="7" t="str">
        <f t="shared" si="253"/>
        <v/>
      </c>
      <c r="AD232" s="7" t="str">
        <f t="shared" si="253"/>
        <v/>
      </c>
      <c r="AE232" s="7" t="str">
        <f t="shared" si="253"/>
        <v/>
      </c>
      <c r="AF232" s="7" t="str">
        <f t="shared" si="253"/>
        <v/>
      </c>
      <c r="AG232" s="7" t="str">
        <f t="shared" si="253"/>
        <v/>
      </c>
      <c r="AH232" s="7" t="str">
        <f t="shared" si="253"/>
        <v/>
      </c>
      <c r="AI232" s="7" t="str">
        <f t="shared" si="253"/>
        <v/>
      </c>
      <c r="AJ232" s="7" t="str">
        <f t="shared" si="253"/>
        <v/>
      </c>
      <c r="AK232" s="7" t="str">
        <f t="shared" si="253"/>
        <v/>
      </c>
      <c r="AL232" s="7" t="str">
        <f t="shared" si="253"/>
        <v/>
      </c>
      <c r="AM232" s="7" t="str">
        <f t="shared" si="253"/>
        <v/>
      </c>
      <c r="AN232" s="7" t="str">
        <f t="shared" si="253"/>
        <v/>
      </c>
      <c r="AO232" s="7" t="str">
        <f t="shared" si="253"/>
        <v/>
      </c>
      <c r="AP232" s="7" t="str">
        <f t="shared" si="253"/>
        <v/>
      </c>
      <c r="AQ232" s="7" t="str">
        <f t="shared" si="253"/>
        <v/>
      </c>
      <c r="AR232" s="7" t="str">
        <f t="shared" si="253"/>
        <v/>
      </c>
      <c r="AS232" s="7" t="str">
        <f t="shared" si="253"/>
        <v/>
      </c>
      <c r="AT232" s="7" t="str">
        <f t="shared" si="253"/>
        <v/>
      </c>
      <c r="AU232" s="7" t="str">
        <f t="shared" si="253"/>
        <v/>
      </c>
      <c r="AV232" s="7" t="str">
        <f t="shared" si="253"/>
        <v/>
      </c>
      <c r="AW232" s="7" t="str">
        <f t="shared" si="253"/>
        <v/>
      </c>
      <c r="AX232" s="7" t="str">
        <f t="shared" si="253"/>
        <v/>
      </c>
      <c r="AY232" s="7" t="str">
        <f t="shared" si="253"/>
        <v/>
      </c>
      <c r="AZ232" s="7" t="str">
        <f t="shared" si="253"/>
        <v/>
      </c>
      <c r="BA232" s="7" t="str">
        <f t="shared" si="253"/>
        <v/>
      </c>
      <c r="BB232" s="7" t="str">
        <f t="shared" si="253"/>
        <v/>
      </c>
      <c r="BC232" s="7" t="str">
        <f t="shared" si="253"/>
        <v/>
      </c>
      <c r="BD232" s="7" t="str">
        <f t="shared" si="253"/>
        <v/>
      </c>
      <c r="BE232" s="7" t="str">
        <f t="shared" si="253"/>
        <v/>
      </c>
      <c r="BF232" s="7" t="str">
        <f t="shared" si="253"/>
        <v/>
      </c>
      <c r="BG232" s="7" t="str">
        <f t="shared" si="253"/>
        <v/>
      </c>
      <c r="BH232" s="7" t="str">
        <f t="shared" si="253"/>
        <v/>
      </c>
    </row>
    <row r="233" spans="1:60" hidden="1" x14ac:dyDescent="0.25">
      <c r="A233" s="286">
        <v>24</v>
      </c>
      <c r="B233" s="286"/>
      <c r="G233" s="48" t="str">
        <f t="shared" si="247"/>
        <v/>
      </c>
      <c r="I233" s="7" t="str">
        <f t="shared" si="253"/>
        <v/>
      </c>
      <c r="J233" s="7" t="str">
        <f t="shared" si="253"/>
        <v/>
      </c>
      <c r="K233" s="7" t="str">
        <f t="shared" si="253"/>
        <v/>
      </c>
      <c r="L233" s="7" t="str">
        <f t="shared" si="253"/>
        <v/>
      </c>
      <c r="M233" s="7" t="str">
        <f t="shared" si="253"/>
        <v/>
      </c>
      <c r="N233" s="7" t="str">
        <f t="shared" si="253"/>
        <v/>
      </c>
      <c r="O233" s="7" t="str">
        <f t="shared" si="253"/>
        <v/>
      </c>
      <c r="P233" s="7" t="str">
        <f t="shared" si="253"/>
        <v/>
      </c>
      <c r="Q233" s="7" t="str">
        <f t="shared" si="253"/>
        <v/>
      </c>
      <c r="R233" s="7" t="str">
        <f t="shared" si="253"/>
        <v/>
      </c>
      <c r="S233" s="7" t="str">
        <f t="shared" si="253"/>
        <v/>
      </c>
      <c r="T233" s="7" t="str">
        <f t="shared" si="253"/>
        <v/>
      </c>
      <c r="U233" s="7" t="str">
        <f t="shared" si="253"/>
        <v/>
      </c>
      <c r="V233" s="7" t="str">
        <f t="shared" si="253"/>
        <v/>
      </c>
      <c r="W233" s="7" t="str">
        <f t="shared" si="253"/>
        <v/>
      </c>
      <c r="X233" s="7" t="str">
        <f t="shared" si="253"/>
        <v/>
      </c>
      <c r="Y233" s="7" t="str">
        <f t="shared" si="253"/>
        <v/>
      </c>
      <c r="Z233" s="7" t="str">
        <f t="shared" si="253"/>
        <v/>
      </c>
      <c r="AA233" s="7" t="str">
        <f t="shared" si="253"/>
        <v/>
      </c>
      <c r="AB233" s="7" t="str">
        <f t="shared" si="253"/>
        <v/>
      </c>
      <c r="AC233" s="7" t="str">
        <f t="shared" si="253"/>
        <v/>
      </c>
      <c r="AD233" s="7" t="str">
        <f t="shared" si="253"/>
        <v/>
      </c>
      <c r="AE233" s="7" t="str">
        <f t="shared" si="253"/>
        <v/>
      </c>
      <c r="AF233" s="7" t="str">
        <f t="shared" si="253"/>
        <v/>
      </c>
      <c r="AG233" s="7" t="str">
        <f t="shared" si="253"/>
        <v/>
      </c>
      <c r="AH233" s="7" t="str">
        <f t="shared" si="253"/>
        <v/>
      </c>
      <c r="AI233" s="7" t="str">
        <f t="shared" si="253"/>
        <v/>
      </c>
      <c r="AJ233" s="7" t="str">
        <f t="shared" si="253"/>
        <v/>
      </c>
      <c r="AK233" s="7" t="str">
        <f t="shared" si="253"/>
        <v/>
      </c>
      <c r="AL233" s="7" t="str">
        <f t="shared" si="253"/>
        <v/>
      </c>
      <c r="AM233" s="7" t="str">
        <f t="shared" si="253"/>
        <v/>
      </c>
      <c r="AN233" s="7" t="str">
        <f t="shared" si="253"/>
        <v/>
      </c>
      <c r="AO233" s="7" t="str">
        <f t="shared" si="253"/>
        <v/>
      </c>
      <c r="AP233" s="7" t="str">
        <f t="shared" si="253"/>
        <v/>
      </c>
      <c r="AQ233" s="7" t="str">
        <f t="shared" si="253"/>
        <v/>
      </c>
      <c r="AR233" s="7" t="str">
        <f t="shared" si="253"/>
        <v/>
      </c>
      <c r="AS233" s="7" t="str">
        <f t="shared" si="253"/>
        <v/>
      </c>
      <c r="AT233" s="7" t="str">
        <f t="shared" si="253"/>
        <v/>
      </c>
      <c r="AU233" s="7" t="str">
        <f t="shared" si="253"/>
        <v/>
      </c>
      <c r="AV233" s="7" t="str">
        <f t="shared" si="253"/>
        <v/>
      </c>
      <c r="AW233" s="7" t="str">
        <f t="shared" si="253"/>
        <v/>
      </c>
      <c r="AX233" s="7" t="str">
        <f t="shared" si="253"/>
        <v/>
      </c>
      <c r="AY233" s="7" t="str">
        <f t="shared" si="253"/>
        <v/>
      </c>
      <c r="AZ233" s="7" t="str">
        <f t="shared" si="253"/>
        <v/>
      </c>
      <c r="BA233" s="7" t="str">
        <f t="shared" si="253"/>
        <v/>
      </c>
      <c r="BB233" s="7" t="str">
        <f t="shared" si="253"/>
        <v/>
      </c>
      <c r="BC233" s="7" t="str">
        <f t="shared" si="253"/>
        <v/>
      </c>
      <c r="BD233" s="7" t="str">
        <f t="shared" si="253"/>
        <v/>
      </c>
      <c r="BE233" s="7" t="str">
        <f t="shared" si="253"/>
        <v/>
      </c>
      <c r="BF233" s="7" t="str">
        <f t="shared" si="253"/>
        <v/>
      </c>
      <c r="BG233" s="7" t="str">
        <f t="shared" si="253"/>
        <v/>
      </c>
      <c r="BH233" s="7" t="str">
        <f t="shared" si="253"/>
        <v/>
      </c>
    </row>
    <row r="234" spans="1:60" hidden="1" x14ac:dyDescent="0.25">
      <c r="A234" s="7" t="s">
        <v>452</v>
      </c>
      <c r="G234" s="48"/>
      <c r="I234" s="7">
        <f t="shared" ref="I234:BH234" si="254">SUM(I210:I233)</f>
        <v>0</v>
      </c>
      <c r="J234" s="7">
        <f t="shared" si="254"/>
        <v>0</v>
      </c>
      <c r="K234" s="7">
        <f t="shared" si="254"/>
        <v>0</v>
      </c>
      <c r="L234" s="7">
        <f t="shared" si="254"/>
        <v>0</v>
      </c>
      <c r="M234" s="7">
        <f t="shared" si="254"/>
        <v>0</v>
      </c>
      <c r="N234" s="7">
        <f t="shared" si="254"/>
        <v>0</v>
      </c>
      <c r="O234" s="7">
        <f t="shared" si="254"/>
        <v>0</v>
      </c>
      <c r="P234" s="7">
        <f t="shared" si="254"/>
        <v>0</v>
      </c>
      <c r="Q234" s="7">
        <f t="shared" si="254"/>
        <v>0</v>
      </c>
      <c r="R234" s="7">
        <f t="shared" si="254"/>
        <v>0</v>
      </c>
      <c r="S234" s="7">
        <f t="shared" si="254"/>
        <v>0</v>
      </c>
      <c r="T234" s="7">
        <f t="shared" si="254"/>
        <v>0</v>
      </c>
      <c r="U234" s="7">
        <f t="shared" si="254"/>
        <v>0</v>
      </c>
      <c r="V234" s="7">
        <f t="shared" si="254"/>
        <v>0</v>
      </c>
      <c r="W234" s="7">
        <f t="shared" si="254"/>
        <v>0</v>
      </c>
      <c r="X234" s="7">
        <f t="shared" si="254"/>
        <v>0</v>
      </c>
      <c r="Y234" s="7">
        <f t="shared" si="254"/>
        <v>0</v>
      </c>
      <c r="Z234" s="7">
        <f t="shared" si="254"/>
        <v>0</v>
      </c>
      <c r="AA234" s="7">
        <f t="shared" si="254"/>
        <v>0</v>
      </c>
      <c r="AB234" s="7">
        <f t="shared" si="254"/>
        <v>0</v>
      </c>
      <c r="AC234" s="7">
        <f t="shared" si="254"/>
        <v>0</v>
      </c>
      <c r="AD234" s="7">
        <f t="shared" si="254"/>
        <v>0</v>
      </c>
      <c r="AE234" s="7">
        <f t="shared" si="254"/>
        <v>0</v>
      </c>
      <c r="AF234" s="7">
        <f t="shared" si="254"/>
        <v>0</v>
      </c>
      <c r="AG234" s="7">
        <f t="shared" si="254"/>
        <v>0</v>
      </c>
      <c r="AH234" s="7">
        <f t="shared" si="254"/>
        <v>0</v>
      </c>
      <c r="AI234" s="7">
        <f t="shared" si="254"/>
        <v>0</v>
      </c>
      <c r="AJ234" s="7">
        <f t="shared" si="254"/>
        <v>0</v>
      </c>
      <c r="AK234" s="7">
        <f t="shared" si="254"/>
        <v>0</v>
      </c>
      <c r="AL234" s="7">
        <f t="shared" si="254"/>
        <v>0</v>
      </c>
      <c r="AM234" s="7">
        <f t="shared" si="254"/>
        <v>0</v>
      </c>
      <c r="AN234" s="7">
        <f t="shared" si="254"/>
        <v>0</v>
      </c>
      <c r="AO234" s="7">
        <f t="shared" si="254"/>
        <v>0</v>
      </c>
      <c r="AP234" s="7">
        <f t="shared" si="254"/>
        <v>0</v>
      </c>
      <c r="AQ234" s="7">
        <f t="shared" si="254"/>
        <v>0</v>
      </c>
      <c r="AR234" s="7">
        <f t="shared" si="254"/>
        <v>0</v>
      </c>
      <c r="AS234" s="7">
        <f t="shared" si="254"/>
        <v>0</v>
      </c>
      <c r="AT234" s="7">
        <f t="shared" si="254"/>
        <v>0</v>
      </c>
      <c r="AU234" s="7">
        <f t="shared" si="254"/>
        <v>0</v>
      </c>
      <c r="AV234" s="7">
        <f t="shared" si="254"/>
        <v>0</v>
      </c>
      <c r="AW234" s="7">
        <f t="shared" si="254"/>
        <v>0</v>
      </c>
      <c r="AX234" s="7">
        <f t="shared" si="254"/>
        <v>0</v>
      </c>
      <c r="AY234" s="7">
        <f t="shared" si="254"/>
        <v>0</v>
      </c>
      <c r="AZ234" s="7">
        <f t="shared" si="254"/>
        <v>0</v>
      </c>
      <c r="BA234" s="7">
        <f t="shared" si="254"/>
        <v>0</v>
      </c>
      <c r="BB234" s="7">
        <f t="shared" si="254"/>
        <v>0</v>
      </c>
      <c r="BC234" s="7">
        <f t="shared" si="254"/>
        <v>0</v>
      </c>
      <c r="BD234" s="7">
        <f t="shared" si="254"/>
        <v>0</v>
      </c>
      <c r="BE234" s="7">
        <f t="shared" si="254"/>
        <v>0</v>
      </c>
      <c r="BF234" s="7">
        <f t="shared" si="254"/>
        <v>0</v>
      </c>
      <c r="BG234" s="7">
        <f t="shared" si="254"/>
        <v>0</v>
      </c>
      <c r="BH234" s="7">
        <f t="shared" si="254"/>
        <v>0</v>
      </c>
    </row>
    <row r="235" spans="1:60" hidden="1" x14ac:dyDescent="0.25"/>
    <row r="236" spans="1:60" ht="154.5" hidden="1" thickBot="1" x14ac:dyDescent="0.3">
      <c r="A236" s="1064" t="s">
        <v>453</v>
      </c>
      <c r="B236" s="1064"/>
      <c r="C236" s="1064"/>
      <c r="D236" s="1064"/>
      <c r="E236" s="1064"/>
      <c r="F236" s="1064"/>
      <c r="G236" s="1064"/>
      <c r="H236" s="1065"/>
      <c r="I236" s="137" t="s">
        <v>471</v>
      </c>
      <c r="J236" s="138" t="s">
        <v>311</v>
      </c>
      <c r="K236" s="138" t="s">
        <v>309</v>
      </c>
      <c r="L236" s="138" t="s">
        <v>312</v>
      </c>
      <c r="M236" s="138" t="s">
        <v>310</v>
      </c>
      <c r="N236" s="138" t="s">
        <v>313</v>
      </c>
      <c r="O236" s="138" t="s">
        <v>344</v>
      </c>
      <c r="P236" s="138" t="s">
        <v>345</v>
      </c>
      <c r="Q236" s="138" t="s">
        <v>346</v>
      </c>
      <c r="R236" s="251" t="s">
        <v>347</v>
      </c>
      <c r="S236" s="137" t="s">
        <v>109</v>
      </c>
      <c r="T236" s="138" t="s">
        <v>111</v>
      </c>
      <c r="U236" s="138" t="s">
        <v>113</v>
      </c>
      <c r="V236" s="138" t="s">
        <v>128</v>
      </c>
      <c r="W236" s="138" t="s">
        <v>130</v>
      </c>
      <c r="X236" s="138" t="s">
        <v>132</v>
      </c>
      <c r="Y236" s="138" t="s">
        <v>126</v>
      </c>
      <c r="Z236" s="138" t="s">
        <v>116</v>
      </c>
      <c r="AA236" s="251" t="s">
        <v>122</v>
      </c>
      <c r="AB236" s="137" t="s">
        <v>124</v>
      </c>
      <c r="AC236" s="138" t="s">
        <v>120</v>
      </c>
      <c r="AD236" s="138" t="s">
        <v>118</v>
      </c>
      <c r="AE236" s="138" t="s">
        <v>300</v>
      </c>
      <c r="AF236" s="138" t="s">
        <v>357</v>
      </c>
      <c r="AG236" s="138" t="s">
        <v>358</v>
      </c>
      <c r="AH236" s="138" t="s">
        <v>359</v>
      </c>
      <c r="AI236" s="251" t="s">
        <v>360</v>
      </c>
      <c r="AJ236" s="137" t="s">
        <v>134</v>
      </c>
      <c r="AK236" s="138" t="s">
        <v>136</v>
      </c>
      <c r="AL236" s="138" t="s">
        <v>140</v>
      </c>
      <c r="AM236" s="138" t="s">
        <v>138</v>
      </c>
      <c r="AN236" s="138" t="s">
        <v>361</v>
      </c>
      <c r="AO236" s="138" t="s">
        <v>362</v>
      </c>
      <c r="AP236" s="138" t="s">
        <v>363</v>
      </c>
      <c r="AQ236" s="251" t="s">
        <v>364</v>
      </c>
      <c r="AR236" s="137" t="s">
        <v>103</v>
      </c>
      <c r="AS236" s="138" t="s">
        <v>349</v>
      </c>
      <c r="AT236" s="138" t="s">
        <v>350</v>
      </c>
      <c r="AU236" s="138" t="s">
        <v>348</v>
      </c>
      <c r="AV236" s="251" t="s">
        <v>351</v>
      </c>
      <c r="AW236" s="137" t="s">
        <v>426</v>
      </c>
      <c r="AX236" s="138" t="s">
        <v>427</v>
      </c>
      <c r="AY236" s="138" t="s">
        <v>428</v>
      </c>
      <c r="AZ236" s="138" t="s">
        <v>353</v>
      </c>
      <c r="BA236" s="138" t="s">
        <v>354</v>
      </c>
      <c r="BB236" s="138" t="s">
        <v>352</v>
      </c>
      <c r="BC236" s="251" t="s">
        <v>355</v>
      </c>
      <c r="BD236" s="137" t="s">
        <v>343</v>
      </c>
      <c r="BE236" s="139" t="s">
        <v>342</v>
      </c>
      <c r="BF236" s="252" t="s">
        <v>392</v>
      </c>
      <c r="BG236" s="134" t="s">
        <v>338</v>
      </c>
      <c r="BH236" s="135" t="s">
        <v>307</v>
      </c>
    </row>
    <row r="237" spans="1:60" hidden="1" x14ac:dyDescent="0.25">
      <c r="A237" s="286">
        <v>1</v>
      </c>
      <c r="B237" s="286"/>
      <c r="G237" s="48" t="str">
        <f>G6</f>
        <v/>
      </c>
      <c r="I237" s="7" t="str">
        <f t="shared" ref="I237:BH241" si="255">IFERROR(IF($G237="Yes", I6*$C6, ""), "")</f>
        <v/>
      </c>
      <c r="J237" s="7" t="str">
        <f t="shared" si="255"/>
        <v/>
      </c>
      <c r="K237" s="7" t="str">
        <f t="shared" si="255"/>
        <v/>
      </c>
      <c r="L237" s="7" t="str">
        <f t="shared" si="255"/>
        <v/>
      </c>
      <c r="M237" s="7" t="str">
        <f t="shared" si="255"/>
        <v/>
      </c>
      <c r="N237" s="7" t="str">
        <f t="shared" si="255"/>
        <v/>
      </c>
      <c r="O237" s="7" t="str">
        <f t="shared" si="255"/>
        <v/>
      </c>
      <c r="P237" s="7" t="str">
        <f t="shared" si="255"/>
        <v/>
      </c>
      <c r="Q237" s="7" t="str">
        <f t="shared" si="255"/>
        <v/>
      </c>
      <c r="R237" s="7" t="str">
        <f t="shared" si="255"/>
        <v/>
      </c>
      <c r="S237" s="7" t="str">
        <f t="shared" si="255"/>
        <v/>
      </c>
      <c r="T237" s="7" t="str">
        <f t="shared" si="255"/>
        <v/>
      </c>
      <c r="U237" s="7" t="str">
        <f t="shared" si="255"/>
        <v/>
      </c>
      <c r="V237" s="7" t="str">
        <f t="shared" si="255"/>
        <v/>
      </c>
      <c r="W237" s="7" t="str">
        <f t="shared" si="255"/>
        <v/>
      </c>
      <c r="X237" s="7" t="str">
        <f t="shared" si="255"/>
        <v/>
      </c>
      <c r="Y237" s="7" t="str">
        <f t="shared" si="255"/>
        <v/>
      </c>
      <c r="Z237" s="7" t="str">
        <f t="shared" si="255"/>
        <v/>
      </c>
      <c r="AA237" s="7" t="str">
        <f t="shared" si="255"/>
        <v/>
      </c>
      <c r="AB237" s="7" t="str">
        <f t="shared" si="255"/>
        <v/>
      </c>
      <c r="AC237" s="7" t="str">
        <f t="shared" si="255"/>
        <v/>
      </c>
      <c r="AD237" s="7" t="str">
        <f t="shared" si="255"/>
        <v/>
      </c>
      <c r="AE237" s="7" t="str">
        <f t="shared" si="255"/>
        <v/>
      </c>
      <c r="AF237" s="7" t="str">
        <f t="shared" si="255"/>
        <v/>
      </c>
      <c r="AG237" s="7" t="str">
        <f t="shared" si="255"/>
        <v/>
      </c>
      <c r="AH237" s="7" t="str">
        <f t="shared" si="255"/>
        <v/>
      </c>
      <c r="AI237" s="7" t="str">
        <f t="shared" si="255"/>
        <v/>
      </c>
      <c r="AJ237" s="7" t="str">
        <f t="shared" si="255"/>
        <v/>
      </c>
      <c r="AK237" s="7" t="str">
        <f t="shared" si="255"/>
        <v/>
      </c>
      <c r="AL237" s="7" t="str">
        <f t="shared" si="255"/>
        <v/>
      </c>
      <c r="AM237" s="7" t="str">
        <f t="shared" si="255"/>
        <v/>
      </c>
      <c r="AN237" s="7" t="str">
        <f t="shared" si="255"/>
        <v/>
      </c>
      <c r="AO237" s="7" t="str">
        <f t="shared" si="255"/>
        <v/>
      </c>
      <c r="AP237" s="7" t="str">
        <f t="shared" si="255"/>
        <v/>
      </c>
      <c r="AQ237" s="7" t="str">
        <f t="shared" si="255"/>
        <v/>
      </c>
      <c r="AR237" s="7" t="str">
        <f t="shared" si="255"/>
        <v/>
      </c>
      <c r="AS237" s="7" t="str">
        <f t="shared" si="255"/>
        <v/>
      </c>
      <c r="AT237" s="7" t="str">
        <f t="shared" si="255"/>
        <v/>
      </c>
      <c r="AU237" s="7" t="str">
        <f t="shared" si="255"/>
        <v/>
      </c>
      <c r="AV237" s="7" t="str">
        <f t="shared" si="255"/>
        <v/>
      </c>
      <c r="AW237" s="7" t="str">
        <f t="shared" si="255"/>
        <v/>
      </c>
      <c r="AX237" s="7" t="str">
        <f t="shared" si="255"/>
        <v/>
      </c>
      <c r="AY237" s="7" t="str">
        <f t="shared" si="255"/>
        <v/>
      </c>
      <c r="AZ237" s="7" t="str">
        <f t="shared" si="255"/>
        <v/>
      </c>
      <c r="BA237" s="7" t="str">
        <f t="shared" si="255"/>
        <v/>
      </c>
      <c r="BB237" s="7" t="str">
        <f t="shared" si="255"/>
        <v/>
      </c>
      <c r="BC237" s="7" t="str">
        <f t="shared" si="255"/>
        <v/>
      </c>
      <c r="BD237" s="7" t="str">
        <f t="shared" si="255"/>
        <v/>
      </c>
      <c r="BE237" s="7" t="str">
        <f t="shared" si="255"/>
        <v/>
      </c>
      <c r="BF237" s="7" t="str">
        <f t="shared" si="255"/>
        <v/>
      </c>
      <c r="BG237" s="7" t="str">
        <f t="shared" si="255"/>
        <v/>
      </c>
      <c r="BH237" s="7" t="str">
        <f t="shared" si="255"/>
        <v/>
      </c>
    </row>
    <row r="238" spans="1:60" hidden="1" x14ac:dyDescent="0.25">
      <c r="A238" s="286">
        <v>2</v>
      </c>
      <c r="B238" s="286"/>
      <c r="G238" s="48" t="str">
        <f t="shared" ref="G238:G260" si="256">G7</f>
        <v/>
      </c>
      <c r="I238" s="7" t="str">
        <f t="shared" ref="I238:Q238" si="257">IFERROR(IF($G238="Yes", I7*$C7, ""), "")</f>
        <v/>
      </c>
      <c r="J238" s="7" t="str">
        <f t="shared" si="257"/>
        <v/>
      </c>
      <c r="K238" s="7" t="str">
        <f t="shared" si="257"/>
        <v/>
      </c>
      <c r="L238" s="7" t="str">
        <f t="shared" si="257"/>
        <v/>
      </c>
      <c r="M238" s="7" t="str">
        <f t="shared" si="257"/>
        <v/>
      </c>
      <c r="N238" s="7" t="str">
        <f t="shared" si="257"/>
        <v/>
      </c>
      <c r="O238" s="7" t="str">
        <f t="shared" si="257"/>
        <v/>
      </c>
      <c r="P238" s="7" t="str">
        <f t="shared" si="257"/>
        <v/>
      </c>
      <c r="Q238" s="7" t="str">
        <f t="shared" si="257"/>
        <v/>
      </c>
      <c r="R238" s="7" t="str">
        <f t="shared" si="255"/>
        <v/>
      </c>
      <c r="S238" s="7" t="str">
        <f t="shared" si="255"/>
        <v/>
      </c>
      <c r="T238" s="7" t="str">
        <f t="shared" si="255"/>
        <v/>
      </c>
      <c r="U238" s="7" t="str">
        <f t="shared" si="255"/>
        <v/>
      </c>
      <c r="V238" s="7" t="str">
        <f t="shared" si="255"/>
        <v/>
      </c>
      <c r="W238" s="7" t="str">
        <f t="shared" si="255"/>
        <v/>
      </c>
      <c r="X238" s="7" t="str">
        <f t="shared" si="255"/>
        <v/>
      </c>
      <c r="Y238" s="7" t="str">
        <f t="shared" si="255"/>
        <v/>
      </c>
      <c r="Z238" s="7" t="str">
        <f t="shared" si="255"/>
        <v/>
      </c>
      <c r="AA238" s="7" t="str">
        <f t="shared" si="255"/>
        <v/>
      </c>
      <c r="AB238" s="7" t="str">
        <f t="shared" si="255"/>
        <v/>
      </c>
      <c r="AC238" s="7" t="str">
        <f t="shared" si="255"/>
        <v/>
      </c>
      <c r="AD238" s="7" t="str">
        <f t="shared" si="255"/>
        <v/>
      </c>
      <c r="AE238" s="7" t="str">
        <f t="shared" si="255"/>
        <v/>
      </c>
      <c r="AF238" s="7" t="str">
        <f t="shared" si="255"/>
        <v/>
      </c>
      <c r="AG238" s="7" t="str">
        <f t="shared" si="255"/>
        <v/>
      </c>
      <c r="AH238" s="7" t="str">
        <f t="shared" si="255"/>
        <v/>
      </c>
      <c r="AI238" s="7" t="str">
        <f t="shared" si="255"/>
        <v/>
      </c>
      <c r="AJ238" s="7" t="str">
        <f t="shared" si="255"/>
        <v/>
      </c>
      <c r="AK238" s="7" t="str">
        <f t="shared" si="255"/>
        <v/>
      </c>
      <c r="AL238" s="7" t="str">
        <f t="shared" si="255"/>
        <v/>
      </c>
      <c r="AM238" s="7" t="str">
        <f t="shared" si="255"/>
        <v/>
      </c>
      <c r="AN238" s="7" t="str">
        <f t="shared" si="255"/>
        <v/>
      </c>
      <c r="AO238" s="7" t="str">
        <f t="shared" si="255"/>
        <v/>
      </c>
      <c r="AP238" s="7" t="str">
        <f t="shared" si="255"/>
        <v/>
      </c>
      <c r="AQ238" s="7" t="str">
        <f t="shared" si="255"/>
        <v/>
      </c>
      <c r="AR238" s="7" t="str">
        <f t="shared" si="255"/>
        <v/>
      </c>
      <c r="AS238" s="7" t="str">
        <f t="shared" si="255"/>
        <v/>
      </c>
      <c r="AT238" s="7" t="str">
        <f t="shared" si="255"/>
        <v/>
      </c>
      <c r="AU238" s="7" t="str">
        <f t="shared" si="255"/>
        <v/>
      </c>
      <c r="AV238" s="7" t="str">
        <f t="shared" si="255"/>
        <v/>
      </c>
      <c r="AW238" s="7" t="str">
        <f t="shared" si="255"/>
        <v/>
      </c>
      <c r="AX238" s="7" t="str">
        <f t="shared" si="255"/>
        <v/>
      </c>
      <c r="AY238" s="7" t="str">
        <f t="shared" si="255"/>
        <v/>
      </c>
      <c r="AZ238" s="7" t="str">
        <f t="shared" si="255"/>
        <v/>
      </c>
      <c r="BA238" s="7" t="str">
        <f t="shared" si="255"/>
        <v/>
      </c>
      <c r="BB238" s="7" t="str">
        <f t="shared" si="255"/>
        <v/>
      </c>
      <c r="BC238" s="7" t="str">
        <f t="shared" si="255"/>
        <v/>
      </c>
      <c r="BD238" s="7" t="str">
        <f t="shared" si="255"/>
        <v/>
      </c>
      <c r="BE238" s="7" t="str">
        <f t="shared" si="255"/>
        <v/>
      </c>
      <c r="BF238" s="7" t="str">
        <f t="shared" si="255"/>
        <v/>
      </c>
      <c r="BG238" s="7" t="str">
        <f t="shared" si="255"/>
        <v/>
      </c>
      <c r="BH238" s="7" t="str">
        <f t="shared" si="255"/>
        <v/>
      </c>
    </row>
    <row r="239" spans="1:60" hidden="1" x14ac:dyDescent="0.25">
      <c r="A239" s="286">
        <v>3</v>
      </c>
      <c r="B239" s="286"/>
      <c r="G239" s="48" t="str">
        <f t="shared" si="256"/>
        <v/>
      </c>
      <c r="I239" s="7" t="str">
        <f t="shared" si="255"/>
        <v/>
      </c>
      <c r="J239" s="7" t="str">
        <f t="shared" si="255"/>
        <v/>
      </c>
      <c r="K239" s="7" t="str">
        <f t="shared" si="255"/>
        <v/>
      </c>
      <c r="L239" s="7" t="str">
        <f t="shared" si="255"/>
        <v/>
      </c>
      <c r="M239" s="7" t="str">
        <f t="shared" si="255"/>
        <v/>
      </c>
      <c r="N239" s="7" t="str">
        <f t="shared" si="255"/>
        <v/>
      </c>
      <c r="O239" s="7" t="str">
        <f t="shared" si="255"/>
        <v/>
      </c>
      <c r="P239" s="7" t="str">
        <f t="shared" si="255"/>
        <v/>
      </c>
      <c r="Q239" s="7" t="str">
        <f t="shared" si="255"/>
        <v/>
      </c>
      <c r="R239" s="7" t="str">
        <f t="shared" si="255"/>
        <v/>
      </c>
      <c r="S239" s="7" t="str">
        <f t="shared" si="255"/>
        <v/>
      </c>
      <c r="T239" s="7" t="str">
        <f t="shared" si="255"/>
        <v/>
      </c>
      <c r="U239" s="7" t="str">
        <f t="shared" si="255"/>
        <v/>
      </c>
      <c r="V239" s="7" t="str">
        <f t="shared" si="255"/>
        <v/>
      </c>
      <c r="W239" s="7" t="str">
        <f t="shared" si="255"/>
        <v/>
      </c>
      <c r="X239" s="7" t="str">
        <f t="shared" si="255"/>
        <v/>
      </c>
      <c r="Y239" s="7" t="str">
        <f t="shared" si="255"/>
        <v/>
      </c>
      <c r="Z239" s="7" t="str">
        <f t="shared" si="255"/>
        <v/>
      </c>
      <c r="AA239" s="7" t="str">
        <f t="shared" si="255"/>
        <v/>
      </c>
      <c r="AB239" s="7" t="str">
        <f t="shared" si="255"/>
        <v/>
      </c>
      <c r="AC239" s="7" t="str">
        <f t="shared" si="255"/>
        <v/>
      </c>
      <c r="AD239" s="7" t="str">
        <f t="shared" si="255"/>
        <v/>
      </c>
      <c r="AE239" s="7" t="str">
        <f t="shared" si="255"/>
        <v/>
      </c>
      <c r="AF239" s="7" t="str">
        <f t="shared" si="255"/>
        <v/>
      </c>
      <c r="AG239" s="7" t="str">
        <f t="shared" si="255"/>
        <v/>
      </c>
      <c r="AH239" s="7" t="str">
        <f t="shared" si="255"/>
        <v/>
      </c>
      <c r="AI239" s="7" t="str">
        <f t="shared" si="255"/>
        <v/>
      </c>
      <c r="AJ239" s="7" t="str">
        <f t="shared" si="255"/>
        <v/>
      </c>
      <c r="AK239" s="7" t="str">
        <f t="shared" si="255"/>
        <v/>
      </c>
      <c r="AL239" s="7" t="str">
        <f t="shared" si="255"/>
        <v/>
      </c>
      <c r="AM239" s="7" t="str">
        <f t="shared" si="255"/>
        <v/>
      </c>
      <c r="AN239" s="7" t="str">
        <f t="shared" si="255"/>
        <v/>
      </c>
      <c r="AO239" s="7" t="str">
        <f t="shared" si="255"/>
        <v/>
      </c>
      <c r="AP239" s="7" t="str">
        <f t="shared" si="255"/>
        <v/>
      </c>
      <c r="AQ239" s="7" t="str">
        <f t="shared" si="255"/>
        <v/>
      </c>
      <c r="AR239" s="7" t="str">
        <f t="shared" si="255"/>
        <v/>
      </c>
      <c r="AS239" s="7" t="str">
        <f t="shared" si="255"/>
        <v/>
      </c>
      <c r="AT239" s="7" t="str">
        <f t="shared" si="255"/>
        <v/>
      </c>
      <c r="AU239" s="7" t="str">
        <f t="shared" si="255"/>
        <v/>
      </c>
      <c r="AV239" s="7" t="str">
        <f t="shared" si="255"/>
        <v/>
      </c>
      <c r="AW239" s="7" t="str">
        <f t="shared" si="255"/>
        <v/>
      </c>
      <c r="AX239" s="7" t="str">
        <f t="shared" si="255"/>
        <v/>
      </c>
      <c r="AY239" s="7" t="str">
        <f t="shared" si="255"/>
        <v/>
      </c>
      <c r="AZ239" s="7" t="str">
        <f t="shared" si="255"/>
        <v/>
      </c>
      <c r="BA239" s="7" t="str">
        <f t="shared" si="255"/>
        <v/>
      </c>
      <c r="BB239" s="7" t="str">
        <f t="shared" si="255"/>
        <v/>
      </c>
      <c r="BC239" s="7" t="str">
        <f t="shared" si="255"/>
        <v/>
      </c>
      <c r="BD239" s="7" t="str">
        <f t="shared" si="255"/>
        <v/>
      </c>
      <c r="BE239" s="7" t="str">
        <f t="shared" si="255"/>
        <v/>
      </c>
      <c r="BF239" s="7" t="str">
        <f t="shared" si="255"/>
        <v/>
      </c>
      <c r="BG239" s="7" t="str">
        <f t="shared" si="255"/>
        <v/>
      </c>
      <c r="BH239" s="7" t="str">
        <f t="shared" si="255"/>
        <v/>
      </c>
    </row>
    <row r="240" spans="1:60" hidden="1" x14ac:dyDescent="0.25">
      <c r="A240" s="286">
        <v>4</v>
      </c>
      <c r="B240" s="286"/>
      <c r="G240" s="48" t="str">
        <f t="shared" si="256"/>
        <v/>
      </c>
      <c r="I240" s="7" t="str">
        <f t="shared" si="255"/>
        <v/>
      </c>
      <c r="J240" s="7" t="str">
        <f t="shared" si="255"/>
        <v/>
      </c>
      <c r="K240" s="7" t="str">
        <f t="shared" si="255"/>
        <v/>
      </c>
      <c r="L240" s="7" t="str">
        <f t="shared" si="255"/>
        <v/>
      </c>
      <c r="M240" s="7" t="str">
        <f t="shared" si="255"/>
        <v/>
      </c>
      <c r="N240" s="7" t="str">
        <f t="shared" si="255"/>
        <v/>
      </c>
      <c r="O240" s="7" t="str">
        <f t="shared" si="255"/>
        <v/>
      </c>
      <c r="P240" s="7" t="str">
        <f t="shared" si="255"/>
        <v/>
      </c>
      <c r="Q240" s="7" t="str">
        <f t="shared" si="255"/>
        <v/>
      </c>
      <c r="R240" s="7" t="str">
        <f t="shared" si="255"/>
        <v/>
      </c>
      <c r="S240" s="7" t="str">
        <f t="shared" si="255"/>
        <v/>
      </c>
      <c r="T240" s="7" t="str">
        <f t="shared" si="255"/>
        <v/>
      </c>
      <c r="U240" s="7" t="str">
        <f t="shared" si="255"/>
        <v/>
      </c>
      <c r="V240" s="7" t="str">
        <f t="shared" si="255"/>
        <v/>
      </c>
      <c r="W240" s="7" t="str">
        <f t="shared" si="255"/>
        <v/>
      </c>
      <c r="X240" s="7" t="str">
        <f t="shared" si="255"/>
        <v/>
      </c>
      <c r="Y240" s="7" t="str">
        <f t="shared" si="255"/>
        <v/>
      </c>
      <c r="Z240" s="7" t="str">
        <f t="shared" si="255"/>
        <v/>
      </c>
      <c r="AA240" s="7" t="str">
        <f t="shared" si="255"/>
        <v/>
      </c>
      <c r="AB240" s="7" t="str">
        <f t="shared" si="255"/>
        <v/>
      </c>
      <c r="AC240" s="7" t="str">
        <f t="shared" si="255"/>
        <v/>
      </c>
      <c r="AD240" s="7" t="str">
        <f t="shared" si="255"/>
        <v/>
      </c>
      <c r="AE240" s="7" t="str">
        <f t="shared" si="255"/>
        <v/>
      </c>
      <c r="AF240" s="7" t="str">
        <f t="shared" si="255"/>
        <v/>
      </c>
      <c r="AG240" s="7" t="str">
        <f t="shared" si="255"/>
        <v/>
      </c>
      <c r="AH240" s="7" t="str">
        <f t="shared" si="255"/>
        <v/>
      </c>
      <c r="AI240" s="7" t="str">
        <f t="shared" si="255"/>
        <v/>
      </c>
      <c r="AJ240" s="7" t="str">
        <f t="shared" si="255"/>
        <v/>
      </c>
      <c r="AK240" s="7" t="str">
        <f t="shared" si="255"/>
        <v/>
      </c>
      <c r="AL240" s="7" t="str">
        <f t="shared" si="255"/>
        <v/>
      </c>
      <c r="AM240" s="7" t="str">
        <f t="shared" si="255"/>
        <v/>
      </c>
      <c r="AN240" s="7" t="str">
        <f t="shared" si="255"/>
        <v/>
      </c>
      <c r="AO240" s="7" t="str">
        <f t="shared" si="255"/>
        <v/>
      </c>
      <c r="AP240" s="7" t="str">
        <f t="shared" si="255"/>
        <v/>
      </c>
      <c r="AQ240" s="7" t="str">
        <f t="shared" si="255"/>
        <v/>
      </c>
      <c r="AR240" s="7" t="str">
        <f t="shared" si="255"/>
        <v/>
      </c>
      <c r="AS240" s="7" t="str">
        <f t="shared" si="255"/>
        <v/>
      </c>
      <c r="AT240" s="7" t="str">
        <f t="shared" si="255"/>
        <v/>
      </c>
      <c r="AU240" s="7" t="str">
        <f t="shared" si="255"/>
        <v/>
      </c>
      <c r="AV240" s="7" t="str">
        <f t="shared" si="255"/>
        <v/>
      </c>
      <c r="AW240" s="7" t="str">
        <f t="shared" si="255"/>
        <v/>
      </c>
      <c r="AX240" s="7" t="str">
        <f t="shared" si="255"/>
        <v/>
      </c>
      <c r="AY240" s="7" t="str">
        <f t="shared" si="255"/>
        <v/>
      </c>
      <c r="AZ240" s="7" t="str">
        <f t="shared" si="255"/>
        <v/>
      </c>
      <c r="BA240" s="7" t="str">
        <f t="shared" si="255"/>
        <v/>
      </c>
      <c r="BB240" s="7" t="str">
        <f t="shared" si="255"/>
        <v/>
      </c>
      <c r="BC240" s="7" t="str">
        <f t="shared" si="255"/>
        <v/>
      </c>
      <c r="BD240" s="7" t="str">
        <f t="shared" si="255"/>
        <v/>
      </c>
      <c r="BE240" s="7" t="str">
        <f t="shared" si="255"/>
        <v/>
      </c>
      <c r="BF240" s="7" t="str">
        <f t="shared" si="255"/>
        <v/>
      </c>
      <c r="BG240" s="7" t="str">
        <f t="shared" si="255"/>
        <v/>
      </c>
      <c r="BH240" s="7" t="str">
        <f t="shared" si="255"/>
        <v/>
      </c>
    </row>
    <row r="241" spans="1:60" hidden="1" x14ac:dyDescent="0.25">
      <c r="A241" s="286">
        <v>5</v>
      </c>
      <c r="B241" s="286"/>
      <c r="G241" s="48" t="str">
        <f t="shared" si="256"/>
        <v/>
      </c>
      <c r="I241" s="7" t="str">
        <f t="shared" si="255"/>
        <v/>
      </c>
      <c r="J241" s="7" t="str">
        <f t="shared" si="255"/>
        <v/>
      </c>
      <c r="K241" s="7" t="str">
        <f t="shared" si="255"/>
        <v/>
      </c>
      <c r="L241" s="7" t="str">
        <f t="shared" si="255"/>
        <v/>
      </c>
      <c r="M241" s="7" t="str">
        <f t="shared" si="255"/>
        <v/>
      </c>
      <c r="N241" s="7" t="str">
        <f t="shared" si="255"/>
        <v/>
      </c>
      <c r="O241" s="7" t="str">
        <f t="shared" si="255"/>
        <v/>
      </c>
      <c r="P241" s="7" t="str">
        <f t="shared" si="255"/>
        <v/>
      </c>
      <c r="Q241" s="7" t="str">
        <f t="shared" si="255"/>
        <v/>
      </c>
      <c r="R241" s="7" t="str">
        <f t="shared" si="255"/>
        <v/>
      </c>
      <c r="S241" s="7" t="str">
        <f t="shared" si="255"/>
        <v/>
      </c>
      <c r="T241" s="7" t="str">
        <f t="shared" si="255"/>
        <v/>
      </c>
      <c r="U241" s="7" t="str">
        <f t="shared" si="255"/>
        <v/>
      </c>
      <c r="V241" s="7" t="str">
        <f t="shared" si="255"/>
        <v/>
      </c>
      <c r="W241" s="7" t="str">
        <f t="shared" si="255"/>
        <v/>
      </c>
      <c r="X241" s="7" t="str">
        <f t="shared" si="255"/>
        <v/>
      </c>
      <c r="Y241" s="7" t="str">
        <f t="shared" si="255"/>
        <v/>
      </c>
      <c r="Z241" s="7" t="str">
        <f t="shared" si="255"/>
        <v/>
      </c>
      <c r="AA241" s="7" t="str">
        <f t="shared" si="255"/>
        <v/>
      </c>
      <c r="AB241" s="7" t="str">
        <f t="shared" si="255"/>
        <v/>
      </c>
      <c r="AC241" s="7" t="str">
        <f t="shared" si="255"/>
        <v/>
      </c>
      <c r="AD241" s="7" t="str">
        <f t="shared" si="255"/>
        <v/>
      </c>
      <c r="AE241" s="7" t="str">
        <f t="shared" si="255"/>
        <v/>
      </c>
      <c r="AF241" s="7" t="str">
        <f t="shared" si="255"/>
        <v/>
      </c>
      <c r="AG241" s="7" t="str">
        <f t="shared" ref="I241:BH245" si="258">IFERROR(IF($G241="Yes", AG10*$C10, ""), "")</f>
        <v/>
      </c>
      <c r="AH241" s="7" t="str">
        <f t="shared" si="258"/>
        <v/>
      </c>
      <c r="AI241" s="7" t="str">
        <f t="shared" si="258"/>
        <v/>
      </c>
      <c r="AJ241" s="7" t="str">
        <f t="shared" si="258"/>
        <v/>
      </c>
      <c r="AK241" s="7" t="str">
        <f t="shared" si="258"/>
        <v/>
      </c>
      <c r="AL241" s="7" t="str">
        <f t="shared" si="258"/>
        <v/>
      </c>
      <c r="AM241" s="7" t="str">
        <f t="shared" si="258"/>
        <v/>
      </c>
      <c r="AN241" s="7" t="str">
        <f t="shared" si="258"/>
        <v/>
      </c>
      <c r="AO241" s="7" t="str">
        <f t="shared" si="258"/>
        <v/>
      </c>
      <c r="AP241" s="7" t="str">
        <f t="shared" si="258"/>
        <v/>
      </c>
      <c r="AQ241" s="7" t="str">
        <f t="shared" si="258"/>
        <v/>
      </c>
      <c r="AR241" s="7" t="str">
        <f t="shared" si="258"/>
        <v/>
      </c>
      <c r="AS241" s="7" t="str">
        <f t="shared" si="258"/>
        <v/>
      </c>
      <c r="AT241" s="7" t="str">
        <f t="shared" si="258"/>
        <v/>
      </c>
      <c r="AU241" s="7" t="str">
        <f t="shared" si="258"/>
        <v/>
      </c>
      <c r="AV241" s="7" t="str">
        <f t="shared" si="258"/>
        <v/>
      </c>
      <c r="AW241" s="7" t="str">
        <f t="shared" si="258"/>
        <v/>
      </c>
      <c r="AX241" s="7" t="str">
        <f t="shared" si="258"/>
        <v/>
      </c>
      <c r="AY241" s="7" t="str">
        <f t="shared" si="258"/>
        <v/>
      </c>
      <c r="AZ241" s="7" t="str">
        <f t="shared" si="258"/>
        <v/>
      </c>
      <c r="BA241" s="7" t="str">
        <f t="shared" si="258"/>
        <v/>
      </c>
      <c r="BB241" s="7" t="str">
        <f t="shared" si="258"/>
        <v/>
      </c>
      <c r="BC241" s="7" t="str">
        <f t="shared" si="258"/>
        <v/>
      </c>
      <c r="BD241" s="7" t="str">
        <f t="shared" si="258"/>
        <v/>
      </c>
      <c r="BE241" s="7" t="str">
        <f t="shared" si="258"/>
        <v/>
      </c>
      <c r="BF241" s="7" t="str">
        <f t="shared" si="258"/>
        <v/>
      </c>
      <c r="BG241" s="7" t="str">
        <f t="shared" si="258"/>
        <v/>
      </c>
      <c r="BH241" s="7" t="str">
        <f t="shared" si="258"/>
        <v/>
      </c>
    </row>
    <row r="242" spans="1:60" hidden="1" x14ac:dyDescent="0.25">
      <c r="A242" s="286">
        <v>6</v>
      </c>
      <c r="B242" s="286"/>
      <c r="G242" s="48" t="str">
        <f t="shared" si="256"/>
        <v/>
      </c>
      <c r="I242" s="7" t="str">
        <f t="shared" si="258"/>
        <v/>
      </c>
      <c r="J242" s="7" t="str">
        <f t="shared" si="258"/>
        <v/>
      </c>
      <c r="K242" s="7" t="str">
        <f t="shared" si="258"/>
        <v/>
      </c>
      <c r="L242" s="7" t="str">
        <f t="shared" si="258"/>
        <v/>
      </c>
      <c r="M242" s="7" t="str">
        <f t="shared" si="258"/>
        <v/>
      </c>
      <c r="N242" s="7" t="str">
        <f t="shared" si="258"/>
        <v/>
      </c>
      <c r="O242" s="7" t="str">
        <f t="shared" si="258"/>
        <v/>
      </c>
      <c r="P242" s="7" t="str">
        <f t="shared" si="258"/>
        <v/>
      </c>
      <c r="Q242" s="7" t="str">
        <f t="shared" si="258"/>
        <v/>
      </c>
      <c r="R242" s="7" t="str">
        <f t="shared" si="258"/>
        <v/>
      </c>
      <c r="S242" s="7" t="str">
        <f t="shared" si="258"/>
        <v/>
      </c>
      <c r="T242" s="7" t="str">
        <f t="shared" si="258"/>
        <v/>
      </c>
      <c r="U242" s="7" t="str">
        <f t="shared" si="258"/>
        <v/>
      </c>
      <c r="V242" s="7" t="str">
        <f t="shared" si="258"/>
        <v/>
      </c>
      <c r="W242" s="7" t="str">
        <f t="shared" si="258"/>
        <v/>
      </c>
      <c r="X242" s="7" t="str">
        <f t="shared" si="258"/>
        <v/>
      </c>
      <c r="Y242" s="7" t="str">
        <f t="shared" si="258"/>
        <v/>
      </c>
      <c r="Z242" s="7" t="str">
        <f t="shared" si="258"/>
        <v/>
      </c>
      <c r="AA242" s="7" t="str">
        <f t="shared" si="258"/>
        <v/>
      </c>
      <c r="AB242" s="7" t="str">
        <f t="shared" si="258"/>
        <v/>
      </c>
      <c r="AC242" s="7" t="str">
        <f t="shared" si="258"/>
        <v/>
      </c>
      <c r="AD242" s="7" t="str">
        <f t="shared" si="258"/>
        <v/>
      </c>
      <c r="AE242" s="7" t="str">
        <f t="shared" si="258"/>
        <v/>
      </c>
      <c r="AF242" s="7" t="str">
        <f t="shared" si="258"/>
        <v/>
      </c>
      <c r="AG242" s="7" t="str">
        <f t="shared" si="258"/>
        <v/>
      </c>
      <c r="AH242" s="7" t="str">
        <f t="shared" si="258"/>
        <v/>
      </c>
      <c r="AI242" s="7" t="str">
        <f t="shared" si="258"/>
        <v/>
      </c>
      <c r="AJ242" s="7" t="str">
        <f t="shared" si="258"/>
        <v/>
      </c>
      <c r="AK242" s="7" t="str">
        <f t="shared" si="258"/>
        <v/>
      </c>
      <c r="AL242" s="7" t="str">
        <f t="shared" si="258"/>
        <v/>
      </c>
      <c r="AM242" s="7" t="str">
        <f t="shared" si="258"/>
        <v/>
      </c>
      <c r="AN242" s="7" t="str">
        <f t="shared" si="258"/>
        <v/>
      </c>
      <c r="AO242" s="7" t="str">
        <f t="shared" si="258"/>
        <v/>
      </c>
      <c r="AP242" s="7" t="str">
        <f t="shared" si="258"/>
        <v/>
      </c>
      <c r="AQ242" s="7" t="str">
        <f t="shared" si="258"/>
        <v/>
      </c>
      <c r="AR242" s="7" t="str">
        <f t="shared" si="258"/>
        <v/>
      </c>
      <c r="AS242" s="7" t="str">
        <f t="shared" si="258"/>
        <v/>
      </c>
      <c r="AT242" s="7" t="str">
        <f t="shared" si="258"/>
        <v/>
      </c>
      <c r="AU242" s="7" t="str">
        <f t="shared" si="258"/>
        <v/>
      </c>
      <c r="AV242" s="7" t="str">
        <f t="shared" si="258"/>
        <v/>
      </c>
      <c r="AW242" s="7" t="str">
        <f t="shared" si="258"/>
        <v/>
      </c>
      <c r="AX242" s="7" t="str">
        <f t="shared" si="258"/>
        <v/>
      </c>
      <c r="AY242" s="7" t="str">
        <f t="shared" si="258"/>
        <v/>
      </c>
      <c r="AZ242" s="7" t="str">
        <f t="shared" si="258"/>
        <v/>
      </c>
      <c r="BA242" s="7" t="str">
        <f t="shared" si="258"/>
        <v/>
      </c>
      <c r="BB242" s="7" t="str">
        <f t="shared" si="258"/>
        <v/>
      </c>
      <c r="BC242" s="7" t="str">
        <f t="shared" si="258"/>
        <v/>
      </c>
      <c r="BD242" s="7" t="str">
        <f t="shared" si="258"/>
        <v/>
      </c>
      <c r="BE242" s="7" t="str">
        <f t="shared" si="258"/>
        <v/>
      </c>
      <c r="BF242" s="7" t="str">
        <f t="shared" si="258"/>
        <v/>
      </c>
      <c r="BG242" s="7" t="str">
        <f t="shared" si="258"/>
        <v/>
      </c>
      <c r="BH242" s="7" t="str">
        <f t="shared" si="258"/>
        <v/>
      </c>
    </row>
    <row r="243" spans="1:60" hidden="1" x14ac:dyDescent="0.25">
      <c r="A243" s="286">
        <v>7</v>
      </c>
      <c r="B243" s="286"/>
      <c r="G243" s="48" t="str">
        <f t="shared" si="256"/>
        <v/>
      </c>
      <c r="I243" s="7" t="str">
        <f t="shared" si="258"/>
        <v/>
      </c>
      <c r="J243" s="7" t="str">
        <f t="shared" si="258"/>
        <v/>
      </c>
      <c r="K243" s="7" t="str">
        <f t="shared" si="258"/>
        <v/>
      </c>
      <c r="L243" s="7" t="str">
        <f t="shared" si="258"/>
        <v/>
      </c>
      <c r="M243" s="7" t="str">
        <f t="shared" si="258"/>
        <v/>
      </c>
      <c r="N243" s="7" t="str">
        <f t="shared" si="258"/>
        <v/>
      </c>
      <c r="O243" s="7" t="str">
        <f t="shared" si="258"/>
        <v/>
      </c>
      <c r="P243" s="7" t="str">
        <f t="shared" si="258"/>
        <v/>
      </c>
      <c r="Q243" s="7" t="str">
        <f t="shared" si="258"/>
        <v/>
      </c>
      <c r="R243" s="7" t="str">
        <f t="shared" si="258"/>
        <v/>
      </c>
      <c r="S243" s="7" t="str">
        <f t="shared" si="258"/>
        <v/>
      </c>
      <c r="T243" s="7" t="str">
        <f t="shared" si="258"/>
        <v/>
      </c>
      <c r="U243" s="7" t="str">
        <f t="shared" si="258"/>
        <v/>
      </c>
      <c r="V243" s="7" t="str">
        <f t="shared" si="258"/>
        <v/>
      </c>
      <c r="W243" s="7" t="str">
        <f t="shared" si="258"/>
        <v/>
      </c>
      <c r="X243" s="7" t="str">
        <f t="shared" si="258"/>
        <v/>
      </c>
      <c r="Y243" s="7" t="str">
        <f t="shared" si="258"/>
        <v/>
      </c>
      <c r="Z243" s="7" t="str">
        <f t="shared" si="258"/>
        <v/>
      </c>
      <c r="AA243" s="7" t="str">
        <f t="shared" si="258"/>
        <v/>
      </c>
      <c r="AB243" s="7" t="str">
        <f t="shared" si="258"/>
        <v/>
      </c>
      <c r="AC243" s="7" t="str">
        <f t="shared" si="258"/>
        <v/>
      </c>
      <c r="AD243" s="7" t="str">
        <f t="shared" si="258"/>
        <v/>
      </c>
      <c r="AE243" s="7" t="str">
        <f t="shared" si="258"/>
        <v/>
      </c>
      <c r="AF243" s="7" t="str">
        <f t="shared" si="258"/>
        <v/>
      </c>
      <c r="AG243" s="7" t="str">
        <f t="shared" si="258"/>
        <v/>
      </c>
      <c r="AH243" s="7" t="str">
        <f t="shared" si="258"/>
        <v/>
      </c>
      <c r="AI243" s="7" t="str">
        <f t="shared" si="258"/>
        <v/>
      </c>
      <c r="AJ243" s="7" t="str">
        <f t="shared" si="258"/>
        <v/>
      </c>
      <c r="AK243" s="7" t="str">
        <f t="shared" si="258"/>
        <v/>
      </c>
      <c r="AL243" s="7" t="str">
        <f t="shared" si="258"/>
        <v/>
      </c>
      <c r="AM243" s="7" t="str">
        <f t="shared" si="258"/>
        <v/>
      </c>
      <c r="AN243" s="7" t="str">
        <f t="shared" si="258"/>
        <v/>
      </c>
      <c r="AO243" s="7" t="str">
        <f t="shared" si="258"/>
        <v/>
      </c>
      <c r="AP243" s="7" t="str">
        <f t="shared" si="258"/>
        <v/>
      </c>
      <c r="AQ243" s="7" t="str">
        <f t="shared" si="258"/>
        <v/>
      </c>
      <c r="AR243" s="7" t="str">
        <f t="shared" si="258"/>
        <v/>
      </c>
      <c r="AS243" s="7" t="str">
        <f t="shared" si="258"/>
        <v/>
      </c>
      <c r="AT243" s="7" t="str">
        <f t="shared" si="258"/>
        <v/>
      </c>
      <c r="AU243" s="7" t="str">
        <f t="shared" si="258"/>
        <v/>
      </c>
      <c r="AV243" s="7" t="str">
        <f t="shared" si="258"/>
        <v/>
      </c>
      <c r="AW243" s="7" t="str">
        <f t="shared" si="258"/>
        <v/>
      </c>
      <c r="AX243" s="7" t="str">
        <f t="shared" si="258"/>
        <v/>
      </c>
      <c r="AY243" s="7" t="str">
        <f t="shared" si="258"/>
        <v/>
      </c>
      <c r="AZ243" s="7" t="str">
        <f t="shared" si="258"/>
        <v/>
      </c>
      <c r="BA243" s="7" t="str">
        <f t="shared" si="258"/>
        <v/>
      </c>
      <c r="BB243" s="7" t="str">
        <f t="shared" si="258"/>
        <v/>
      </c>
      <c r="BC243" s="7" t="str">
        <f t="shared" si="258"/>
        <v/>
      </c>
      <c r="BD243" s="7" t="str">
        <f t="shared" si="258"/>
        <v/>
      </c>
      <c r="BE243" s="7" t="str">
        <f t="shared" si="258"/>
        <v/>
      </c>
      <c r="BF243" s="7" t="str">
        <f t="shared" si="258"/>
        <v/>
      </c>
      <c r="BG243" s="7" t="str">
        <f t="shared" si="258"/>
        <v/>
      </c>
      <c r="BH243" s="7" t="str">
        <f t="shared" si="258"/>
        <v/>
      </c>
    </row>
    <row r="244" spans="1:60" hidden="1" x14ac:dyDescent="0.25">
      <c r="A244" s="286">
        <v>8</v>
      </c>
      <c r="B244" s="286"/>
      <c r="G244" s="48" t="str">
        <f t="shared" si="256"/>
        <v/>
      </c>
      <c r="I244" s="7" t="str">
        <f t="shared" si="258"/>
        <v/>
      </c>
      <c r="J244" s="7" t="str">
        <f t="shared" si="258"/>
        <v/>
      </c>
      <c r="K244" s="7" t="str">
        <f t="shared" si="258"/>
        <v/>
      </c>
      <c r="L244" s="7" t="str">
        <f t="shared" si="258"/>
        <v/>
      </c>
      <c r="M244" s="7" t="str">
        <f t="shared" si="258"/>
        <v/>
      </c>
      <c r="N244" s="7" t="str">
        <f t="shared" si="258"/>
        <v/>
      </c>
      <c r="O244" s="7" t="str">
        <f t="shared" si="258"/>
        <v/>
      </c>
      <c r="P244" s="7" t="str">
        <f t="shared" si="258"/>
        <v/>
      </c>
      <c r="Q244" s="7" t="str">
        <f t="shared" si="258"/>
        <v/>
      </c>
      <c r="R244" s="7" t="str">
        <f t="shared" si="258"/>
        <v/>
      </c>
      <c r="S244" s="7" t="str">
        <f t="shared" si="258"/>
        <v/>
      </c>
      <c r="T244" s="7" t="str">
        <f t="shared" si="258"/>
        <v/>
      </c>
      <c r="U244" s="7" t="str">
        <f t="shared" si="258"/>
        <v/>
      </c>
      <c r="V244" s="7" t="str">
        <f t="shared" si="258"/>
        <v/>
      </c>
      <c r="W244" s="7" t="str">
        <f t="shared" si="258"/>
        <v/>
      </c>
      <c r="X244" s="7" t="str">
        <f t="shared" si="258"/>
        <v/>
      </c>
      <c r="Y244" s="7" t="str">
        <f t="shared" si="258"/>
        <v/>
      </c>
      <c r="Z244" s="7" t="str">
        <f t="shared" si="258"/>
        <v/>
      </c>
      <c r="AA244" s="7" t="str">
        <f t="shared" si="258"/>
        <v/>
      </c>
      <c r="AB244" s="7" t="str">
        <f t="shared" si="258"/>
        <v/>
      </c>
      <c r="AC244" s="7" t="str">
        <f t="shared" si="258"/>
        <v/>
      </c>
      <c r="AD244" s="7" t="str">
        <f t="shared" si="258"/>
        <v/>
      </c>
      <c r="AE244" s="7" t="str">
        <f t="shared" si="258"/>
        <v/>
      </c>
      <c r="AF244" s="7" t="str">
        <f t="shared" si="258"/>
        <v/>
      </c>
      <c r="AG244" s="7" t="str">
        <f t="shared" si="258"/>
        <v/>
      </c>
      <c r="AH244" s="7" t="str">
        <f t="shared" si="258"/>
        <v/>
      </c>
      <c r="AI244" s="7" t="str">
        <f t="shared" si="258"/>
        <v/>
      </c>
      <c r="AJ244" s="7" t="str">
        <f t="shared" si="258"/>
        <v/>
      </c>
      <c r="AK244" s="7" t="str">
        <f t="shared" si="258"/>
        <v/>
      </c>
      <c r="AL244" s="7" t="str">
        <f t="shared" si="258"/>
        <v/>
      </c>
      <c r="AM244" s="7" t="str">
        <f t="shared" si="258"/>
        <v/>
      </c>
      <c r="AN244" s="7" t="str">
        <f t="shared" si="258"/>
        <v/>
      </c>
      <c r="AO244" s="7" t="str">
        <f t="shared" si="258"/>
        <v/>
      </c>
      <c r="AP244" s="7" t="str">
        <f t="shared" si="258"/>
        <v/>
      </c>
      <c r="AQ244" s="7" t="str">
        <f t="shared" si="258"/>
        <v/>
      </c>
      <c r="AR244" s="7" t="str">
        <f t="shared" si="258"/>
        <v/>
      </c>
      <c r="AS244" s="7" t="str">
        <f t="shared" si="258"/>
        <v/>
      </c>
      <c r="AT244" s="7" t="str">
        <f t="shared" si="258"/>
        <v/>
      </c>
      <c r="AU244" s="7" t="str">
        <f t="shared" si="258"/>
        <v/>
      </c>
      <c r="AV244" s="7" t="str">
        <f t="shared" si="258"/>
        <v/>
      </c>
      <c r="AW244" s="7" t="str">
        <f t="shared" si="258"/>
        <v/>
      </c>
      <c r="AX244" s="7" t="str">
        <f t="shared" si="258"/>
        <v/>
      </c>
      <c r="AY244" s="7" t="str">
        <f t="shared" si="258"/>
        <v/>
      </c>
      <c r="AZ244" s="7" t="str">
        <f t="shared" si="258"/>
        <v/>
      </c>
      <c r="BA244" s="7" t="str">
        <f t="shared" si="258"/>
        <v/>
      </c>
      <c r="BB244" s="7" t="str">
        <f t="shared" si="258"/>
        <v/>
      </c>
      <c r="BC244" s="7" t="str">
        <f t="shared" si="258"/>
        <v/>
      </c>
      <c r="BD244" s="7" t="str">
        <f t="shared" si="258"/>
        <v/>
      </c>
      <c r="BE244" s="7" t="str">
        <f t="shared" si="258"/>
        <v/>
      </c>
      <c r="BF244" s="7" t="str">
        <f t="shared" si="258"/>
        <v/>
      </c>
      <c r="BG244" s="7" t="str">
        <f t="shared" si="258"/>
        <v/>
      </c>
      <c r="BH244" s="7" t="str">
        <f t="shared" si="258"/>
        <v/>
      </c>
    </row>
    <row r="245" spans="1:60" hidden="1" x14ac:dyDescent="0.25">
      <c r="A245" s="286">
        <v>9</v>
      </c>
      <c r="B245" s="286"/>
      <c r="G245" s="48" t="str">
        <f t="shared" si="256"/>
        <v/>
      </c>
      <c r="I245" s="7" t="str">
        <f t="shared" si="258"/>
        <v/>
      </c>
      <c r="J245" s="7" t="str">
        <f t="shared" si="258"/>
        <v/>
      </c>
      <c r="K245" s="7" t="str">
        <f t="shared" si="258"/>
        <v/>
      </c>
      <c r="L245" s="7" t="str">
        <f t="shared" si="258"/>
        <v/>
      </c>
      <c r="M245" s="7" t="str">
        <f t="shared" si="258"/>
        <v/>
      </c>
      <c r="N245" s="7" t="str">
        <f t="shared" si="258"/>
        <v/>
      </c>
      <c r="O245" s="7" t="str">
        <f t="shared" si="258"/>
        <v/>
      </c>
      <c r="P245" s="7" t="str">
        <f t="shared" si="258"/>
        <v/>
      </c>
      <c r="Q245" s="7" t="str">
        <f t="shared" si="258"/>
        <v/>
      </c>
      <c r="R245" s="7" t="str">
        <f t="shared" si="258"/>
        <v/>
      </c>
      <c r="S245" s="7" t="str">
        <f t="shared" si="258"/>
        <v/>
      </c>
      <c r="T245" s="7" t="str">
        <f t="shared" si="258"/>
        <v/>
      </c>
      <c r="U245" s="7" t="str">
        <f t="shared" si="258"/>
        <v/>
      </c>
      <c r="V245" s="7" t="str">
        <f t="shared" si="258"/>
        <v/>
      </c>
      <c r="W245" s="7" t="str">
        <f t="shared" si="258"/>
        <v/>
      </c>
      <c r="X245" s="7" t="str">
        <f t="shared" si="258"/>
        <v/>
      </c>
      <c r="Y245" s="7" t="str">
        <f t="shared" si="258"/>
        <v/>
      </c>
      <c r="Z245" s="7" t="str">
        <f t="shared" si="258"/>
        <v/>
      </c>
      <c r="AA245" s="7" t="str">
        <f t="shared" si="258"/>
        <v/>
      </c>
      <c r="AB245" s="7" t="str">
        <f t="shared" si="258"/>
        <v/>
      </c>
      <c r="AC245" s="7" t="str">
        <f t="shared" si="258"/>
        <v/>
      </c>
      <c r="AD245" s="7" t="str">
        <f t="shared" si="258"/>
        <v/>
      </c>
      <c r="AE245" s="7" t="str">
        <f t="shared" si="258"/>
        <v/>
      </c>
      <c r="AF245" s="7" t="str">
        <f t="shared" si="258"/>
        <v/>
      </c>
      <c r="AG245" s="7" t="str">
        <f t="shared" si="258"/>
        <v/>
      </c>
      <c r="AH245" s="7" t="str">
        <f t="shared" si="258"/>
        <v/>
      </c>
      <c r="AI245" s="7" t="str">
        <f t="shared" si="258"/>
        <v/>
      </c>
      <c r="AJ245" s="7" t="str">
        <f t="shared" si="258"/>
        <v/>
      </c>
      <c r="AK245" s="7" t="str">
        <f t="shared" si="258"/>
        <v/>
      </c>
      <c r="AL245" s="7" t="str">
        <f t="shared" si="258"/>
        <v/>
      </c>
      <c r="AM245" s="7" t="str">
        <f t="shared" si="258"/>
        <v/>
      </c>
      <c r="AN245" s="7" t="str">
        <f t="shared" si="258"/>
        <v/>
      </c>
      <c r="AO245" s="7" t="str">
        <f t="shared" si="258"/>
        <v/>
      </c>
      <c r="AP245" s="7" t="str">
        <f t="shared" si="258"/>
        <v/>
      </c>
      <c r="AQ245" s="7" t="str">
        <f t="shared" si="258"/>
        <v/>
      </c>
      <c r="AR245" s="7" t="str">
        <f t="shared" si="258"/>
        <v/>
      </c>
      <c r="AS245" s="7" t="str">
        <f t="shared" si="258"/>
        <v/>
      </c>
      <c r="AT245" s="7" t="str">
        <f t="shared" si="258"/>
        <v/>
      </c>
      <c r="AU245" s="7" t="str">
        <f t="shared" si="258"/>
        <v/>
      </c>
      <c r="AV245" s="7" t="str">
        <f t="shared" ref="I245:BH249" si="259">IFERROR(IF($G245="Yes", AV14*$C14, ""), "")</f>
        <v/>
      </c>
      <c r="AW245" s="7" t="str">
        <f t="shared" si="259"/>
        <v/>
      </c>
      <c r="AX245" s="7" t="str">
        <f t="shared" si="259"/>
        <v/>
      </c>
      <c r="AY245" s="7" t="str">
        <f t="shared" si="259"/>
        <v/>
      </c>
      <c r="AZ245" s="7" t="str">
        <f t="shared" si="259"/>
        <v/>
      </c>
      <c r="BA245" s="7" t="str">
        <f t="shared" si="259"/>
        <v/>
      </c>
      <c r="BB245" s="7" t="str">
        <f t="shared" si="259"/>
        <v/>
      </c>
      <c r="BC245" s="7" t="str">
        <f t="shared" si="259"/>
        <v/>
      </c>
      <c r="BD245" s="7" t="str">
        <f t="shared" si="259"/>
        <v/>
      </c>
      <c r="BE245" s="7" t="str">
        <f t="shared" si="259"/>
        <v/>
      </c>
      <c r="BF245" s="7" t="str">
        <f t="shared" si="259"/>
        <v/>
      </c>
      <c r="BG245" s="7" t="str">
        <f t="shared" si="259"/>
        <v/>
      </c>
      <c r="BH245" s="7" t="str">
        <f t="shared" si="259"/>
        <v/>
      </c>
    </row>
    <row r="246" spans="1:60" hidden="1" x14ac:dyDescent="0.25">
      <c r="A246" s="286">
        <v>10</v>
      </c>
      <c r="B246" s="286"/>
      <c r="G246" s="48" t="str">
        <f t="shared" si="256"/>
        <v/>
      </c>
      <c r="I246" s="7" t="str">
        <f t="shared" si="259"/>
        <v/>
      </c>
      <c r="J246" s="7" t="str">
        <f t="shared" si="259"/>
        <v/>
      </c>
      <c r="K246" s="7" t="str">
        <f t="shared" si="259"/>
        <v/>
      </c>
      <c r="L246" s="7" t="str">
        <f t="shared" si="259"/>
        <v/>
      </c>
      <c r="M246" s="7" t="str">
        <f t="shared" si="259"/>
        <v/>
      </c>
      <c r="N246" s="7" t="str">
        <f t="shared" si="259"/>
        <v/>
      </c>
      <c r="O246" s="7" t="str">
        <f t="shared" si="259"/>
        <v/>
      </c>
      <c r="P246" s="7" t="str">
        <f t="shared" si="259"/>
        <v/>
      </c>
      <c r="Q246" s="7" t="str">
        <f t="shared" si="259"/>
        <v/>
      </c>
      <c r="R246" s="7" t="str">
        <f t="shared" si="259"/>
        <v/>
      </c>
      <c r="S246" s="7" t="str">
        <f t="shared" si="259"/>
        <v/>
      </c>
      <c r="T246" s="7" t="str">
        <f t="shared" si="259"/>
        <v/>
      </c>
      <c r="U246" s="7" t="str">
        <f t="shared" si="259"/>
        <v/>
      </c>
      <c r="V246" s="7" t="str">
        <f t="shared" si="259"/>
        <v/>
      </c>
      <c r="W246" s="7" t="str">
        <f t="shared" si="259"/>
        <v/>
      </c>
      <c r="X246" s="7" t="str">
        <f t="shared" si="259"/>
        <v/>
      </c>
      <c r="Y246" s="7" t="str">
        <f t="shared" si="259"/>
        <v/>
      </c>
      <c r="Z246" s="7" t="str">
        <f t="shared" si="259"/>
        <v/>
      </c>
      <c r="AA246" s="7" t="str">
        <f t="shared" si="259"/>
        <v/>
      </c>
      <c r="AB246" s="7" t="str">
        <f t="shared" si="259"/>
        <v/>
      </c>
      <c r="AC246" s="7" t="str">
        <f t="shared" si="259"/>
        <v/>
      </c>
      <c r="AD246" s="7" t="str">
        <f t="shared" si="259"/>
        <v/>
      </c>
      <c r="AE246" s="7" t="str">
        <f t="shared" si="259"/>
        <v/>
      </c>
      <c r="AF246" s="7" t="str">
        <f t="shared" si="259"/>
        <v/>
      </c>
      <c r="AG246" s="7" t="str">
        <f t="shared" si="259"/>
        <v/>
      </c>
      <c r="AH246" s="7" t="str">
        <f t="shared" si="259"/>
        <v/>
      </c>
      <c r="AI246" s="7" t="str">
        <f t="shared" si="259"/>
        <v/>
      </c>
      <c r="AJ246" s="7" t="str">
        <f t="shared" si="259"/>
        <v/>
      </c>
      <c r="AK246" s="7" t="str">
        <f t="shared" si="259"/>
        <v/>
      </c>
      <c r="AL246" s="7" t="str">
        <f t="shared" si="259"/>
        <v/>
      </c>
      <c r="AM246" s="7" t="str">
        <f t="shared" si="259"/>
        <v/>
      </c>
      <c r="AN246" s="7" t="str">
        <f t="shared" si="259"/>
        <v/>
      </c>
      <c r="AO246" s="7" t="str">
        <f t="shared" si="259"/>
        <v/>
      </c>
      <c r="AP246" s="7" t="str">
        <f t="shared" si="259"/>
        <v/>
      </c>
      <c r="AQ246" s="7" t="str">
        <f t="shared" si="259"/>
        <v/>
      </c>
      <c r="AR246" s="7" t="str">
        <f t="shared" si="259"/>
        <v/>
      </c>
      <c r="AS246" s="7" t="str">
        <f t="shared" si="259"/>
        <v/>
      </c>
      <c r="AT246" s="7" t="str">
        <f t="shared" si="259"/>
        <v/>
      </c>
      <c r="AU246" s="7" t="str">
        <f t="shared" si="259"/>
        <v/>
      </c>
      <c r="AV246" s="7" t="str">
        <f t="shared" si="259"/>
        <v/>
      </c>
      <c r="AW246" s="7" t="str">
        <f t="shared" si="259"/>
        <v/>
      </c>
      <c r="AX246" s="7" t="str">
        <f t="shared" si="259"/>
        <v/>
      </c>
      <c r="AY246" s="7" t="str">
        <f t="shared" si="259"/>
        <v/>
      </c>
      <c r="AZ246" s="7" t="str">
        <f t="shared" si="259"/>
        <v/>
      </c>
      <c r="BA246" s="7" t="str">
        <f t="shared" si="259"/>
        <v/>
      </c>
      <c r="BB246" s="7" t="str">
        <f t="shared" si="259"/>
        <v/>
      </c>
      <c r="BC246" s="7" t="str">
        <f t="shared" si="259"/>
        <v/>
      </c>
      <c r="BD246" s="7" t="str">
        <f t="shared" si="259"/>
        <v/>
      </c>
      <c r="BE246" s="7" t="str">
        <f t="shared" si="259"/>
        <v/>
      </c>
      <c r="BF246" s="7" t="str">
        <f t="shared" si="259"/>
        <v/>
      </c>
      <c r="BG246" s="7" t="str">
        <f t="shared" si="259"/>
        <v/>
      </c>
      <c r="BH246" s="7" t="str">
        <f t="shared" si="259"/>
        <v/>
      </c>
    </row>
    <row r="247" spans="1:60" hidden="1" x14ac:dyDescent="0.25">
      <c r="A247" s="286">
        <v>11</v>
      </c>
      <c r="B247" s="286"/>
      <c r="G247" s="48" t="str">
        <f t="shared" si="256"/>
        <v/>
      </c>
      <c r="I247" s="7" t="str">
        <f t="shared" si="259"/>
        <v/>
      </c>
      <c r="J247" s="7" t="str">
        <f t="shared" si="259"/>
        <v/>
      </c>
      <c r="K247" s="7" t="str">
        <f t="shared" si="259"/>
        <v/>
      </c>
      <c r="L247" s="7" t="str">
        <f t="shared" si="259"/>
        <v/>
      </c>
      <c r="M247" s="7" t="str">
        <f t="shared" si="259"/>
        <v/>
      </c>
      <c r="N247" s="7" t="str">
        <f t="shared" si="259"/>
        <v/>
      </c>
      <c r="O247" s="7" t="str">
        <f t="shared" si="259"/>
        <v/>
      </c>
      <c r="P247" s="7" t="str">
        <f t="shared" si="259"/>
        <v/>
      </c>
      <c r="Q247" s="7" t="str">
        <f t="shared" si="259"/>
        <v/>
      </c>
      <c r="R247" s="7" t="str">
        <f t="shared" si="259"/>
        <v/>
      </c>
      <c r="S247" s="7" t="str">
        <f t="shared" si="259"/>
        <v/>
      </c>
      <c r="T247" s="7" t="str">
        <f t="shared" si="259"/>
        <v/>
      </c>
      <c r="U247" s="7" t="str">
        <f t="shared" si="259"/>
        <v/>
      </c>
      <c r="V247" s="7" t="str">
        <f t="shared" si="259"/>
        <v/>
      </c>
      <c r="W247" s="7" t="str">
        <f t="shared" si="259"/>
        <v/>
      </c>
      <c r="X247" s="7" t="str">
        <f t="shared" si="259"/>
        <v/>
      </c>
      <c r="Y247" s="7" t="str">
        <f t="shared" si="259"/>
        <v/>
      </c>
      <c r="Z247" s="7" t="str">
        <f t="shared" si="259"/>
        <v/>
      </c>
      <c r="AA247" s="7" t="str">
        <f t="shared" si="259"/>
        <v/>
      </c>
      <c r="AB247" s="7" t="str">
        <f t="shared" si="259"/>
        <v/>
      </c>
      <c r="AC247" s="7" t="str">
        <f t="shared" si="259"/>
        <v/>
      </c>
      <c r="AD247" s="7" t="str">
        <f t="shared" si="259"/>
        <v/>
      </c>
      <c r="AE247" s="7" t="str">
        <f t="shared" si="259"/>
        <v/>
      </c>
      <c r="AF247" s="7" t="str">
        <f t="shared" si="259"/>
        <v/>
      </c>
      <c r="AG247" s="7" t="str">
        <f t="shared" si="259"/>
        <v/>
      </c>
      <c r="AH247" s="7" t="str">
        <f t="shared" si="259"/>
        <v/>
      </c>
      <c r="AI247" s="7" t="str">
        <f t="shared" si="259"/>
        <v/>
      </c>
      <c r="AJ247" s="7" t="str">
        <f t="shared" si="259"/>
        <v/>
      </c>
      <c r="AK247" s="7" t="str">
        <f t="shared" si="259"/>
        <v/>
      </c>
      <c r="AL247" s="7" t="str">
        <f t="shared" si="259"/>
        <v/>
      </c>
      <c r="AM247" s="7" t="str">
        <f t="shared" si="259"/>
        <v/>
      </c>
      <c r="AN247" s="7" t="str">
        <f t="shared" si="259"/>
        <v/>
      </c>
      <c r="AO247" s="7" t="str">
        <f t="shared" si="259"/>
        <v/>
      </c>
      <c r="AP247" s="7" t="str">
        <f t="shared" si="259"/>
        <v/>
      </c>
      <c r="AQ247" s="7" t="str">
        <f t="shared" si="259"/>
        <v/>
      </c>
      <c r="AR247" s="7" t="str">
        <f t="shared" si="259"/>
        <v/>
      </c>
      <c r="AS247" s="7" t="str">
        <f t="shared" si="259"/>
        <v/>
      </c>
      <c r="AT247" s="7" t="str">
        <f t="shared" si="259"/>
        <v/>
      </c>
      <c r="AU247" s="7" t="str">
        <f t="shared" si="259"/>
        <v/>
      </c>
      <c r="AV247" s="7" t="str">
        <f t="shared" si="259"/>
        <v/>
      </c>
      <c r="AW247" s="7" t="str">
        <f t="shared" si="259"/>
        <v/>
      </c>
      <c r="AX247" s="7" t="str">
        <f t="shared" si="259"/>
        <v/>
      </c>
      <c r="AY247" s="7" t="str">
        <f t="shared" si="259"/>
        <v/>
      </c>
      <c r="AZ247" s="7" t="str">
        <f t="shared" si="259"/>
        <v/>
      </c>
      <c r="BA247" s="7" t="str">
        <f t="shared" si="259"/>
        <v/>
      </c>
      <c r="BB247" s="7" t="str">
        <f t="shared" si="259"/>
        <v/>
      </c>
      <c r="BC247" s="7" t="str">
        <f t="shared" si="259"/>
        <v/>
      </c>
      <c r="BD247" s="7" t="str">
        <f t="shared" si="259"/>
        <v/>
      </c>
      <c r="BE247" s="7" t="str">
        <f t="shared" si="259"/>
        <v/>
      </c>
      <c r="BF247" s="7" t="str">
        <f t="shared" si="259"/>
        <v/>
      </c>
      <c r="BG247" s="7" t="str">
        <f t="shared" si="259"/>
        <v/>
      </c>
      <c r="BH247" s="7" t="str">
        <f t="shared" si="259"/>
        <v/>
      </c>
    </row>
    <row r="248" spans="1:60" hidden="1" x14ac:dyDescent="0.25">
      <c r="A248" s="286">
        <v>12</v>
      </c>
      <c r="B248" s="286"/>
      <c r="G248" s="48" t="str">
        <f t="shared" si="256"/>
        <v/>
      </c>
      <c r="I248" s="7" t="str">
        <f t="shared" si="259"/>
        <v/>
      </c>
      <c r="J248" s="7" t="str">
        <f t="shared" si="259"/>
        <v/>
      </c>
      <c r="K248" s="7" t="str">
        <f t="shared" si="259"/>
        <v/>
      </c>
      <c r="L248" s="7" t="str">
        <f t="shared" si="259"/>
        <v/>
      </c>
      <c r="M248" s="7" t="str">
        <f t="shared" si="259"/>
        <v/>
      </c>
      <c r="N248" s="7" t="str">
        <f t="shared" si="259"/>
        <v/>
      </c>
      <c r="O248" s="7" t="str">
        <f t="shared" si="259"/>
        <v/>
      </c>
      <c r="P248" s="7" t="str">
        <f t="shared" si="259"/>
        <v/>
      </c>
      <c r="Q248" s="7" t="str">
        <f t="shared" si="259"/>
        <v/>
      </c>
      <c r="R248" s="7" t="str">
        <f t="shared" si="259"/>
        <v/>
      </c>
      <c r="S248" s="7" t="str">
        <f t="shared" si="259"/>
        <v/>
      </c>
      <c r="T248" s="7" t="str">
        <f t="shared" si="259"/>
        <v/>
      </c>
      <c r="U248" s="7" t="str">
        <f t="shared" si="259"/>
        <v/>
      </c>
      <c r="V248" s="7" t="str">
        <f t="shared" si="259"/>
        <v/>
      </c>
      <c r="W248" s="7" t="str">
        <f t="shared" si="259"/>
        <v/>
      </c>
      <c r="X248" s="7" t="str">
        <f t="shared" si="259"/>
        <v/>
      </c>
      <c r="Y248" s="7" t="str">
        <f t="shared" si="259"/>
        <v/>
      </c>
      <c r="Z248" s="7" t="str">
        <f t="shared" si="259"/>
        <v/>
      </c>
      <c r="AA248" s="7" t="str">
        <f t="shared" si="259"/>
        <v/>
      </c>
      <c r="AB248" s="7" t="str">
        <f t="shared" si="259"/>
        <v/>
      </c>
      <c r="AC248" s="7" t="str">
        <f t="shared" si="259"/>
        <v/>
      </c>
      <c r="AD248" s="7" t="str">
        <f t="shared" si="259"/>
        <v/>
      </c>
      <c r="AE248" s="7" t="str">
        <f t="shared" si="259"/>
        <v/>
      </c>
      <c r="AF248" s="7" t="str">
        <f t="shared" si="259"/>
        <v/>
      </c>
      <c r="AG248" s="7" t="str">
        <f t="shared" si="259"/>
        <v/>
      </c>
      <c r="AH248" s="7" t="str">
        <f t="shared" si="259"/>
        <v/>
      </c>
      <c r="AI248" s="7" t="str">
        <f t="shared" si="259"/>
        <v/>
      </c>
      <c r="AJ248" s="7" t="str">
        <f t="shared" si="259"/>
        <v/>
      </c>
      <c r="AK248" s="7" t="str">
        <f t="shared" si="259"/>
        <v/>
      </c>
      <c r="AL248" s="7" t="str">
        <f t="shared" si="259"/>
        <v/>
      </c>
      <c r="AM248" s="7" t="str">
        <f t="shared" si="259"/>
        <v/>
      </c>
      <c r="AN248" s="7" t="str">
        <f t="shared" si="259"/>
        <v/>
      </c>
      <c r="AO248" s="7" t="str">
        <f t="shared" si="259"/>
        <v/>
      </c>
      <c r="AP248" s="7" t="str">
        <f t="shared" si="259"/>
        <v/>
      </c>
      <c r="AQ248" s="7" t="str">
        <f t="shared" si="259"/>
        <v/>
      </c>
      <c r="AR248" s="7" t="str">
        <f t="shared" si="259"/>
        <v/>
      </c>
      <c r="AS248" s="7" t="str">
        <f t="shared" si="259"/>
        <v/>
      </c>
      <c r="AT248" s="7" t="str">
        <f t="shared" si="259"/>
        <v/>
      </c>
      <c r="AU248" s="7" t="str">
        <f t="shared" si="259"/>
        <v/>
      </c>
      <c r="AV248" s="7" t="str">
        <f t="shared" si="259"/>
        <v/>
      </c>
      <c r="AW248" s="7" t="str">
        <f t="shared" si="259"/>
        <v/>
      </c>
      <c r="AX248" s="7" t="str">
        <f t="shared" si="259"/>
        <v/>
      </c>
      <c r="AY248" s="7" t="str">
        <f t="shared" si="259"/>
        <v/>
      </c>
      <c r="AZ248" s="7" t="str">
        <f t="shared" si="259"/>
        <v/>
      </c>
      <c r="BA248" s="7" t="str">
        <f t="shared" si="259"/>
        <v/>
      </c>
      <c r="BB248" s="7" t="str">
        <f t="shared" si="259"/>
        <v/>
      </c>
      <c r="BC248" s="7" t="str">
        <f t="shared" si="259"/>
        <v/>
      </c>
      <c r="BD248" s="7" t="str">
        <f t="shared" si="259"/>
        <v/>
      </c>
      <c r="BE248" s="7" t="str">
        <f t="shared" si="259"/>
        <v/>
      </c>
      <c r="BF248" s="7" t="str">
        <f t="shared" si="259"/>
        <v/>
      </c>
      <c r="BG248" s="7" t="str">
        <f t="shared" si="259"/>
        <v/>
      </c>
      <c r="BH248" s="7" t="str">
        <f t="shared" si="259"/>
        <v/>
      </c>
    </row>
    <row r="249" spans="1:60" hidden="1" x14ac:dyDescent="0.25">
      <c r="A249" s="286">
        <v>13</v>
      </c>
      <c r="B249" s="286"/>
      <c r="G249" s="48" t="str">
        <f t="shared" si="256"/>
        <v/>
      </c>
      <c r="I249" s="7" t="str">
        <f t="shared" si="259"/>
        <v/>
      </c>
      <c r="J249" s="7" t="str">
        <f t="shared" si="259"/>
        <v/>
      </c>
      <c r="K249" s="7" t="str">
        <f t="shared" si="259"/>
        <v/>
      </c>
      <c r="L249" s="7" t="str">
        <f t="shared" si="259"/>
        <v/>
      </c>
      <c r="M249" s="7" t="str">
        <f t="shared" si="259"/>
        <v/>
      </c>
      <c r="N249" s="7" t="str">
        <f t="shared" si="259"/>
        <v/>
      </c>
      <c r="O249" s="7" t="str">
        <f t="shared" si="259"/>
        <v/>
      </c>
      <c r="P249" s="7" t="str">
        <f t="shared" si="259"/>
        <v/>
      </c>
      <c r="Q249" s="7" t="str">
        <f t="shared" si="259"/>
        <v/>
      </c>
      <c r="R249" s="7" t="str">
        <f t="shared" si="259"/>
        <v/>
      </c>
      <c r="S249" s="7" t="str">
        <f t="shared" si="259"/>
        <v/>
      </c>
      <c r="T249" s="7" t="str">
        <f t="shared" si="259"/>
        <v/>
      </c>
      <c r="U249" s="7" t="str">
        <f t="shared" si="259"/>
        <v/>
      </c>
      <c r="V249" s="7" t="str">
        <f t="shared" si="259"/>
        <v/>
      </c>
      <c r="W249" s="7" t="str">
        <f t="shared" si="259"/>
        <v/>
      </c>
      <c r="X249" s="7" t="str">
        <f t="shared" si="259"/>
        <v/>
      </c>
      <c r="Y249" s="7" t="str">
        <f t="shared" si="259"/>
        <v/>
      </c>
      <c r="Z249" s="7" t="str">
        <f t="shared" si="259"/>
        <v/>
      </c>
      <c r="AA249" s="7" t="str">
        <f t="shared" si="259"/>
        <v/>
      </c>
      <c r="AB249" s="7" t="str">
        <f t="shared" si="259"/>
        <v/>
      </c>
      <c r="AC249" s="7" t="str">
        <f t="shared" si="259"/>
        <v/>
      </c>
      <c r="AD249" s="7" t="str">
        <f t="shared" si="259"/>
        <v/>
      </c>
      <c r="AE249" s="7" t="str">
        <f t="shared" si="259"/>
        <v/>
      </c>
      <c r="AF249" s="7" t="str">
        <f t="shared" si="259"/>
        <v/>
      </c>
      <c r="AG249" s="7" t="str">
        <f t="shared" si="259"/>
        <v/>
      </c>
      <c r="AH249" s="7" t="str">
        <f t="shared" si="259"/>
        <v/>
      </c>
      <c r="AI249" s="7" t="str">
        <f t="shared" si="259"/>
        <v/>
      </c>
      <c r="AJ249" s="7" t="str">
        <f t="shared" si="259"/>
        <v/>
      </c>
      <c r="AK249" s="7" t="str">
        <f t="shared" si="259"/>
        <v/>
      </c>
      <c r="AL249" s="7" t="str">
        <f t="shared" si="259"/>
        <v/>
      </c>
      <c r="AM249" s="7" t="str">
        <f t="shared" si="259"/>
        <v/>
      </c>
      <c r="AN249" s="7" t="str">
        <f t="shared" si="259"/>
        <v/>
      </c>
      <c r="AO249" s="7" t="str">
        <f t="shared" si="259"/>
        <v/>
      </c>
      <c r="AP249" s="7" t="str">
        <f t="shared" si="259"/>
        <v/>
      </c>
      <c r="AQ249" s="7" t="str">
        <f t="shared" si="259"/>
        <v/>
      </c>
      <c r="AR249" s="7" t="str">
        <f t="shared" si="259"/>
        <v/>
      </c>
      <c r="AS249" s="7" t="str">
        <f t="shared" si="259"/>
        <v/>
      </c>
      <c r="AT249" s="7" t="str">
        <f t="shared" si="259"/>
        <v/>
      </c>
      <c r="AU249" s="7" t="str">
        <f t="shared" si="259"/>
        <v/>
      </c>
      <c r="AV249" s="7" t="str">
        <f t="shared" si="259"/>
        <v/>
      </c>
      <c r="AW249" s="7" t="str">
        <f t="shared" si="259"/>
        <v/>
      </c>
      <c r="AX249" s="7" t="str">
        <f t="shared" si="259"/>
        <v/>
      </c>
      <c r="AY249" s="7" t="str">
        <f t="shared" si="259"/>
        <v/>
      </c>
      <c r="AZ249" s="7" t="str">
        <f t="shared" si="259"/>
        <v/>
      </c>
      <c r="BA249" s="7" t="str">
        <f t="shared" si="259"/>
        <v/>
      </c>
      <c r="BB249" s="7" t="str">
        <f t="shared" si="259"/>
        <v/>
      </c>
      <c r="BC249" s="7" t="str">
        <f t="shared" si="259"/>
        <v/>
      </c>
      <c r="BD249" s="7" t="str">
        <f t="shared" si="259"/>
        <v/>
      </c>
      <c r="BE249" s="7" t="str">
        <f t="shared" si="259"/>
        <v/>
      </c>
      <c r="BF249" s="7" t="str">
        <f t="shared" si="259"/>
        <v/>
      </c>
      <c r="BG249" s="7" t="str">
        <f t="shared" si="259"/>
        <v/>
      </c>
      <c r="BH249" s="7" t="str">
        <f t="shared" si="259"/>
        <v/>
      </c>
    </row>
    <row r="250" spans="1:60" hidden="1" x14ac:dyDescent="0.25">
      <c r="A250" s="286">
        <v>14</v>
      </c>
      <c r="B250" s="286"/>
      <c r="G250" s="48" t="str">
        <f t="shared" si="256"/>
        <v/>
      </c>
      <c r="I250" s="7" t="str">
        <f t="shared" ref="I250:BH254" si="260">IFERROR(IF($G250="Yes", I19*$C19, ""), "")</f>
        <v/>
      </c>
      <c r="J250" s="7" t="str">
        <f t="shared" si="260"/>
        <v/>
      </c>
      <c r="K250" s="7" t="str">
        <f t="shared" si="260"/>
        <v/>
      </c>
      <c r="L250" s="7" t="str">
        <f t="shared" si="260"/>
        <v/>
      </c>
      <c r="M250" s="7" t="str">
        <f t="shared" si="260"/>
        <v/>
      </c>
      <c r="N250" s="7" t="str">
        <f t="shared" si="260"/>
        <v/>
      </c>
      <c r="O250" s="7" t="str">
        <f t="shared" si="260"/>
        <v/>
      </c>
      <c r="P250" s="7" t="str">
        <f t="shared" si="260"/>
        <v/>
      </c>
      <c r="Q250" s="7" t="str">
        <f t="shared" si="260"/>
        <v/>
      </c>
      <c r="R250" s="7" t="str">
        <f t="shared" si="260"/>
        <v/>
      </c>
      <c r="S250" s="7" t="str">
        <f t="shared" si="260"/>
        <v/>
      </c>
      <c r="T250" s="7" t="str">
        <f t="shared" si="260"/>
        <v/>
      </c>
      <c r="U250" s="7" t="str">
        <f t="shared" si="260"/>
        <v/>
      </c>
      <c r="V250" s="7" t="str">
        <f t="shared" si="260"/>
        <v/>
      </c>
      <c r="W250" s="7" t="str">
        <f t="shared" si="260"/>
        <v/>
      </c>
      <c r="X250" s="7" t="str">
        <f t="shared" si="260"/>
        <v/>
      </c>
      <c r="Y250" s="7" t="str">
        <f t="shared" si="260"/>
        <v/>
      </c>
      <c r="Z250" s="7" t="str">
        <f t="shared" si="260"/>
        <v/>
      </c>
      <c r="AA250" s="7" t="str">
        <f t="shared" si="260"/>
        <v/>
      </c>
      <c r="AB250" s="7" t="str">
        <f t="shared" si="260"/>
        <v/>
      </c>
      <c r="AC250" s="7" t="str">
        <f t="shared" si="260"/>
        <v/>
      </c>
      <c r="AD250" s="7" t="str">
        <f t="shared" si="260"/>
        <v/>
      </c>
      <c r="AE250" s="7" t="str">
        <f t="shared" si="260"/>
        <v/>
      </c>
      <c r="AF250" s="7" t="str">
        <f t="shared" si="260"/>
        <v/>
      </c>
      <c r="AG250" s="7" t="str">
        <f t="shared" si="260"/>
        <v/>
      </c>
      <c r="AH250" s="7" t="str">
        <f t="shared" si="260"/>
        <v/>
      </c>
      <c r="AI250" s="7" t="str">
        <f t="shared" si="260"/>
        <v/>
      </c>
      <c r="AJ250" s="7" t="str">
        <f t="shared" si="260"/>
        <v/>
      </c>
      <c r="AK250" s="7" t="str">
        <f t="shared" si="260"/>
        <v/>
      </c>
      <c r="AL250" s="7" t="str">
        <f t="shared" si="260"/>
        <v/>
      </c>
      <c r="AM250" s="7" t="str">
        <f t="shared" si="260"/>
        <v/>
      </c>
      <c r="AN250" s="7" t="str">
        <f t="shared" si="260"/>
        <v/>
      </c>
      <c r="AO250" s="7" t="str">
        <f t="shared" si="260"/>
        <v/>
      </c>
      <c r="AP250" s="7" t="str">
        <f t="shared" si="260"/>
        <v/>
      </c>
      <c r="AQ250" s="7" t="str">
        <f t="shared" si="260"/>
        <v/>
      </c>
      <c r="AR250" s="7" t="str">
        <f t="shared" si="260"/>
        <v/>
      </c>
      <c r="AS250" s="7" t="str">
        <f t="shared" si="260"/>
        <v/>
      </c>
      <c r="AT250" s="7" t="str">
        <f t="shared" si="260"/>
        <v/>
      </c>
      <c r="AU250" s="7" t="str">
        <f t="shared" si="260"/>
        <v/>
      </c>
      <c r="AV250" s="7" t="str">
        <f t="shared" si="260"/>
        <v/>
      </c>
      <c r="AW250" s="7" t="str">
        <f t="shared" si="260"/>
        <v/>
      </c>
      <c r="AX250" s="7" t="str">
        <f t="shared" si="260"/>
        <v/>
      </c>
      <c r="AY250" s="7" t="str">
        <f t="shared" si="260"/>
        <v/>
      </c>
      <c r="AZ250" s="7" t="str">
        <f t="shared" si="260"/>
        <v/>
      </c>
      <c r="BA250" s="7" t="str">
        <f t="shared" si="260"/>
        <v/>
      </c>
      <c r="BB250" s="7" t="str">
        <f t="shared" si="260"/>
        <v/>
      </c>
      <c r="BC250" s="7" t="str">
        <f t="shared" si="260"/>
        <v/>
      </c>
      <c r="BD250" s="7" t="str">
        <f t="shared" si="260"/>
        <v/>
      </c>
      <c r="BE250" s="7" t="str">
        <f t="shared" si="260"/>
        <v/>
      </c>
      <c r="BF250" s="7" t="str">
        <f t="shared" si="260"/>
        <v/>
      </c>
      <c r="BG250" s="7" t="str">
        <f t="shared" si="260"/>
        <v/>
      </c>
      <c r="BH250" s="7" t="str">
        <f t="shared" si="260"/>
        <v/>
      </c>
    </row>
    <row r="251" spans="1:60" hidden="1" x14ac:dyDescent="0.25">
      <c r="A251" s="286">
        <v>15</v>
      </c>
      <c r="B251" s="286"/>
      <c r="G251" s="48" t="str">
        <f t="shared" si="256"/>
        <v/>
      </c>
      <c r="I251" s="7" t="str">
        <f t="shared" si="260"/>
        <v/>
      </c>
      <c r="J251" s="7" t="str">
        <f t="shared" si="260"/>
        <v/>
      </c>
      <c r="K251" s="7" t="str">
        <f t="shared" si="260"/>
        <v/>
      </c>
      <c r="L251" s="7" t="str">
        <f t="shared" si="260"/>
        <v/>
      </c>
      <c r="M251" s="7" t="str">
        <f t="shared" si="260"/>
        <v/>
      </c>
      <c r="N251" s="7" t="str">
        <f t="shared" si="260"/>
        <v/>
      </c>
      <c r="O251" s="7" t="str">
        <f t="shared" si="260"/>
        <v/>
      </c>
      <c r="P251" s="7" t="str">
        <f t="shared" si="260"/>
        <v/>
      </c>
      <c r="Q251" s="7" t="str">
        <f t="shared" si="260"/>
        <v/>
      </c>
      <c r="R251" s="7" t="str">
        <f t="shared" si="260"/>
        <v/>
      </c>
      <c r="S251" s="7" t="str">
        <f t="shared" si="260"/>
        <v/>
      </c>
      <c r="T251" s="7" t="str">
        <f t="shared" si="260"/>
        <v/>
      </c>
      <c r="U251" s="7" t="str">
        <f t="shared" si="260"/>
        <v/>
      </c>
      <c r="V251" s="7" t="str">
        <f t="shared" si="260"/>
        <v/>
      </c>
      <c r="W251" s="7" t="str">
        <f t="shared" si="260"/>
        <v/>
      </c>
      <c r="X251" s="7" t="str">
        <f t="shared" si="260"/>
        <v/>
      </c>
      <c r="Y251" s="7" t="str">
        <f t="shared" si="260"/>
        <v/>
      </c>
      <c r="Z251" s="7" t="str">
        <f t="shared" si="260"/>
        <v/>
      </c>
      <c r="AA251" s="7" t="str">
        <f t="shared" si="260"/>
        <v/>
      </c>
      <c r="AB251" s="7" t="str">
        <f t="shared" si="260"/>
        <v/>
      </c>
      <c r="AC251" s="7" t="str">
        <f t="shared" si="260"/>
        <v/>
      </c>
      <c r="AD251" s="7" t="str">
        <f t="shared" si="260"/>
        <v/>
      </c>
      <c r="AE251" s="7" t="str">
        <f t="shared" si="260"/>
        <v/>
      </c>
      <c r="AF251" s="7" t="str">
        <f t="shared" si="260"/>
        <v/>
      </c>
      <c r="AG251" s="7" t="str">
        <f t="shared" si="260"/>
        <v/>
      </c>
      <c r="AH251" s="7" t="str">
        <f t="shared" si="260"/>
        <v/>
      </c>
      <c r="AI251" s="7" t="str">
        <f t="shared" si="260"/>
        <v/>
      </c>
      <c r="AJ251" s="7" t="str">
        <f t="shared" si="260"/>
        <v/>
      </c>
      <c r="AK251" s="7" t="str">
        <f t="shared" si="260"/>
        <v/>
      </c>
      <c r="AL251" s="7" t="str">
        <f t="shared" si="260"/>
        <v/>
      </c>
      <c r="AM251" s="7" t="str">
        <f t="shared" si="260"/>
        <v/>
      </c>
      <c r="AN251" s="7" t="str">
        <f t="shared" si="260"/>
        <v/>
      </c>
      <c r="AO251" s="7" t="str">
        <f t="shared" si="260"/>
        <v/>
      </c>
      <c r="AP251" s="7" t="str">
        <f t="shared" si="260"/>
        <v/>
      </c>
      <c r="AQ251" s="7" t="str">
        <f t="shared" si="260"/>
        <v/>
      </c>
      <c r="AR251" s="7" t="str">
        <f t="shared" si="260"/>
        <v/>
      </c>
      <c r="AS251" s="7" t="str">
        <f t="shared" si="260"/>
        <v/>
      </c>
      <c r="AT251" s="7" t="str">
        <f t="shared" si="260"/>
        <v/>
      </c>
      <c r="AU251" s="7" t="str">
        <f t="shared" si="260"/>
        <v/>
      </c>
      <c r="AV251" s="7" t="str">
        <f t="shared" si="260"/>
        <v/>
      </c>
      <c r="AW251" s="7" t="str">
        <f t="shared" si="260"/>
        <v/>
      </c>
      <c r="AX251" s="7" t="str">
        <f t="shared" si="260"/>
        <v/>
      </c>
      <c r="AY251" s="7" t="str">
        <f t="shared" si="260"/>
        <v/>
      </c>
      <c r="AZ251" s="7" t="str">
        <f t="shared" si="260"/>
        <v/>
      </c>
      <c r="BA251" s="7" t="str">
        <f t="shared" si="260"/>
        <v/>
      </c>
      <c r="BB251" s="7" t="str">
        <f t="shared" si="260"/>
        <v/>
      </c>
      <c r="BC251" s="7" t="str">
        <f t="shared" si="260"/>
        <v/>
      </c>
      <c r="BD251" s="7" t="str">
        <f t="shared" si="260"/>
        <v/>
      </c>
      <c r="BE251" s="7" t="str">
        <f t="shared" si="260"/>
        <v/>
      </c>
      <c r="BF251" s="7" t="str">
        <f t="shared" si="260"/>
        <v/>
      </c>
      <c r="BG251" s="7" t="str">
        <f t="shared" si="260"/>
        <v/>
      </c>
      <c r="BH251" s="7" t="str">
        <f t="shared" si="260"/>
        <v/>
      </c>
    </row>
    <row r="252" spans="1:60" hidden="1" x14ac:dyDescent="0.25">
      <c r="A252" s="286">
        <v>16</v>
      </c>
      <c r="B252" s="286"/>
      <c r="G252" s="48" t="str">
        <f t="shared" si="256"/>
        <v/>
      </c>
      <c r="I252" s="7" t="str">
        <f t="shared" si="260"/>
        <v/>
      </c>
      <c r="J252" s="7" t="str">
        <f t="shared" si="260"/>
        <v/>
      </c>
      <c r="K252" s="7" t="str">
        <f t="shared" si="260"/>
        <v/>
      </c>
      <c r="L252" s="7" t="str">
        <f t="shared" si="260"/>
        <v/>
      </c>
      <c r="M252" s="7" t="str">
        <f t="shared" si="260"/>
        <v/>
      </c>
      <c r="N252" s="7" t="str">
        <f t="shared" si="260"/>
        <v/>
      </c>
      <c r="O252" s="7" t="str">
        <f t="shared" si="260"/>
        <v/>
      </c>
      <c r="P252" s="7" t="str">
        <f t="shared" si="260"/>
        <v/>
      </c>
      <c r="Q252" s="7" t="str">
        <f t="shared" si="260"/>
        <v/>
      </c>
      <c r="R252" s="7" t="str">
        <f t="shared" si="260"/>
        <v/>
      </c>
      <c r="S252" s="7" t="str">
        <f t="shared" si="260"/>
        <v/>
      </c>
      <c r="T252" s="7" t="str">
        <f t="shared" si="260"/>
        <v/>
      </c>
      <c r="U252" s="7" t="str">
        <f t="shared" si="260"/>
        <v/>
      </c>
      <c r="V252" s="7" t="str">
        <f t="shared" si="260"/>
        <v/>
      </c>
      <c r="W252" s="7" t="str">
        <f t="shared" si="260"/>
        <v/>
      </c>
      <c r="X252" s="7" t="str">
        <f t="shared" si="260"/>
        <v/>
      </c>
      <c r="Y252" s="7" t="str">
        <f t="shared" si="260"/>
        <v/>
      </c>
      <c r="Z252" s="7" t="str">
        <f t="shared" si="260"/>
        <v/>
      </c>
      <c r="AA252" s="7" t="str">
        <f t="shared" si="260"/>
        <v/>
      </c>
      <c r="AB252" s="7" t="str">
        <f t="shared" si="260"/>
        <v/>
      </c>
      <c r="AC252" s="7" t="str">
        <f t="shared" si="260"/>
        <v/>
      </c>
      <c r="AD252" s="7" t="str">
        <f t="shared" si="260"/>
        <v/>
      </c>
      <c r="AE252" s="7" t="str">
        <f t="shared" si="260"/>
        <v/>
      </c>
      <c r="AF252" s="7" t="str">
        <f t="shared" si="260"/>
        <v/>
      </c>
      <c r="AG252" s="7" t="str">
        <f t="shared" si="260"/>
        <v/>
      </c>
      <c r="AH252" s="7" t="str">
        <f t="shared" si="260"/>
        <v/>
      </c>
      <c r="AI252" s="7" t="str">
        <f t="shared" si="260"/>
        <v/>
      </c>
      <c r="AJ252" s="7" t="str">
        <f t="shared" si="260"/>
        <v/>
      </c>
      <c r="AK252" s="7" t="str">
        <f t="shared" si="260"/>
        <v/>
      </c>
      <c r="AL252" s="7" t="str">
        <f t="shared" si="260"/>
        <v/>
      </c>
      <c r="AM252" s="7" t="str">
        <f t="shared" si="260"/>
        <v/>
      </c>
      <c r="AN252" s="7" t="str">
        <f t="shared" si="260"/>
        <v/>
      </c>
      <c r="AO252" s="7" t="str">
        <f t="shared" si="260"/>
        <v/>
      </c>
      <c r="AP252" s="7" t="str">
        <f t="shared" si="260"/>
        <v/>
      </c>
      <c r="AQ252" s="7" t="str">
        <f t="shared" si="260"/>
        <v/>
      </c>
      <c r="AR252" s="7" t="str">
        <f t="shared" si="260"/>
        <v/>
      </c>
      <c r="AS252" s="7" t="str">
        <f t="shared" si="260"/>
        <v/>
      </c>
      <c r="AT252" s="7" t="str">
        <f t="shared" si="260"/>
        <v/>
      </c>
      <c r="AU252" s="7" t="str">
        <f t="shared" si="260"/>
        <v/>
      </c>
      <c r="AV252" s="7" t="str">
        <f t="shared" si="260"/>
        <v/>
      </c>
      <c r="AW252" s="7" t="str">
        <f t="shared" si="260"/>
        <v/>
      </c>
      <c r="AX252" s="7" t="str">
        <f t="shared" si="260"/>
        <v/>
      </c>
      <c r="AY252" s="7" t="str">
        <f t="shared" si="260"/>
        <v/>
      </c>
      <c r="AZ252" s="7" t="str">
        <f t="shared" si="260"/>
        <v/>
      </c>
      <c r="BA252" s="7" t="str">
        <f t="shared" si="260"/>
        <v/>
      </c>
      <c r="BB252" s="7" t="str">
        <f t="shared" si="260"/>
        <v/>
      </c>
      <c r="BC252" s="7" t="str">
        <f t="shared" si="260"/>
        <v/>
      </c>
      <c r="BD252" s="7" t="str">
        <f t="shared" si="260"/>
        <v/>
      </c>
      <c r="BE252" s="7" t="str">
        <f t="shared" si="260"/>
        <v/>
      </c>
      <c r="BF252" s="7" t="str">
        <f t="shared" si="260"/>
        <v/>
      </c>
      <c r="BG252" s="7" t="str">
        <f t="shared" si="260"/>
        <v/>
      </c>
      <c r="BH252" s="7" t="str">
        <f t="shared" si="260"/>
        <v/>
      </c>
    </row>
    <row r="253" spans="1:60" hidden="1" x14ac:dyDescent="0.25">
      <c r="A253" s="286">
        <v>17</v>
      </c>
      <c r="B253" s="286"/>
      <c r="G253" s="48" t="str">
        <f t="shared" si="256"/>
        <v/>
      </c>
      <c r="I253" s="7" t="str">
        <f t="shared" si="260"/>
        <v/>
      </c>
      <c r="J253" s="7" t="str">
        <f t="shared" si="260"/>
        <v/>
      </c>
      <c r="K253" s="7" t="str">
        <f t="shared" si="260"/>
        <v/>
      </c>
      <c r="L253" s="7" t="str">
        <f t="shared" si="260"/>
        <v/>
      </c>
      <c r="M253" s="7" t="str">
        <f t="shared" si="260"/>
        <v/>
      </c>
      <c r="N253" s="7" t="str">
        <f t="shared" si="260"/>
        <v/>
      </c>
      <c r="O253" s="7" t="str">
        <f t="shared" si="260"/>
        <v/>
      </c>
      <c r="P253" s="7" t="str">
        <f t="shared" si="260"/>
        <v/>
      </c>
      <c r="Q253" s="7" t="str">
        <f t="shared" si="260"/>
        <v/>
      </c>
      <c r="R253" s="7" t="str">
        <f t="shared" si="260"/>
        <v/>
      </c>
      <c r="S253" s="7" t="str">
        <f t="shared" si="260"/>
        <v/>
      </c>
      <c r="T253" s="7" t="str">
        <f t="shared" si="260"/>
        <v/>
      </c>
      <c r="U253" s="7" t="str">
        <f t="shared" si="260"/>
        <v/>
      </c>
      <c r="V253" s="7" t="str">
        <f t="shared" si="260"/>
        <v/>
      </c>
      <c r="W253" s="7" t="str">
        <f t="shared" si="260"/>
        <v/>
      </c>
      <c r="X253" s="7" t="str">
        <f t="shared" si="260"/>
        <v/>
      </c>
      <c r="Y253" s="7" t="str">
        <f t="shared" si="260"/>
        <v/>
      </c>
      <c r="Z253" s="7" t="str">
        <f t="shared" si="260"/>
        <v/>
      </c>
      <c r="AA253" s="7" t="str">
        <f t="shared" si="260"/>
        <v/>
      </c>
      <c r="AB253" s="7" t="str">
        <f t="shared" si="260"/>
        <v/>
      </c>
      <c r="AC253" s="7" t="str">
        <f t="shared" si="260"/>
        <v/>
      </c>
      <c r="AD253" s="7" t="str">
        <f t="shared" si="260"/>
        <v/>
      </c>
      <c r="AE253" s="7" t="str">
        <f t="shared" si="260"/>
        <v/>
      </c>
      <c r="AF253" s="7" t="str">
        <f t="shared" si="260"/>
        <v/>
      </c>
      <c r="AG253" s="7" t="str">
        <f t="shared" si="260"/>
        <v/>
      </c>
      <c r="AH253" s="7" t="str">
        <f t="shared" si="260"/>
        <v/>
      </c>
      <c r="AI253" s="7" t="str">
        <f t="shared" si="260"/>
        <v/>
      </c>
      <c r="AJ253" s="7" t="str">
        <f t="shared" si="260"/>
        <v/>
      </c>
      <c r="AK253" s="7" t="str">
        <f t="shared" si="260"/>
        <v/>
      </c>
      <c r="AL253" s="7" t="str">
        <f t="shared" si="260"/>
        <v/>
      </c>
      <c r="AM253" s="7" t="str">
        <f t="shared" si="260"/>
        <v/>
      </c>
      <c r="AN253" s="7" t="str">
        <f t="shared" si="260"/>
        <v/>
      </c>
      <c r="AO253" s="7" t="str">
        <f t="shared" si="260"/>
        <v/>
      </c>
      <c r="AP253" s="7" t="str">
        <f t="shared" si="260"/>
        <v/>
      </c>
      <c r="AQ253" s="7" t="str">
        <f t="shared" si="260"/>
        <v/>
      </c>
      <c r="AR253" s="7" t="str">
        <f t="shared" si="260"/>
        <v/>
      </c>
      <c r="AS253" s="7" t="str">
        <f t="shared" si="260"/>
        <v/>
      </c>
      <c r="AT253" s="7" t="str">
        <f t="shared" si="260"/>
        <v/>
      </c>
      <c r="AU253" s="7" t="str">
        <f t="shared" si="260"/>
        <v/>
      </c>
      <c r="AV253" s="7" t="str">
        <f t="shared" si="260"/>
        <v/>
      </c>
      <c r="AW253" s="7" t="str">
        <f t="shared" si="260"/>
        <v/>
      </c>
      <c r="AX253" s="7" t="str">
        <f t="shared" si="260"/>
        <v/>
      </c>
      <c r="AY253" s="7" t="str">
        <f t="shared" si="260"/>
        <v/>
      </c>
      <c r="AZ253" s="7" t="str">
        <f t="shared" si="260"/>
        <v/>
      </c>
      <c r="BA253" s="7" t="str">
        <f t="shared" si="260"/>
        <v/>
      </c>
      <c r="BB253" s="7" t="str">
        <f t="shared" si="260"/>
        <v/>
      </c>
      <c r="BC253" s="7" t="str">
        <f t="shared" si="260"/>
        <v/>
      </c>
      <c r="BD253" s="7" t="str">
        <f t="shared" si="260"/>
        <v/>
      </c>
      <c r="BE253" s="7" t="str">
        <f t="shared" si="260"/>
        <v/>
      </c>
      <c r="BF253" s="7" t="str">
        <f t="shared" si="260"/>
        <v/>
      </c>
      <c r="BG253" s="7" t="str">
        <f t="shared" si="260"/>
        <v/>
      </c>
      <c r="BH253" s="7" t="str">
        <f t="shared" si="260"/>
        <v/>
      </c>
    </row>
    <row r="254" spans="1:60" hidden="1" x14ac:dyDescent="0.25">
      <c r="A254" s="286">
        <v>18</v>
      </c>
      <c r="B254" s="286"/>
      <c r="G254" s="48" t="str">
        <f t="shared" si="256"/>
        <v/>
      </c>
      <c r="I254" s="7" t="str">
        <f t="shared" si="260"/>
        <v/>
      </c>
      <c r="J254" s="7" t="str">
        <f t="shared" si="260"/>
        <v/>
      </c>
      <c r="K254" s="7" t="str">
        <f t="shared" si="260"/>
        <v/>
      </c>
      <c r="L254" s="7" t="str">
        <f t="shared" si="260"/>
        <v/>
      </c>
      <c r="M254" s="7" t="str">
        <f t="shared" si="260"/>
        <v/>
      </c>
      <c r="N254" s="7" t="str">
        <f t="shared" si="260"/>
        <v/>
      </c>
      <c r="O254" s="7" t="str">
        <f t="shared" si="260"/>
        <v/>
      </c>
      <c r="P254" s="7" t="str">
        <f t="shared" si="260"/>
        <v/>
      </c>
      <c r="Q254" s="7" t="str">
        <f t="shared" si="260"/>
        <v/>
      </c>
      <c r="R254" s="7" t="str">
        <f t="shared" ref="I254:BH258" si="261">IFERROR(IF($G254="Yes", R23*$C23, ""), "")</f>
        <v/>
      </c>
      <c r="S254" s="7" t="str">
        <f t="shared" si="261"/>
        <v/>
      </c>
      <c r="T254" s="7" t="str">
        <f t="shared" si="261"/>
        <v/>
      </c>
      <c r="U254" s="7" t="str">
        <f t="shared" si="261"/>
        <v/>
      </c>
      <c r="V254" s="7" t="str">
        <f t="shared" si="261"/>
        <v/>
      </c>
      <c r="W254" s="7" t="str">
        <f t="shared" si="261"/>
        <v/>
      </c>
      <c r="X254" s="7" t="str">
        <f t="shared" si="261"/>
        <v/>
      </c>
      <c r="Y254" s="7" t="str">
        <f t="shared" si="261"/>
        <v/>
      </c>
      <c r="Z254" s="7" t="str">
        <f t="shared" si="261"/>
        <v/>
      </c>
      <c r="AA254" s="7" t="str">
        <f t="shared" si="261"/>
        <v/>
      </c>
      <c r="AB254" s="7" t="str">
        <f t="shared" si="261"/>
        <v/>
      </c>
      <c r="AC254" s="7" t="str">
        <f t="shared" si="261"/>
        <v/>
      </c>
      <c r="AD254" s="7" t="str">
        <f t="shared" si="261"/>
        <v/>
      </c>
      <c r="AE254" s="7" t="str">
        <f t="shared" si="261"/>
        <v/>
      </c>
      <c r="AF254" s="7" t="str">
        <f t="shared" si="261"/>
        <v/>
      </c>
      <c r="AG254" s="7" t="str">
        <f t="shared" si="261"/>
        <v/>
      </c>
      <c r="AH254" s="7" t="str">
        <f t="shared" si="261"/>
        <v/>
      </c>
      <c r="AI254" s="7" t="str">
        <f t="shared" si="261"/>
        <v/>
      </c>
      <c r="AJ254" s="7" t="str">
        <f t="shared" si="261"/>
        <v/>
      </c>
      <c r="AK254" s="7" t="str">
        <f t="shared" si="261"/>
        <v/>
      </c>
      <c r="AL254" s="7" t="str">
        <f t="shared" si="261"/>
        <v/>
      </c>
      <c r="AM254" s="7" t="str">
        <f t="shared" si="261"/>
        <v/>
      </c>
      <c r="AN254" s="7" t="str">
        <f t="shared" si="261"/>
        <v/>
      </c>
      <c r="AO254" s="7" t="str">
        <f t="shared" si="261"/>
        <v/>
      </c>
      <c r="AP254" s="7" t="str">
        <f t="shared" si="261"/>
        <v/>
      </c>
      <c r="AQ254" s="7" t="str">
        <f t="shared" si="261"/>
        <v/>
      </c>
      <c r="AR254" s="7" t="str">
        <f t="shared" si="261"/>
        <v/>
      </c>
      <c r="AS254" s="7" t="str">
        <f t="shared" si="261"/>
        <v/>
      </c>
      <c r="AT254" s="7" t="str">
        <f t="shared" si="261"/>
        <v/>
      </c>
      <c r="AU254" s="7" t="str">
        <f t="shared" si="261"/>
        <v/>
      </c>
      <c r="AV254" s="7" t="str">
        <f t="shared" si="261"/>
        <v/>
      </c>
      <c r="AW254" s="7" t="str">
        <f t="shared" si="261"/>
        <v/>
      </c>
      <c r="AX254" s="7" t="str">
        <f t="shared" si="261"/>
        <v/>
      </c>
      <c r="AY254" s="7" t="str">
        <f t="shared" si="261"/>
        <v/>
      </c>
      <c r="AZ254" s="7" t="str">
        <f t="shared" si="261"/>
        <v/>
      </c>
      <c r="BA254" s="7" t="str">
        <f t="shared" si="261"/>
        <v/>
      </c>
      <c r="BB254" s="7" t="str">
        <f t="shared" si="261"/>
        <v/>
      </c>
      <c r="BC254" s="7" t="str">
        <f t="shared" si="261"/>
        <v/>
      </c>
      <c r="BD254" s="7" t="str">
        <f t="shared" si="261"/>
        <v/>
      </c>
      <c r="BE254" s="7" t="str">
        <f t="shared" si="261"/>
        <v/>
      </c>
      <c r="BF254" s="7" t="str">
        <f t="shared" si="261"/>
        <v/>
      </c>
      <c r="BG254" s="7" t="str">
        <f t="shared" si="261"/>
        <v/>
      </c>
      <c r="BH254" s="7" t="str">
        <f t="shared" si="261"/>
        <v/>
      </c>
    </row>
    <row r="255" spans="1:60" hidden="1" x14ac:dyDescent="0.25">
      <c r="A255" s="286">
        <v>19</v>
      </c>
      <c r="B255" s="286"/>
      <c r="G255" s="48" t="str">
        <f t="shared" si="256"/>
        <v/>
      </c>
      <c r="I255" s="7" t="str">
        <f t="shared" si="261"/>
        <v/>
      </c>
      <c r="J255" s="7" t="str">
        <f t="shared" si="261"/>
        <v/>
      </c>
      <c r="K255" s="7" t="str">
        <f t="shared" si="261"/>
        <v/>
      </c>
      <c r="L255" s="7" t="str">
        <f t="shared" si="261"/>
        <v/>
      </c>
      <c r="M255" s="7" t="str">
        <f t="shared" si="261"/>
        <v/>
      </c>
      <c r="N255" s="7" t="str">
        <f t="shared" si="261"/>
        <v/>
      </c>
      <c r="O255" s="7" t="str">
        <f t="shared" si="261"/>
        <v/>
      </c>
      <c r="P255" s="7" t="str">
        <f t="shared" si="261"/>
        <v/>
      </c>
      <c r="Q255" s="7" t="str">
        <f t="shared" si="261"/>
        <v/>
      </c>
      <c r="R255" s="7" t="str">
        <f t="shared" si="261"/>
        <v/>
      </c>
      <c r="S255" s="7" t="str">
        <f t="shared" si="261"/>
        <v/>
      </c>
      <c r="T255" s="7" t="str">
        <f t="shared" si="261"/>
        <v/>
      </c>
      <c r="U255" s="7" t="str">
        <f t="shared" si="261"/>
        <v/>
      </c>
      <c r="V255" s="7" t="str">
        <f t="shared" si="261"/>
        <v/>
      </c>
      <c r="W255" s="7" t="str">
        <f t="shared" si="261"/>
        <v/>
      </c>
      <c r="X255" s="7" t="str">
        <f t="shared" si="261"/>
        <v/>
      </c>
      <c r="Y255" s="7" t="str">
        <f t="shared" si="261"/>
        <v/>
      </c>
      <c r="Z255" s="7" t="str">
        <f t="shared" si="261"/>
        <v/>
      </c>
      <c r="AA255" s="7" t="str">
        <f t="shared" si="261"/>
        <v/>
      </c>
      <c r="AB255" s="7" t="str">
        <f t="shared" si="261"/>
        <v/>
      </c>
      <c r="AC255" s="7" t="str">
        <f t="shared" si="261"/>
        <v/>
      </c>
      <c r="AD255" s="7" t="str">
        <f t="shared" si="261"/>
        <v/>
      </c>
      <c r="AE255" s="7" t="str">
        <f t="shared" si="261"/>
        <v/>
      </c>
      <c r="AF255" s="7" t="str">
        <f t="shared" si="261"/>
        <v/>
      </c>
      <c r="AG255" s="7" t="str">
        <f t="shared" si="261"/>
        <v/>
      </c>
      <c r="AH255" s="7" t="str">
        <f t="shared" si="261"/>
        <v/>
      </c>
      <c r="AI255" s="7" t="str">
        <f t="shared" si="261"/>
        <v/>
      </c>
      <c r="AJ255" s="7" t="str">
        <f t="shared" si="261"/>
        <v/>
      </c>
      <c r="AK255" s="7" t="str">
        <f t="shared" si="261"/>
        <v/>
      </c>
      <c r="AL255" s="7" t="str">
        <f t="shared" si="261"/>
        <v/>
      </c>
      <c r="AM255" s="7" t="str">
        <f t="shared" si="261"/>
        <v/>
      </c>
      <c r="AN255" s="7" t="str">
        <f t="shared" si="261"/>
        <v/>
      </c>
      <c r="AO255" s="7" t="str">
        <f t="shared" si="261"/>
        <v/>
      </c>
      <c r="AP255" s="7" t="str">
        <f t="shared" si="261"/>
        <v/>
      </c>
      <c r="AQ255" s="7" t="str">
        <f t="shared" si="261"/>
        <v/>
      </c>
      <c r="AR255" s="7" t="str">
        <f t="shared" si="261"/>
        <v/>
      </c>
      <c r="AS255" s="7" t="str">
        <f t="shared" si="261"/>
        <v/>
      </c>
      <c r="AT255" s="7" t="str">
        <f t="shared" si="261"/>
        <v/>
      </c>
      <c r="AU255" s="7" t="str">
        <f t="shared" si="261"/>
        <v/>
      </c>
      <c r="AV255" s="7" t="str">
        <f t="shared" si="261"/>
        <v/>
      </c>
      <c r="AW255" s="7" t="str">
        <f t="shared" si="261"/>
        <v/>
      </c>
      <c r="AX255" s="7" t="str">
        <f t="shared" si="261"/>
        <v/>
      </c>
      <c r="AY255" s="7" t="str">
        <f t="shared" si="261"/>
        <v/>
      </c>
      <c r="AZ255" s="7" t="str">
        <f t="shared" si="261"/>
        <v/>
      </c>
      <c r="BA255" s="7" t="str">
        <f t="shared" si="261"/>
        <v/>
      </c>
      <c r="BB255" s="7" t="str">
        <f t="shared" si="261"/>
        <v/>
      </c>
      <c r="BC255" s="7" t="str">
        <f t="shared" si="261"/>
        <v/>
      </c>
      <c r="BD255" s="7" t="str">
        <f t="shared" si="261"/>
        <v/>
      </c>
      <c r="BE255" s="7" t="str">
        <f t="shared" si="261"/>
        <v/>
      </c>
      <c r="BF255" s="7" t="str">
        <f t="shared" si="261"/>
        <v/>
      </c>
      <c r="BG255" s="7" t="str">
        <f t="shared" si="261"/>
        <v/>
      </c>
      <c r="BH255" s="7" t="str">
        <f t="shared" si="261"/>
        <v/>
      </c>
    </row>
    <row r="256" spans="1:60" hidden="1" x14ac:dyDescent="0.25">
      <c r="A256" s="286">
        <v>20</v>
      </c>
      <c r="B256" s="286"/>
      <c r="G256" s="48" t="str">
        <f t="shared" si="256"/>
        <v/>
      </c>
      <c r="I256" s="7" t="str">
        <f t="shared" si="261"/>
        <v/>
      </c>
      <c r="J256" s="7" t="str">
        <f t="shared" si="261"/>
        <v/>
      </c>
      <c r="K256" s="7" t="str">
        <f t="shared" si="261"/>
        <v/>
      </c>
      <c r="L256" s="7" t="str">
        <f t="shared" si="261"/>
        <v/>
      </c>
      <c r="M256" s="7" t="str">
        <f t="shared" si="261"/>
        <v/>
      </c>
      <c r="N256" s="7" t="str">
        <f t="shared" si="261"/>
        <v/>
      </c>
      <c r="O256" s="7" t="str">
        <f t="shared" si="261"/>
        <v/>
      </c>
      <c r="P256" s="7" t="str">
        <f t="shared" si="261"/>
        <v/>
      </c>
      <c r="Q256" s="7" t="str">
        <f t="shared" si="261"/>
        <v/>
      </c>
      <c r="R256" s="7" t="str">
        <f t="shared" si="261"/>
        <v/>
      </c>
      <c r="S256" s="7" t="str">
        <f t="shared" si="261"/>
        <v/>
      </c>
      <c r="T256" s="7" t="str">
        <f t="shared" si="261"/>
        <v/>
      </c>
      <c r="U256" s="7" t="str">
        <f t="shared" si="261"/>
        <v/>
      </c>
      <c r="V256" s="7" t="str">
        <f t="shared" si="261"/>
        <v/>
      </c>
      <c r="W256" s="7" t="str">
        <f t="shared" si="261"/>
        <v/>
      </c>
      <c r="X256" s="7" t="str">
        <f t="shared" si="261"/>
        <v/>
      </c>
      <c r="Y256" s="7" t="str">
        <f t="shared" si="261"/>
        <v/>
      </c>
      <c r="Z256" s="7" t="str">
        <f t="shared" si="261"/>
        <v/>
      </c>
      <c r="AA256" s="7" t="str">
        <f t="shared" si="261"/>
        <v/>
      </c>
      <c r="AB256" s="7" t="str">
        <f t="shared" si="261"/>
        <v/>
      </c>
      <c r="AC256" s="7" t="str">
        <f t="shared" si="261"/>
        <v/>
      </c>
      <c r="AD256" s="7" t="str">
        <f t="shared" si="261"/>
        <v/>
      </c>
      <c r="AE256" s="7" t="str">
        <f t="shared" si="261"/>
        <v/>
      </c>
      <c r="AF256" s="7" t="str">
        <f t="shared" si="261"/>
        <v/>
      </c>
      <c r="AG256" s="7" t="str">
        <f t="shared" si="261"/>
        <v/>
      </c>
      <c r="AH256" s="7" t="str">
        <f t="shared" si="261"/>
        <v/>
      </c>
      <c r="AI256" s="7" t="str">
        <f t="shared" si="261"/>
        <v/>
      </c>
      <c r="AJ256" s="7" t="str">
        <f t="shared" si="261"/>
        <v/>
      </c>
      <c r="AK256" s="7" t="str">
        <f t="shared" si="261"/>
        <v/>
      </c>
      <c r="AL256" s="7" t="str">
        <f t="shared" si="261"/>
        <v/>
      </c>
      <c r="AM256" s="7" t="str">
        <f t="shared" si="261"/>
        <v/>
      </c>
      <c r="AN256" s="7" t="str">
        <f t="shared" si="261"/>
        <v/>
      </c>
      <c r="AO256" s="7" t="str">
        <f t="shared" si="261"/>
        <v/>
      </c>
      <c r="AP256" s="7" t="str">
        <f t="shared" si="261"/>
        <v/>
      </c>
      <c r="AQ256" s="7" t="str">
        <f t="shared" si="261"/>
        <v/>
      </c>
      <c r="AR256" s="7" t="str">
        <f t="shared" si="261"/>
        <v/>
      </c>
      <c r="AS256" s="7" t="str">
        <f t="shared" si="261"/>
        <v/>
      </c>
      <c r="AT256" s="7" t="str">
        <f t="shared" si="261"/>
        <v/>
      </c>
      <c r="AU256" s="7" t="str">
        <f t="shared" si="261"/>
        <v/>
      </c>
      <c r="AV256" s="7" t="str">
        <f t="shared" si="261"/>
        <v/>
      </c>
      <c r="AW256" s="7" t="str">
        <f t="shared" si="261"/>
        <v/>
      </c>
      <c r="AX256" s="7" t="str">
        <f t="shared" si="261"/>
        <v/>
      </c>
      <c r="AY256" s="7" t="str">
        <f t="shared" si="261"/>
        <v/>
      </c>
      <c r="AZ256" s="7" t="str">
        <f t="shared" si="261"/>
        <v/>
      </c>
      <c r="BA256" s="7" t="str">
        <f t="shared" si="261"/>
        <v/>
      </c>
      <c r="BB256" s="7" t="str">
        <f t="shared" si="261"/>
        <v/>
      </c>
      <c r="BC256" s="7" t="str">
        <f t="shared" si="261"/>
        <v/>
      </c>
      <c r="BD256" s="7" t="str">
        <f t="shared" si="261"/>
        <v/>
      </c>
      <c r="BE256" s="7" t="str">
        <f t="shared" si="261"/>
        <v/>
      </c>
      <c r="BF256" s="7" t="str">
        <f t="shared" si="261"/>
        <v/>
      </c>
      <c r="BG256" s="7" t="str">
        <f t="shared" si="261"/>
        <v/>
      </c>
      <c r="BH256" s="7" t="str">
        <f t="shared" si="261"/>
        <v/>
      </c>
    </row>
    <row r="257" spans="1:60" hidden="1" x14ac:dyDescent="0.25">
      <c r="A257" s="286">
        <v>21</v>
      </c>
      <c r="B257" s="286"/>
      <c r="G257" s="48" t="str">
        <f t="shared" si="256"/>
        <v/>
      </c>
      <c r="I257" s="7" t="str">
        <f t="shared" si="261"/>
        <v/>
      </c>
      <c r="J257" s="7" t="str">
        <f t="shared" si="261"/>
        <v/>
      </c>
      <c r="K257" s="7" t="str">
        <f t="shared" si="261"/>
        <v/>
      </c>
      <c r="L257" s="7" t="str">
        <f t="shared" si="261"/>
        <v/>
      </c>
      <c r="M257" s="7" t="str">
        <f t="shared" si="261"/>
        <v/>
      </c>
      <c r="N257" s="7" t="str">
        <f t="shared" si="261"/>
        <v/>
      </c>
      <c r="O257" s="7" t="str">
        <f t="shared" si="261"/>
        <v/>
      </c>
      <c r="P257" s="7" t="str">
        <f t="shared" si="261"/>
        <v/>
      </c>
      <c r="Q257" s="7" t="str">
        <f t="shared" si="261"/>
        <v/>
      </c>
      <c r="R257" s="7" t="str">
        <f t="shared" si="261"/>
        <v/>
      </c>
      <c r="S257" s="7" t="str">
        <f t="shared" si="261"/>
        <v/>
      </c>
      <c r="T257" s="7" t="str">
        <f t="shared" si="261"/>
        <v/>
      </c>
      <c r="U257" s="7" t="str">
        <f t="shared" si="261"/>
        <v/>
      </c>
      <c r="V257" s="7" t="str">
        <f t="shared" si="261"/>
        <v/>
      </c>
      <c r="W257" s="7" t="str">
        <f t="shared" si="261"/>
        <v/>
      </c>
      <c r="X257" s="7" t="str">
        <f t="shared" si="261"/>
        <v/>
      </c>
      <c r="Y257" s="7" t="str">
        <f t="shared" si="261"/>
        <v/>
      </c>
      <c r="Z257" s="7" t="str">
        <f t="shared" si="261"/>
        <v/>
      </c>
      <c r="AA257" s="7" t="str">
        <f t="shared" si="261"/>
        <v/>
      </c>
      <c r="AB257" s="7" t="str">
        <f t="shared" si="261"/>
        <v/>
      </c>
      <c r="AC257" s="7" t="str">
        <f t="shared" si="261"/>
        <v/>
      </c>
      <c r="AD257" s="7" t="str">
        <f t="shared" si="261"/>
        <v/>
      </c>
      <c r="AE257" s="7" t="str">
        <f t="shared" si="261"/>
        <v/>
      </c>
      <c r="AF257" s="7" t="str">
        <f t="shared" si="261"/>
        <v/>
      </c>
      <c r="AG257" s="7" t="str">
        <f t="shared" si="261"/>
        <v/>
      </c>
      <c r="AH257" s="7" t="str">
        <f t="shared" si="261"/>
        <v/>
      </c>
      <c r="AI257" s="7" t="str">
        <f t="shared" si="261"/>
        <v/>
      </c>
      <c r="AJ257" s="7" t="str">
        <f t="shared" si="261"/>
        <v/>
      </c>
      <c r="AK257" s="7" t="str">
        <f t="shared" si="261"/>
        <v/>
      </c>
      <c r="AL257" s="7" t="str">
        <f t="shared" si="261"/>
        <v/>
      </c>
      <c r="AM257" s="7" t="str">
        <f t="shared" si="261"/>
        <v/>
      </c>
      <c r="AN257" s="7" t="str">
        <f t="shared" si="261"/>
        <v/>
      </c>
      <c r="AO257" s="7" t="str">
        <f t="shared" si="261"/>
        <v/>
      </c>
      <c r="AP257" s="7" t="str">
        <f t="shared" si="261"/>
        <v/>
      </c>
      <c r="AQ257" s="7" t="str">
        <f t="shared" si="261"/>
        <v/>
      </c>
      <c r="AR257" s="7" t="str">
        <f t="shared" si="261"/>
        <v/>
      </c>
      <c r="AS257" s="7" t="str">
        <f t="shared" si="261"/>
        <v/>
      </c>
      <c r="AT257" s="7" t="str">
        <f t="shared" si="261"/>
        <v/>
      </c>
      <c r="AU257" s="7" t="str">
        <f t="shared" si="261"/>
        <v/>
      </c>
      <c r="AV257" s="7" t="str">
        <f t="shared" si="261"/>
        <v/>
      </c>
      <c r="AW257" s="7" t="str">
        <f t="shared" si="261"/>
        <v/>
      </c>
      <c r="AX257" s="7" t="str">
        <f t="shared" si="261"/>
        <v/>
      </c>
      <c r="AY257" s="7" t="str">
        <f t="shared" si="261"/>
        <v/>
      </c>
      <c r="AZ257" s="7" t="str">
        <f t="shared" si="261"/>
        <v/>
      </c>
      <c r="BA257" s="7" t="str">
        <f t="shared" si="261"/>
        <v/>
      </c>
      <c r="BB257" s="7" t="str">
        <f t="shared" si="261"/>
        <v/>
      </c>
      <c r="BC257" s="7" t="str">
        <f t="shared" si="261"/>
        <v/>
      </c>
      <c r="BD257" s="7" t="str">
        <f t="shared" si="261"/>
        <v/>
      </c>
      <c r="BE257" s="7" t="str">
        <f t="shared" si="261"/>
        <v/>
      </c>
      <c r="BF257" s="7" t="str">
        <f t="shared" si="261"/>
        <v/>
      </c>
      <c r="BG257" s="7" t="str">
        <f t="shared" si="261"/>
        <v/>
      </c>
      <c r="BH257" s="7" t="str">
        <f t="shared" si="261"/>
        <v/>
      </c>
    </row>
    <row r="258" spans="1:60" hidden="1" x14ac:dyDescent="0.25">
      <c r="A258" s="286">
        <v>22</v>
      </c>
      <c r="B258" s="286"/>
      <c r="G258" s="48" t="str">
        <f t="shared" si="256"/>
        <v/>
      </c>
      <c r="I258" s="7" t="str">
        <f t="shared" si="261"/>
        <v/>
      </c>
      <c r="J258" s="7" t="str">
        <f t="shared" si="261"/>
        <v/>
      </c>
      <c r="K258" s="7" t="str">
        <f t="shared" si="261"/>
        <v/>
      </c>
      <c r="L258" s="7" t="str">
        <f t="shared" si="261"/>
        <v/>
      </c>
      <c r="M258" s="7" t="str">
        <f t="shared" si="261"/>
        <v/>
      </c>
      <c r="N258" s="7" t="str">
        <f t="shared" si="261"/>
        <v/>
      </c>
      <c r="O258" s="7" t="str">
        <f t="shared" si="261"/>
        <v/>
      </c>
      <c r="P258" s="7" t="str">
        <f t="shared" si="261"/>
        <v/>
      </c>
      <c r="Q258" s="7" t="str">
        <f t="shared" si="261"/>
        <v/>
      </c>
      <c r="R258" s="7" t="str">
        <f t="shared" si="261"/>
        <v/>
      </c>
      <c r="S258" s="7" t="str">
        <f t="shared" si="261"/>
        <v/>
      </c>
      <c r="T258" s="7" t="str">
        <f t="shared" si="261"/>
        <v/>
      </c>
      <c r="U258" s="7" t="str">
        <f t="shared" si="261"/>
        <v/>
      </c>
      <c r="V258" s="7" t="str">
        <f t="shared" si="261"/>
        <v/>
      </c>
      <c r="W258" s="7" t="str">
        <f t="shared" si="261"/>
        <v/>
      </c>
      <c r="X258" s="7" t="str">
        <f t="shared" si="261"/>
        <v/>
      </c>
      <c r="Y258" s="7" t="str">
        <f t="shared" si="261"/>
        <v/>
      </c>
      <c r="Z258" s="7" t="str">
        <f t="shared" si="261"/>
        <v/>
      </c>
      <c r="AA258" s="7" t="str">
        <f t="shared" si="261"/>
        <v/>
      </c>
      <c r="AB258" s="7" t="str">
        <f t="shared" si="261"/>
        <v/>
      </c>
      <c r="AC258" s="7" t="str">
        <f t="shared" si="261"/>
        <v/>
      </c>
      <c r="AD258" s="7" t="str">
        <f t="shared" si="261"/>
        <v/>
      </c>
      <c r="AE258" s="7" t="str">
        <f t="shared" si="261"/>
        <v/>
      </c>
      <c r="AF258" s="7" t="str">
        <f t="shared" si="261"/>
        <v/>
      </c>
      <c r="AG258" s="7" t="str">
        <f t="shared" ref="I258:BH260" si="262">IFERROR(IF($G258="Yes", AG27*$C27, ""), "")</f>
        <v/>
      </c>
      <c r="AH258" s="7" t="str">
        <f t="shared" si="262"/>
        <v/>
      </c>
      <c r="AI258" s="7" t="str">
        <f t="shared" si="262"/>
        <v/>
      </c>
      <c r="AJ258" s="7" t="str">
        <f t="shared" si="262"/>
        <v/>
      </c>
      <c r="AK258" s="7" t="str">
        <f t="shared" si="262"/>
        <v/>
      </c>
      <c r="AL258" s="7" t="str">
        <f t="shared" si="262"/>
        <v/>
      </c>
      <c r="AM258" s="7" t="str">
        <f t="shared" si="262"/>
        <v/>
      </c>
      <c r="AN258" s="7" t="str">
        <f t="shared" si="262"/>
        <v/>
      </c>
      <c r="AO258" s="7" t="str">
        <f t="shared" si="262"/>
        <v/>
      </c>
      <c r="AP258" s="7" t="str">
        <f t="shared" si="262"/>
        <v/>
      </c>
      <c r="AQ258" s="7" t="str">
        <f t="shared" si="262"/>
        <v/>
      </c>
      <c r="AR258" s="7" t="str">
        <f t="shared" si="262"/>
        <v/>
      </c>
      <c r="AS258" s="7" t="str">
        <f t="shared" si="262"/>
        <v/>
      </c>
      <c r="AT258" s="7" t="str">
        <f t="shared" si="262"/>
        <v/>
      </c>
      <c r="AU258" s="7" t="str">
        <f t="shared" si="262"/>
        <v/>
      </c>
      <c r="AV258" s="7" t="str">
        <f t="shared" si="262"/>
        <v/>
      </c>
      <c r="AW258" s="7" t="str">
        <f t="shared" si="262"/>
        <v/>
      </c>
      <c r="AX258" s="7" t="str">
        <f t="shared" si="262"/>
        <v/>
      </c>
      <c r="AY258" s="7" t="str">
        <f t="shared" si="262"/>
        <v/>
      </c>
      <c r="AZ258" s="7" t="str">
        <f t="shared" si="262"/>
        <v/>
      </c>
      <c r="BA258" s="7" t="str">
        <f t="shared" si="262"/>
        <v/>
      </c>
      <c r="BB258" s="7" t="str">
        <f t="shared" si="262"/>
        <v/>
      </c>
      <c r="BC258" s="7" t="str">
        <f t="shared" si="262"/>
        <v/>
      </c>
      <c r="BD258" s="7" t="str">
        <f t="shared" si="262"/>
        <v/>
      </c>
      <c r="BE258" s="7" t="str">
        <f t="shared" si="262"/>
        <v/>
      </c>
      <c r="BF258" s="7" t="str">
        <f t="shared" si="262"/>
        <v/>
      </c>
      <c r="BG258" s="7" t="str">
        <f t="shared" si="262"/>
        <v/>
      </c>
      <c r="BH258" s="7" t="str">
        <f t="shared" si="262"/>
        <v/>
      </c>
    </row>
    <row r="259" spans="1:60" hidden="1" x14ac:dyDescent="0.25">
      <c r="A259" s="286">
        <v>23</v>
      </c>
      <c r="B259" s="286"/>
      <c r="G259" s="48" t="str">
        <f t="shared" si="256"/>
        <v/>
      </c>
      <c r="I259" s="7" t="str">
        <f t="shared" si="262"/>
        <v/>
      </c>
      <c r="J259" s="7" t="str">
        <f t="shared" si="262"/>
        <v/>
      </c>
      <c r="K259" s="7" t="str">
        <f t="shared" si="262"/>
        <v/>
      </c>
      <c r="L259" s="7" t="str">
        <f t="shared" si="262"/>
        <v/>
      </c>
      <c r="M259" s="7" t="str">
        <f t="shared" si="262"/>
        <v/>
      </c>
      <c r="N259" s="7" t="str">
        <f t="shared" si="262"/>
        <v/>
      </c>
      <c r="O259" s="7" t="str">
        <f t="shared" si="262"/>
        <v/>
      </c>
      <c r="P259" s="7" t="str">
        <f t="shared" si="262"/>
        <v/>
      </c>
      <c r="Q259" s="7" t="str">
        <f t="shared" si="262"/>
        <v/>
      </c>
      <c r="R259" s="7" t="str">
        <f t="shared" si="262"/>
        <v/>
      </c>
      <c r="S259" s="7" t="str">
        <f t="shared" si="262"/>
        <v/>
      </c>
      <c r="T259" s="7" t="str">
        <f t="shared" si="262"/>
        <v/>
      </c>
      <c r="U259" s="7" t="str">
        <f t="shared" si="262"/>
        <v/>
      </c>
      <c r="V259" s="7" t="str">
        <f t="shared" si="262"/>
        <v/>
      </c>
      <c r="W259" s="7" t="str">
        <f t="shared" si="262"/>
        <v/>
      </c>
      <c r="X259" s="7" t="str">
        <f t="shared" si="262"/>
        <v/>
      </c>
      <c r="Y259" s="7" t="str">
        <f t="shared" si="262"/>
        <v/>
      </c>
      <c r="Z259" s="7" t="str">
        <f t="shared" si="262"/>
        <v/>
      </c>
      <c r="AA259" s="7" t="str">
        <f t="shared" si="262"/>
        <v/>
      </c>
      <c r="AB259" s="7" t="str">
        <f t="shared" si="262"/>
        <v/>
      </c>
      <c r="AC259" s="7" t="str">
        <f t="shared" si="262"/>
        <v/>
      </c>
      <c r="AD259" s="7" t="str">
        <f t="shared" si="262"/>
        <v/>
      </c>
      <c r="AE259" s="7" t="str">
        <f t="shared" si="262"/>
        <v/>
      </c>
      <c r="AF259" s="7" t="str">
        <f t="shared" si="262"/>
        <v/>
      </c>
      <c r="AG259" s="7" t="str">
        <f t="shared" si="262"/>
        <v/>
      </c>
      <c r="AH259" s="7" t="str">
        <f t="shared" si="262"/>
        <v/>
      </c>
      <c r="AI259" s="7" t="str">
        <f t="shared" si="262"/>
        <v/>
      </c>
      <c r="AJ259" s="7" t="str">
        <f t="shared" si="262"/>
        <v/>
      </c>
      <c r="AK259" s="7" t="str">
        <f t="shared" si="262"/>
        <v/>
      </c>
      <c r="AL259" s="7" t="str">
        <f t="shared" si="262"/>
        <v/>
      </c>
      <c r="AM259" s="7" t="str">
        <f t="shared" si="262"/>
        <v/>
      </c>
      <c r="AN259" s="7" t="str">
        <f t="shared" si="262"/>
        <v/>
      </c>
      <c r="AO259" s="7" t="str">
        <f t="shared" si="262"/>
        <v/>
      </c>
      <c r="AP259" s="7" t="str">
        <f t="shared" si="262"/>
        <v/>
      </c>
      <c r="AQ259" s="7" t="str">
        <f t="shared" si="262"/>
        <v/>
      </c>
      <c r="AR259" s="7" t="str">
        <f t="shared" si="262"/>
        <v/>
      </c>
      <c r="AS259" s="7" t="str">
        <f t="shared" si="262"/>
        <v/>
      </c>
      <c r="AT259" s="7" t="str">
        <f t="shared" si="262"/>
        <v/>
      </c>
      <c r="AU259" s="7" t="str">
        <f t="shared" si="262"/>
        <v/>
      </c>
      <c r="AV259" s="7" t="str">
        <f t="shared" si="262"/>
        <v/>
      </c>
      <c r="AW259" s="7" t="str">
        <f t="shared" si="262"/>
        <v/>
      </c>
      <c r="AX259" s="7" t="str">
        <f t="shared" si="262"/>
        <v/>
      </c>
      <c r="AY259" s="7" t="str">
        <f t="shared" si="262"/>
        <v/>
      </c>
      <c r="AZ259" s="7" t="str">
        <f t="shared" si="262"/>
        <v/>
      </c>
      <c r="BA259" s="7" t="str">
        <f t="shared" si="262"/>
        <v/>
      </c>
      <c r="BB259" s="7" t="str">
        <f t="shared" si="262"/>
        <v/>
      </c>
      <c r="BC259" s="7" t="str">
        <f t="shared" si="262"/>
        <v/>
      </c>
      <c r="BD259" s="7" t="str">
        <f t="shared" si="262"/>
        <v/>
      </c>
      <c r="BE259" s="7" t="str">
        <f t="shared" si="262"/>
        <v/>
      </c>
      <c r="BF259" s="7" t="str">
        <f t="shared" si="262"/>
        <v/>
      </c>
      <c r="BG259" s="7" t="str">
        <f t="shared" si="262"/>
        <v/>
      </c>
      <c r="BH259" s="7" t="str">
        <f t="shared" si="262"/>
        <v/>
      </c>
    </row>
    <row r="260" spans="1:60" hidden="1" x14ac:dyDescent="0.25">
      <c r="A260" s="286">
        <v>24</v>
      </c>
      <c r="B260" s="286"/>
      <c r="G260" s="48" t="str">
        <f t="shared" si="256"/>
        <v/>
      </c>
      <c r="I260" s="7" t="str">
        <f t="shared" si="262"/>
        <v/>
      </c>
      <c r="J260" s="7" t="str">
        <f t="shared" si="262"/>
        <v/>
      </c>
      <c r="K260" s="7" t="str">
        <f t="shared" si="262"/>
        <v/>
      </c>
      <c r="L260" s="7" t="str">
        <f t="shared" si="262"/>
        <v/>
      </c>
      <c r="M260" s="7" t="str">
        <f t="shared" si="262"/>
        <v/>
      </c>
      <c r="N260" s="7" t="str">
        <f t="shared" si="262"/>
        <v/>
      </c>
      <c r="O260" s="7" t="str">
        <f t="shared" si="262"/>
        <v/>
      </c>
      <c r="P260" s="7" t="str">
        <f t="shared" si="262"/>
        <v/>
      </c>
      <c r="Q260" s="7" t="str">
        <f t="shared" si="262"/>
        <v/>
      </c>
      <c r="R260" s="7" t="str">
        <f t="shared" si="262"/>
        <v/>
      </c>
      <c r="S260" s="7" t="str">
        <f t="shared" si="262"/>
        <v/>
      </c>
      <c r="T260" s="7" t="str">
        <f t="shared" si="262"/>
        <v/>
      </c>
      <c r="U260" s="7" t="str">
        <f t="shared" si="262"/>
        <v/>
      </c>
      <c r="V260" s="7" t="str">
        <f t="shared" si="262"/>
        <v/>
      </c>
      <c r="W260" s="7" t="str">
        <f t="shared" si="262"/>
        <v/>
      </c>
      <c r="X260" s="7" t="str">
        <f t="shared" si="262"/>
        <v/>
      </c>
      <c r="Y260" s="7" t="str">
        <f t="shared" si="262"/>
        <v/>
      </c>
      <c r="Z260" s="7" t="str">
        <f t="shared" si="262"/>
        <v/>
      </c>
      <c r="AA260" s="7" t="str">
        <f t="shared" si="262"/>
        <v/>
      </c>
      <c r="AB260" s="7" t="str">
        <f t="shared" si="262"/>
        <v/>
      </c>
      <c r="AC260" s="7" t="str">
        <f t="shared" si="262"/>
        <v/>
      </c>
      <c r="AD260" s="7" t="str">
        <f t="shared" si="262"/>
        <v/>
      </c>
      <c r="AE260" s="7" t="str">
        <f t="shared" si="262"/>
        <v/>
      </c>
      <c r="AF260" s="7" t="str">
        <f t="shared" si="262"/>
        <v/>
      </c>
      <c r="AG260" s="7" t="str">
        <f t="shared" si="262"/>
        <v/>
      </c>
      <c r="AH260" s="7" t="str">
        <f t="shared" si="262"/>
        <v/>
      </c>
      <c r="AI260" s="7" t="str">
        <f t="shared" si="262"/>
        <v/>
      </c>
      <c r="AJ260" s="7" t="str">
        <f t="shared" si="262"/>
        <v/>
      </c>
      <c r="AK260" s="7" t="str">
        <f t="shared" si="262"/>
        <v/>
      </c>
      <c r="AL260" s="7" t="str">
        <f t="shared" si="262"/>
        <v/>
      </c>
      <c r="AM260" s="7" t="str">
        <f t="shared" si="262"/>
        <v/>
      </c>
      <c r="AN260" s="7" t="str">
        <f t="shared" si="262"/>
        <v/>
      </c>
      <c r="AO260" s="7" t="str">
        <f t="shared" si="262"/>
        <v/>
      </c>
      <c r="AP260" s="7" t="str">
        <f t="shared" si="262"/>
        <v/>
      </c>
      <c r="AQ260" s="7" t="str">
        <f t="shared" si="262"/>
        <v/>
      </c>
      <c r="AR260" s="7" t="str">
        <f t="shared" si="262"/>
        <v/>
      </c>
      <c r="AS260" s="7" t="str">
        <f t="shared" si="262"/>
        <v/>
      </c>
      <c r="AT260" s="7" t="str">
        <f t="shared" si="262"/>
        <v/>
      </c>
      <c r="AU260" s="7" t="str">
        <f t="shared" si="262"/>
        <v/>
      </c>
      <c r="AV260" s="7" t="str">
        <f t="shared" si="262"/>
        <v/>
      </c>
      <c r="AW260" s="7" t="str">
        <f t="shared" si="262"/>
        <v/>
      </c>
      <c r="AX260" s="7" t="str">
        <f t="shared" si="262"/>
        <v/>
      </c>
      <c r="AY260" s="7" t="str">
        <f t="shared" si="262"/>
        <v/>
      </c>
      <c r="AZ260" s="7" t="str">
        <f t="shared" si="262"/>
        <v/>
      </c>
      <c r="BA260" s="7" t="str">
        <f t="shared" si="262"/>
        <v/>
      </c>
      <c r="BB260" s="7" t="str">
        <f t="shared" si="262"/>
        <v/>
      </c>
      <c r="BC260" s="7" t="str">
        <f t="shared" si="262"/>
        <v/>
      </c>
      <c r="BD260" s="7" t="str">
        <f t="shared" si="262"/>
        <v/>
      </c>
      <c r="BE260" s="7" t="str">
        <f t="shared" si="262"/>
        <v/>
      </c>
      <c r="BF260" s="7" t="str">
        <f t="shared" si="262"/>
        <v/>
      </c>
      <c r="BG260" s="7" t="str">
        <f t="shared" si="262"/>
        <v/>
      </c>
      <c r="BH260" s="7" t="str">
        <f t="shared" si="262"/>
        <v/>
      </c>
    </row>
    <row r="261" spans="1:60" hidden="1" x14ac:dyDescent="0.25">
      <c r="A261" s="7" t="s">
        <v>377</v>
      </c>
      <c r="G261" s="48"/>
      <c r="I261" s="7">
        <f t="shared" ref="I261:BH261" si="263">SUM(I237:I260)</f>
        <v>0</v>
      </c>
      <c r="J261" s="7">
        <f t="shared" si="263"/>
        <v>0</v>
      </c>
      <c r="K261" s="7">
        <f t="shared" si="263"/>
        <v>0</v>
      </c>
      <c r="L261" s="7">
        <f t="shared" si="263"/>
        <v>0</v>
      </c>
      <c r="M261" s="7">
        <f t="shared" si="263"/>
        <v>0</v>
      </c>
      <c r="N261" s="7">
        <f t="shared" si="263"/>
        <v>0</v>
      </c>
      <c r="O261" s="7">
        <f t="shared" si="263"/>
        <v>0</v>
      </c>
      <c r="P261" s="7">
        <f t="shared" si="263"/>
        <v>0</v>
      </c>
      <c r="Q261" s="7">
        <f t="shared" si="263"/>
        <v>0</v>
      </c>
      <c r="R261" s="7">
        <f t="shared" si="263"/>
        <v>0</v>
      </c>
      <c r="S261" s="7">
        <f t="shared" si="263"/>
        <v>0</v>
      </c>
      <c r="T261" s="7">
        <f t="shared" si="263"/>
        <v>0</v>
      </c>
      <c r="U261" s="7">
        <f t="shared" si="263"/>
        <v>0</v>
      </c>
      <c r="V261" s="7">
        <f t="shared" si="263"/>
        <v>0</v>
      </c>
      <c r="W261" s="7">
        <f t="shared" si="263"/>
        <v>0</v>
      </c>
      <c r="X261" s="7">
        <f t="shared" si="263"/>
        <v>0</v>
      </c>
      <c r="Y261" s="7">
        <f t="shared" si="263"/>
        <v>0</v>
      </c>
      <c r="Z261" s="7">
        <f t="shared" si="263"/>
        <v>0</v>
      </c>
      <c r="AA261" s="7">
        <f t="shared" si="263"/>
        <v>0</v>
      </c>
      <c r="AB261" s="7">
        <f t="shared" si="263"/>
        <v>0</v>
      </c>
      <c r="AC261" s="7">
        <f t="shared" si="263"/>
        <v>0</v>
      </c>
      <c r="AD261" s="7">
        <f t="shared" si="263"/>
        <v>0</v>
      </c>
      <c r="AE261" s="7">
        <f t="shared" si="263"/>
        <v>0</v>
      </c>
      <c r="AF261" s="7">
        <f t="shared" si="263"/>
        <v>0</v>
      </c>
      <c r="AG261" s="7">
        <f t="shared" si="263"/>
        <v>0</v>
      </c>
      <c r="AH261" s="7">
        <f t="shared" si="263"/>
        <v>0</v>
      </c>
      <c r="AI261" s="7">
        <f t="shared" si="263"/>
        <v>0</v>
      </c>
      <c r="AJ261" s="7">
        <f t="shared" si="263"/>
        <v>0</v>
      </c>
      <c r="AK261" s="7">
        <f t="shared" si="263"/>
        <v>0</v>
      </c>
      <c r="AL261" s="7">
        <f t="shared" si="263"/>
        <v>0</v>
      </c>
      <c r="AM261" s="7">
        <f t="shared" si="263"/>
        <v>0</v>
      </c>
      <c r="AN261" s="7">
        <f t="shared" si="263"/>
        <v>0</v>
      </c>
      <c r="AO261" s="7">
        <f t="shared" si="263"/>
        <v>0</v>
      </c>
      <c r="AP261" s="7">
        <f t="shared" si="263"/>
        <v>0</v>
      </c>
      <c r="AQ261" s="7">
        <f t="shared" si="263"/>
        <v>0</v>
      </c>
      <c r="AR261" s="7">
        <f t="shared" si="263"/>
        <v>0</v>
      </c>
      <c r="AS261" s="7">
        <f t="shared" si="263"/>
        <v>0</v>
      </c>
      <c r="AT261" s="7">
        <f t="shared" si="263"/>
        <v>0</v>
      </c>
      <c r="AU261" s="7">
        <f t="shared" si="263"/>
        <v>0</v>
      </c>
      <c r="AV261" s="7">
        <f t="shared" si="263"/>
        <v>0</v>
      </c>
      <c r="AW261" s="7">
        <f t="shared" si="263"/>
        <v>0</v>
      </c>
      <c r="AX261" s="7">
        <f t="shared" si="263"/>
        <v>0</v>
      </c>
      <c r="AY261" s="7">
        <f t="shared" si="263"/>
        <v>0</v>
      </c>
      <c r="AZ261" s="7">
        <f t="shared" si="263"/>
        <v>0</v>
      </c>
      <c r="BA261" s="7">
        <f t="shared" si="263"/>
        <v>0</v>
      </c>
      <c r="BB261" s="7">
        <f t="shared" si="263"/>
        <v>0</v>
      </c>
      <c r="BC261" s="7">
        <f t="shared" si="263"/>
        <v>0</v>
      </c>
      <c r="BD261" s="7">
        <f t="shared" si="263"/>
        <v>0</v>
      </c>
      <c r="BE261" s="7">
        <f t="shared" si="263"/>
        <v>0</v>
      </c>
      <c r="BF261" s="7">
        <f t="shared" si="263"/>
        <v>0</v>
      </c>
      <c r="BG261" s="7">
        <f t="shared" si="263"/>
        <v>0</v>
      </c>
      <c r="BH261" s="7">
        <f t="shared" si="263"/>
        <v>0</v>
      </c>
    </row>
    <row r="262" spans="1:60" hidden="1" x14ac:dyDescent="0.25"/>
    <row r="263" spans="1:60" ht="154.5" hidden="1" thickBot="1" x14ac:dyDescent="0.3">
      <c r="A263" s="1064" t="s">
        <v>454</v>
      </c>
      <c r="B263" s="1064"/>
      <c r="C263" s="1064"/>
      <c r="D263" s="1064"/>
      <c r="E263" s="1064"/>
      <c r="F263" s="1064"/>
      <c r="G263" s="1064"/>
      <c r="H263" s="1065"/>
      <c r="I263" s="137" t="s">
        <v>471</v>
      </c>
      <c r="J263" s="138" t="s">
        <v>311</v>
      </c>
      <c r="K263" s="138" t="s">
        <v>309</v>
      </c>
      <c r="L263" s="138" t="s">
        <v>312</v>
      </c>
      <c r="M263" s="138" t="s">
        <v>310</v>
      </c>
      <c r="N263" s="138" t="s">
        <v>313</v>
      </c>
      <c r="O263" s="138" t="s">
        <v>344</v>
      </c>
      <c r="P263" s="138" t="s">
        <v>345</v>
      </c>
      <c r="Q263" s="138" t="s">
        <v>346</v>
      </c>
      <c r="R263" s="251" t="s">
        <v>347</v>
      </c>
      <c r="S263" s="137" t="s">
        <v>109</v>
      </c>
      <c r="T263" s="138" t="s">
        <v>111</v>
      </c>
      <c r="U263" s="138" t="s">
        <v>113</v>
      </c>
      <c r="V263" s="138" t="s">
        <v>128</v>
      </c>
      <c r="W263" s="138" t="s">
        <v>130</v>
      </c>
      <c r="X263" s="138" t="s">
        <v>132</v>
      </c>
      <c r="Y263" s="138" t="s">
        <v>126</v>
      </c>
      <c r="Z263" s="138" t="s">
        <v>116</v>
      </c>
      <c r="AA263" s="251" t="s">
        <v>122</v>
      </c>
      <c r="AB263" s="137" t="s">
        <v>124</v>
      </c>
      <c r="AC263" s="138" t="s">
        <v>120</v>
      </c>
      <c r="AD263" s="138" t="s">
        <v>118</v>
      </c>
      <c r="AE263" s="138" t="s">
        <v>300</v>
      </c>
      <c r="AF263" s="138" t="s">
        <v>357</v>
      </c>
      <c r="AG263" s="138" t="s">
        <v>358</v>
      </c>
      <c r="AH263" s="138" t="s">
        <v>359</v>
      </c>
      <c r="AI263" s="251" t="s">
        <v>360</v>
      </c>
      <c r="AJ263" s="137" t="s">
        <v>134</v>
      </c>
      <c r="AK263" s="138" t="s">
        <v>136</v>
      </c>
      <c r="AL263" s="138" t="s">
        <v>140</v>
      </c>
      <c r="AM263" s="138" t="s">
        <v>138</v>
      </c>
      <c r="AN263" s="138" t="s">
        <v>361</v>
      </c>
      <c r="AO263" s="138" t="s">
        <v>362</v>
      </c>
      <c r="AP263" s="138" t="s">
        <v>363</v>
      </c>
      <c r="AQ263" s="251" t="s">
        <v>364</v>
      </c>
      <c r="AR263" s="137" t="s">
        <v>103</v>
      </c>
      <c r="AS263" s="138" t="s">
        <v>349</v>
      </c>
      <c r="AT263" s="138" t="s">
        <v>350</v>
      </c>
      <c r="AU263" s="138" t="s">
        <v>348</v>
      </c>
      <c r="AV263" s="251" t="s">
        <v>351</v>
      </c>
      <c r="AW263" s="137" t="s">
        <v>426</v>
      </c>
      <c r="AX263" s="138" t="s">
        <v>427</v>
      </c>
      <c r="AY263" s="138" t="s">
        <v>428</v>
      </c>
      <c r="AZ263" s="138" t="s">
        <v>353</v>
      </c>
      <c r="BA263" s="138" t="s">
        <v>354</v>
      </c>
      <c r="BB263" s="138" t="s">
        <v>352</v>
      </c>
      <c r="BC263" s="251" t="s">
        <v>355</v>
      </c>
      <c r="BD263" s="137" t="s">
        <v>343</v>
      </c>
      <c r="BE263" s="139" t="s">
        <v>342</v>
      </c>
      <c r="BF263" s="252" t="s">
        <v>392</v>
      </c>
      <c r="BG263" s="134" t="s">
        <v>338</v>
      </c>
      <c r="BH263" s="135" t="s">
        <v>307</v>
      </c>
    </row>
    <row r="264" spans="1:60" hidden="1" x14ac:dyDescent="0.25">
      <c r="A264" s="286">
        <v>1</v>
      </c>
      <c r="B264" s="286"/>
      <c r="G264" s="48" t="str">
        <f>G6</f>
        <v/>
      </c>
      <c r="I264" s="7" t="str">
        <f t="shared" ref="I264:BH268" si="264">IFERROR(IF($G264="Yes", I6*$H6, ""), "")</f>
        <v/>
      </c>
      <c r="J264" s="7" t="str">
        <f t="shared" si="264"/>
        <v/>
      </c>
      <c r="K264" s="7" t="str">
        <f t="shared" si="264"/>
        <v/>
      </c>
      <c r="L264" s="7" t="str">
        <f t="shared" si="264"/>
        <v/>
      </c>
      <c r="M264" s="7" t="str">
        <f t="shared" si="264"/>
        <v/>
      </c>
      <c r="N264" s="7" t="str">
        <f t="shared" si="264"/>
        <v/>
      </c>
      <c r="O264" s="7" t="str">
        <f t="shared" si="264"/>
        <v/>
      </c>
      <c r="P264" s="7" t="str">
        <f t="shared" si="264"/>
        <v/>
      </c>
      <c r="Q264" s="7" t="str">
        <f t="shared" si="264"/>
        <v/>
      </c>
      <c r="R264" s="7" t="str">
        <f t="shared" si="264"/>
        <v/>
      </c>
      <c r="S264" s="7" t="str">
        <f t="shared" si="264"/>
        <v/>
      </c>
      <c r="T264" s="7" t="str">
        <f t="shared" si="264"/>
        <v/>
      </c>
      <c r="U264" s="7" t="str">
        <f t="shared" si="264"/>
        <v/>
      </c>
      <c r="V264" s="7" t="str">
        <f t="shared" si="264"/>
        <v/>
      </c>
      <c r="W264" s="7" t="str">
        <f t="shared" si="264"/>
        <v/>
      </c>
      <c r="X264" s="7" t="str">
        <f t="shared" si="264"/>
        <v/>
      </c>
      <c r="Y264" s="7" t="str">
        <f t="shared" si="264"/>
        <v/>
      </c>
      <c r="Z264" s="7" t="str">
        <f t="shared" si="264"/>
        <v/>
      </c>
      <c r="AA264" s="7" t="str">
        <f t="shared" si="264"/>
        <v/>
      </c>
      <c r="AB264" s="7" t="str">
        <f t="shared" si="264"/>
        <v/>
      </c>
      <c r="AC264" s="7" t="str">
        <f t="shared" si="264"/>
        <v/>
      </c>
      <c r="AD264" s="7" t="str">
        <f t="shared" si="264"/>
        <v/>
      </c>
      <c r="AE264" s="7" t="str">
        <f t="shared" si="264"/>
        <v/>
      </c>
      <c r="AF264" s="7" t="str">
        <f t="shared" si="264"/>
        <v/>
      </c>
      <c r="AG264" s="7" t="str">
        <f t="shared" si="264"/>
        <v/>
      </c>
      <c r="AH264" s="7" t="str">
        <f t="shared" si="264"/>
        <v/>
      </c>
      <c r="AI264" s="7" t="str">
        <f t="shared" si="264"/>
        <v/>
      </c>
      <c r="AJ264" s="7" t="str">
        <f t="shared" si="264"/>
        <v/>
      </c>
      <c r="AK264" s="7" t="str">
        <f t="shared" si="264"/>
        <v/>
      </c>
      <c r="AL264" s="7" t="str">
        <f t="shared" si="264"/>
        <v/>
      </c>
      <c r="AM264" s="7" t="str">
        <f t="shared" si="264"/>
        <v/>
      </c>
      <c r="AN264" s="7" t="str">
        <f t="shared" si="264"/>
        <v/>
      </c>
      <c r="AO264" s="7" t="str">
        <f t="shared" si="264"/>
        <v/>
      </c>
      <c r="AP264" s="7" t="str">
        <f t="shared" si="264"/>
        <v/>
      </c>
      <c r="AQ264" s="7" t="str">
        <f t="shared" si="264"/>
        <v/>
      </c>
      <c r="AR264" s="7" t="str">
        <f t="shared" si="264"/>
        <v/>
      </c>
      <c r="AS264" s="7" t="str">
        <f t="shared" si="264"/>
        <v/>
      </c>
      <c r="AT264" s="7" t="str">
        <f t="shared" si="264"/>
        <v/>
      </c>
      <c r="AU264" s="7" t="str">
        <f t="shared" si="264"/>
        <v/>
      </c>
      <c r="AV264" s="7" t="str">
        <f t="shared" si="264"/>
        <v/>
      </c>
      <c r="AW264" s="7" t="str">
        <f t="shared" si="264"/>
        <v/>
      </c>
      <c r="AX264" s="7" t="str">
        <f t="shared" si="264"/>
        <v/>
      </c>
      <c r="AY264" s="7" t="str">
        <f t="shared" si="264"/>
        <v/>
      </c>
      <c r="AZ264" s="7" t="str">
        <f t="shared" si="264"/>
        <v/>
      </c>
      <c r="BA264" s="7" t="str">
        <f t="shared" si="264"/>
        <v/>
      </c>
      <c r="BB264" s="7" t="str">
        <f t="shared" si="264"/>
        <v/>
      </c>
      <c r="BC264" s="7" t="str">
        <f t="shared" si="264"/>
        <v/>
      </c>
      <c r="BD264" s="7" t="str">
        <f t="shared" si="264"/>
        <v/>
      </c>
      <c r="BE264" s="7" t="str">
        <f t="shared" si="264"/>
        <v/>
      </c>
      <c r="BF264" s="7" t="str">
        <f t="shared" si="264"/>
        <v/>
      </c>
      <c r="BG264" s="7" t="str">
        <f t="shared" si="264"/>
        <v/>
      </c>
      <c r="BH264" s="7" t="str">
        <f t="shared" si="264"/>
        <v/>
      </c>
    </row>
    <row r="265" spans="1:60" hidden="1" x14ac:dyDescent="0.25">
      <c r="A265" s="286">
        <v>2</v>
      </c>
      <c r="B265" s="286"/>
      <c r="G265" s="48" t="str">
        <f t="shared" ref="G265:G287" si="265">G7</f>
        <v/>
      </c>
      <c r="I265" s="7" t="str">
        <f t="shared" ref="I265:Q265" si="266">IFERROR(IF($G265="Yes", I7*$H7, ""), "")</f>
        <v/>
      </c>
      <c r="J265" s="7" t="str">
        <f t="shared" si="266"/>
        <v/>
      </c>
      <c r="K265" s="7" t="str">
        <f t="shared" si="266"/>
        <v/>
      </c>
      <c r="L265" s="7" t="str">
        <f t="shared" si="266"/>
        <v/>
      </c>
      <c r="M265" s="7" t="str">
        <f t="shared" si="266"/>
        <v/>
      </c>
      <c r="N265" s="7" t="str">
        <f t="shared" si="266"/>
        <v/>
      </c>
      <c r="O265" s="7" t="str">
        <f t="shared" si="266"/>
        <v/>
      </c>
      <c r="P265" s="7" t="str">
        <f t="shared" si="266"/>
        <v/>
      </c>
      <c r="Q265" s="7" t="str">
        <f t="shared" si="266"/>
        <v/>
      </c>
      <c r="R265" s="7" t="str">
        <f t="shared" si="264"/>
        <v/>
      </c>
      <c r="S265" s="7" t="str">
        <f t="shared" si="264"/>
        <v/>
      </c>
      <c r="T265" s="7" t="str">
        <f t="shared" si="264"/>
        <v/>
      </c>
      <c r="U265" s="7" t="str">
        <f t="shared" si="264"/>
        <v/>
      </c>
      <c r="V265" s="7" t="str">
        <f t="shared" si="264"/>
        <v/>
      </c>
      <c r="W265" s="7" t="str">
        <f t="shared" si="264"/>
        <v/>
      </c>
      <c r="X265" s="7" t="str">
        <f t="shared" si="264"/>
        <v/>
      </c>
      <c r="Y265" s="7" t="str">
        <f t="shared" si="264"/>
        <v/>
      </c>
      <c r="Z265" s="7" t="str">
        <f t="shared" si="264"/>
        <v/>
      </c>
      <c r="AA265" s="7" t="str">
        <f t="shared" si="264"/>
        <v/>
      </c>
      <c r="AB265" s="7" t="str">
        <f t="shared" si="264"/>
        <v/>
      </c>
      <c r="AC265" s="7" t="str">
        <f t="shared" si="264"/>
        <v/>
      </c>
      <c r="AD265" s="7" t="str">
        <f t="shared" si="264"/>
        <v/>
      </c>
      <c r="AE265" s="7" t="str">
        <f t="shared" si="264"/>
        <v/>
      </c>
      <c r="AF265" s="7" t="str">
        <f t="shared" si="264"/>
        <v/>
      </c>
      <c r="AG265" s="7" t="str">
        <f t="shared" si="264"/>
        <v/>
      </c>
      <c r="AH265" s="7" t="str">
        <f t="shared" si="264"/>
        <v/>
      </c>
      <c r="AI265" s="7" t="str">
        <f t="shared" si="264"/>
        <v/>
      </c>
      <c r="AJ265" s="7" t="str">
        <f t="shared" si="264"/>
        <v/>
      </c>
      <c r="AK265" s="7" t="str">
        <f t="shared" si="264"/>
        <v/>
      </c>
      <c r="AL265" s="7" t="str">
        <f t="shared" si="264"/>
        <v/>
      </c>
      <c r="AM265" s="7" t="str">
        <f t="shared" si="264"/>
        <v/>
      </c>
      <c r="AN265" s="7" t="str">
        <f t="shared" si="264"/>
        <v/>
      </c>
      <c r="AO265" s="7" t="str">
        <f t="shared" si="264"/>
        <v/>
      </c>
      <c r="AP265" s="7" t="str">
        <f t="shared" si="264"/>
        <v/>
      </c>
      <c r="AQ265" s="7" t="str">
        <f t="shared" si="264"/>
        <v/>
      </c>
      <c r="AR265" s="7" t="str">
        <f t="shared" si="264"/>
        <v/>
      </c>
      <c r="AS265" s="7" t="str">
        <f t="shared" si="264"/>
        <v/>
      </c>
      <c r="AT265" s="7" t="str">
        <f t="shared" si="264"/>
        <v/>
      </c>
      <c r="AU265" s="7" t="str">
        <f t="shared" si="264"/>
        <v/>
      </c>
      <c r="AV265" s="7" t="str">
        <f t="shared" si="264"/>
        <v/>
      </c>
      <c r="AW265" s="7" t="str">
        <f t="shared" si="264"/>
        <v/>
      </c>
      <c r="AX265" s="7" t="str">
        <f t="shared" si="264"/>
        <v/>
      </c>
      <c r="AY265" s="7" t="str">
        <f t="shared" si="264"/>
        <v/>
      </c>
      <c r="AZ265" s="7" t="str">
        <f t="shared" si="264"/>
        <v/>
      </c>
      <c r="BA265" s="7" t="str">
        <f t="shared" si="264"/>
        <v/>
      </c>
      <c r="BB265" s="7" t="str">
        <f t="shared" si="264"/>
        <v/>
      </c>
      <c r="BC265" s="7" t="str">
        <f t="shared" si="264"/>
        <v/>
      </c>
      <c r="BD265" s="7" t="str">
        <f t="shared" si="264"/>
        <v/>
      </c>
      <c r="BE265" s="7" t="str">
        <f t="shared" si="264"/>
        <v/>
      </c>
      <c r="BF265" s="7" t="str">
        <f t="shared" si="264"/>
        <v/>
      </c>
      <c r="BG265" s="7" t="str">
        <f t="shared" si="264"/>
        <v/>
      </c>
      <c r="BH265" s="7" t="str">
        <f t="shared" si="264"/>
        <v/>
      </c>
    </row>
    <row r="266" spans="1:60" hidden="1" x14ac:dyDescent="0.25">
      <c r="A266" s="286">
        <v>3</v>
      </c>
      <c r="B266" s="286"/>
      <c r="G266" s="48" t="str">
        <f t="shared" si="265"/>
        <v/>
      </c>
      <c r="I266" s="7" t="str">
        <f t="shared" si="264"/>
        <v/>
      </c>
      <c r="J266" s="7" t="str">
        <f t="shared" si="264"/>
        <v/>
      </c>
      <c r="K266" s="7" t="str">
        <f t="shared" si="264"/>
        <v/>
      </c>
      <c r="L266" s="7" t="str">
        <f t="shared" si="264"/>
        <v/>
      </c>
      <c r="M266" s="7" t="str">
        <f t="shared" si="264"/>
        <v/>
      </c>
      <c r="N266" s="7" t="str">
        <f t="shared" si="264"/>
        <v/>
      </c>
      <c r="O266" s="7" t="str">
        <f t="shared" si="264"/>
        <v/>
      </c>
      <c r="P266" s="7" t="str">
        <f t="shared" si="264"/>
        <v/>
      </c>
      <c r="Q266" s="7" t="str">
        <f t="shared" si="264"/>
        <v/>
      </c>
      <c r="R266" s="7" t="str">
        <f t="shared" si="264"/>
        <v/>
      </c>
      <c r="S266" s="7" t="str">
        <f t="shared" si="264"/>
        <v/>
      </c>
      <c r="T266" s="7" t="str">
        <f t="shared" si="264"/>
        <v/>
      </c>
      <c r="U266" s="7" t="str">
        <f t="shared" si="264"/>
        <v/>
      </c>
      <c r="V266" s="7" t="str">
        <f t="shared" si="264"/>
        <v/>
      </c>
      <c r="W266" s="7" t="str">
        <f t="shared" si="264"/>
        <v/>
      </c>
      <c r="X266" s="7" t="str">
        <f t="shared" si="264"/>
        <v/>
      </c>
      <c r="Y266" s="7" t="str">
        <f t="shared" si="264"/>
        <v/>
      </c>
      <c r="Z266" s="7" t="str">
        <f t="shared" si="264"/>
        <v/>
      </c>
      <c r="AA266" s="7" t="str">
        <f t="shared" si="264"/>
        <v/>
      </c>
      <c r="AB266" s="7" t="str">
        <f t="shared" si="264"/>
        <v/>
      </c>
      <c r="AC266" s="7" t="str">
        <f t="shared" si="264"/>
        <v/>
      </c>
      <c r="AD266" s="7" t="str">
        <f t="shared" si="264"/>
        <v/>
      </c>
      <c r="AE266" s="7" t="str">
        <f t="shared" si="264"/>
        <v/>
      </c>
      <c r="AF266" s="7" t="str">
        <f t="shared" si="264"/>
        <v/>
      </c>
      <c r="AG266" s="7" t="str">
        <f t="shared" si="264"/>
        <v/>
      </c>
      <c r="AH266" s="7" t="str">
        <f t="shared" si="264"/>
        <v/>
      </c>
      <c r="AI266" s="7" t="str">
        <f t="shared" si="264"/>
        <v/>
      </c>
      <c r="AJ266" s="7" t="str">
        <f t="shared" si="264"/>
        <v/>
      </c>
      <c r="AK266" s="7" t="str">
        <f t="shared" si="264"/>
        <v/>
      </c>
      <c r="AL266" s="7" t="str">
        <f t="shared" si="264"/>
        <v/>
      </c>
      <c r="AM266" s="7" t="str">
        <f t="shared" si="264"/>
        <v/>
      </c>
      <c r="AN266" s="7" t="str">
        <f t="shared" si="264"/>
        <v/>
      </c>
      <c r="AO266" s="7" t="str">
        <f t="shared" si="264"/>
        <v/>
      </c>
      <c r="AP266" s="7" t="str">
        <f t="shared" si="264"/>
        <v/>
      </c>
      <c r="AQ266" s="7" t="str">
        <f t="shared" si="264"/>
        <v/>
      </c>
      <c r="AR266" s="7" t="str">
        <f t="shared" si="264"/>
        <v/>
      </c>
      <c r="AS266" s="7" t="str">
        <f t="shared" si="264"/>
        <v/>
      </c>
      <c r="AT266" s="7" t="str">
        <f t="shared" si="264"/>
        <v/>
      </c>
      <c r="AU266" s="7" t="str">
        <f t="shared" si="264"/>
        <v/>
      </c>
      <c r="AV266" s="7" t="str">
        <f t="shared" si="264"/>
        <v/>
      </c>
      <c r="AW266" s="7" t="str">
        <f t="shared" si="264"/>
        <v/>
      </c>
      <c r="AX266" s="7" t="str">
        <f t="shared" si="264"/>
        <v/>
      </c>
      <c r="AY266" s="7" t="str">
        <f t="shared" si="264"/>
        <v/>
      </c>
      <c r="AZ266" s="7" t="str">
        <f t="shared" si="264"/>
        <v/>
      </c>
      <c r="BA266" s="7" t="str">
        <f t="shared" si="264"/>
        <v/>
      </c>
      <c r="BB266" s="7" t="str">
        <f t="shared" si="264"/>
        <v/>
      </c>
      <c r="BC266" s="7" t="str">
        <f t="shared" si="264"/>
        <v/>
      </c>
      <c r="BD266" s="7" t="str">
        <f t="shared" si="264"/>
        <v/>
      </c>
      <c r="BE266" s="7" t="str">
        <f t="shared" si="264"/>
        <v/>
      </c>
      <c r="BF266" s="7" t="str">
        <f t="shared" si="264"/>
        <v/>
      </c>
      <c r="BG266" s="7" t="str">
        <f t="shared" si="264"/>
        <v/>
      </c>
      <c r="BH266" s="7" t="str">
        <f t="shared" si="264"/>
        <v/>
      </c>
    </row>
    <row r="267" spans="1:60" hidden="1" x14ac:dyDescent="0.25">
      <c r="A267" s="286">
        <v>4</v>
      </c>
      <c r="B267" s="286"/>
      <c r="G267" s="48" t="str">
        <f t="shared" si="265"/>
        <v/>
      </c>
      <c r="I267" s="7" t="str">
        <f t="shared" si="264"/>
        <v/>
      </c>
      <c r="J267" s="7" t="str">
        <f t="shared" si="264"/>
        <v/>
      </c>
      <c r="K267" s="7" t="str">
        <f t="shared" si="264"/>
        <v/>
      </c>
      <c r="L267" s="7" t="str">
        <f t="shared" si="264"/>
        <v/>
      </c>
      <c r="M267" s="7" t="str">
        <f t="shared" si="264"/>
        <v/>
      </c>
      <c r="N267" s="7" t="str">
        <f t="shared" si="264"/>
        <v/>
      </c>
      <c r="O267" s="7" t="str">
        <f t="shared" si="264"/>
        <v/>
      </c>
      <c r="P267" s="7" t="str">
        <f t="shared" si="264"/>
        <v/>
      </c>
      <c r="Q267" s="7" t="str">
        <f t="shared" si="264"/>
        <v/>
      </c>
      <c r="R267" s="7" t="str">
        <f t="shared" si="264"/>
        <v/>
      </c>
      <c r="S267" s="7" t="str">
        <f t="shared" si="264"/>
        <v/>
      </c>
      <c r="T267" s="7" t="str">
        <f t="shared" si="264"/>
        <v/>
      </c>
      <c r="U267" s="7" t="str">
        <f t="shared" si="264"/>
        <v/>
      </c>
      <c r="V267" s="7" t="str">
        <f t="shared" si="264"/>
        <v/>
      </c>
      <c r="W267" s="7" t="str">
        <f t="shared" si="264"/>
        <v/>
      </c>
      <c r="X267" s="7" t="str">
        <f t="shared" si="264"/>
        <v/>
      </c>
      <c r="Y267" s="7" t="str">
        <f t="shared" si="264"/>
        <v/>
      </c>
      <c r="Z267" s="7" t="str">
        <f t="shared" si="264"/>
        <v/>
      </c>
      <c r="AA267" s="7" t="str">
        <f t="shared" si="264"/>
        <v/>
      </c>
      <c r="AB267" s="7" t="str">
        <f t="shared" si="264"/>
        <v/>
      </c>
      <c r="AC267" s="7" t="str">
        <f t="shared" si="264"/>
        <v/>
      </c>
      <c r="AD267" s="7" t="str">
        <f t="shared" si="264"/>
        <v/>
      </c>
      <c r="AE267" s="7" t="str">
        <f t="shared" si="264"/>
        <v/>
      </c>
      <c r="AF267" s="7" t="str">
        <f t="shared" si="264"/>
        <v/>
      </c>
      <c r="AG267" s="7" t="str">
        <f t="shared" si="264"/>
        <v/>
      </c>
      <c r="AH267" s="7" t="str">
        <f t="shared" si="264"/>
        <v/>
      </c>
      <c r="AI267" s="7" t="str">
        <f t="shared" si="264"/>
        <v/>
      </c>
      <c r="AJ267" s="7" t="str">
        <f t="shared" si="264"/>
        <v/>
      </c>
      <c r="AK267" s="7" t="str">
        <f t="shared" si="264"/>
        <v/>
      </c>
      <c r="AL267" s="7" t="str">
        <f t="shared" si="264"/>
        <v/>
      </c>
      <c r="AM267" s="7" t="str">
        <f t="shared" si="264"/>
        <v/>
      </c>
      <c r="AN267" s="7" t="str">
        <f t="shared" si="264"/>
        <v/>
      </c>
      <c r="AO267" s="7" t="str">
        <f t="shared" si="264"/>
        <v/>
      </c>
      <c r="AP267" s="7" t="str">
        <f t="shared" si="264"/>
        <v/>
      </c>
      <c r="AQ267" s="7" t="str">
        <f t="shared" si="264"/>
        <v/>
      </c>
      <c r="AR267" s="7" t="str">
        <f t="shared" si="264"/>
        <v/>
      </c>
      <c r="AS267" s="7" t="str">
        <f t="shared" si="264"/>
        <v/>
      </c>
      <c r="AT267" s="7" t="str">
        <f t="shared" si="264"/>
        <v/>
      </c>
      <c r="AU267" s="7" t="str">
        <f t="shared" si="264"/>
        <v/>
      </c>
      <c r="AV267" s="7" t="str">
        <f t="shared" si="264"/>
        <v/>
      </c>
      <c r="AW267" s="7" t="str">
        <f t="shared" si="264"/>
        <v/>
      </c>
      <c r="AX267" s="7" t="str">
        <f t="shared" si="264"/>
        <v/>
      </c>
      <c r="AY267" s="7" t="str">
        <f t="shared" si="264"/>
        <v/>
      </c>
      <c r="AZ267" s="7" t="str">
        <f t="shared" si="264"/>
        <v/>
      </c>
      <c r="BA267" s="7" t="str">
        <f t="shared" si="264"/>
        <v/>
      </c>
      <c r="BB267" s="7" t="str">
        <f t="shared" si="264"/>
        <v/>
      </c>
      <c r="BC267" s="7" t="str">
        <f t="shared" si="264"/>
        <v/>
      </c>
      <c r="BD267" s="7" t="str">
        <f t="shared" si="264"/>
        <v/>
      </c>
      <c r="BE267" s="7" t="str">
        <f t="shared" si="264"/>
        <v/>
      </c>
      <c r="BF267" s="7" t="str">
        <f t="shared" si="264"/>
        <v/>
      </c>
      <c r="BG267" s="7" t="str">
        <f t="shared" si="264"/>
        <v/>
      </c>
      <c r="BH267" s="7" t="str">
        <f t="shared" si="264"/>
        <v/>
      </c>
    </row>
    <row r="268" spans="1:60" hidden="1" x14ac:dyDescent="0.25">
      <c r="A268" s="286">
        <v>5</v>
      </c>
      <c r="B268" s="286"/>
      <c r="G268" s="48" t="str">
        <f t="shared" si="265"/>
        <v/>
      </c>
      <c r="I268" s="7" t="str">
        <f t="shared" si="264"/>
        <v/>
      </c>
      <c r="J268" s="7" t="str">
        <f t="shared" si="264"/>
        <v/>
      </c>
      <c r="K268" s="7" t="str">
        <f t="shared" si="264"/>
        <v/>
      </c>
      <c r="L268" s="7" t="str">
        <f t="shared" si="264"/>
        <v/>
      </c>
      <c r="M268" s="7" t="str">
        <f t="shared" si="264"/>
        <v/>
      </c>
      <c r="N268" s="7" t="str">
        <f t="shared" si="264"/>
        <v/>
      </c>
      <c r="O268" s="7" t="str">
        <f t="shared" si="264"/>
        <v/>
      </c>
      <c r="P268" s="7" t="str">
        <f t="shared" si="264"/>
        <v/>
      </c>
      <c r="Q268" s="7" t="str">
        <f t="shared" si="264"/>
        <v/>
      </c>
      <c r="R268" s="7" t="str">
        <f t="shared" si="264"/>
        <v/>
      </c>
      <c r="S268" s="7" t="str">
        <f t="shared" si="264"/>
        <v/>
      </c>
      <c r="T268" s="7" t="str">
        <f t="shared" si="264"/>
        <v/>
      </c>
      <c r="U268" s="7" t="str">
        <f t="shared" si="264"/>
        <v/>
      </c>
      <c r="V268" s="7" t="str">
        <f t="shared" si="264"/>
        <v/>
      </c>
      <c r="W268" s="7" t="str">
        <f t="shared" si="264"/>
        <v/>
      </c>
      <c r="X268" s="7" t="str">
        <f t="shared" si="264"/>
        <v/>
      </c>
      <c r="Y268" s="7" t="str">
        <f t="shared" si="264"/>
        <v/>
      </c>
      <c r="Z268" s="7" t="str">
        <f t="shared" si="264"/>
        <v/>
      </c>
      <c r="AA268" s="7" t="str">
        <f t="shared" si="264"/>
        <v/>
      </c>
      <c r="AB268" s="7" t="str">
        <f t="shared" si="264"/>
        <v/>
      </c>
      <c r="AC268" s="7" t="str">
        <f t="shared" si="264"/>
        <v/>
      </c>
      <c r="AD268" s="7" t="str">
        <f t="shared" si="264"/>
        <v/>
      </c>
      <c r="AE268" s="7" t="str">
        <f t="shared" si="264"/>
        <v/>
      </c>
      <c r="AF268" s="7" t="str">
        <f t="shared" si="264"/>
        <v/>
      </c>
      <c r="AG268" s="7" t="str">
        <f t="shared" ref="I268:BH272" si="267">IFERROR(IF($G268="Yes", AG10*$H10, ""), "")</f>
        <v/>
      </c>
      <c r="AH268" s="7" t="str">
        <f t="shared" si="267"/>
        <v/>
      </c>
      <c r="AI268" s="7" t="str">
        <f t="shared" si="267"/>
        <v/>
      </c>
      <c r="AJ268" s="7" t="str">
        <f t="shared" si="267"/>
        <v/>
      </c>
      <c r="AK268" s="7" t="str">
        <f t="shared" si="267"/>
        <v/>
      </c>
      <c r="AL268" s="7" t="str">
        <f t="shared" si="267"/>
        <v/>
      </c>
      <c r="AM268" s="7" t="str">
        <f t="shared" si="267"/>
        <v/>
      </c>
      <c r="AN268" s="7" t="str">
        <f t="shared" si="267"/>
        <v/>
      </c>
      <c r="AO268" s="7" t="str">
        <f t="shared" si="267"/>
        <v/>
      </c>
      <c r="AP268" s="7" t="str">
        <f t="shared" si="267"/>
        <v/>
      </c>
      <c r="AQ268" s="7" t="str">
        <f t="shared" si="267"/>
        <v/>
      </c>
      <c r="AR268" s="7" t="str">
        <f t="shared" si="267"/>
        <v/>
      </c>
      <c r="AS268" s="7" t="str">
        <f t="shared" si="267"/>
        <v/>
      </c>
      <c r="AT268" s="7" t="str">
        <f t="shared" si="267"/>
        <v/>
      </c>
      <c r="AU268" s="7" t="str">
        <f t="shared" si="267"/>
        <v/>
      </c>
      <c r="AV268" s="7" t="str">
        <f t="shared" si="267"/>
        <v/>
      </c>
      <c r="AW268" s="7" t="str">
        <f t="shared" si="267"/>
        <v/>
      </c>
      <c r="AX268" s="7" t="str">
        <f t="shared" si="267"/>
        <v/>
      </c>
      <c r="AY268" s="7" t="str">
        <f t="shared" si="267"/>
        <v/>
      </c>
      <c r="AZ268" s="7" t="str">
        <f t="shared" si="267"/>
        <v/>
      </c>
      <c r="BA268" s="7" t="str">
        <f t="shared" si="267"/>
        <v/>
      </c>
      <c r="BB268" s="7" t="str">
        <f t="shared" si="267"/>
        <v/>
      </c>
      <c r="BC268" s="7" t="str">
        <f t="shared" si="267"/>
        <v/>
      </c>
      <c r="BD268" s="7" t="str">
        <f t="shared" si="267"/>
        <v/>
      </c>
      <c r="BE268" s="7" t="str">
        <f t="shared" si="267"/>
        <v/>
      </c>
      <c r="BF268" s="7" t="str">
        <f t="shared" si="267"/>
        <v/>
      </c>
      <c r="BG268" s="7" t="str">
        <f t="shared" si="267"/>
        <v/>
      </c>
      <c r="BH268" s="7" t="str">
        <f t="shared" si="267"/>
        <v/>
      </c>
    </row>
    <row r="269" spans="1:60" hidden="1" x14ac:dyDescent="0.25">
      <c r="A269" s="286">
        <v>6</v>
      </c>
      <c r="B269" s="286"/>
      <c r="G269" s="48" t="str">
        <f t="shared" si="265"/>
        <v/>
      </c>
      <c r="I269" s="7" t="str">
        <f t="shared" si="267"/>
        <v/>
      </c>
      <c r="J269" s="7" t="str">
        <f t="shared" si="267"/>
        <v/>
      </c>
      <c r="K269" s="7" t="str">
        <f t="shared" si="267"/>
        <v/>
      </c>
      <c r="L269" s="7" t="str">
        <f t="shared" si="267"/>
        <v/>
      </c>
      <c r="M269" s="7" t="str">
        <f t="shared" si="267"/>
        <v/>
      </c>
      <c r="N269" s="7" t="str">
        <f t="shared" si="267"/>
        <v/>
      </c>
      <c r="O269" s="7" t="str">
        <f t="shared" si="267"/>
        <v/>
      </c>
      <c r="P269" s="7" t="str">
        <f t="shared" si="267"/>
        <v/>
      </c>
      <c r="Q269" s="7" t="str">
        <f t="shared" si="267"/>
        <v/>
      </c>
      <c r="R269" s="7" t="str">
        <f t="shared" si="267"/>
        <v/>
      </c>
      <c r="S269" s="7" t="str">
        <f t="shared" si="267"/>
        <v/>
      </c>
      <c r="T269" s="7" t="str">
        <f t="shared" si="267"/>
        <v/>
      </c>
      <c r="U269" s="7" t="str">
        <f t="shared" si="267"/>
        <v/>
      </c>
      <c r="V269" s="7" t="str">
        <f t="shared" si="267"/>
        <v/>
      </c>
      <c r="W269" s="7" t="str">
        <f t="shared" si="267"/>
        <v/>
      </c>
      <c r="X269" s="7" t="str">
        <f t="shared" si="267"/>
        <v/>
      </c>
      <c r="Y269" s="7" t="str">
        <f t="shared" si="267"/>
        <v/>
      </c>
      <c r="Z269" s="7" t="str">
        <f t="shared" si="267"/>
        <v/>
      </c>
      <c r="AA269" s="7" t="str">
        <f t="shared" si="267"/>
        <v/>
      </c>
      <c r="AB269" s="7" t="str">
        <f t="shared" si="267"/>
        <v/>
      </c>
      <c r="AC269" s="7" t="str">
        <f t="shared" si="267"/>
        <v/>
      </c>
      <c r="AD269" s="7" t="str">
        <f t="shared" si="267"/>
        <v/>
      </c>
      <c r="AE269" s="7" t="str">
        <f t="shared" si="267"/>
        <v/>
      </c>
      <c r="AF269" s="7" t="str">
        <f t="shared" si="267"/>
        <v/>
      </c>
      <c r="AG269" s="7" t="str">
        <f t="shared" si="267"/>
        <v/>
      </c>
      <c r="AH269" s="7" t="str">
        <f t="shared" si="267"/>
        <v/>
      </c>
      <c r="AI269" s="7" t="str">
        <f t="shared" si="267"/>
        <v/>
      </c>
      <c r="AJ269" s="7" t="str">
        <f t="shared" si="267"/>
        <v/>
      </c>
      <c r="AK269" s="7" t="str">
        <f t="shared" si="267"/>
        <v/>
      </c>
      <c r="AL269" s="7" t="str">
        <f t="shared" si="267"/>
        <v/>
      </c>
      <c r="AM269" s="7" t="str">
        <f t="shared" si="267"/>
        <v/>
      </c>
      <c r="AN269" s="7" t="str">
        <f t="shared" si="267"/>
        <v/>
      </c>
      <c r="AO269" s="7" t="str">
        <f t="shared" si="267"/>
        <v/>
      </c>
      <c r="AP269" s="7" t="str">
        <f t="shared" si="267"/>
        <v/>
      </c>
      <c r="AQ269" s="7" t="str">
        <f t="shared" si="267"/>
        <v/>
      </c>
      <c r="AR269" s="7" t="str">
        <f t="shared" si="267"/>
        <v/>
      </c>
      <c r="AS269" s="7" t="str">
        <f t="shared" si="267"/>
        <v/>
      </c>
      <c r="AT269" s="7" t="str">
        <f t="shared" si="267"/>
        <v/>
      </c>
      <c r="AU269" s="7" t="str">
        <f t="shared" si="267"/>
        <v/>
      </c>
      <c r="AV269" s="7" t="str">
        <f t="shared" si="267"/>
        <v/>
      </c>
      <c r="AW269" s="7" t="str">
        <f t="shared" si="267"/>
        <v/>
      </c>
      <c r="AX269" s="7" t="str">
        <f t="shared" si="267"/>
        <v/>
      </c>
      <c r="AY269" s="7" t="str">
        <f t="shared" si="267"/>
        <v/>
      </c>
      <c r="AZ269" s="7" t="str">
        <f t="shared" si="267"/>
        <v/>
      </c>
      <c r="BA269" s="7" t="str">
        <f t="shared" si="267"/>
        <v/>
      </c>
      <c r="BB269" s="7" t="str">
        <f t="shared" si="267"/>
        <v/>
      </c>
      <c r="BC269" s="7" t="str">
        <f t="shared" si="267"/>
        <v/>
      </c>
      <c r="BD269" s="7" t="str">
        <f t="shared" si="267"/>
        <v/>
      </c>
      <c r="BE269" s="7" t="str">
        <f t="shared" si="267"/>
        <v/>
      </c>
      <c r="BF269" s="7" t="str">
        <f t="shared" si="267"/>
        <v/>
      </c>
      <c r="BG269" s="7" t="str">
        <f t="shared" si="267"/>
        <v/>
      </c>
      <c r="BH269" s="7" t="str">
        <f t="shared" si="267"/>
        <v/>
      </c>
    </row>
    <row r="270" spans="1:60" hidden="1" x14ac:dyDescent="0.25">
      <c r="A270" s="286">
        <v>7</v>
      </c>
      <c r="B270" s="286"/>
      <c r="G270" s="48" t="str">
        <f t="shared" si="265"/>
        <v/>
      </c>
      <c r="I270" s="7" t="str">
        <f t="shared" si="267"/>
        <v/>
      </c>
      <c r="J270" s="7" t="str">
        <f t="shared" si="267"/>
        <v/>
      </c>
      <c r="K270" s="7" t="str">
        <f t="shared" si="267"/>
        <v/>
      </c>
      <c r="L270" s="7" t="str">
        <f t="shared" si="267"/>
        <v/>
      </c>
      <c r="M270" s="7" t="str">
        <f t="shared" si="267"/>
        <v/>
      </c>
      <c r="N270" s="7" t="str">
        <f t="shared" si="267"/>
        <v/>
      </c>
      <c r="O270" s="7" t="str">
        <f t="shared" si="267"/>
        <v/>
      </c>
      <c r="P270" s="7" t="str">
        <f t="shared" si="267"/>
        <v/>
      </c>
      <c r="Q270" s="7" t="str">
        <f t="shared" si="267"/>
        <v/>
      </c>
      <c r="R270" s="7" t="str">
        <f t="shared" si="267"/>
        <v/>
      </c>
      <c r="S270" s="7" t="str">
        <f t="shared" si="267"/>
        <v/>
      </c>
      <c r="T270" s="7" t="str">
        <f t="shared" si="267"/>
        <v/>
      </c>
      <c r="U270" s="7" t="str">
        <f t="shared" si="267"/>
        <v/>
      </c>
      <c r="V270" s="7" t="str">
        <f t="shared" si="267"/>
        <v/>
      </c>
      <c r="W270" s="7" t="str">
        <f t="shared" si="267"/>
        <v/>
      </c>
      <c r="X270" s="7" t="str">
        <f t="shared" si="267"/>
        <v/>
      </c>
      <c r="Y270" s="7" t="str">
        <f t="shared" si="267"/>
        <v/>
      </c>
      <c r="Z270" s="7" t="str">
        <f t="shared" si="267"/>
        <v/>
      </c>
      <c r="AA270" s="7" t="str">
        <f t="shared" si="267"/>
        <v/>
      </c>
      <c r="AB270" s="7" t="str">
        <f t="shared" si="267"/>
        <v/>
      </c>
      <c r="AC270" s="7" t="str">
        <f t="shared" si="267"/>
        <v/>
      </c>
      <c r="AD270" s="7" t="str">
        <f t="shared" si="267"/>
        <v/>
      </c>
      <c r="AE270" s="7" t="str">
        <f t="shared" si="267"/>
        <v/>
      </c>
      <c r="AF270" s="7" t="str">
        <f t="shared" si="267"/>
        <v/>
      </c>
      <c r="AG270" s="7" t="str">
        <f t="shared" si="267"/>
        <v/>
      </c>
      <c r="AH270" s="7" t="str">
        <f t="shared" si="267"/>
        <v/>
      </c>
      <c r="AI270" s="7" t="str">
        <f t="shared" si="267"/>
        <v/>
      </c>
      <c r="AJ270" s="7" t="str">
        <f t="shared" si="267"/>
        <v/>
      </c>
      <c r="AK270" s="7" t="str">
        <f t="shared" si="267"/>
        <v/>
      </c>
      <c r="AL270" s="7" t="str">
        <f t="shared" si="267"/>
        <v/>
      </c>
      <c r="AM270" s="7" t="str">
        <f t="shared" si="267"/>
        <v/>
      </c>
      <c r="AN270" s="7" t="str">
        <f t="shared" si="267"/>
        <v/>
      </c>
      <c r="AO270" s="7" t="str">
        <f t="shared" si="267"/>
        <v/>
      </c>
      <c r="AP270" s="7" t="str">
        <f t="shared" si="267"/>
        <v/>
      </c>
      <c r="AQ270" s="7" t="str">
        <f t="shared" si="267"/>
        <v/>
      </c>
      <c r="AR270" s="7" t="str">
        <f t="shared" si="267"/>
        <v/>
      </c>
      <c r="AS270" s="7" t="str">
        <f t="shared" si="267"/>
        <v/>
      </c>
      <c r="AT270" s="7" t="str">
        <f t="shared" si="267"/>
        <v/>
      </c>
      <c r="AU270" s="7" t="str">
        <f t="shared" si="267"/>
        <v/>
      </c>
      <c r="AV270" s="7" t="str">
        <f t="shared" si="267"/>
        <v/>
      </c>
      <c r="AW270" s="7" t="str">
        <f t="shared" si="267"/>
        <v/>
      </c>
      <c r="AX270" s="7" t="str">
        <f t="shared" si="267"/>
        <v/>
      </c>
      <c r="AY270" s="7" t="str">
        <f t="shared" si="267"/>
        <v/>
      </c>
      <c r="AZ270" s="7" t="str">
        <f t="shared" si="267"/>
        <v/>
      </c>
      <c r="BA270" s="7" t="str">
        <f t="shared" si="267"/>
        <v/>
      </c>
      <c r="BB270" s="7" t="str">
        <f t="shared" si="267"/>
        <v/>
      </c>
      <c r="BC270" s="7" t="str">
        <f t="shared" si="267"/>
        <v/>
      </c>
      <c r="BD270" s="7" t="str">
        <f t="shared" si="267"/>
        <v/>
      </c>
      <c r="BE270" s="7" t="str">
        <f t="shared" si="267"/>
        <v/>
      </c>
      <c r="BF270" s="7" t="str">
        <f t="shared" si="267"/>
        <v/>
      </c>
      <c r="BG270" s="7" t="str">
        <f t="shared" si="267"/>
        <v/>
      </c>
      <c r="BH270" s="7" t="str">
        <f t="shared" si="267"/>
        <v/>
      </c>
    </row>
    <row r="271" spans="1:60" hidden="1" x14ac:dyDescent="0.25">
      <c r="A271" s="286">
        <v>8</v>
      </c>
      <c r="B271" s="286"/>
      <c r="G271" s="48" t="str">
        <f t="shared" si="265"/>
        <v/>
      </c>
      <c r="I271" s="7" t="str">
        <f t="shared" si="267"/>
        <v/>
      </c>
      <c r="J271" s="7" t="str">
        <f t="shared" si="267"/>
        <v/>
      </c>
      <c r="K271" s="7" t="str">
        <f t="shared" si="267"/>
        <v/>
      </c>
      <c r="L271" s="7" t="str">
        <f t="shared" si="267"/>
        <v/>
      </c>
      <c r="M271" s="7" t="str">
        <f t="shared" si="267"/>
        <v/>
      </c>
      <c r="N271" s="7" t="str">
        <f t="shared" si="267"/>
        <v/>
      </c>
      <c r="O271" s="7" t="str">
        <f t="shared" si="267"/>
        <v/>
      </c>
      <c r="P271" s="7" t="str">
        <f t="shared" si="267"/>
        <v/>
      </c>
      <c r="Q271" s="7" t="str">
        <f t="shared" si="267"/>
        <v/>
      </c>
      <c r="R271" s="7" t="str">
        <f t="shared" si="267"/>
        <v/>
      </c>
      <c r="S271" s="7" t="str">
        <f t="shared" si="267"/>
        <v/>
      </c>
      <c r="T271" s="7" t="str">
        <f t="shared" si="267"/>
        <v/>
      </c>
      <c r="U271" s="7" t="str">
        <f t="shared" si="267"/>
        <v/>
      </c>
      <c r="V271" s="7" t="str">
        <f t="shared" si="267"/>
        <v/>
      </c>
      <c r="W271" s="7" t="str">
        <f t="shared" si="267"/>
        <v/>
      </c>
      <c r="X271" s="7" t="str">
        <f t="shared" si="267"/>
        <v/>
      </c>
      <c r="Y271" s="7" t="str">
        <f t="shared" si="267"/>
        <v/>
      </c>
      <c r="Z271" s="7" t="str">
        <f t="shared" si="267"/>
        <v/>
      </c>
      <c r="AA271" s="7" t="str">
        <f t="shared" si="267"/>
        <v/>
      </c>
      <c r="AB271" s="7" t="str">
        <f t="shared" si="267"/>
        <v/>
      </c>
      <c r="AC271" s="7" t="str">
        <f t="shared" si="267"/>
        <v/>
      </c>
      <c r="AD271" s="7" t="str">
        <f t="shared" si="267"/>
        <v/>
      </c>
      <c r="AE271" s="7" t="str">
        <f t="shared" si="267"/>
        <v/>
      </c>
      <c r="AF271" s="7" t="str">
        <f t="shared" si="267"/>
        <v/>
      </c>
      <c r="AG271" s="7" t="str">
        <f t="shared" si="267"/>
        <v/>
      </c>
      <c r="AH271" s="7" t="str">
        <f t="shared" si="267"/>
        <v/>
      </c>
      <c r="AI271" s="7" t="str">
        <f t="shared" si="267"/>
        <v/>
      </c>
      <c r="AJ271" s="7" t="str">
        <f t="shared" si="267"/>
        <v/>
      </c>
      <c r="AK271" s="7" t="str">
        <f t="shared" si="267"/>
        <v/>
      </c>
      <c r="AL271" s="7" t="str">
        <f t="shared" si="267"/>
        <v/>
      </c>
      <c r="AM271" s="7" t="str">
        <f t="shared" si="267"/>
        <v/>
      </c>
      <c r="AN271" s="7" t="str">
        <f t="shared" si="267"/>
        <v/>
      </c>
      <c r="AO271" s="7" t="str">
        <f t="shared" si="267"/>
        <v/>
      </c>
      <c r="AP271" s="7" t="str">
        <f t="shared" si="267"/>
        <v/>
      </c>
      <c r="AQ271" s="7" t="str">
        <f t="shared" si="267"/>
        <v/>
      </c>
      <c r="AR271" s="7" t="str">
        <f t="shared" si="267"/>
        <v/>
      </c>
      <c r="AS271" s="7" t="str">
        <f t="shared" si="267"/>
        <v/>
      </c>
      <c r="AT271" s="7" t="str">
        <f t="shared" si="267"/>
        <v/>
      </c>
      <c r="AU271" s="7" t="str">
        <f t="shared" si="267"/>
        <v/>
      </c>
      <c r="AV271" s="7" t="str">
        <f t="shared" si="267"/>
        <v/>
      </c>
      <c r="AW271" s="7" t="str">
        <f t="shared" si="267"/>
        <v/>
      </c>
      <c r="AX271" s="7" t="str">
        <f t="shared" si="267"/>
        <v/>
      </c>
      <c r="AY271" s="7" t="str">
        <f t="shared" si="267"/>
        <v/>
      </c>
      <c r="AZ271" s="7" t="str">
        <f t="shared" si="267"/>
        <v/>
      </c>
      <c r="BA271" s="7" t="str">
        <f t="shared" si="267"/>
        <v/>
      </c>
      <c r="BB271" s="7" t="str">
        <f t="shared" si="267"/>
        <v/>
      </c>
      <c r="BC271" s="7" t="str">
        <f t="shared" si="267"/>
        <v/>
      </c>
      <c r="BD271" s="7" t="str">
        <f t="shared" si="267"/>
        <v/>
      </c>
      <c r="BE271" s="7" t="str">
        <f t="shared" si="267"/>
        <v/>
      </c>
      <c r="BF271" s="7" t="str">
        <f t="shared" si="267"/>
        <v/>
      </c>
      <c r="BG271" s="7" t="str">
        <f t="shared" si="267"/>
        <v/>
      </c>
      <c r="BH271" s="7" t="str">
        <f t="shared" si="267"/>
        <v/>
      </c>
    </row>
    <row r="272" spans="1:60" hidden="1" x14ac:dyDescent="0.25">
      <c r="A272" s="286">
        <v>9</v>
      </c>
      <c r="B272" s="286"/>
      <c r="G272" s="48" t="str">
        <f t="shared" si="265"/>
        <v/>
      </c>
      <c r="I272" s="7" t="str">
        <f t="shared" si="267"/>
        <v/>
      </c>
      <c r="J272" s="7" t="str">
        <f t="shared" si="267"/>
        <v/>
      </c>
      <c r="K272" s="7" t="str">
        <f t="shared" si="267"/>
        <v/>
      </c>
      <c r="L272" s="7" t="str">
        <f t="shared" si="267"/>
        <v/>
      </c>
      <c r="M272" s="7" t="str">
        <f t="shared" si="267"/>
        <v/>
      </c>
      <c r="N272" s="7" t="str">
        <f t="shared" si="267"/>
        <v/>
      </c>
      <c r="O272" s="7" t="str">
        <f t="shared" si="267"/>
        <v/>
      </c>
      <c r="P272" s="7" t="str">
        <f t="shared" si="267"/>
        <v/>
      </c>
      <c r="Q272" s="7" t="str">
        <f t="shared" si="267"/>
        <v/>
      </c>
      <c r="R272" s="7" t="str">
        <f t="shared" si="267"/>
        <v/>
      </c>
      <c r="S272" s="7" t="str">
        <f t="shared" si="267"/>
        <v/>
      </c>
      <c r="T272" s="7" t="str">
        <f t="shared" si="267"/>
        <v/>
      </c>
      <c r="U272" s="7" t="str">
        <f t="shared" si="267"/>
        <v/>
      </c>
      <c r="V272" s="7" t="str">
        <f t="shared" si="267"/>
        <v/>
      </c>
      <c r="W272" s="7" t="str">
        <f t="shared" si="267"/>
        <v/>
      </c>
      <c r="X272" s="7" t="str">
        <f t="shared" si="267"/>
        <v/>
      </c>
      <c r="Y272" s="7" t="str">
        <f t="shared" si="267"/>
        <v/>
      </c>
      <c r="Z272" s="7" t="str">
        <f t="shared" si="267"/>
        <v/>
      </c>
      <c r="AA272" s="7" t="str">
        <f t="shared" si="267"/>
        <v/>
      </c>
      <c r="AB272" s="7" t="str">
        <f t="shared" si="267"/>
        <v/>
      </c>
      <c r="AC272" s="7" t="str">
        <f t="shared" si="267"/>
        <v/>
      </c>
      <c r="AD272" s="7" t="str">
        <f t="shared" si="267"/>
        <v/>
      </c>
      <c r="AE272" s="7" t="str">
        <f t="shared" si="267"/>
        <v/>
      </c>
      <c r="AF272" s="7" t="str">
        <f t="shared" si="267"/>
        <v/>
      </c>
      <c r="AG272" s="7" t="str">
        <f t="shared" si="267"/>
        <v/>
      </c>
      <c r="AH272" s="7" t="str">
        <f t="shared" si="267"/>
        <v/>
      </c>
      <c r="AI272" s="7" t="str">
        <f t="shared" si="267"/>
        <v/>
      </c>
      <c r="AJ272" s="7" t="str">
        <f t="shared" si="267"/>
        <v/>
      </c>
      <c r="AK272" s="7" t="str">
        <f t="shared" si="267"/>
        <v/>
      </c>
      <c r="AL272" s="7" t="str">
        <f t="shared" si="267"/>
        <v/>
      </c>
      <c r="AM272" s="7" t="str">
        <f t="shared" si="267"/>
        <v/>
      </c>
      <c r="AN272" s="7" t="str">
        <f t="shared" si="267"/>
        <v/>
      </c>
      <c r="AO272" s="7" t="str">
        <f t="shared" si="267"/>
        <v/>
      </c>
      <c r="AP272" s="7" t="str">
        <f t="shared" si="267"/>
        <v/>
      </c>
      <c r="AQ272" s="7" t="str">
        <f t="shared" si="267"/>
        <v/>
      </c>
      <c r="AR272" s="7" t="str">
        <f t="shared" si="267"/>
        <v/>
      </c>
      <c r="AS272" s="7" t="str">
        <f t="shared" si="267"/>
        <v/>
      </c>
      <c r="AT272" s="7" t="str">
        <f t="shared" si="267"/>
        <v/>
      </c>
      <c r="AU272" s="7" t="str">
        <f t="shared" si="267"/>
        <v/>
      </c>
      <c r="AV272" s="7" t="str">
        <f t="shared" ref="I272:BH276" si="268">IFERROR(IF($G272="Yes", AV14*$H14, ""), "")</f>
        <v/>
      </c>
      <c r="AW272" s="7" t="str">
        <f t="shared" si="268"/>
        <v/>
      </c>
      <c r="AX272" s="7" t="str">
        <f t="shared" si="268"/>
        <v/>
      </c>
      <c r="AY272" s="7" t="str">
        <f t="shared" si="268"/>
        <v/>
      </c>
      <c r="AZ272" s="7" t="str">
        <f t="shared" si="268"/>
        <v/>
      </c>
      <c r="BA272" s="7" t="str">
        <f t="shared" si="268"/>
        <v/>
      </c>
      <c r="BB272" s="7" t="str">
        <f t="shared" si="268"/>
        <v/>
      </c>
      <c r="BC272" s="7" t="str">
        <f t="shared" si="268"/>
        <v/>
      </c>
      <c r="BD272" s="7" t="str">
        <f t="shared" si="268"/>
        <v/>
      </c>
      <c r="BE272" s="7" t="str">
        <f t="shared" si="268"/>
        <v/>
      </c>
      <c r="BF272" s="7" t="str">
        <f t="shared" si="268"/>
        <v/>
      </c>
      <c r="BG272" s="7" t="str">
        <f t="shared" si="268"/>
        <v/>
      </c>
      <c r="BH272" s="7" t="str">
        <f t="shared" si="268"/>
        <v/>
      </c>
    </row>
    <row r="273" spans="1:60" hidden="1" x14ac:dyDescent="0.25">
      <c r="A273" s="286">
        <v>10</v>
      </c>
      <c r="B273" s="286"/>
      <c r="G273" s="48" t="str">
        <f t="shared" si="265"/>
        <v/>
      </c>
      <c r="I273" s="7" t="str">
        <f t="shared" si="268"/>
        <v/>
      </c>
      <c r="J273" s="7" t="str">
        <f t="shared" si="268"/>
        <v/>
      </c>
      <c r="K273" s="7" t="str">
        <f t="shared" si="268"/>
        <v/>
      </c>
      <c r="L273" s="7" t="str">
        <f t="shared" si="268"/>
        <v/>
      </c>
      <c r="M273" s="7" t="str">
        <f t="shared" si="268"/>
        <v/>
      </c>
      <c r="N273" s="7" t="str">
        <f t="shared" si="268"/>
        <v/>
      </c>
      <c r="O273" s="7" t="str">
        <f t="shared" si="268"/>
        <v/>
      </c>
      <c r="P273" s="7" t="str">
        <f t="shared" si="268"/>
        <v/>
      </c>
      <c r="Q273" s="7" t="str">
        <f t="shared" si="268"/>
        <v/>
      </c>
      <c r="R273" s="7" t="str">
        <f t="shared" si="268"/>
        <v/>
      </c>
      <c r="S273" s="7" t="str">
        <f t="shared" si="268"/>
        <v/>
      </c>
      <c r="T273" s="7" t="str">
        <f t="shared" si="268"/>
        <v/>
      </c>
      <c r="U273" s="7" t="str">
        <f t="shared" si="268"/>
        <v/>
      </c>
      <c r="V273" s="7" t="str">
        <f t="shared" si="268"/>
        <v/>
      </c>
      <c r="W273" s="7" t="str">
        <f t="shared" si="268"/>
        <v/>
      </c>
      <c r="X273" s="7" t="str">
        <f t="shared" si="268"/>
        <v/>
      </c>
      <c r="Y273" s="7" t="str">
        <f t="shared" si="268"/>
        <v/>
      </c>
      <c r="Z273" s="7" t="str">
        <f t="shared" si="268"/>
        <v/>
      </c>
      <c r="AA273" s="7" t="str">
        <f t="shared" si="268"/>
        <v/>
      </c>
      <c r="AB273" s="7" t="str">
        <f t="shared" si="268"/>
        <v/>
      </c>
      <c r="AC273" s="7" t="str">
        <f t="shared" si="268"/>
        <v/>
      </c>
      <c r="AD273" s="7" t="str">
        <f t="shared" si="268"/>
        <v/>
      </c>
      <c r="AE273" s="7" t="str">
        <f t="shared" si="268"/>
        <v/>
      </c>
      <c r="AF273" s="7" t="str">
        <f t="shared" si="268"/>
        <v/>
      </c>
      <c r="AG273" s="7" t="str">
        <f t="shared" si="268"/>
        <v/>
      </c>
      <c r="AH273" s="7" t="str">
        <f t="shared" si="268"/>
        <v/>
      </c>
      <c r="AI273" s="7" t="str">
        <f t="shared" si="268"/>
        <v/>
      </c>
      <c r="AJ273" s="7" t="str">
        <f t="shared" si="268"/>
        <v/>
      </c>
      <c r="AK273" s="7" t="str">
        <f t="shared" si="268"/>
        <v/>
      </c>
      <c r="AL273" s="7" t="str">
        <f t="shared" si="268"/>
        <v/>
      </c>
      <c r="AM273" s="7" t="str">
        <f t="shared" si="268"/>
        <v/>
      </c>
      <c r="AN273" s="7" t="str">
        <f t="shared" si="268"/>
        <v/>
      </c>
      <c r="AO273" s="7" t="str">
        <f t="shared" si="268"/>
        <v/>
      </c>
      <c r="AP273" s="7" t="str">
        <f t="shared" si="268"/>
        <v/>
      </c>
      <c r="AQ273" s="7" t="str">
        <f t="shared" si="268"/>
        <v/>
      </c>
      <c r="AR273" s="7" t="str">
        <f t="shared" si="268"/>
        <v/>
      </c>
      <c r="AS273" s="7" t="str">
        <f t="shared" si="268"/>
        <v/>
      </c>
      <c r="AT273" s="7" t="str">
        <f t="shared" si="268"/>
        <v/>
      </c>
      <c r="AU273" s="7" t="str">
        <f t="shared" si="268"/>
        <v/>
      </c>
      <c r="AV273" s="7" t="str">
        <f t="shared" si="268"/>
        <v/>
      </c>
      <c r="AW273" s="7" t="str">
        <f t="shared" si="268"/>
        <v/>
      </c>
      <c r="AX273" s="7" t="str">
        <f t="shared" si="268"/>
        <v/>
      </c>
      <c r="AY273" s="7" t="str">
        <f t="shared" si="268"/>
        <v/>
      </c>
      <c r="AZ273" s="7" t="str">
        <f t="shared" si="268"/>
        <v/>
      </c>
      <c r="BA273" s="7" t="str">
        <f t="shared" si="268"/>
        <v/>
      </c>
      <c r="BB273" s="7" t="str">
        <f t="shared" si="268"/>
        <v/>
      </c>
      <c r="BC273" s="7" t="str">
        <f t="shared" si="268"/>
        <v/>
      </c>
      <c r="BD273" s="7" t="str">
        <f t="shared" si="268"/>
        <v/>
      </c>
      <c r="BE273" s="7" t="str">
        <f t="shared" si="268"/>
        <v/>
      </c>
      <c r="BF273" s="7" t="str">
        <f t="shared" si="268"/>
        <v/>
      </c>
      <c r="BG273" s="7" t="str">
        <f t="shared" si="268"/>
        <v/>
      </c>
      <c r="BH273" s="7" t="str">
        <f t="shared" si="268"/>
        <v/>
      </c>
    </row>
    <row r="274" spans="1:60" hidden="1" x14ac:dyDescent="0.25">
      <c r="A274" s="286">
        <v>11</v>
      </c>
      <c r="B274" s="286"/>
      <c r="G274" s="48" t="str">
        <f t="shared" si="265"/>
        <v/>
      </c>
      <c r="I274" s="7" t="str">
        <f t="shared" si="268"/>
        <v/>
      </c>
      <c r="J274" s="7" t="str">
        <f t="shared" si="268"/>
        <v/>
      </c>
      <c r="K274" s="7" t="str">
        <f t="shared" si="268"/>
        <v/>
      </c>
      <c r="L274" s="7" t="str">
        <f t="shared" si="268"/>
        <v/>
      </c>
      <c r="M274" s="7" t="str">
        <f t="shared" si="268"/>
        <v/>
      </c>
      <c r="N274" s="7" t="str">
        <f t="shared" si="268"/>
        <v/>
      </c>
      <c r="O274" s="7" t="str">
        <f t="shared" si="268"/>
        <v/>
      </c>
      <c r="P274" s="7" t="str">
        <f t="shared" si="268"/>
        <v/>
      </c>
      <c r="Q274" s="7" t="str">
        <f t="shared" si="268"/>
        <v/>
      </c>
      <c r="R274" s="7" t="str">
        <f t="shared" si="268"/>
        <v/>
      </c>
      <c r="S274" s="7" t="str">
        <f t="shared" si="268"/>
        <v/>
      </c>
      <c r="T274" s="7" t="str">
        <f t="shared" si="268"/>
        <v/>
      </c>
      <c r="U274" s="7" t="str">
        <f t="shared" si="268"/>
        <v/>
      </c>
      <c r="V274" s="7" t="str">
        <f t="shared" si="268"/>
        <v/>
      </c>
      <c r="W274" s="7" t="str">
        <f t="shared" si="268"/>
        <v/>
      </c>
      <c r="X274" s="7" t="str">
        <f t="shared" si="268"/>
        <v/>
      </c>
      <c r="Y274" s="7" t="str">
        <f t="shared" si="268"/>
        <v/>
      </c>
      <c r="Z274" s="7" t="str">
        <f t="shared" si="268"/>
        <v/>
      </c>
      <c r="AA274" s="7" t="str">
        <f t="shared" si="268"/>
        <v/>
      </c>
      <c r="AB274" s="7" t="str">
        <f t="shared" si="268"/>
        <v/>
      </c>
      <c r="AC274" s="7" t="str">
        <f t="shared" si="268"/>
        <v/>
      </c>
      <c r="AD274" s="7" t="str">
        <f t="shared" si="268"/>
        <v/>
      </c>
      <c r="AE274" s="7" t="str">
        <f t="shared" si="268"/>
        <v/>
      </c>
      <c r="AF274" s="7" t="str">
        <f t="shared" si="268"/>
        <v/>
      </c>
      <c r="AG274" s="7" t="str">
        <f t="shared" si="268"/>
        <v/>
      </c>
      <c r="AH274" s="7" t="str">
        <f t="shared" si="268"/>
        <v/>
      </c>
      <c r="AI274" s="7" t="str">
        <f t="shared" si="268"/>
        <v/>
      </c>
      <c r="AJ274" s="7" t="str">
        <f t="shared" si="268"/>
        <v/>
      </c>
      <c r="AK274" s="7" t="str">
        <f t="shared" si="268"/>
        <v/>
      </c>
      <c r="AL274" s="7" t="str">
        <f t="shared" si="268"/>
        <v/>
      </c>
      <c r="AM274" s="7" t="str">
        <f t="shared" si="268"/>
        <v/>
      </c>
      <c r="AN274" s="7" t="str">
        <f t="shared" si="268"/>
        <v/>
      </c>
      <c r="AO274" s="7" t="str">
        <f t="shared" si="268"/>
        <v/>
      </c>
      <c r="AP274" s="7" t="str">
        <f t="shared" si="268"/>
        <v/>
      </c>
      <c r="AQ274" s="7" t="str">
        <f t="shared" si="268"/>
        <v/>
      </c>
      <c r="AR274" s="7" t="str">
        <f t="shared" si="268"/>
        <v/>
      </c>
      <c r="AS274" s="7" t="str">
        <f t="shared" si="268"/>
        <v/>
      </c>
      <c r="AT274" s="7" t="str">
        <f t="shared" si="268"/>
        <v/>
      </c>
      <c r="AU274" s="7" t="str">
        <f t="shared" si="268"/>
        <v/>
      </c>
      <c r="AV274" s="7" t="str">
        <f t="shared" si="268"/>
        <v/>
      </c>
      <c r="AW274" s="7" t="str">
        <f t="shared" si="268"/>
        <v/>
      </c>
      <c r="AX274" s="7" t="str">
        <f t="shared" si="268"/>
        <v/>
      </c>
      <c r="AY274" s="7" t="str">
        <f t="shared" si="268"/>
        <v/>
      </c>
      <c r="AZ274" s="7" t="str">
        <f t="shared" si="268"/>
        <v/>
      </c>
      <c r="BA274" s="7" t="str">
        <f t="shared" si="268"/>
        <v/>
      </c>
      <c r="BB274" s="7" t="str">
        <f t="shared" si="268"/>
        <v/>
      </c>
      <c r="BC274" s="7" t="str">
        <f t="shared" si="268"/>
        <v/>
      </c>
      <c r="BD274" s="7" t="str">
        <f t="shared" si="268"/>
        <v/>
      </c>
      <c r="BE274" s="7" t="str">
        <f t="shared" si="268"/>
        <v/>
      </c>
      <c r="BF274" s="7" t="str">
        <f t="shared" si="268"/>
        <v/>
      </c>
      <c r="BG274" s="7" t="str">
        <f t="shared" si="268"/>
        <v/>
      </c>
      <c r="BH274" s="7" t="str">
        <f t="shared" si="268"/>
        <v/>
      </c>
    </row>
    <row r="275" spans="1:60" hidden="1" x14ac:dyDescent="0.25">
      <c r="A275" s="286">
        <v>12</v>
      </c>
      <c r="B275" s="286"/>
      <c r="G275" s="48" t="str">
        <f t="shared" si="265"/>
        <v/>
      </c>
      <c r="I275" s="7" t="str">
        <f t="shared" si="268"/>
        <v/>
      </c>
      <c r="J275" s="7" t="str">
        <f t="shared" si="268"/>
        <v/>
      </c>
      <c r="K275" s="7" t="str">
        <f t="shared" si="268"/>
        <v/>
      </c>
      <c r="L275" s="7" t="str">
        <f t="shared" si="268"/>
        <v/>
      </c>
      <c r="M275" s="7" t="str">
        <f t="shared" si="268"/>
        <v/>
      </c>
      <c r="N275" s="7" t="str">
        <f t="shared" si="268"/>
        <v/>
      </c>
      <c r="O275" s="7" t="str">
        <f t="shared" si="268"/>
        <v/>
      </c>
      <c r="P275" s="7" t="str">
        <f t="shared" si="268"/>
        <v/>
      </c>
      <c r="Q275" s="7" t="str">
        <f t="shared" si="268"/>
        <v/>
      </c>
      <c r="R275" s="7" t="str">
        <f t="shared" si="268"/>
        <v/>
      </c>
      <c r="S275" s="7" t="str">
        <f t="shared" si="268"/>
        <v/>
      </c>
      <c r="T275" s="7" t="str">
        <f t="shared" si="268"/>
        <v/>
      </c>
      <c r="U275" s="7" t="str">
        <f t="shared" si="268"/>
        <v/>
      </c>
      <c r="V275" s="7" t="str">
        <f t="shared" si="268"/>
        <v/>
      </c>
      <c r="W275" s="7" t="str">
        <f t="shared" si="268"/>
        <v/>
      </c>
      <c r="X275" s="7" t="str">
        <f t="shared" si="268"/>
        <v/>
      </c>
      <c r="Y275" s="7" t="str">
        <f t="shared" si="268"/>
        <v/>
      </c>
      <c r="Z275" s="7" t="str">
        <f t="shared" si="268"/>
        <v/>
      </c>
      <c r="AA275" s="7" t="str">
        <f t="shared" si="268"/>
        <v/>
      </c>
      <c r="AB275" s="7" t="str">
        <f t="shared" si="268"/>
        <v/>
      </c>
      <c r="AC275" s="7" t="str">
        <f t="shared" si="268"/>
        <v/>
      </c>
      <c r="AD275" s="7" t="str">
        <f t="shared" si="268"/>
        <v/>
      </c>
      <c r="AE275" s="7" t="str">
        <f t="shared" si="268"/>
        <v/>
      </c>
      <c r="AF275" s="7" t="str">
        <f t="shared" si="268"/>
        <v/>
      </c>
      <c r="AG275" s="7" t="str">
        <f t="shared" si="268"/>
        <v/>
      </c>
      <c r="AH275" s="7" t="str">
        <f t="shared" si="268"/>
        <v/>
      </c>
      <c r="AI275" s="7" t="str">
        <f t="shared" si="268"/>
        <v/>
      </c>
      <c r="AJ275" s="7" t="str">
        <f t="shared" si="268"/>
        <v/>
      </c>
      <c r="AK275" s="7" t="str">
        <f t="shared" si="268"/>
        <v/>
      </c>
      <c r="AL275" s="7" t="str">
        <f t="shared" si="268"/>
        <v/>
      </c>
      <c r="AM275" s="7" t="str">
        <f t="shared" si="268"/>
        <v/>
      </c>
      <c r="AN275" s="7" t="str">
        <f t="shared" si="268"/>
        <v/>
      </c>
      <c r="AO275" s="7" t="str">
        <f t="shared" si="268"/>
        <v/>
      </c>
      <c r="AP275" s="7" t="str">
        <f t="shared" si="268"/>
        <v/>
      </c>
      <c r="AQ275" s="7" t="str">
        <f t="shared" si="268"/>
        <v/>
      </c>
      <c r="AR275" s="7" t="str">
        <f t="shared" si="268"/>
        <v/>
      </c>
      <c r="AS275" s="7" t="str">
        <f t="shared" si="268"/>
        <v/>
      </c>
      <c r="AT275" s="7" t="str">
        <f t="shared" si="268"/>
        <v/>
      </c>
      <c r="AU275" s="7" t="str">
        <f t="shared" si="268"/>
        <v/>
      </c>
      <c r="AV275" s="7" t="str">
        <f t="shared" si="268"/>
        <v/>
      </c>
      <c r="AW275" s="7" t="str">
        <f t="shared" si="268"/>
        <v/>
      </c>
      <c r="AX275" s="7" t="str">
        <f t="shared" si="268"/>
        <v/>
      </c>
      <c r="AY275" s="7" t="str">
        <f t="shared" si="268"/>
        <v/>
      </c>
      <c r="AZ275" s="7" t="str">
        <f t="shared" si="268"/>
        <v/>
      </c>
      <c r="BA275" s="7" t="str">
        <f t="shared" si="268"/>
        <v/>
      </c>
      <c r="BB275" s="7" t="str">
        <f t="shared" si="268"/>
        <v/>
      </c>
      <c r="BC275" s="7" t="str">
        <f t="shared" si="268"/>
        <v/>
      </c>
      <c r="BD275" s="7" t="str">
        <f t="shared" si="268"/>
        <v/>
      </c>
      <c r="BE275" s="7" t="str">
        <f t="shared" si="268"/>
        <v/>
      </c>
      <c r="BF275" s="7" t="str">
        <f t="shared" si="268"/>
        <v/>
      </c>
      <c r="BG275" s="7" t="str">
        <f t="shared" si="268"/>
        <v/>
      </c>
      <c r="BH275" s="7" t="str">
        <f t="shared" si="268"/>
        <v/>
      </c>
    </row>
    <row r="276" spans="1:60" hidden="1" x14ac:dyDescent="0.25">
      <c r="A276" s="286">
        <v>13</v>
      </c>
      <c r="B276" s="286"/>
      <c r="G276" s="48" t="str">
        <f t="shared" si="265"/>
        <v/>
      </c>
      <c r="I276" s="7" t="str">
        <f t="shared" si="268"/>
        <v/>
      </c>
      <c r="J276" s="7" t="str">
        <f t="shared" si="268"/>
        <v/>
      </c>
      <c r="K276" s="7" t="str">
        <f t="shared" si="268"/>
        <v/>
      </c>
      <c r="L276" s="7" t="str">
        <f t="shared" si="268"/>
        <v/>
      </c>
      <c r="M276" s="7" t="str">
        <f t="shared" si="268"/>
        <v/>
      </c>
      <c r="N276" s="7" t="str">
        <f t="shared" si="268"/>
        <v/>
      </c>
      <c r="O276" s="7" t="str">
        <f t="shared" si="268"/>
        <v/>
      </c>
      <c r="P276" s="7" t="str">
        <f t="shared" si="268"/>
        <v/>
      </c>
      <c r="Q276" s="7" t="str">
        <f t="shared" si="268"/>
        <v/>
      </c>
      <c r="R276" s="7" t="str">
        <f t="shared" si="268"/>
        <v/>
      </c>
      <c r="S276" s="7" t="str">
        <f t="shared" si="268"/>
        <v/>
      </c>
      <c r="T276" s="7" t="str">
        <f t="shared" si="268"/>
        <v/>
      </c>
      <c r="U276" s="7" t="str">
        <f t="shared" si="268"/>
        <v/>
      </c>
      <c r="V276" s="7" t="str">
        <f t="shared" si="268"/>
        <v/>
      </c>
      <c r="W276" s="7" t="str">
        <f t="shared" si="268"/>
        <v/>
      </c>
      <c r="X276" s="7" t="str">
        <f t="shared" si="268"/>
        <v/>
      </c>
      <c r="Y276" s="7" t="str">
        <f t="shared" si="268"/>
        <v/>
      </c>
      <c r="Z276" s="7" t="str">
        <f t="shared" si="268"/>
        <v/>
      </c>
      <c r="AA276" s="7" t="str">
        <f t="shared" si="268"/>
        <v/>
      </c>
      <c r="AB276" s="7" t="str">
        <f t="shared" si="268"/>
        <v/>
      </c>
      <c r="AC276" s="7" t="str">
        <f t="shared" si="268"/>
        <v/>
      </c>
      <c r="AD276" s="7" t="str">
        <f t="shared" si="268"/>
        <v/>
      </c>
      <c r="AE276" s="7" t="str">
        <f t="shared" si="268"/>
        <v/>
      </c>
      <c r="AF276" s="7" t="str">
        <f t="shared" si="268"/>
        <v/>
      </c>
      <c r="AG276" s="7" t="str">
        <f t="shared" si="268"/>
        <v/>
      </c>
      <c r="AH276" s="7" t="str">
        <f t="shared" si="268"/>
        <v/>
      </c>
      <c r="AI276" s="7" t="str">
        <f t="shared" si="268"/>
        <v/>
      </c>
      <c r="AJ276" s="7" t="str">
        <f t="shared" si="268"/>
        <v/>
      </c>
      <c r="AK276" s="7" t="str">
        <f t="shared" si="268"/>
        <v/>
      </c>
      <c r="AL276" s="7" t="str">
        <f t="shared" si="268"/>
        <v/>
      </c>
      <c r="AM276" s="7" t="str">
        <f t="shared" si="268"/>
        <v/>
      </c>
      <c r="AN276" s="7" t="str">
        <f t="shared" si="268"/>
        <v/>
      </c>
      <c r="AO276" s="7" t="str">
        <f t="shared" si="268"/>
        <v/>
      </c>
      <c r="AP276" s="7" t="str">
        <f t="shared" si="268"/>
        <v/>
      </c>
      <c r="AQ276" s="7" t="str">
        <f t="shared" si="268"/>
        <v/>
      </c>
      <c r="AR276" s="7" t="str">
        <f t="shared" si="268"/>
        <v/>
      </c>
      <c r="AS276" s="7" t="str">
        <f t="shared" si="268"/>
        <v/>
      </c>
      <c r="AT276" s="7" t="str">
        <f t="shared" si="268"/>
        <v/>
      </c>
      <c r="AU276" s="7" t="str">
        <f t="shared" si="268"/>
        <v/>
      </c>
      <c r="AV276" s="7" t="str">
        <f t="shared" si="268"/>
        <v/>
      </c>
      <c r="AW276" s="7" t="str">
        <f t="shared" si="268"/>
        <v/>
      </c>
      <c r="AX276" s="7" t="str">
        <f t="shared" si="268"/>
        <v/>
      </c>
      <c r="AY276" s="7" t="str">
        <f t="shared" si="268"/>
        <v/>
      </c>
      <c r="AZ276" s="7" t="str">
        <f t="shared" si="268"/>
        <v/>
      </c>
      <c r="BA276" s="7" t="str">
        <f t="shared" si="268"/>
        <v/>
      </c>
      <c r="BB276" s="7" t="str">
        <f t="shared" si="268"/>
        <v/>
      </c>
      <c r="BC276" s="7" t="str">
        <f t="shared" si="268"/>
        <v/>
      </c>
      <c r="BD276" s="7" t="str">
        <f t="shared" si="268"/>
        <v/>
      </c>
      <c r="BE276" s="7" t="str">
        <f t="shared" si="268"/>
        <v/>
      </c>
      <c r="BF276" s="7" t="str">
        <f t="shared" si="268"/>
        <v/>
      </c>
      <c r="BG276" s="7" t="str">
        <f t="shared" si="268"/>
        <v/>
      </c>
      <c r="BH276" s="7" t="str">
        <f t="shared" si="268"/>
        <v/>
      </c>
    </row>
    <row r="277" spans="1:60" hidden="1" x14ac:dyDescent="0.25">
      <c r="A277" s="286">
        <v>14</v>
      </c>
      <c r="B277" s="286"/>
      <c r="G277" s="48" t="str">
        <f t="shared" si="265"/>
        <v/>
      </c>
      <c r="I277" s="7" t="str">
        <f t="shared" ref="I277:BH281" si="269">IFERROR(IF($G277="Yes", I19*$H19, ""), "")</f>
        <v/>
      </c>
      <c r="J277" s="7" t="str">
        <f t="shared" si="269"/>
        <v/>
      </c>
      <c r="K277" s="7" t="str">
        <f t="shared" si="269"/>
        <v/>
      </c>
      <c r="L277" s="7" t="str">
        <f t="shared" si="269"/>
        <v/>
      </c>
      <c r="M277" s="7" t="str">
        <f t="shared" si="269"/>
        <v/>
      </c>
      <c r="N277" s="7" t="str">
        <f t="shared" si="269"/>
        <v/>
      </c>
      <c r="O277" s="7" t="str">
        <f t="shared" si="269"/>
        <v/>
      </c>
      <c r="P277" s="7" t="str">
        <f t="shared" si="269"/>
        <v/>
      </c>
      <c r="Q277" s="7" t="str">
        <f t="shared" si="269"/>
        <v/>
      </c>
      <c r="R277" s="7" t="str">
        <f t="shared" si="269"/>
        <v/>
      </c>
      <c r="S277" s="7" t="str">
        <f t="shared" si="269"/>
        <v/>
      </c>
      <c r="T277" s="7" t="str">
        <f t="shared" si="269"/>
        <v/>
      </c>
      <c r="U277" s="7" t="str">
        <f t="shared" si="269"/>
        <v/>
      </c>
      <c r="V277" s="7" t="str">
        <f t="shared" si="269"/>
        <v/>
      </c>
      <c r="W277" s="7" t="str">
        <f t="shared" si="269"/>
        <v/>
      </c>
      <c r="X277" s="7" t="str">
        <f t="shared" si="269"/>
        <v/>
      </c>
      <c r="Y277" s="7" t="str">
        <f t="shared" si="269"/>
        <v/>
      </c>
      <c r="Z277" s="7" t="str">
        <f t="shared" si="269"/>
        <v/>
      </c>
      <c r="AA277" s="7" t="str">
        <f t="shared" si="269"/>
        <v/>
      </c>
      <c r="AB277" s="7" t="str">
        <f t="shared" si="269"/>
        <v/>
      </c>
      <c r="AC277" s="7" t="str">
        <f t="shared" si="269"/>
        <v/>
      </c>
      <c r="AD277" s="7" t="str">
        <f t="shared" si="269"/>
        <v/>
      </c>
      <c r="AE277" s="7" t="str">
        <f t="shared" si="269"/>
        <v/>
      </c>
      <c r="AF277" s="7" t="str">
        <f t="shared" si="269"/>
        <v/>
      </c>
      <c r="AG277" s="7" t="str">
        <f t="shared" si="269"/>
        <v/>
      </c>
      <c r="AH277" s="7" t="str">
        <f t="shared" si="269"/>
        <v/>
      </c>
      <c r="AI277" s="7" t="str">
        <f t="shared" si="269"/>
        <v/>
      </c>
      <c r="AJ277" s="7" t="str">
        <f t="shared" si="269"/>
        <v/>
      </c>
      <c r="AK277" s="7" t="str">
        <f t="shared" si="269"/>
        <v/>
      </c>
      <c r="AL277" s="7" t="str">
        <f t="shared" si="269"/>
        <v/>
      </c>
      <c r="AM277" s="7" t="str">
        <f t="shared" si="269"/>
        <v/>
      </c>
      <c r="AN277" s="7" t="str">
        <f t="shared" si="269"/>
        <v/>
      </c>
      <c r="AO277" s="7" t="str">
        <f t="shared" si="269"/>
        <v/>
      </c>
      <c r="AP277" s="7" t="str">
        <f t="shared" si="269"/>
        <v/>
      </c>
      <c r="AQ277" s="7" t="str">
        <f t="shared" si="269"/>
        <v/>
      </c>
      <c r="AR277" s="7" t="str">
        <f t="shared" si="269"/>
        <v/>
      </c>
      <c r="AS277" s="7" t="str">
        <f t="shared" si="269"/>
        <v/>
      </c>
      <c r="AT277" s="7" t="str">
        <f t="shared" si="269"/>
        <v/>
      </c>
      <c r="AU277" s="7" t="str">
        <f t="shared" si="269"/>
        <v/>
      </c>
      <c r="AV277" s="7" t="str">
        <f t="shared" si="269"/>
        <v/>
      </c>
      <c r="AW277" s="7" t="str">
        <f t="shared" si="269"/>
        <v/>
      </c>
      <c r="AX277" s="7" t="str">
        <f t="shared" si="269"/>
        <v/>
      </c>
      <c r="AY277" s="7" t="str">
        <f t="shared" si="269"/>
        <v/>
      </c>
      <c r="AZ277" s="7" t="str">
        <f t="shared" si="269"/>
        <v/>
      </c>
      <c r="BA277" s="7" t="str">
        <f t="shared" si="269"/>
        <v/>
      </c>
      <c r="BB277" s="7" t="str">
        <f t="shared" si="269"/>
        <v/>
      </c>
      <c r="BC277" s="7" t="str">
        <f t="shared" si="269"/>
        <v/>
      </c>
      <c r="BD277" s="7" t="str">
        <f t="shared" si="269"/>
        <v/>
      </c>
      <c r="BE277" s="7" t="str">
        <f t="shared" si="269"/>
        <v/>
      </c>
      <c r="BF277" s="7" t="str">
        <f t="shared" si="269"/>
        <v/>
      </c>
      <c r="BG277" s="7" t="str">
        <f t="shared" si="269"/>
        <v/>
      </c>
      <c r="BH277" s="7" t="str">
        <f t="shared" si="269"/>
        <v/>
      </c>
    </row>
    <row r="278" spans="1:60" hidden="1" x14ac:dyDescent="0.25">
      <c r="A278" s="286">
        <v>15</v>
      </c>
      <c r="B278" s="286"/>
      <c r="G278" s="48" t="str">
        <f t="shared" si="265"/>
        <v/>
      </c>
      <c r="I278" s="7" t="str">
        <f t="shared" si="269"/>
        <v/>
      </c>
      <c r="J278" s="7" t="str">
        <f t="shared" si="269"/>
        <v/>
      </c>
      <c r="K278" s="7" t="str">
        <f t="shared" si="269"/>
        <v/>
      </c>
      <c r="L278" s="7" t="str">
        <f t="shared" si="269"/>
        <v/>
      </c>
      <c r="M278" s="7" t="str">
        <f t="shared" si="269"/>
        <v/>
      </c>
      <c r="N278" s="7" t="str">
        <f t="shared" si="269"/>
        <v/>
      </c>
      <c r="O278" s="7" t="str">
        <f t="shared" si="269"/>
        <v/>
      </c>
      <c r="P278" s="7" t="str">
        <f t="shared" si="269"/>
        <v/>
      </c>
      <c r="Q278" s="7" t="str">
        <f t="shared" si="269"/>
        <v/>
      </c>
      <c r="R278" s="7" t="str">
        <f t="shared" si="269"/>
        <v/>
      </c>
      <c r="S278" s="7" t="str">
        <f t="shared" si="269"/>
        <v/>
      </c>
      <c r="T278" s="7" t="str">
        <f t="shared" si="269"/>
        <v/>
      </c>
      <c r="U278" s="7" t="str">
        <f t="shared" si="269"/>
        <v/>
      </c>
      <c r="V278" s="7" t="str">
        <f t="shared" si="269"/>
        <v/>
      </c>
      <c r="W278" s="7" t="str">
        <f t="shared" si="269"/>
        <v/>
      </c>
      <c r="X278" s="7" t="str">
        <f t="shared" si="269"/>
        <v/>
      </c>
      <c r="Y278" s="7" t="str">
        <f t="shared" si="269"/>
        <v/>
      </c>
      <c r="Z278" s="7" t="str">
        <f t="shared" si="269"/>
        <v/>
      </c>
      <c r="AA278" s="7" t="str">
        <f t="shared" si="269"/>
        <v/>
      </c>
      <c r="AB278" s="7" t="str">
        <f t="shared" si="269"/>
        <v/>
      </c>
      <c r="AC278" s="7" t="str">
        <f t="shared" si="269"/>
        <v/>
      </c>
      <c r="AD278" s="7" t="str">
        <f t="shared" si="269"/>
        <v/>
      </c>
      <c r="AE278" s="7" t="str">
        <f t="shared" si="269"/>
        <v/>
      </c>
      <c r="AF278" s="7" t="str">
        <f t="shared" si="269"/>
        <v/>
      </c>
      <c r="AG278" s="7" t="str">
        <f t="shared" si="269"/>
        <v/>
      </c>
      <c r="AH278" s="7" t="str">
        <f t="shared" si="269"/>
        <v/>
      </c>
      <c r="AI278" s="7" t="str">
        <f t="shared" si="269"/>
        <v/>
      </c>
      <c r="AJ278" s="7" t="str">
        <f t="shared" si="269"/>
        <v/>
      </c>
      <c r="AK278" s="7" t="str">
        <f t="shared" si="269"/>
        <v/>
      </c>
      <c r="AL278" s="7" t="str">
        <f t="shared" si="269"/>
        <v/>
      </c>
      <c r="AM278" s="7" t="str">
        <f t="shared" si="269"/>
        <v/>
      </c>
      <c r="AN278" s="7" t="str">
        <f t="shared" si="269"/>
        <v/>
      </c>
      <c r="AO278" s="7" t="str">
        <f t="shared" si="269"/>
        <v/>
      </c>
      <c r="AP278" s="7" t="str">
        <f t="shared" si="269"/>
        <v/>
      </c>
      <c r="AQ278" s="7" t="str">
        <f t="shared" si="269"/>
        <v/>
      </c>
      <c r="AR278" s="7" t="str">
        <f t="shared" si="269"/>
        <v/>
      </c>
      <c r="AS278" s="7" t="str">
        <f t="shared" si="269"/>
        <v/>
      </c>
      <c r="AT278" s="7" t="str">
        <f t="shared" si="269"/>
        <v/>
      </c>
      <c r="AU278" s="7" t="str">
        <f t="shared" si="269"/>
        <v/>
      </c>
      <c r="AV278" s="7" t="str">
        <f t="shared" si="269"/>
        <v/>
      </c>
      <c r="AW278" s="7" t="str">
        <f t="shared" si="269"/>
        <v/>
      </c>
      <c r="AX278" s="7" t="str">
        <f t="shared" si="269"/>
        <v/>
      </c>
      <c r="AY278" s="7" t="str">
        <f t="shared" si="269"/>
        <v/>
      </c>
      <c r="AZ278" s="7" t="str">
        <f t="shared" si="269"/>
        <v/>
      </c>
      <c r="BA278" s="7" t="str">
        <f t="shared" si="269"/>
        <v/>
      </c>
      <c r="BB278" s="7" t="str">
        <f t="shared" si="269"/>
        <v/>
      </c>
      <c r="BC278" s="7" t="str">
        <f t="shared" si="269"/>
        <v/>
      </c>
      <c r="BD278" s="7" t="str">
        <f t="shared" si="269"/>
        <v/>
      </c>
      <c r="BE278" s="7" t="str">
        <f t="shared" si="269"/>
        <v/>
      </c>
      <c r="BF278" s="7" t="str">
        <f t="shared" si="269"/>
        <v/>
      </c>
      <c r="BG278" s="7" t="str">
        <f t="shared" si="269"/>
        <v/>
      </c>
      <c r="BH278" s="7" t="str">
        <f t="shared" si="269"/>
        <v/>
      </c>
    </row>
    <row r="279" spans="1:60" hidden="1" x14ac:dyDescent="0.25">
      <c r="A279" s="286">
        <v>16</v>
      </c>
      <c r="B279" s="286"/>
      <c r="G279" s="48" t="str">
        <f t="shared" si="265"/>
        <v/>
      </c>
      <c r="I279" s="7" t="str">
        <f t="shared" si="269"/>
        <v/>
      </c>
      <c r="J279" s="7" t="str">
        <f t="shared" si="269"/>
        <v/>
      </c>
      <c r="K279" s="7" t="str">
        <f t="shared" si="269"/>
        <v/>
      </c>
      <c r="L279" s="7" t="str">
        <f t="shared" si="269"/>
        <v/>
      </c>
      <c r="M279" s="7" t="str">
        <f t="shared" si="269"/>
        <v/>
      </c>
      <c r="N279" s="7" t="str">
        <f t="shared" si="269"/>
        <v/>
      </c>
      <c r="O279" s="7" t="str">
        <f t="shared" si="269"/>
        <v/>
      </c>
      <c r="P279" s="7" t="str">
        <f t="shared" si="269"/>
        <v/>
      </c>
      <c r="Q279" s="7" t="str">
        <f t="shared" si="269"/>
        <v/>
      </c>
      <c r="R279" s="7" t="str">
        <f t="shared" si="269"/>
        <v/>
      </c>
      <c r="S279" s="7" t="str">
        <f t="shared" si="269"/>
        <v/>
      </c>
      <c r="T279" s="7" t="str">
        <f t="shared" si="269"/>
        <v/>
      </c>
      <c r="U279" s="7" t="str">
        <f t="shared" si="269"/>
        <v/>
      </c>
      <c r="V279" s="7" t="str">
        <f t="shared" si="269"/>
        <v/>
      </c>
      <c r="W279" s="7" t="str">
        <f t="shared" si="269"/>
        <v/>
      </c>
      <c r="X279" s="7" t="str">
        <f t="shared" si="269"/>
        <v/>
      </c>
      <c r="Y279" s="7" t="str">
        <f t="shared" si="269"/>
        <v/>
      </c>
      <c r="Z279" s="7" t="str">
        <f t="shared" si="269"/>
        <v/>
      </c>
      <c r="AA279" s="7" t="str">
        <f t="shared" si="269"/>
        <v/>
      </c>
      <c r="AB279" s="7" t="str">
        <f t="shared" si="269"/>
        <v/>
      </c>
      <c r="AC279" s="7" t="str">
        <f t="shared" si="269"/>
        <v/>
      </c>
      <c r="AD279" s="7" t="str">
        <f t="shared" si="269"/>
        <v/>
      </c>
      <c r="AE279" s="7" t="str">
        <f t="shared" si="269"/>
        <v/>
      </c>
      <c r="AF279" s="7" t="str">
        <f t="shared" si="269"/>
        <v/>
      </c>
      <c r="AG279" s="7" t="str">
        <f t="shared" si="269"/>
        <v/>
      </c>
      <c r="AH279" s="7" t="str">
        <f t="shared" si="269"/>
        <v/>
      </c>
      <c r="AI279" s="7" t="str">
        <f t="shared" si="269"/>
        <v/>
      </c>
      <c r="AJ279" s="7" t="str">
        <f t="shared" si="269"/>
        <v/>
      </c>
      <c r="AK279" s="7" t="str">
        <f t="shared" si="269"/>
        <v/>
      </c>
      <c r="AL279" s="7" t="str">
        <f t="shared" si="269"/>
        <v/>
      </c>
      <c r="AM279" s="7" t="str">
        <f t="shared" si="269"/>
        <v/>
      </c>
      <c r="AN279" s="7" t="str">
        <f t="shared" si="269"/>
        <v/>
      </c>
      <c r="AO279" s="7" t="str">
        <f t="shared" si="269"/>
        <v/>
      </c>
      <c r="AP279" s="7" t="str">
        <f t="shared" si="269"/>
        <v/>
      </c>
      <c r="AQ279" s="7" t="str">
        <f t="shared" si="269"/>
        <v/>
      </c>
      <c r="AR279" s="7" t="str">
        <f t="shared" si="269"/>
        <v/>
      </c>
      <c r="AS279" s="7" t="str">
        <f t="shared" si="269"/>
        <v/>
      </c>
      <c r="AT279" s="7" t="str">
        <f t="shared" si="269"/>
        <v/>
      </c>
      <c r="AU279" s="7" t="str">
        <f t="shared" si="269"/>
        <v/>
      </c>
      <c r="AV279" s="7" t="str">
        <f t="shared" si="269"/>
        <v/>
      </c>
      <c r="AW279" s="7" t="str">
        <f t="shared" si="269"/>
        <v/>
      </c>
      <c r="AX279" s="7" t="str">
        <f t="shared" si="269"/>
        <v/>
      </c>
      <c r="AY279" s="7" t="str">
        <f t="shared" si="269"/>
        <v/>
      </c>
      <c r="AZ279" s="7" t="str">
        <f t="shared" si="269"/>
        <v/>
      </c>
      <c r="BA279" s="7" t="str">
        <f t="shared" si="269"/>
        <v/>
      </c>
      <c r="BB279" s="7" t="str">
        <f t="shared" si="269"/>
        <v/>
      </c>
      <c r="BC279" s="7" t="str">
        <f t="shared" si="269"/>
        <v/>
      </c>
      <c r="BD279" s="7" t="str">
        <f t="shared" si="269"/>
        <v/>
      </c>
      <c r="BE279" s="7" t="str">
        <f t="shared" si="269"/>
        <v/>
      </c>
      <c r="BF279" s="7" t="str">
        <f t="shared" si="269"/>
        <v/>
      </c>
      <c r="BG279" s="7" t="str">
        <f t="shared" si="269"/>
        <v/>
      </c>
      <c r="BH279" s="7" t="str">
        <f t="shared" si="269"/>
        <v/>
      </c>
    </row>
    <row r="280" spans="1:60" hidden="1" x14ac:dyDescent="0.25">
      <c r="A280" s="286">
        <v>17</v>
      </c>
      <c r="B280" s="286"/>
      <c r="G280" s="48" t="str">
        <f t="shared" si="265"/>
        <v/>
      </c>
      <c r="I280" s="7" t="str">
        <f t="shared" si="269"/>
        <v/>
      </c>
      <c r="J280" s="7" t="str">
        <f t="shared" si="269"/>
        <v/>
      </c>
      <c r="K280" s="7" t="str">
        <f t="shared" si="269"/>
        <v/>
      </c>
      <c r="L280" s="7" t="str">
        <f t="shared" si="269"/>
        <v/>
      </c>
      <c r="M280" s="7" t="str">
        <f t="shared" si="269"/>
        <v/>
      </c>
      <c r="N280" s="7" t="str">
        <f t="shared" si="269"/>
        <v/>
      </c>
      <c r="O280" s="7" t="str">
        <f t="shared" si="269"/>
        <v/>
      </c>
      <c r="P280" s="7" t="str">
        <f t="shared" si="269"/>
        <v/>
      </c>
      <c r="Q280" s="7" t="str">
        <f t="shared" si="269"/>
        <v/>
      </c>
      <c r="R280" s="7" t="str">
        <f t="shared" si="269"/>
        <v/>
      </c>
      <c r="S280" s="7" t="str">
        <f t="shared" si="269"/>
        <v/>
      </c>
      <c r="T280" s="7" t="str">
        <f t="shared" si="269"/>
        <v/>
      </c>
      <c r="U280" s="7" t="str">
        <f t="shared" si="269"/>
        <v/>
      </c>
      <c r="V280" s="7" t="str">
        <f t="shared" si="269"/>
        <v/>
      </c>
      <c r="W280" s="7" t="str">
        <f t="shared" si="269"/>
        <v/>
      </c>
      <c r="X280" s="7" t="str">
        <f t="shared" si="269"/>
        <v/>
      </c>
      <c r="Y280" s="7" t="str">
        <f t="shared" si="269"/>
        <v/>
      </c>
      <c r="Z280" s="7" t="str">
        <f t="shared" si="269"/>
        <v/>
      </c>
      <c r="AA280" s="7" t="str">
        <f t="shared" si="269"/>
        <v/>
      </c>
      <c r="AB280" s="7" t="str">
        <f t="shared" si="269"/>
        <v/>
      </c>
      <c r="AC280" s="7" t="str">
        <f t="shared" si="269"/>
        <v/>
      </c>
      <c r="AD280" s="7" t="str">
        <f t="shared" si="269"/>
        <v/>
      </c>
      <c r="AE280" s="7" t="str">
        <f t="shared" si="269"/>
        <v/>
      </c>
      <c r="AF280" s="7" t="str">
        <f t="shared" si="269"/>
        <v/>
      </c>
      <c r="AG280" s="7" t="str">
        <f t="shared" si="269"/>
        <v/>
      </c>
      <c r="AH280" s="7" t="str">
        <f t="shared" si="269"/>
        <v/>
      </c>
      <c r="AI280" s="7" t="str">
        <f t="shared" si="269"/>
        <v/>
      </c>
      <c r="AJ280" s="7" t="str">
        <f t="shared" si="269"/>
        <v/>
      </c>
      <c r="AK280" s="7" t="str">
        <f t="shared" si="269"/>
        <v/>
      </c>
      <c r="AL280" s="7" t="str">
        <f t="shared" si="269"/>
        <v/>
      </c>
      <c r="AM280" s="7" t="str">
        <f t="shared" si="269"/>
        <v/>
      </c>
      <c r="AN280" s="7" t="str">
        <f t="shared" si="269"/>
        <v/>
      </c>
      <c r="AO280" s="7" t="str">
        <f t="shared" si="269"/>
        <v/>
      </c>
      <c r="AP280" s="7" t="str">
        <f t="shared" si="269"/>
        <v/>
      </c>
      <c r="AQ280" s="7" t="str">
        <f t="shared" si="269"/>
        <v/>
      </c>
      <c r="AR280" s="7" t="str">
        <f t="shared" si="269"/>
        <v/>
      </c>
      <c r="AS280" s="7" t="str">
        <f t="shared" si="269"/>
        <v/>
      </c>
      <c r="AT280" s="7" t="str">
        <f t="shared" si="269"/>
        <v/>
      </c>
      <c r="AU280" s="7" t="str">
        <f t="shared" si="269"/>
        <v/>
      </c>
      <c r="AV280" s="7" t="str">
        <f t="shared" si="269"/>
        <v/>
      </c>
      <c r="AW280" s="7" t="str">
        <f t="shared" si="269"/>
        <v/>
      </c>
      <c r="AX280" s="7" t="str">
        <f t="shared" si="269"/>
        <v/>
      </c>
      <c r="AY280" s="7" t="str">
        <f t="shared" si="269"/>
        <v/>
      </c>
      <c r="AZ280" s="7" t="str">
        <f t="shared" si="269"/>
        <v/>
      </c>
      <c r="BA280" s="7" t="str">
        <f t="shared" si="269"/>
        <v/>
      </c>
      <c r="BB280" s="7" t="str">
        <f t="shared" si="269"/>
        <v/>
      </c>
      <c r="BC280" s="7" t="str">
        <f t="shared" si="269"/>
        <v/>
      </c>
      <c r="BD280" s="7" t="str">
        <f t="shared" si="269"/>
        <v/>
      </c>
      <c r="BE280" s="7" t="str">
        <f t="shared" si="269"/>
        <v/>
      </c>
      <c r="BF280" s="7" t="str">
        <f t="shared" si="269"/>
        <v/>
      </c>
      <c r="BG280" s="7" t="str">
        <f t="shared" si="269"/>
        <v/>
      </c>
      <c r="BH280" s="7" t="str">
        <f t="shared" si="269"/>
        <v/>
      </c>
    </row>
    <row r="281" spans="1:60" hidden="1" x14ac:dyDescent="0.25">
      <c r="A281" s="286">
        <v>18</v>
      </c>
      <c r="B281" s="286"/>
      <c r="G281" s="48" t="str">
        <f t="shared" si="265"/>
        <v/>
      </c>
      <c r="I281" s="7" t="str">
        <f t="shared" si="269"/>
        <v/>
      </c>
      <c r="J281" s="7" t="str">
        <f t="shared" si="269"/>
        <v/>
      </c>
      <c r="K281" s="7" t="str">
        <f t="shared" si="269"/>
        <v/>
      </c>
      <c r="L281" s="7" t="str">
        <f t="shared" si="269"/>
        <v/>
      </c>
      <c r="M281" s="7" t="str">
        <f t="shared" si="269"/>
        <v/>
      </c>
      <c r="N281" s="7" t="str">
        <f t="shared" si="269"/>
        <v/>
      </c>
      <c r="O281" s="7" t="str">
        <f t="shared" si="269"/>
        <v/>
      </c>
      <c r="P281" s="7" t="str">
        <f t="shared" si="269"/>
        <v/>
      </c>
      <c r="Q281" s="7" t="str">
        <f t="shared" si="269"/>
        <v/>
      </c>
      <c r="R281" s="7" t="str">
        <f t="shared" ref="I281:BH285" si="270">IFERROR(IF($G281="Yes", R23*$H23, ""), "")</f>
        <v/>
      </c>
      <c r="S281" s="7" t="str">
        <f t="shared" si="270"/>
        <v/>
      </c>
      <c r="T281" s="7" t="str">
        <f t="shared" si="270"/>
        <v/>
      </c>
      <c r="U281" s="7" t="str">
        <f t="shared" si="270"/>
        <v/>
      </c>
      <c r="V281" s="7" t="str">
        <f t="shared" si="270"/>
        <v/>
      </c>
      <c r="W281" s="7" t="str">
        <f t="shared" si="270"/>
        <v/>
      </c>
      <c r="X281" s="7" t="str">
        <f t="shared" si="270"/>
        <v/>
      </c>
      <c r="Y281" s="7" t="str">
        <f t="shared" si="270"/>
        <v/>
      </c>
      <c r="Z281" s="7" t="str">
        <f t="shared" si="270"/>
        <v/>
      </c>
      <c r="AA281" s="7" t="str">
        <f t="shared" si="270"/>
        <v/>
      </c>
      <c r="AB281" s="7" t="str">
        <f t="shared" si="270"/>
        <v/>
      </c>
      <c r="AC281" s="7" t="str">
        <f t="shared" si="270"/>
        <v/>
      </c>
      <c r="AD281" s="7" t="str">
        <f t="shared" si="270"/>
        <v/>
      </c>
      <c r="AE281" s="7" t="str">
        <f t="shared" si="270"/>
        <v/>
      </c>
      <c r="AF281" s="7" t="str">
        <f t="shared" si="270"/>
        <v/>
      </c>
      <c r="AG281" s="7" t="str">
        <f t="shared" si="270"/>
        <v/>
      </c>
      <c r="AH281" s="7" t="str">
        <f t="shared" si="270"/>
        <v/>
      </c>
      <c r="AI281" s="7" t="str">
        <f t="shared" si="270"/>
        <v/>
      </c>
      <c r="AJ281" s="7" t="str">
        <f t="shared" si="270"/>
        <v/>
      </c>
      <c r="AK281" s="7" t="str">
        <f t="shared" si="270"/>
        <v/>
      </c>
      <c r="AL281" s="7" t="str">
        <f t="shared" si="270"/>
        <v/>
      </c>
      <c r="AM281" s="7" t="str">
        <f t="shared" si="270"/>
        <v/>
      </c>
      <c r="AN281" s="7" t="str">
        <f t="shared" si="270"/>
        <v/>
      </c>
      <c r="AO281" s="7" t="str">
        <f t="shared" si="270"/>
        <v/>
      </c>
      <c r="AP281" s="7" t="str">
        <f t="shared" si="270"/>
        <v/>
      </c>
      <c r="AQ281" s="7" t="str">
        <f t="shared" si="270"/>
        <v/>
      </c>
      <c r="AR281" s="7" t="str">
        <f t="shared" si="270"/>
        <v/>
      </c>
      <c r="AS281" s="7" t="str">
        <f t="shared" si="270"/>
        <v/>
      </c>
      <c r="AT281" s="7" t="str">
        <f t="shared" si="270"/>
        <v/>
      </c>
      <c r="AU281" s="7" t="str">
        <f t="shared" si="270"/>
        <v/>
      </c>
      <c r="AV281" s="7" t="str">
        <f t="shared" si="270"/>
        <v/>
      </c>
      <c r="AW281" s="7" t="str">
        <f t="shared" si="270"/>
        <v/>
      </c>
      <c r="AX281" s="7" t="str">
        <f t="shared" si="270"/>
        <v/>
      </c>
      <c r="AY281" s="7" t="str">
        <f t="shared" si="270"/>
        <v/>
      </c>
      <c r="AZ281" s="7" t="str">
        <f t="shared" si="270"/>
        <v/>
      </c>
      <c r="BA281" s="7" t="str">
        <f t="shared" si="270"/>
        <v/>
      </c>
      <c r="BB281" s="7" t="str">
        <f t="shared" si="270"/>
        <v/>
      </c>
      <c r="BC281" s="7" t="str">
        <f t="shared" si="270"/>
        <v/>
      </c>
      <c r="BD281" s="7" t="str">
        <f t="shared" si="270"/>
        <v/>
      </c>
      <c r="BE281" s="7" t="str">
        <f t="shared" si="270"/>
        <v/>
      </c>
      <c r="BF281" s="7" t="str">
        <f t="shared" si="270"/>
        <v/>
      </c>
      <c r="BG281" s="7" t="str">
        <f t="shared" si="270"/>
        <v/>
      </c>
      <c r="BH281" s="7" t="str">
        <f t="shared" si="270"/>
        <v/>
      </c>
    </row>
    <row r="282" spans="1:60" hidden="1" x14ac:dyDescent="0.25">
      <c r="A282" s="286">
        <v>19</v>
      </c>
      <c r="B282" s="286"/>
      <c r="G282" s="48" t="str">
        <f t="shared" si="265"/>
        <v/>
      </c>
      <c r="I282" s="7" t="str">
        <f t="shared" si="270"/>
        <v/>
      </c>
      <c r="J282" s="7" t="str">
        <f t="shared" si="270"/>
        <v/>
      </c>
      <c r="K282" s="7" t="str">
        <f t="shared" si="270"/>
        <v/>
      </c>
      <c r="L282" s="7" t="str">
        <f t="shared" si="270"/>
        <v/>
      </c>
      <c r="M282" s="7" t="str">
        <f t="shared" si="270"/>
        <v/>
      </c>
      <c r="N282" s="7" t="str">
        <f t="shared" si="270"/>
        <v/>
      </c>
      <c r="O282" s="7" t="str">
        <f t="shared" si="270"/>
        <v/>
      </c>
      <c r="P282" s="7" t="str">
        <f t="shared" si="270"/>
        <v/>
      </c>
      <c r="Q282" s="7" t="str">
        <f t="shared" si="270"/>
        <v/>
      </c>
      <c r="R282" s="7" t="str">
        <f t="shared" si="270"/>
        <v/>
      </c>
      <c r="S282" s="7" t="str">
        <f t="shared" si="270"/>
        <v/>
      </c>
      <c r="T282" s="7" t="str">
        <f t="shared" si="270"/>
        <v/>
      </c>
      <c r="U282" s="7" t="str">
        <f t="shared" si="270"/>
        <v/>
      </c>
      <c r="V282" s="7" t="str">
        <f t="shared" si="270"/>
        <v/>
      </c>
      <c r="W282" s="7" t="str">
        <f t="shared" si="270"/>
        <v/>
      </c>
      <c r="X282" s="7" t="str">
        <f t="shared" si="270"/>
        <v/>
      </c>
      <c r="Y282" s="7" t="str">
        <f t="shared" si="270"/>
        <v/>
      </c>
      <c r="Z282" s="7" t="str">
        <f t="shared" si="270"/>
        <v/>
      </c>
      <c r="AA282" s="7" t="str">
        <f t="shared" si="270"/>
        <v/>
      </c>
      <c r="AB282" s="7" t="str">
        <f t="shared" si="270"/>
        <v/>
      </c>
      <c r="AC282" s="7" t="str">
        <f t="shared" si="270"/>
        <v/>
      </c>
      <c r="AD282" s="7" t="str">
        <f t="shared" si="270"/>
        <v/>
      </c>
      <c r="AE282" s="7" t="str">
        <f t="shared" si="270"/>
        <v/>
      </c>
      <c r="AF282" s="7" t="str">
        <f t="shared" si="270"/>
        <v/>
      </c>
      <c r="AG282" s="7" t="str">
        <f t="shared" si="270"/>
        <v/>
      </c>
      <c r="AH282" s="7" t="str">
        <f t="shared" si="270"/>
        <v/>
      </c>
      <c r="AI282" s="7" t="str">
        <f t="shared" si="270"/>
        <v/>
      </c>
      <c r="AJ282" s="7" t="str">
        <f t="shared" si="270"/>
        <v/>
      </c>
      <c r="AK282" s="7" t="str">
        <f t="shared" si="270"/>
        <v/>
      </c>
      <c r="AL282" s="7" t="str">
        <f t="shared" si="270"/>
        <v/>
      </c>
      <c r="AM282" s="7" t="str">
        <f t="shared" si="270"/>
        <v/>
      </c>
      <c r="AN282" s="7" t="str">
        <f t="shared" si="270"/>
        <v/>
      </c>
      <c r="AO282" s="7" t="str">
        <f t="shared" si="270"/>
        <v/>
      </c>
      <c r="AP282" s="7" t="str">
        <f t="shared" si="270"/>
        <v/>
      </c>
      <c r="AQ282" s="7" t="str">
        <f t="shared" si="270"/>
        <v/>
      </c>
      <c r="AR282" s="7" t="str">
        <f t="shared" si="270"/>
        <v/>
      </c>
      <c r="AS282" s="7" t="str">
        <f t="shared" si="270"/>
        <v/>
      </c>
      <c r="AT282" s="7" t="str">
        <f t="shared" si="270"/>
        <v/>
      </c>
      <c r="AU282" s="7" t="str">
        <f t="shared" si="270"/>
        <v/>
      </c>
      <c r="AV282" s="7" t="str">
        <f t="shared" si="270"/>
        <v/>
      </c>
      <c r="AW282" s="7" t="str">
        <f t="shared" si="270"/>
        <v/>
      </c>
      <c r="AX282" s="7" t="str">
        <f t="shared" si="270"/>
        <v/>
      </c>
      <c r="AY282" s="7" t="str">
        <f t="shared" si="270"/>
        <v/>
      </c>
      <c r="AZ282" s="7" t="str">
        <f t="shared" si="270"/>
        <v/>
      </c>
      <c r="BA282" s="7" t="str">
        <f t="shared" si="270"/>
        <v/>
      </c>
      <c r="BB282" s="7" t="str">
        <f t="shared" si="270"/>
        <v/>
      </c>
      <c r="BC282" s="7" t="str">
        <f t="shared" si="270"/>
        <v/>
      </c>
      <c r="BD282" s="7" t="str">
        <f t="shared" si="270"/>
        <v/>
      </c>
      <c r="BE282" s="7" t="str">
        <f t="shared" si="270"/>
        <v/>
      </c>
      <c r="BF282" s="7" t="str">
        <f t="shared" si="270"/>
        <v/>
      </c>
      <c r="BG282" s="7" t="str">
        <f t="shared" si="270"/>
        <v/>
      </c>
      <c r="BH282" s="7" t="str">
        <f t="shared" si="270"/>
        <v/>
      </c>
    </row>
    <row r="283" spans="1:60" hidden="1" x14ac:dyDescent="0.25">
      <c r="A283" s="286">
        <v>20</v>
      </c>
      <c r="B283" s="286"/>
      <c r="G283" s="48" t="str">
        <f t="shared" si="265"/>
        <v/>
      </c>
      <c r="I283" s="7" t="str">
        <f t="shared" si="270"/>
        <v/>
      </c>
      <c r="J283" s="7" t="str">
        <f t="shared" si="270"/>
        <v/>
      </c>
      <c r="K283" s="7" t="str">
        <f t="shared" si="270"/>
        <v/>
      </c>
      <c r="L283" s="7" t="str">
        <f t="shared" si="270"/>
        <v/>
      </c>
      <c r="M283" s="7" t="str">
        <f t="shared" si="270"/>
        <v/>
      </c>
      <c r="N283" s="7" t="str">
        <f t="shared" si="270"/>
        <v/>
      </c>
      <c r="O283" s="7" t="str">
        <f t="shared" si="270"/>
        <v/>
      </c>
      <c r="P283" s="7" t="str">
        <f t="shared" si="270"/>
        <v/>
      </c>
      <c r="Q283" s="7" t="str">
        <f t="shared" si="270"/>
        <v/>
      </c>
      <c r="R283" s="7" t="str">
        <f t="shared" si="270"/>
        <v/>
      </c>
      <c r="S283" s="7" t="str">
        <f t="shared" si="270"/>
        <v/>
      </c>
      <c r="T283" s="7" t="str">
        <f t="shared" si="270"/>
        <v/>
      </c>
      <c r="U283" s="7" t="str">
        <f t="shared" si="270"/>
        <v/>
      </c>
      <c r="V283" s="7" t="str">
        <f t="shared" si="270"/>
        <v/>
      </c>
      <c r="W283" s="7" t="str">
        <f t="shared" si="270"/>
        <v/>
      </c>
      <c r="X283" s="7" t="str">
        <f t="shared" si="270"/>
        <v/>
      </c>
      <c r="Y283" s="7" t="str">
        <f t="shared" si="270"/>
        <v/>
      </c>
      <c r="Z283" s="7" t="str">
        <f t="shared" si="270"/>
        <v/>
      </c>
      <c r="AA283" s="7" t="str">
        <f t="shared" si="270"/>
        <v/>
      </c>
      <c r="AB283" s="7" t="str">
        <f t="shared" si="270"/>
        <v/>
      </c>
      <c r="AC283" s="7" t="str">
        <f t="shared" si="270"/>
        <v/>
      </c>
      <c r="AD283" s="7" t="str">
        <f t="shared" si="270"/>
        <v/>
      </c>
      <c r="AE283" s="7" t="str">
        <f t="shared" si="270"/>
        <v/>
      </c>
      <c r="AF283" s="7" t="str">
        <f t="shared" si="270"/>
        <v/>
      </c>
      <c r="AG283" s="7" t="str">
        <f t="shared" si="270"/>
        <v/>
      </c>
      <c r="AH283" s="7" t="str">
        <f t="shared" si="270"/>
        <v/>
      </c>
      <c r="AI283" s="7" t="str">
        <f t="shared" si="270"/>
        <v/>
      </c>
      <c r="AJ283" s="7" t="str">
        <f t="shared" si="270"/>
        <v/>
      </c>
      <c r="AK283" s="7" t="str">
        <f t="shared" si="270"/>
        <v/>
      </c>
      <c r="AL283" s="7" t="str">
        <f t="shared" si="270"/>
        <v/>
      </c>
      <c r="AM283" s="7" t="str">
        <f t="shared" si="270"/>
        <v/>
      </c>
      <c r="AN283" s="7" t="str">
        <f t="shared" si="270"/>
        <v/>
      </c>
      <c r="AO283" s="7" t="str">
        <f t="shared" si="270"/>
        <v/>
      </c>
      <c r="AP283" s="7" t="str">
        <f t="shared" si="270"/>
        <v/>
      </c>
      <c r="AQ283" s="7" t="str">
        <f t="shared" si="270"/>
        <v/>
      </c>
      <c r="AR283" s="7" t="str">
        <f t="shared" si="270"/>
        <v/>
      </c>
      <c r="AS283" s="7" t="str">
        <f t="shared" si="270"/>
        <v/>
      </c>
      <c r="AT283" s="7" t="str">
        <f t="shared" si="270"/>
        <v/>
      </c>
      <c r="AU283" s="7" t="str">
        <f t="shared" si="270"/>
        <v/>
      </c>
      <c r="AV283" s="7" t="str">
        <f t="shared" si="270"/>
        <v/>
      </c>
      <c r="AW283" s="7" t="str">
        <f t="shared" si="270"/>
        <v/>
      </c>
      <c r="AX283" s="7" t="str">
        <f t="shared" si="270"/>
        <v/>
      </c>
      <c r="AY283" s="7" t="str">
        <f t="shared" si="270"/>
        <v/>
      </c>
      <c r="AZ283" s="7" t="str">
        <f t="shared" si="270"/>
        <v/>
      </c>
      <c r="BA283" s="7" t="str">
        <f t="shared" si="270"/>
        <v/>
      </c>
      <c r="BB283" s="7" t="str">
        <f t="shared" si="270"/>
        <v/>
      </c>
      <c r="BC283" s="7" t="str">
        <f t="shared" si="270"/>
        <v/>
      </c>
      <c r="BD283" s="7" t="str">
        <f t="shared" si="270"/>
        <v/>
      </c>
      <c r="BE283" s="7" t="str">
        <f t="shared" si="270"/>
        <v/>
      </c>
      <c r="BF283" s="7" t="str">
        <f t="shared" si="270"/>
        <v/>
      </c>
      <c r="BG283" s="7" t="str">
        <f t="shared" si="270"/>
        <v/>
      </c>
      <c r="BH283" s="7" t="str">
        <f t="shared" si="270"/>
        <v/>
      </c>
    </row>
    <row r="284" spans="1:60" hidden="1" x14ac:dyDescent="0.25">
      <c r="A284" s="286">
        <v>21</v>
      </c>
      <c r="B284" s="286"/>
      <c r="G284" s="48" t="str">
        <f t="shared" si="265"/>
        <v/>
      </c>
      <c r="I284" s="7" t="str">
        <f t="shared" si="270"/>
        <v/>
      </c>
      <c r="J284" s="7" t="str">
        <f t="shared" si="270"/>
        <v/>
      </c>
      <c r="K284" s="7" t="str">
        <f t="shared" si="270"/>
        <v/>
      </c>
      <c r="L284" s="7" t="str">
        <f t="shared" si="270"/>
        <v/>
      </c>
      <c r="M284" s="7" t="str">
        <f t="shared" si="270"/>
        <v/>
      </c>
      <c r="N284" s="7" t="str">
        <f t="shared" si="270"/>
        <v/>
      </c>
      <c r="O284" s="7" t="str">
        <f t="shared" si="270"/>
        <v/>
      </c>
      <c r="P284" s="7" t="str">
        <f t="shared" si="270"/>
        <v/>
      </c>
      <c r="Q284" s="7" t="str">
        <f t="shared" si="270"/>
        <v/>
      </c>
      <c r="R284" s="7" t="str">
        <f t="shared" si="270"/>
        <v/>
      </c>
      <c r="S284" s="7" t="str">
        <f t="shared" si="270"/>
        <v/>
      </c>
      <c r="T284" s="7" t="str">
        <f t="shared" si="270"/>
        <v/>
      </c>
      <c r="U284" s="7" t="str">
        <f t="shared" si="270"/>
        <v/>
      </c>
      <c r="V284" s="7" t="str">
        <f t="shared" si="270"/>
        <v/>
      </c>
      <c r="W284" s="7" t="str">
        <f t="shared" si="270"/>
        <v/>
      </c>
      <c r="X284" s="7" t="str">
        <f t="shared" si="270"/>
        <v/>
      </c>
      <c r="Y284" s="7" t="str">
        <f t="shared" si="270"/>
        <v/>
      </c>
      <c r="Z284" s="7" t="str">
        <f t="shared" si="270"/>
        <v/>
      </c>
      <c r="AA284" s="7" t="str">
        <f t="shared" si="270"/>
        <v/>
      </c>
      <c r="AB284" s="7" t="str">
        <f t="shared" si="270"/>
        <v/>
      </c>
      <c r="AC284" s="7" t="str">
        <f t="shared" si="270"/>
        <v/>
      </c>
      <c r="AD284" s="7" t="str">
        <f t="shared" si="270"/>
        <v/>
      </c>
      <c r="AE284" s="7" t="str">
        <f t="shared" si="270"/>
        <v/>
      </c>
      <c r="AF284" s="7" t="str">
        <f t="shared" si="270"/>
        <v/>
      </c>
      <c r="AG284" s="7" t="str">
        <f t="shared" si="270"/>
        <v/>
      </c>
      <c r="AH284" s="7" t="str">
        <f t="shared" si="270"/>
        <v/>
      </c>
      <c r="AI284" s="7" t="str">
        <f t="shared" si="270"/>
        <v/>
      </c>
      <c r="AJ284" s="7" t="str">
        <f t="shared" si="270"/>
        <v/>
      </c>
      <c r="AK284" s="7" t="str">
        <f t="shared" si="270"/>
        <v/>
      </c>
      <c r="AL284" s="7" t="str">
        <f t="shared" si="270"/>
        <v/>
      </c>
      <c r="AM284" s="7" t="str">
        <f t="shared" si="270"/>
        <v/>
      </c>
      <c r="AN284" s="7" t="str">
        <f t="shared" si="270"/>
        <v/>
      </c>
      <c r="AO284" s="7" t="str">
        <f t="shared" si="270"/>
        <v/>
      </c>
      <c r="AP284" s="7" t="str">
        <f t="shared" si="270"/>
        <v/>
      </c>
      <c r="AQ284" s="7" t="str">
        <f t="shared" si="270"/>
        <v/>
      </c>
      <c r="AR284" s="7" t="str">
        <f t="shared" si="270"/>
        <v/>
      </c>
      <c r="AS284" s="7" t="str">
        <f t="shared" si="270"/>
        <v/>
      </c>
      <c r="AT284" s="7" t="str">
        <f t="shared" si="270"/>
        <v/>
      </c>
      <c r="AU284" s="7" t="str">
        <f t="shared" si="270"/>
        <v/>
      </c>
      <c r="AV284" s="7" t="str">
        <f t="shared" si="270"/>
        <v/>
      </c>
      <c r="AW284" s="7" t="str">
        <f t="shared" si="270"/>
        <v/>
      </c>
      <c r="AX284" s="7" t="str">
        <f t="shared" si="270"/>
        <v/>
      </c>
      <c r="AY284" s="7" t="str">
        <f t="shared" si="270"/>
        <v/>
      </c>
      <c r="AZ284" s="7" t="str">
        <f t="shared" si="270"/>
        <v/>
      </c>
      <c r="BA284" s="7" t="str">
        <f t="shared" si="270"/>
        <v/>
      </c>
      <c r="BB284" s="7" t="str">
        <f t="shared" si="270"/>
        <v/>
      </c>
      <c r="BC284" s="7" t="str">
        <f t="shared" si="270"/>
        <v/>
      </c>
      <c r="BD284" s="7" t="str">
        <f t="shared" si="270"/>
        <v/>
      </c>
      <c r="BE284" s="7" t="str">
        <f t="shared" si="270"/>
        <v/>
      </c>
      <c r="BF284" s="7" t="str">
        <f t="shared" si="270"/>
        <v/>
      </c>
      <c r="BG284" s="7" t="str">
        <f t="shared" si="270"/>
        <v/>
      </c>
      <c r="BH284" s="7" t="str">
        <f t="shared" si="270"/>
        <v/>
      </c>
    </row>
    <row r="285" spans="1:60" hidden="1" x14ac:dyDescent="0.25">
      <c r="A285" s="286">
        <v>22</v>
      </c>
      <c r="B285" s="286"/>
      <c r="G285" s="48" t="str">
        <f t="shared" si="265"/>
        <v/>
      </c>
      <c r="I285" s="7" t="str">
        <f t="shared" si="270"/>
        <v/>
      </c>
      <c r="J285" s="7" t="str">
        <f t="shared" si="270"/>
        <v/>
      </c>
      <c r="K285" s="7" t="str">
        <f t="shared" si="270"/>
        <v/>
      </c>
      <c r="L285" s="7" t="str">
        <f t="shared" si="270"/>
        <v/>
      </c>
      <c r="M285" s="7" t="str">
        <f t="shared" si="270"/>
        <v/>
      </c>
      <c r="N285" s="7" t="str">
        <f t="shared" si="270"/>
        <v/>
      </c>
      <c r="O285" s="7" t="str">
        <f t="shared" si="270"/>
        <v/>
      </c>
      <c r="P285" s="7" t="str">
        <f t="shared" si="270"/>
        <v/>
      </c>
      <c r="Q285" s="7" t="str">
        <f t="shared" si="270"/>
        <v/>
      </c>
      <c r="R285" s="7" t="str">
        <f t="shared" si="270"/>
        <v/>
      </c>
      <c r="S285" s="7" t="str">
        <f t="shared" si="270"/>
        <v/>
      </c>
      <c r="T285" s="7" t="str">
        <f t="shared" si="270"/>
        <v/>
      </c>
      <c r="U285" s="7" t="str">
        <f t="shared" si="270"/>
        <v/>
      </c>
      <c r="V285" s="7" t="str">
        <f t="shared" si="270"/>
        <v/>
      </c>
      <c r="W285" s="7" t="str">
        <f t="shared" si="270"/>
        <v/>
      </c>
      <c r="X285" s="7" t="str">
        <f t="shared" si="270"/>
        <v/>
      </c>
      <c r="Y285" s="7" t="str">
        <f t="shared" si="270"/>
        <v/>
      </c>
      <c r="Z285" s="7" t="str">
        <f t="shared" si="270"/>
        <v/>
      </c>
      <c r="AA285" s="7" t="str">
        <f t="shared" si="270"/>
        <v/>
      </c>
      <c r="AB285" s="7" t="str">
        <f t="shared" si="270"/>
        <v/>
      </c>
      <c r="AC285" s="7" t="str">
        <f t="shared" si="270"/>
        <v/>
      </c>
      <c r="AD285" s="7" t="str">
        <f t="shared" si="270"/>
        <v/>
      </c>
      <c r="AE285" s="7" t="str">
        <f t="shared" si="270"/>
        <v/>
      </c>
      <c r="AF285" s="7" t="str">
        <f t="shared" si="270"/>
        <v/>
      </c>
      <c r="AG285" s="7" t="str">
        <f t="shared" ref="I285:BH287" si="271">IFERROR(IF($G285="Yes", AG27*$H27, ""), "")</f>
        <v/>
      </c>
      <c r="AH285" s="7" t="str">
        <f t="shared" si="271"/>
        <v/>
      </c>
      <c r="AI285" s="7" t="str">
        <f t="shared" si="271"/>
        <v/>
      </c>
      <c r="AJ285" s="7" t="str">
        <f t="shared" si="271"/>
        <v/>
      </c>
      <c r="AK285" s="7" t="str">
        <f t="shared" si="271"/>
        <v/>
      </c>
      <c r="AL285" s="7" t="str">
        <f t="shared" si="271"/>
        <v/>
      </c>
      <c r="AM285" s="7" t="str">
        <f t="shared" si="271"/>
        <v/>
      </c>
      <c r="AN285" s="7" t="str">
        <f t="shared" si="271"/>
        <v/>
      </c>
      <c r="AO285" s="7" t="str">
        <f t="shared" si="271"/>
        <v/>
      </c>
      <c r="AP285" s="7" t="str">
        <f t="shared" si="271"/>
        <v/>
      </c>
      <c r="AQ285" s="7" t="str">
        <f t="shared" si="271"/>
        <v/>
      </c>
      <c r="AR285" s="7" t="str">
        <f t="shared" si="271"/>
        <v/>
      </c>
      <c r="AS285" s="7" t="str">
        <f t="shared" si="271"/>
        <v/>
      </c>
      <c r="AT285" s="7" t="str">
        <f t="shared" si="271"/>
        <v/>
      </c>
      <c r="AU285" s="7" t="str">
        <f t="shared" si="271"/>
        <v/>
      </c>
      <c r="AV285" s="7" t="str">
        <f t="shared" si="271"/>
        <v/>
      </c>
      <c r="AW285" s="7" t="str">
        <f t="shared" si="271"/>
        <v/>
      </c>
      <c r="AX285" s="7" t="str">
        <f t="shared" si="271"/>
        <v/>
      </c>
      <c r="AY285" s="7" t="str">
        <f t="shared" si="271"/>
        <v/>
      </c>
      <c r="AZ285" s="7" t="str">
        <f t="shared" si="271"/>
        <v/>
      </c>
      <c r="BA285" s="7" t="str">
        <f t="shared" si="271"/>
        <v/>
      </c>
      <c r="BB285" s="7" t="str">
        <f t="shared" si="271"/>
        <v/>
      </c>
      <c r="BC285" s="7" t="str">
        <f t="shared" si="271"/>
        <v/>
      </c>
      <c r="BD285" s="7" t="str">
        <f t="shared" si="271"/>
        <v/>
      </c>
      <c r="BE285" s="7" t="str">
        <f t="shared" si="271"/>
        <v/>
      </c>
      <c r="BF285" s="7" t="str">
        <f t="shared" si="271"/>
        <v/>
      </c>
      <c r="BG285" s="7" t="str">
        <f t="shared" si="271"/>
        <v/>
      </c>
      <c r="BH285" s="7" t="str">
        <f t="shared" si="271"/>
        <v/>
      </c>
    </row>
    <row r="286" spans="1:60" hidden="1" x14ac:dyDescent="0.25">
      <c r="A286" s="286">
        <v>23</v>
      </c>
      <c r="B286" s="286"/>
      <c r="G286" s="48" t="str">
        <f t="shared" si="265"/>
        <v/>
      </c>
      <c r="I286" s="7" t="str">
        <f t="shared" si="271"/>
        <v/>
      </c>
      <c r="J286" s="7" t="str">
        <f t="shared" si="271"/>
        <v/>
      </c>
      <c r="K286" s="7" t="str">
        <f t="shared" si="271"/>
        <v/>
      </c>
      <c r="L286" s="7" t="str">
        <f t="shared" si="271"/>
        <v/>
      </c>
      <c r="M286" s="7" t="str">
        <f t="shared" si="271"/>
        <v/>
      </c>
      <c r="N286" s="7" t="str">
        <f t="shared" si="271"/>
        <v/>
      </c>
      <c r="O286" s="7" t="str">
        <f t="shared" si="271"/>
        <v/>
      </c>
      <c r="P286" s="7" t="str">
        <f t="shared" si="271"/>
        <v/>
      </c>
      <c r="Q286" s="7" t="str">
        <f t="shared" si="271"/>
        <v/>
      </c>
      <c r="R286" s="7" t="str">
        <f t="shared" si="271"/>
        <v/>
      </c>
      <c r="S286" s="7" t="str">
        <f t="shared" si="271"/>
        <v/>
      </c>
      <c r="T286" s="7" t="str">
        <f t="shared" si="271"/>
        <v/>
      </c>
      <c r="U286" s="7" t="str">
        <f t="shared" si="271"/>
        <v/>
      </c>
      <c r="V286" s="7" t="str">
        <f t="shared" si="271"/>
        <v/>
      </c>
      <c r="W286" s="7" t="str">
        <f t="shared" si="271"/>
        <v/>
      </c>
      <c r="X286" s="7" t="str">
        <f t="shared" si="271"/>
        <v/>
      </c>
      <c r="Y286" s="7" t="str">
        <f t="shared" si="271"/>
        <v/>
      </c>
      <c r="Z286" s="7" t="str">
        <f t="shared" si="271"/>
        <v/>
      </c>
      <c r="AA286" s="7" t="str">
        <f t="shared" si="271"/>
        <v/>
      </c>
      <c r="AB286" s="7" t="str">
        <f t="shared" si="271"/>
        <v/>
      </c>
      <c r="AC286" s="7" t="str">
        <f t="shared" si="271"/>
        <v/>
      </c>
      <c r="AD286" s="7" t="str">
        <f t="shared" si="271"/>
        <v/>
      </c>
      <c r="AE286" s="7" t="str">
        <f t="shared" si="271"/>
        <v/>
      </c>
      <c r="AF286" s="7" t="str">
        <f t="shared" si="271"/>
        <v/>
      </c>
      <c r="AG286" s="7" t="str">
        <f t="shared" si="271"/>
        <v/>
      </c>
      <c r="AH286" s="7" t="str">
        <f t="shared" si="271"/>
        <v/>
      </c>
      <c r="AI286" s="7" t="str">
        <f t="shared" si="271"/>
        <v/>
      </c>
      <c r="AJ286" s="7" t="str">
        <f t="shared" si="271"/>
        <v/>
      </c>
      <c r="AK286" s="7" t="str">
        <f t="shared" si="271"/>
        <v/>
      </c>
      <c r="AL286" s="7" t="str">
        <f t="shared" si="271"/>
        <v/>
      </c>
      <c r="AM286" s="7" t="str">
        <f t="shared" si="271"/>
        <v/>
      </c>
      <c r="AN286" s="7" t="str">
        <f t="shared" si="271"/>
        <v/>
      </c>
      <c r="AO286" s="7" t="str">
        <f t="shared" si="271"/>
        <v/>
      </c>
      <c r="AP286" s="7" t="str">
        <f t="shared" si="271"/>
        <v/>
      </c>
      <c r="AQ286" s="7" t="str">
        <f t="shared" si="271"/>
        <v/>
      </c>
      <c r="AR286" s="7" t="str">
        <f t="shared" si="271"/>
        <v/>
      </c>
      <c r="AS286" s="7" t="str">
        <f t="shared" si="271"/>
        <v/>
      </c>
      <c r="AT286" s="7" t="str">
        <f t="shared" si="271"/>
        <v/>
      </c>
      <c r="AU286" s="7" t="str">
        <f t="shared" si="271"/>
        <v/>
      </c>
      <c r="AV286" s="7" t="str">
        <f t="shared" si="271"/>
        <v/>
      </c>
      <c r="AW286" s="7" t="str">
        <f t="shared" si="271"/>
        <v/>
      </c>
      <c r="AX286" s="7" t="str">
        <f t="shared" si="271"/>
        <v/>
      </c>
      <c r="AY286" s="7" t="str">
        <f t="shared" si="271"/>
        <v/>
      </c>
      <c r="AZ286" s="7" t="str">
        <f t="shared" si="271"/>
        <v/>
      </c>
      <c r="BA286" s="7" t="str">
        <f t="shared" si="271"/>
        <v/>
      </c>
      <c r="BB286" s="7" t="str">
        <f t="shared" si="271"/>
        <v/>
      </c>
      <c r="BC286" s="7" t="str">
        <f t="shared" si="271"/>
        <v/>
      </c>
      <c r="BD286" s="7" t="str">
        <f t="shared" si="271"/>
        <v/>
      </c>
      <c r="BE286" s="7" t="str">
        <f t="shared" si="271"/>
        <v/>
      </c>
      <c r="BF286" s="7" t="str">
        <f t="shared" si="271"/>
        <v/>
      </c>
      <c r="BG286" s="7" t="str">
        <f t="shared" si="271"/>
        <v/>
      </c>
      <c r="BH286" s="7" t="str">
        <f t="shared" si="271"/>
        <v/>
      </c>
    </row>
    <row r="287" spans="1:60" hidden="1" x14ac:dyDescent="0.25">
      <c r="A287" s="286">
        <v>24</v>
      </c>
      <c r="B287" s="286"/>
      <c r="G287" s="48" t="str">
        <f t="shared" si="265"/>
        <v/>
      </c>
      <c r="I287" s="7" t="str">
        <f t="shared" si="271"/>
        <v/>
      </c>
      <c r="J287" s="7" t="str">
        <f t="shared" si="271"/>
        <v/>
      </c>
      <c r="K287" s="7" t="str">
        <f t="shared" si="271"/>
        <v/>
      </c>
      <c r="L287" s="7" t="str">
        <f t="shared" si="271"/>
        <v/>
      </c>
      <c r="M287" s="7" t="str">
        <f t="shared" si="271"/>
        <v/>
      </c>
      <c r="N287" s="7" t="str">
        <f t="shared" si="271"/>
        <v/>
      </c>
      <c r="O287" s="7" t="str">
        <f t="shared" si="271"/>
        <v/>
      </c>
      <c r="P287" s="7" t="str">
        <f t="shared" si="271"/>
        <v/>
      </c>
      <c r="Q287" s="7" t="str">
        <f t="shared" si="271"/>
        <v/>
      </c>
      <c r="R287" s="7" t="str">
        <f t="shared" si="271"/>
        <v/>
      </c>
      <c r="S287" s="7" t="str">
        <f t="shared" si="271"/>
        <v/>
      </c>
      <c r="T287" s="7" t="str">
        <f t="shared" si="271"/>
        <v/>
      </c>
      <c r="U287" s="7" t="str">
        <f t="shared" si="271"/>
        <v/>
      </c>
      <c r="V287" s="7" t="str">
        <f t="shared" si="271"/>
        <v/>
      </c>
      <c r="W287" s="7" t="str">
        <f t="shared" si="271"/>
        <v/>
      </c>
      <c r="X287" s="7" t="str">
        <f t="shared" si="271"/>
        <v/>
      </c>
      <c r="Y287" s="7" t="str">
        <f t="shared" si="271"/>
        <v/>
      </c>
      <c r="Z287" s="7" t="str">
        <f t="shared" si="271"/>
        <v/>
      </c>
      <c r="AA287" s="7" t="str">
        <f t="shared" si="271"/>
        <v/>
      </c>
      <c r="AB287" s="7" t="str">
        <f t="shared" si="271"/>
        <v/>
      </c>
      <c r="AC287" s="7" t="str">
        <f t="shared" si="271"/>
        <v/>
      </c>
      <c r="AD287" s="7" t="str">
        <f t="shared" si="271"/>
        <v/>
      </c>
      <c r="AE287" s="7" t="str">
        <f t="shared" si="271"/>
        <v/>
      </c>
      <c r="AF287" s="7" t="str">
        <f t="shared" si="271"/>
        <v/>
      </c>
      <c r="AG287" s="7" t="str">
        <f t="shared" si="271"/>
        <v/>
      </c>
      <c r="AH287" s="7" t="str">
        <f t="shared" si="271"/>
        <v/>
      </c>
      <c r="AI287" s="7" t="str">
        <f t="shared" si="271"/>
        <v/>
      </c>
      <c r="AJ287" s="7" t="str">
        <f t="shared" si="271"/>
        <v/>
      </c>
      <c r="AK287" s="7" t="str">
        <f t="shared" si="271"/>
        <v/>
      </c>
      <c r="AL287" s="7" t="str">
        <f t="shared" si="271"/>
        <v/>
      </c>
      <c r="AM287" s="7" t="str">
        <f t="shared" si="271"/>
        <v/>
      </c>
      <c r="AN287" s="7" t="str">
        <f t="shared" si="271"/>
        <v/>
      </c>
      <c r="AO287" s="7" t="str">
        <f t="shared" si="271"/>
        <v/>
      </c>
      <c r="AP287" s="7" t="str">
        <f t="shared" si="271"/>
        <v/>
      </c>
      <c r="AQ287" s="7" t="str">
        <f t="shared" si="271"/>
        <v/>
      </c>
      <c r="AR287" s="7" t="str">
        <f t="shared" si="271"/>
        <v/>
      </c>
      <c r="AS287" s="7" t="str">
        <f t="shared" si="271"/>
        <v/>
      </c>
      <c r="AT287" s="7" t="str">
        <f t="shared" si="271"/>
        <v/>
      </c>
      <c r="AU287" s="7" t="str">
        <f t="shared" si="271"/>
        <v/>
      </c>
      <c r="AV287" s="7" t="str">
        <f t="shared" si="271"/>
        <v/>
      </c>
      <c r="AW287" s="7" t="str">
        <f t="shared" si="271"/>
        <v/>
      </c>
      <c r="AX287" s="7" t="str">
        <f t="shared" si="271"/>
        <v/>
      </c>
      <c r="AY287" s="7" t="str">
        <f t="shared" si="271"/>
        <v/>
      </c>
      <c r="AZ287" s="7" t="str">
        <f t="shared" si="271"/>
        <v/>
      </c>
      <c r="BA287" s="7" t="str">
        <f t="shared" si="271"/>
        <v/>
      </c>
      <c r="BB287" s="7" t="str">
        <f t="shared" si="271"/>
        <v/>
      </c>
      <c r="BC287" s="7" t="str">
        <f t="shared" si="271"/>
        <v/>
      </c>
      <c r="BD287" s="7" t="str">
        <f t="shared" si="271"/>
        <v/>
      </c>
      <c r="BE287" s="7" t="str">
        <f t="shared" si="271"/>
        <v/>
      </c>
      <c r="BF287" s="7" t="str">
        <f t="shared" si="271"/>
        <v/>
      </c>
      <c r="BG287" s="7" t="str">
        <f t="shared" si="271"/>
        <v/>
      </c>
      <c r="BH287" s="7" t="str">
        <f t="shared" si="271"/>
        <v/>
      </c>
    </row>
    <row r="288" spans="1:60" hidden="1" x14ac:dyDescent="0.25">
      <c r="A288" s="7" t="s">
        <v>376</v>
      </c>
      <c r="G288" s="48"/>
      <c r="I288" s="7">
        <f t="shared" ref="I288:BH288" si="272">SUM(I264:I287)</f>
        <v>0</v>
      </c>
      <c r="J288" s="7">
        <f t="shared" si="272"/>
        <v>0</v>
      </c>
      <c r="K288" s="7">
        <f t="shared" si="272"/>
        <v>0</v>
      </c>
      <c r="L288" s="7">
        <f t="shared" si="272"/>
        <v>0</v>
      </c>
      <c r="M288" s="7">
        <f t="shared" si="272"/>
        <v>0</v>
      </c>
      <c r="N288" s="7">
        <f t="shared" si="272"/>
        <v>0</v>
      </c>
      <c r="O288" s="7">
        <f t="shared" si="272"/>
        <v>0</v>
      </c>
      <c r="P288" s="7">
        <f t="shared" si="272"/>
        <v>0</v>
      </c>
      <c r="Q288" s="7">
        <f t="shared" si="272"/>
        <v>0</v>
      </c>
      <c r="R288" s="7">
        <f t="shared" si="272"/>
        <v>0</v>
      </c>
      <c r="S288" s="7">
        <f t="shared" si="272"/>
        <v>0</v>
      </c>
      <c r="T288" s="7">
        <f t="shared" si="272"/>
        <v>0</v>
      </c>
      <c r="U288" s="7">
        <f t="shared" si="272"/>
        <v>0</v>
      </c>
      <c r="V288" s="7">
        <f t="shared" si="272"/>
        <v>0</v>
      </c>
      <c r="W288" s="7">
        <f t="shared" si="272"/>
        <v>0</v>
      </c>
      <c r="X288" s="7">
        <f t="shared" si="272"/>
        <v>0</v>
      </c>
      <c r="Y288" s="7">
        <f t="shared" si="272"/>
        <v>0</v>
      </c>
      <c r="Z288" s="7">
        <f t="shared" si="272"/>
        <v>0</v>
      </c>
      <c r="AA288" s="7">
        <f t="shared" si="272"/>
        <v>0</v>
      </c>
      <c r="AB288" s="7">
        <f t="shared" si="272"/>
        <v>0</v>
      </c>
      <c r="AC288" s="7">
        <f t="shared" si="272"/>
        <v>0</v>
      </c>
      <c r="AD288" s="7">
        <f t="shared" si="272"/>
        <v>0</v>
      </c>
      <c r="AE288" s="7">
        <f t="shared" si="272"/>
        <v>0</v>
      </c>
      <c r="AF288" s="7">
        <f t="shared" si="272"/>
        <v>0</v>
      </c>
      <c r="AG288" s="7">
        <f t="shared" si="272"/>
        <v>0</v>
      </c>
      <c r="AH288" s="7">
        <f t="shared" si="272"/>
        <v>0</v>
      </c>
      <c r="AI288" s="7">
        <f t="shared" si="272"/>
        <v>0</v>
      </c>
      <c r="AJ288" s="7">
        <f t="shared" si="272"/>
        <v>0</v>
      </c>
      <c r="AK288" s="7">
        <f t="shared" si="272"/>
        <v>0</v>
      </c>
      <c r="AL288" s="7">
        <f t="shared" si="272"/>
        <v>0</v>
      </c>
      <c r="AM288" s="7">
        <f t="shared" si="272"/>
        <v>0</v>
      </c>
      <c r="AN288" s="7">
        <f t="shared" si="272"/>
        <v>0</v>
      </c>
      <c r="AO288" s="7">
        <f t="shared" si="272"/>
        <v>0</v>
      </c>
      <c r="AP288" s="7">
        <f t="shared" si="272"/>
        <v>0</v>
      </c>
      <c r="AQ288" s="7">
        <f t="shared" si="272"/>
        <v>0</v>
      </c>
      <c r="AR288" s="7">
        <f t="shared" si="272"/>
        <v>0</v>
      </c>
      <c r="AS288" s="7">
        <f t="shared" si="272"/>
        <v>0</v>
      </c>
      <c r="AT288" s="7">
        <f t="shared" si="272"/>
        <v>0</v>
      </c>
      <c r="AU288" s="7">
        <f t="shared" si="272"/>
        <v>0</v>
      </c>
      <c r="AV288" s="7">
        <f t="shared" si="272"/>
        <v>0</v>
      </c>
      <c r="AW288" s="7">
        <f t="shared" si="272"/>
        <v>0</v>
      </c>
      <c r="AX288" s="7">
        <f t="shared" si="272"/>
        <v>0</v>
      </c>
      <c r="AY288" s="7">
        <f t="shared" si="272"/>
        <v>0</v>
      </c>
      <c r="AZ288" s="7">
        <f t="shared" si="272"/>
        <v>0</v>
      </c>
      <c r="BA288" s="7">
        <f t="shared" si="272"/>
        <v>0</v>
      </c>
      <c r="BB288" s="7">
        <f t="shared" si="272"/>
        <v>0</v>
      </c>
      <c r="BC288" s="7">
        <f t="shared" si="272"/>
        <v>0</v>
      </c>
      <c r="BD288" s="7">
        <f t="shared" si="272"/>
        <v>0</v>
      </c>
      <c r="BE288" s="7">
        <f t="shared" si="272"/>
        <v>0</v>
      </c>
      <c r="BF288" s="7">
        <f t="shared" si="272"/>
        <v>0</v>
      </c>
      <c r="BG288" s="7">
        <f t="shared" si="272"/>
        <v>0</v>
      </c>
      <c r="BH288" s="7">
        <f t="shared" si="272"/>
        <v>0</v>
      </c>
    </row>
  </sheetData>
  <sheetProtection algorithmName="SHA-512" hashValue="wOry9pfPX+RSjQe19DehKlMn7NGfwlQh7B/zhV5Tik8lLs11536hkHbaHVIi6x58qMLa9vs3erBMCi1OSeeasw==" saltValue="YiT1osKiTAzduvqHfD/nBQ==" spinCount="100000" sheet="1" objects="1" scenarios="1"/>
  <mergeCells count="29">
    <mergeCell ref="A209:H209"/>
    <mergeCell ref="A236:H236"/>
    <mergeCell ref="A263:H263"/>
    <mergeCell ref="A33:O39"/>
    <mergeCell ref="A46:H46"/>
    <mergeCell ref="A74:H74"/>
    <mergeCell ref="A101:H101"/>
    <mergeCell ref="A128:H128"/>
    <mergeCell ref="A155:H155"/>
    <mergeCell ref="A32:O32"/>
    <mergeCell ref="I1:R1"/>
    <mergeCell ref="S1:AA1"/>
    <mergeCell ref="C1:H1"/>
    <mergeCell ref="A182:H182"/>
    <mergeCell ref="AB1:AI1"/>
    <mergeCell ref="A3:H3"/>
    <mergeCell ref="BD3:BF3"/>
    <mergeCell ref="AW1:BC1"/>
    <mergeCell ref="BD1:BI1"/>
    <mergeCell ref="AJ1:AQ1"/>
    <mergeCell ref="AR1:AV1"/>
    <mergeCell ref="S3:AA3"/>
    <mergeCell ref="AB3:AI3"/>
    <mergeCell ref="BI3:BI4"/>
    <mergeCell ref="I3:R3"/>
    <mergeCell ref="AJ3:AQ3"/>
    <mergeCell ref="AR3:AV3"/>
    <mergeCell ref="AW3:BC3"/>
    <mergeCell ref="BG3:BH3"/>
  </mergeCells>
  <conditionalFormatting sqref="A30:B30">
    <cfRule type="expression" dxfId="59" priority="14">
      <formula>#REF!=1</formula>
    </cfRule>
  </conditionalFormatting>
  <conditionalFormatting sqref="BI26:BI29">
    <cfRule type="expression" dxfId="58" priority="10">
      <formula>#REF!=1</formula>
    </cfRule>
  </conditionalFormatting>
  <conditionalFormatting sqref="BI25">
    <cfRule type="expression" dxfId="57" priority="9">
      <formula>#REF!=1</formula>
    </cfRule>
  </conditionalFormatting>
  <conditionalFormatting sqref="BI30">
    <cfRule type="expression" dxfId="56" priority="8">
      <formula>#REF!=1</formula>
    </cfRule>
  </conditionalFormatting>
  <printOptions horizontalCentered="1"/>
  <pageMargins left="0.2" right="0.2" top="0.69699999999999995" bottom="0.75" header="0.3" footer="0.3"/>
  <pageSetup scale="60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6" manualBreakCount="6">
    <brk id="18" max="52" man="1"/>
    <brk id="27" max="52" man="1"/>
    <brk id="35" max="52" man="1"/>
    <brk id="43" max="29" man="1"/>
    <brk id="48" max="29" man="1"/>
    <brk id="55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2"/>
  <sheetViews>
    <sheetView showGridLines="0" topLeftCell="B1" zoomScaleNormal="100" zoomScaleSheetLayoutView="90" workbookViewId="0">
      <selection activeCell="J4" sqref="J4"/>
    </sheetView>
  </sheetViews>
  <sheetFormatPr defaultColWidth="9.140625" defaultRowHeight="15" x14ac:dyDescent="0.25"/>
  <cols>
    <col min="1" max="2" width="46.42578125" style="7" customWidth="1"/>
    <col min="3" max="3" width="20.85546875" style="7" customWidth="1"/>
    <col min="4" max="4" width="14.7109375" style="48" customWidth="1"/>
    <col min="5" max="5" width="14.7109375" style="74" customWidth="1"/>
    <col min="6" max="7" width="14.7109375" style="48" customWidth="1"/>
    <col min="8" max="8" width="1.7109375" style="7" customWidth="1"/>
    <col min="9" max="9" width="24.85546875" style="7" customWidth="1"/>
    <col min="10" max="10" width="18.28515625" style="7" customWidth="1"/>
    <col min="11" max="11" width="20.85546875" style="7" customWidth="1"/>
    <col min="12" max="33" width="12.42578125" style="7" customWidth="1"/>
    <col min="34" max="16384" width="9.140625" style="7"/>
  </cols>
  <sheetData>
    <row r="1" spans="1:9" s="43" customFormat="1" ht="39.6" customHeight="1" x14ac:dyDescent="0.3">
      <c r="A1" s="1020" t="s">
        <v>674</v>
      </c>
      <c r="B1" s="1020"/>
      <c r="C1" s="1020"/>
      <c r="D1" s="1020"/>
      <c r="E1" s="1020"/>
      <c r="F1" s="1020"/>
      <c r="G1" s="1020"/>
    </row>
    <row r="2" spans="1:9" s="43" customFormat="1" ht="9" customHeight="1" thickBot="1" x14ac:dyDescent="0.35">
      <c r="A2" s="33"/>
      <c r="B2" s="660"/>
      <c r="C2" s="33"/>
      <c r="D2" s="34"/>
      <c r="E2" s="35"/>
      <c r="F2" s="34"/>
      <c r="G2" s="34"/>
    </row>
    <row r="3" spans="1:9" s="141" customFormat="1" ht="39" customHeight="1" x14ac:dyDescent="0.25">
      <c r="A3" s="1066" t="s">
        <v>595</v>
      </c>
      <c r="B3" s="661" t="s">
        <v>558</v>
      </c>
      <c r="C3" s="1067" t="s">
        <v>672</v>
      </c>
      <c r="D3" s="1072" t="s">
        <v>391</v>
      </c>
      <c r="E3" s="1070" t="s">
        <v>374</v>
      </c>
      <c r="F3" s="1068" t="s">
        <v>673</v>
      </c>
      <c r="G3" s="287" t="s">
        <v>819</v>
      </c>
    </row>
    <row r="4" spans="1:9" s="85" customFormat="1" ht="39" customHeight="1" thickBot="1" x14ac:dyDescent="0.3">
      <c r="A4" s="1018"/>
      <c r="B4" s="662"/>
      <c r="C4" s="1022"/>
      <c r="D4" s="1073"/>
      <c r="E4" s="1071"/>
      <c r="F4" s="1069"/>
      <c r="G4" s="288"/>
    </row>
    <row r="5" spans="1:9" s="209" customFormat="1" ht="15.75" thickBot="1" x14ac:dyDescent="0.3">
      <c r="A5" s="86"/>
      <c r="B5" s="86"/>
      <c r="C5" s="207"/>
      <c r="D5" s="88"/>
      <c r="E5" s="41"/>
      <c r="F5" s="88"/>
      <c r="G5" s="208"/>
    </row>
    <row r="6" spans="1:9" x14ac:dyDescent="0.25">
      <c r="A6" s="786"/>
      <c r="B6" s="787"/>
      <c r="C6" s="788"/>
      <c r="D6" s="789"/>
      <c r="E6" s="790"/>
      <c r="F6" s="791"/>
      <c r="G6" s="234">
        <f>SUM(D6,F6)</f>
        <v>0</v>
      </c>
      <c r="I6" s="48"/>
    </row>
    <row r="7" spans="1:9" x14ac:dyDescent="0.25">
      <c r="A7" s="792"/>
      <c r="B7" s="793"/>
      <c r="C7" s="794"/>
      <c r="D7" s="795"/>
      <c r="E7" s="796"/>
      <c r="F7" s="797"/>
      <c r="G7" s="235">
        <f>SUM(D7,F7)</f>
        <v>0</v>
      </c>
    </row>
    <row r="8" spans="1:9" x14ac:dyDescent="0.25">
      <c r="A8" s="798"/>
      <c r="B8" s="799"/>
      <c r="C8" s="800"/>
      <c r="D8" s="801"/>
      <c r="E8" s="802"/>
      <c r="F8" s="803"/>
      <c r="G8" s="236">
        <f t="shared" ref="G8:G29" si="0">SUM(D8,F8)</f>
        <v>0</v>
      </c>
    </row>
    <row r="9" spans="1:9" x14ac:dyDescent="0.25">
      <c r="A9" s="792"/>
      <c r="B9" s="793"/>
      <c r="C9" s="794"/>
      <c r="D9" s="795"/>
      <c r="E9" s="796"/>
      <c r="F9" s="797"/>
      <c r="G9" s="235">
        <f t="shared" si="0"/>
        <v>0</v>
      </c>
    </row>
    <row r="10" spans="1:9" x14ac:dyDescent="0.25">
      <c r="A10" s="792"/>
      <c r="B10" s="793"/>
      <c r="C10" s="794"/>
      <c r="D10" s="795"/>
      <c r="E10" s="796"/>
      <c r="F10" s="797"/>
      <c r="G10" s="235">
        <f t="shared" si="0"/>
        <v>0</v>
      </c>
    </row>
    <row r="11" spans="1:9" x14ac:dyDescent="0.25">
      <c r="A11" s="798"/>
      <c r="B11" s="799"/>
      <c r="C11" s="800"/>
      <c r="D11" s="801"/>
      <c r="E11" s="802"/>
      <c r="F11" s="803"/>
      <c r="G11" s="236">
        <f t="shared" si="0"/>
        <v>0</v>
      </c>
    </row>
    <row r="12" spans="1:9" x14ac:dyDescent="0.25">
      <c r="A12" s="792"/>
      <c r="B12" s="793"/>
      <c r="C12" s="794"/>
      <c r="D12" s="795"/>
      <c r="E12" s="796"/>
      <c r="F12" s="797"/>
      <c r="G12" s="235">
        <f t="shared" si="0"/>
        <v>0</v>
      </c>
    </row>
    <row r="13" spans="1:9" x14ac:dyDescent="0.25">
      <c r="A13" s="792"/>
      <c r="B13" s="793"/>
      <c r="C13" s="794"/>
      <c r="D13" s="795"/>
      <c r="E13" s="796"/>
      <c r="F13" s="797"/>
      <c r="G13" s="235">
        <f t="shared" si="0"/>
        <v>0</v>
      </c>
    </row>
    <row r="14" spans="1:9" x14ac:dyDescent="0.25">
      <c r="A14" s="798"/>
      <c r="B14" s="799"/>
      <c r="C14" s="800"/>
      <c r="D14" s="801"/>
      <c r="E14" s="802"/>
      <c r="F14" s="803"/>
      <c r="G14" s="236">
        <f t="shared" si="0"/>
        <v>0</v>
      </c>
    </row>
    <row r="15" spans="1:9" x14ac:dyDescent="0.25">
      <c r="A15" s="792"/>
      <c r="B15" s="793"/>
      <c r="C15" s="794"/>
      <c r="D15" s="795"/>
      <c r="E15" s="796"/>
      <c r="F15" s="797"/>
      <c r="G15" s="235">
        <f t="shared" si="0"/>
        <v>0</v>
      </c>
    </row>
    <row r="16" spans="1:9" x14ac:dyDescent="0.25">
      <c r="A16" s="792"/>
      <c r="B16" s="793"/>
      <c r="C16" s="794"/>
      <c r="D16" s="795"/>
      <c r="E16" s="796"/>
      <c r="F16" s="797"/>
      <c r="G16" s="235">
        <f t="shared" si="0"/>
        <v>0</v>
      </c>
    </row>
    <row r="17" spans="1:7" x14ac:dyDescent="0.25">
      <c r="A17" s="798"/>
      <c r="B17" s="799"/>
      <c r="C17" s="800"/>
      <c r="D17" s="801"/>
      <c r="E17" s="802"/>
      <c r="F17" s="803"/>
      <c r="G17" s="236">
        <f t="shared" si="0"/>
        <v>0</v>
      </c>
    </row>
    <row r="18" spans="1:7" x14ac:dyDescent="0.25">
      <c r="A18" s="792"/>
      <c r="B18" s="793"/>
      <c r="C18" s="794"/>
      <c r="D18" s="795"/>
      <c r="E18" s="796"/>
      <c r="F18" s="797"/>
      <c r="G18" s="235">
        <f t="shared" si="0"/>
        <v>0</v>
      </c>
    </row>
    <row r="19" spans="1:7" x14ac:dyDescent="0.25">
      <c r="A19" s="792"/>
      <c r="B19" s="793"/>
      <c r="C19" s="794"/>
      <c r="D19" s="795"/>
      <c r="E19" s="796"/>
      <c r="F19" s="797"/>
      <c r="G19" s="235">
        <f t="shared" si="0"/>
        <v>0</v>
      </c>
    </row>
    <row r="20" spans="1:7" x14ac:dyDescent="0.25">
      <c r="A20" s="798"/>
      <c r="B20" s="799"/>
      <c r="C20" s="800"/>
      <c r="D20" s="801"/>
      <c r="E20" s="802"/>
      <c r="F20" s="803"/>
      <c r="G20" s="236">
        <f t="shared" si="0"/>
        <v>0</v>
      </c>
    </row>
    <row r="21" spans="1:7" x14ac:dyDescent="0.25">
      <c r="A21" s="792"/>
      <c r="B21" s="793"/>
      <c r="C21" s="794"/>
      <c r="D21" s="795"/>
      <c r="E21" s="796"/>
      <c r="F21" s="797"/>
      <c r="G21" s="235">
        <f t="shared" si="0"/>
        <v>0</v>
      </c>
    </row>
    <row r="22" spans="1:7" x14ac:dyDescent="0.25">
      <c r="A22" s="792"/>
      <c r="B22" s="793"/>
      <c r="C22" s="794"/>
      <c r="D22" s="795"/>
      <c r="E22" s="796"/>
      <c r="F22" s="797"/>
      <c r="G22" s="235">
        <f t="shared" si="0"/>
        <v>0</v>
      </c>
    </row>
    <row r="23" spans="1:7" x14ac:dyDescent="0.25">
      <c r="A23" s="798"/>
      <c r="B23" s="799"/>
      <c r="C23" s="800"/>
      <c r="D23" s="801"/>
      <c r="E23" s="802"/>
      <c r="F23" s="803"/>
      <c r="G23" s="236">
        <f t="shared" si="0"/>
        <v>0</v>
      </c>
    </row>
    <row r="24" spans="1:7" x14ac:dyDescent="0.25">
      <c r="A24" s="792"/>
      <c r="B24" s="793"/>
      <c r="C24" s="794"/>
      <c r="D24" s="795"/>
      <c r="E24" s="796"/>
      <c r="F24" s="797"/>
      <c r="G24" s="235">
        <f t="shared" si="0"/>
        <v>0</v>
      </c>
    </row>
    <row r="25" spans="1:7" x14ac:dyDescent="0.25">
      <c r="A25" s="792"/>
      <c r="B25" s="793"/>
      <c r="C25" s="794"/>
      <c r="D25" s="795"/>
      <c r="E25" s="796"/>
      <c r="F25" s="797"/>
      <c r="G25" s="235">
        <f t="shared" si="0"/>
        <v>0</v>
      </c>
    </row>
    <row r="26" spans="1:7" x14ac:dyDescent="0.25">
      <c r="A26" s="798"/>
      <c r="B26" s="799"/>
      <c r="C26" s="800"/>
      <c r="D26" s="801"/>
      <c r="E26" s="802"/>
      <c r="F26" s="803"/>
      <c r="G26" s="236">
        <f t="shared" si="0"/>
        <v>0</v>
      </c>
    </row>
    <row r="27" spans="1:7" x14ac:dyDescent="0.25">
      <c r="A27" s="792"/>
      <c r="B27" s="793"/>
      <c r="C27" s="794"/>
      <c r="D27" s="795"/>
      <c r="E27" s="796"/>
      <c r="F27" s="797"/>
      <c r="G27" s="235">
        <f t="shared" si="0"/>
        <v>0</v>
      </c>
    </row>
    <row r="28" spans="1:7" x14ac:dyDescent="0.25">
      <c r="A28" s="792"/>
      <c r="B28" s="793"/>
      <c r="C28" s="794"/>
      <c r="D28" s="795"/>
      <c r="E28" s="796"/>
      <c r="F28" s="797"/>
      <c r="G28" s="235">
        <f t="shared" si="0"/>
        <v>0</v>
      </c>
    </row>
    <row r="29" spans="1:7" x14ac:dyDescent="0.25">
      <c r="A29" s="798"/>
      <c r="B29" s="793"/>
      <c r="C29" s="794"/>
      <c r="D29" s="795"/>
      <c r="E29" s="796"/>
      <c r="F29" s="797"/>
      <c r="G29" s="235">
        <f t="shared" si="0"/>
        <v>0</v>
      </c>
    </row>
    <row r="30" spans="1:7" ht="15.75" thickBot="1" x14ac:dyDescent="0.3">
      <c r="A30" s="1023" t="s">
        <v>100</v>
      </c>
      <c r="B30" s="1024"/>
      <c r="C30" s="1025"/>
      <c r="D30" s="222">
        <f>SUM(D6:D29)</f>
        <v>0</v>
      </c>
      <c r="E30" s="217">
        <f>SUM(E6:E29)</f>
        <v>0</v>
      </c>
      <c r="F30" s="216">
        <f>SUM(F6:F29)</f>
        <v>0</v>
      </c>
      <c r="G30" s="243">
        <f>SUM(G6:G29)</f>
        <v>0</v>
      </c>
    </row>
    <row r="32" spans="1:7" x14ac:dyDescent="0.25">
      <c r="A32" s="952" t="s">
        <v>467</v>
      </c>
    </row>
  </sheetData>
  <sheetProtection algorithmName="SHA-512" hashValue="TXae3/iR/n7stvlGvvZAv9FzJkqOp8K+jvhCif6DqyBaVOaMVBlyKIFa2KPR9HDr0IY/xEutFlZBcNmZYsgFtg==" saltValue="XJbtYNFPWtnjHP4MsA5lHw==" spinCount="100000" sheet="1" objects="1" scenarios="1"/>
  <mergeCells count="7">
    <mergeCell ref="A1:G1"/>
    <mergeCell ref="A30:C30"/>
    <mergeCell ref="A3:A4"/>
    <mergeCell ref="C3:C4"/>
    <mergeCell ref="F3:F4"/>
    <mergeCell ref="E3:E4"/>
    <mergeCell ref="D3:D4"/>
  </mergeCells>
  <printOptions horizontalCentered="1"/>
  <pageMargins left="0.19791666699999999" right="0.2" top="0.84583333333333299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'Services and Drop Downs'!$L$2:$L$3</xm:f>
          </x14:formula1>
          <xm:sqref>C6:C29</xm:sqref>
        </x14:dataValidation>
        <x14:dataValidation type="list" allowBlank="1" showInputMessage="1" showErrorMessage="1">
          <x14:formula1>
            <xm:f>'Services and Drop Downs'!$G$17:$G$19</xm:f>
          </x14:formula1>
          <xm:sqref>B6:B29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E95"/>
  <sheetViews>
    <sheetView showGridLines="0" zoomScaleNormal="100" workbookViewId="0">
      <selection activeCell="E4" sqref="E4"/>
    </sheetView>
  </sheetViews>
  <sheetFormatPr defaultColWidth="9.140625" defaultRowHeight="15" x14ac:dyDescent="0.25"/>
  <cols>
    <col min="1" max="2" width="28.85546875" style="7" customWidth="1"/>
    <col min="3" max="3" width="15.7109375" style="7" customWidth="1"/>
    <col min="4" max="4" width="12.28515625" style="7" bestFit="1" customWidth="1"/>
    <col min="5" max="44" width="9.7109375" style="7" customWidth="1"/>
    <col min="45" max="57" width="9.28515625" style="7" customWidth="1"/>
    <col min="58" max="58" width="6.28515625" style="7" customWidth="1"/>
    <col min="59" max="16384" width="9.140625" style="7"/>
  </cols>
  <sheetData>
    <row r="1" spans="1:57" s="109" customFormat="1" ht="75.75" customHeight="1" x14ac:dyDescent="0.25">
      <c r="A1" s="228"/>
      <c r="B1" s="228"/>
      <c r="C1" s="989"/>
      <c r="D1" s="989"/>
      <c r="E1" s="981" t="s">
        <v>676</v>
      </c>
      <c r="F1" s="989"/>
      <c r="G1" s="989"/>
      <c r="H1" s="989"/>
      <c r="I1" s="989"/>
      <c r="J1" s="989"/>
      <c r="K1" s="989"/>
      <c r="L1" s="989"/>
      <c r="M1" s="989"/>
      <c r="N1" s="989"/>
      <c r="O1" s="981" t="s">
        <v>676</v>
      </c>
      <c r="P1" s="989"/>
      <c r="Q1" s="989"/>
      <c r="R1" s="989"/>
      <c r="S1" s="989"/>
      <c r="T1" s="989"/>
      <c r="U1" s="989"/>
      <c r="V1" s="989"/>
      <c r="W1" s="989"/>
      <c r="X1" s="981" t="s">
        <v>676</v>
      </c>
      <c r="Y1" s="989"/>
      <c r="Z1" s="989"/>
      <c r="AA1" s="989"/>
      <c r="AB1" s="989"/>
      <c r="AC1" s="989"/>
      <c r="AD1" s="989"/>
      <c r="AE1" s="989"/>
      <c r="AF1" s="981" t="s">
        <v>677</v>
      </c>
      <c r="AG1" s="989"/>
      <c r="AH1" s="989"/>
      <c r="AI1" s="989"/>
      <c r="AJ1" s="989"/>
      <c r="AK1" s="989"/>
      <c r="AL1" s="989"/>
      <c r="AM1" s="989"/>
      <c r="AN1" s="981" t="s">
        <v>678</v>
      </c>
      <c r="AO1" s="989"/>
      <c r="AP1" s="989"/>
      <c r="AQ1" s="989"/>
      <c r="AR1" s="989"/>
      <c r="AS1" s="981" t="s">
        <v>676</v>
      </c>
      <c r="AT1" s="989"/>
      <c r="AU1" s="989"/>
      <c r="AV1" s="989"/>
      <c r="AW1" s="989"/>
      <c r="AX1" s="989"/>
      <c r="AY1" s="989"/>
      <c r="AZ1" s="981" t="s">
        <v>677</v>
      </c>
      <c r="BA1" s="989"/>
      <c r="BB1" s="989"/>
      <c r="BC1" s="989"/>
      <c r="BD1" s="989"/>
      <c r="BE1" s="989"/>
    </row>
    <row r="2" spans="1:57" s="109" customFormat="1" ht="19.5" customHeight="1" thickBo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6"/>
      <c r="BA2" s="246"/>
      <c r="BB2" s="246"/>
      <c r="BC2" s="246"/>
      <c r="BD2" s="246"/>
      <c r="BE2" s="247"/>
    </row>
    <row r="3" spans="1:57" s="141" customFormat="1" ht="15.75" customHeight="1" x14ac:dyDescent="0.25">
      <c r="A3" s="1047" t="s">
        <v>675</v>
      </c>
      <c r="B3" s="1048"/>
      <c r="C3" s="1048"/>
      <c r="D3" s="1049"/>
      <c r="E3" s="1056" t="s">
        <v>588</v>
      </c>
      <c r="F3" s="1057"/>
      <c r="G3" s="1057"/>
      <c r="H3" s="1057"/>
      <c r="I3" s="1057"/>
      <c r="J3" s="1057"/>
      <c r="K3" s="1057"/>
      <c r="L3" s="1057"/>
      <c r="M3" s="1057"/>
      <c r="N3" s="1058"/>
      <c r="O3" s="1050" t="s">
        <v>582</v>
      </c>
      <c r="P3" s="1051"/>
      <c r="Q3" s="1051"/>
      <c r="R3" s="1051"/>
      <c r="S3" s="1051"/>
      <c r="T3" s="1051"/>
      <c r="U3" s="1051"/>
      <c r="V3" s="1051"/>
      <c r="W3" s="1053"/>
      <c r="X3" s="1050" t="s">
        <v>640</v>
      </c>
      <c r="Y3" s="1051"/>
      <c r="Z3" s="1051"/>
      <c r="AA3" s="1051"/>
      <c r="AB3" s="1051"/>
      <c r="AC3" s="1051"/>
      <c r="AD3" s="1051"/>
      <c r="AE3" s="1053"/>
      <c r="AF3" s="1056" t="s">
        <v>583</v>
      </c>
      <c r="AG3" s="1057"/>
      <c r="AH3" s="1057"/>
      <c r="AI3" s="1057"/>
      <c r="AJ3" s="1057"/>
      <c r="AK3" s="1057"/>
      <c r="AL3" s="1057"/>
      <c r="AM3" s="1058"/>
      <c r="AN3" s="1056" t="s">
        <v>581</v>
      </c>
      <c r="AO3" s="1057"/>
      <c r="AP3" s="1057"/>
      <c r="AQ3" s="1057"/>
      <c r="AR3" s="1058"/>
      <c r="AS3" s="1056" t="s">
        <v>584</v>
      </c>
      <c r="AT3" s="1057"/>
      <c r="AU3" s="1057"/>
      <c r="AV3" s="1057"/>
      <c r="AW3" s="1057"/>
      <c r="AX3" s="1057"/>
      <c r="AY3" s="1058"/>
      <c r="AZ3" s="1050" t="s">
        <v>667</v>
      </c>
      <c r="BA3" s="1051"/>
      <c r="BB3" s="1052"/>
      <c r="BC3" s="1059" t="s">
        <v>585</v>
      </c>
      <c r="BD3" s="1060"/>
      <c r="BE3" s="1054" t="s">
        <v>592</v>
      </c>
    </row>
    <row r="4" spans="1:57" s="141" customFormat="1" ht="108" customHeight="1" thickBot="1" x14ac:dyDescent="0.3">
      <c r="A4" s="665" t="s">
        <v>595</v>
      </c>
      <c r="B4" s="663" t="s">
        <v>558</v>
      </c>
      <c r="C4" s="289" t="s">
        <v>819</v>
      </c>
      <c r="D4" s="290" t="s">
        <v>616</v>
      </c>
      <c r="E4" s="137" t="s">
        <v>617</v>
      </c>
      <c r="F4" s="138" t="s">
        <v>619</v>
      </c>
      <c r="G4" s="138" t="s">
        <v>620</v>
      </c>
      <c r="H4" s="138" t="s">
        <v>621</v>
      </c>
      <c r="I4" s="138" t="s">
        <v>622</v>
      </c>
      <c r="J4" s="138" t="s">
        <v>623</v>
      </c>
      <c r="K4" s="138" t="s">
        <v>624</v>
      </c>
      <c r="L4" s="138" t="s">
        <v>625</v>
      </c>
      <c r="M4" s="138" t="s">
        <v>626</v>
      </c>
      <c r="N4" s="251" t="s">
        <v>627</v>
      </c>
      <c r="O4" s="137" t="s">
        <v>628</v>
      </c>
      <c r="P4" s="138" t="s">
        <v>629</v>
      </c>
      <c r="Q4" s="138" t="s">
        <v>630</v>
      </c>
      <c r="R4" s="138" t="s">
        <v>631</v>
      </c>
      <c r="S4" s="138" t="s">
        <v>632</v>
      </c>
      <c r="T4" s="138" t="s">
        <v>633</v>
      </c>
      <c r="U4" s="138" t="s">
        <v>634</v>
      </c>
      <c r="V4" s="138" t="s">
        <v>635</v>
      </c>
      <c r="W4" s="251" t="s">
        <v>636</v>
      </c>
      <c r="X4" s="137" t="s">
        <v>637</v>
      </c>
      <c r="Y4" s="138" t="s">
        <v>638</v>
      </c>
      <c r="Z4" s="138" t="s">
        <v>639</v>
      </c>
      <c r="AA4" s="138" t="s">
        <v>641</v>
      </c>
      <c r="AB4" s="138" t="s">
        <v>642</v>
      </c>
      <c r="AC4" s="138" t="s">
        <v>358</v>
      </c>
      <c r="AD4" s="138" t="s">
        <v>359</v>
      </c>
      <c r="AE4" s="251" t="s">
        <v>643</v>
      </c>
      <c r="AF4" s="137" t="s">
        <v>645</v>
      </c>
      <c r="AG4" s="138" t="s">
        <v>646</v>
      </c>
      <c r="AH4" s="138" t="s">
        <v>647</v>
      </c>
      <c r="AI4" s="138" t="s">
        <v>648</v>
      </c>
      <c r="AJ4" s="138" t="s">
        <v>649</v>
      </c>
      <c r="AK4" s="138" t="s">
        <v>650</v>
      </c>
      <c r="AL4" s="138" t="s">
        <v>651</v>
      </c>
      <c r="AM4" s="251" t="s">
        <v>652</v>
      </c>
      <c r="AN4" s="137" t="s">
        <v>655</v>
      </c>
      <c r="AO4" s="138" t="s">
        <v>656</v>
      </c>
      <c r="AP4" s="138" t="s">
        <v>657</v>
      </c>
      <c r="AQ4" s="138" t="s">
        <v>658</v>
      </c>
      <c r="AR4" s="251" t="s">
        <v>659</v>
      </c>
      <c r="AS4" s="137" t="s">
        <v>660</v>
      </c>
      <c r="AT4" s="138" t="s">
        <v>661</v>
      </c>
      <c r="AU4" s="138" t="s">
        <v>662</v>
      </c>
      <c r="AV4" s="138" t="s">
        <v>663</v>
      </c>
      <c r="AW4" s="138" t="s">
        <v>664</v>
      </c>
      <c r="AX4" s="138" t="s">
        <v>665</v>
      </c>
      <c r="AY4" s="251" t="s">
        <v>666</v>
      </c>
      <c r="AZ4" s="137" t="s">
        <v>668</v>
      </c>
      <c r="BA4" s="139" t="s">
        <v>669</v>
      </c>
      <c r="BB4" s="252" t="s">
        <v>670</v>
      </c>
      <c r="BC4" s="134" t="s">
        <v>577</v>
      </c>
      <c r="BD4" s="135" t="s">
        <v>671</v>
      </c>
      <c r="BE4" s="1055"/>
    </row>
    <row r="5" spans="1:57" s="144" customFormat="1" ht="15.75" thickBot="1" x14ac:dyDescent="0.3">
      <c r="A5" s="86"/>
      <c r="B5" s="86"/>
      <c r="C5" s="108"/>
      <c r="D5" s="108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4"/>
    </row>
    <row r="6" spans="1:57" x14ac:dyDescent="0.25">
      <c r="A6" s="666" t="str">
        <f>IF(DirectCarePayments_Con!A6&lt;&gt;"", DirectCarePayments_Con!A6, "")</f>
        <v/>
      </c>
      <c r="B6" s="111" t="str">
        <f>IF(DirectCarePayments_Con!B6&lt;&gt;"", DirectCarePayments_Con!B6, "")</f>
        <v/>
      </c>
      <c r="C6" s="255" t="str">
        <f>IF(A6&lt;&gt;"", DirectCarePayments_Con!G6, "")</f>
        <v/>
      </c>
      <c r="D6" s="672" t="str">
        <f>IF(A6&lt;&gt;"", DirectCarePayments_Con!E6, "")</f>
        <v/>
      </c>
      <c r="E6" s="768"/>
      <c r="F6" s="769"/>
      <c r="G6" s="769"/>
      <c r="H6" s="769"/>
      <c r="I6" s="769"/>
      <c r="J6" s="769"/>
      <c r="K6" s="769"/>
      <c r="L6" s="769"/>
      <c r="M6" s="769"/>
      <c r="N6" s="770"/>
      <c r="O6" s="768"/>
      <c r="P6" s="769"/>
      <c r="Q6" s="769"/>
      <c r="R6" s="769"/>
      <c r="S6" s="769"/>
      <c r="T6" s="769"/>
      <c r="U6" s="769"/>
      <c r="V6" s="769"/>
      <c r="W6" s="770"/>
      <c r="X6" s="768"/>
      <c r="Y6" s="769"/>
      <c r="Z6" s="769"/>
      <c r="AA6" s="769"/>
      <c r="AB6" s="769"/>
      <c r="AC6" s="769"/>
      <c r="AD6" s="769"/>
      <c r="AE6" s="770"/>
      <c r="AF6" s="768"/>
      <c r="AG6" s="769"/>
      <c r="AH6" s="769"/>
      <c r="AI6" s="769"/>
      <c r="AJ6" s="769"/>
      <c r="AK6" s="769"/>
      <c r="AL6" s="769"/>
      <c r="AM6" s="770"/>
      <c r="AN6" s="768"/>
      <c r="AO6" s="769"/>
      <c r="AP6" s="769"/>
      <c r="AQ6" s="769"/>
      <c r="AR6" s="770"/>
      <c r="AS6" s="768"/>
      <c r="AT6" s="769"/>
      <c r="AU6" s="769"/>
      <c r="AV6" s="769"/>
      <c r="AW6" s="769"/>
      <c r="AX6" s="769"/>
      <c r="AY6" s="770"/>
      <c r="AZ6" s="768"/>
      <c r="BA6" s="771"/>
      <c r="BB6" s="772"/>
      <c r="BC6" s="773"/>
      <c r="BD6" s="771"/>
      <c r="BE6" s="258">
        <f t="shared" ref="BE6:BE29" si="0">SUM(E6:BD6)</f>
        <v>0</v>
      </c>
    </row>
    <row r="7" spans="1:57" x14ac:dyDescent="0.25">
      <c r="A7" s="667" t="str">
        <f>IF(DirectCarePayments_Con!A7&lt;&gt;"", DirectCarePayments_Con!A7, "")</f>
        <v/>
      </c>
      <c r="B7" s="670" t="str">
        <f>IF(DirectCarePayments_Con!B7&lt;&gt;"", DirectCarePayments_Con!B7, "")</f>
        <v/>
      </c>
      <c r="C7" s="259" t="str">
        <f>IF(A7&lt;&gt;"", DirectCarePayments_Con!G7, "")</f>
        <v/>
      </c>
      <c r="D7" s="673" t="str">
        <f>IF(A7&lt;&gt;"", DirectCarePayments_Con!E7, "")</f>
        <v/>
      </c>
      <c r="E7" s="774"/>
      <c r="F7" s="775"/>
      <c r="G7" s="775"/>
      <c r="H7" s="775"/>
      <c r="I7" s="775"/>
      <c r="J7" s="775"/>
      <c r="K7" s="775"/>
      <c r="L7" s="775"/>
      <c r="M7" s="775"/>
      <c r="N7" s="776"/>
      <c r="O7" s="774"/>
      <c r="P7" s="775"/>
      <c r="Q7" s="775"/>
      <c r="R7" s="775"/>
      <c r="S7" s="775"/>
      <c r="T7" s="775"/>
      <c r="U7" s="775"/>
      <c r="V7" s="775"/>
      <c r="W7" s="776"/>
      <c r="X7" s="774"/>
      <c r="Y7" s="775"/>
      <c r="Z7" s="775"/>
      <c r="AA7" s="775"/>
      <c r="AB7" s="775"/>
      <c r="AC7" s="775"/>
      <c r="AD7" s="775"/>
      <c r="AE7" s="776"/>
      <c r="AF7" s="774"/>
      <c r="AG7" s="775"/>
      <c r="AH7" s="775"/>
      <c r="AI7" s="775"/>
      <c r="AJ7" s="775"/>
      <c r="AK7" s="775"/>
      <c r="AL7" s="775"/>
      <c r="AM7" s="776"/>
      <c r="AN7" s="774"/>
      <c r="AO7" s="775"/>
      <c r="AP7" s="775"/>
      <c r="AQ7" s="775"/>
      <c r="AR7" s="776"/>
      <c r="AS7" s="774"/>
      <c r="AT7" s="775"/>
      <c r="AU7" s="775"/>
      <c r="AV7" s="775"/>
      <c r="AW7" s="775"/>
      <c r="AX7" s="775"/>
      <c r="AY7" s="776"/>
      <c r="AZ7" s="774"/>
      <c r="BA7" s="777"/>
      <c r="BB7" s="778"/>
      <c r="BC7" s="779"/>
      <c r="BD7" s="777"/>
      <c r="BE7" s="263">
        <f t="shared" si="0"/>
        <v>0</v>
      </c>
    </row>
    <row r="8" spans="1:57" x14ac:dyDescent="0.25">
      <c r="A8" s="668" t="str">
        <f>IF(DirectCarePayments_Con!A8&lt;&gt;"", DirectCarePayments_Con!A8, "")</f>
        <v/>
      </c>
      <c r="B8" s="671" t="str">
        <f>IF(DirectCarePayments_Con!B8&lt;&gt;"", DirectCarePayments_Con!B8, "")</f>
        <v/>
      </c>
      <c r="C8" s="264" t="str">
        <f>IF(A8&lt;&gt;"", DirectCarePayments_Con!G8, "")</f>
        <v/>
      </c>
      <c r="D8" s="674" t="str">
        <f>IF(A8&lt;&gt;"", DirectCarePayments_Con!E8, "")</f>
        <v/>
      </c>
      <c r="E8" s="780"/>
      <c r="F8" s="781"/>
      <c r="G8" s="781"/>
      <c r="H8" s="781"/>
      <c r="I8" s="781"/>
      <c r="J8" s="781"/>
      <c r="K8" s="781"/>
      <c r="L8" s="781"/>
      <c r="M8" s="781"/>
      <c r="N8" s="782"/>
      <c r="O8" s="780"/>
      <c r="P8" s="781"/>
      <c r="Q8" s="781"/>
      <c r="R8" s="781"/>
      <c r="S8" s="781"/>
      <c r="T8" s="781"/>
      <c r="U8" s="781"/>
      <c r="V8" s="781"/>
      <c r="W8" s="782"/>
      <c r="X8" s="780"/>
      <c r="Y8" s="781"/>
      <c r="Z8" s="781"/>
      <c r="AA8" s="781"/>
      <c r="AB8" s="781"/>
      <c r="AC8" s="781"/>
      <c r="AD8" s="781"/>
      <c r="AE8" s="782"/>
      <c r="AF8" s="780"/>
      <c r="AG8" s="781"/>
      <c r="AH8" s="781"/>
      <c r="AI8" s="781"/>
      <c r="AJ8" s="781"/>
      <c r="AK8" s="781"/>
      <c r="AL8" s="781"/>
      <c r="AM8" s="782"/>
      <c r="AN8" s="780"/>
      <c r="AO8" s="781"/>
      <c r="AP8" s="781"/>
      <c r="AQ8" s="781"/>
      <c r="AR8" s="782"/>
      <c r="AS8" s="780"/>
      <c r="AT8" s="781"/>
      <c r="AU8" s="781"/>
      <c r="AV8" s="781"/>
      <c r="AW8" s="781"/>
      <c r="AX8" s="781"/>
      <c r="AY8" s="782"/>
      <c r="AZ8" s="780"/>
      <c r="BA8" s="783"/>
      <c r="BB8" s="784"/>
      <c r="BC8" s="785"/>
      <c r="BD8" s="783"/>
      <c r="BE8" s="268">
        <f t="shared" si="0"/>
        <v>0</v>
      </c>
    </row>
    <row r="9" spans="1:57" x14ac:dyDescent="0.25">
      <c r="A9" s="667" t="str">
        <f>IF(DirectCarePayments_Con!A9&lt;&gt;"", DirectCarePayments_Con!A9, "")</f>
        <v/>
      </c>
      <c r="B9" s="670" t="str">
        <f>IF(DirectCarePayments_Con!B9&lt;&gt;"", DirectCarePayments_Con!B9, "")</f>
        <v/>
      </c>
      <c r="C9" s="259" t="str">
        <f>IF(A9&lt;&gt;"", DirectCarePayments_Con!G9, "")</f>
        <v/>
      </c>
      <c r="D9" s="673" t="str">
        <f>IF(A9&lt;&gt;"", DirectCarePayments_Con!E9, "")</f>
        <v/>
      </c>
      <c r="E9" s="774"/>
      <c r="F9" s="775"/>
      <c r="G9" s="775"/>
      <c r="H9" s="775"/>
      <c r="I9" s="775"/>
      <c r="J9" s="775"/>
      <c r="K9" s="775"/>
      <c r="L9" s="775"/>
      <c r="M9" s="775"/>
      <c r="N9" s="776"/>
      <c r="O9" s="774"/>
      <c r="P9" s="775"/>
      <c r="Q9" s="775"/>
      <c r="R9" s="775"/>
      <c r="S9" s="775"/>
      <c r="T9" s="775"/>
      <c r="U9" s="775"/>
      <c r="V9" s="775"/>
      <c r="W9" s="776"/>
      <c r="X9" s="774"/>
      <c r="Y9" s="775"/>
      <c r="Z9" s="775"/>
      <c r="AA9" s="775"/>
      <c r="AB9" s="775"/>
      <c r="AC9" s="775"/>
      <c r="AD9" s="775"/>
      <c r="AE9" s="776"/>
      <c r="AF9" s="774"/>
      <c r="AG9" s="775"/>
      <c r="AH9" s="775"/>
      <c r="AI9" s="775"/>
      <c r="AJ9" s="775"/>
      <c r="AK9" s="775"/>
      <c r="AL9" s="775"/>
      <c r="AM9" s="776"/>
      <c r="AN9" s="774"/>
      <c r="AO9" s="775"/>
      <c r="AP9" s="775"/>
      <c r="AQ9" s="775"/>
      <c r="AR9" s="776"/>
      <c r="AS9" s="774"/>
      <c r="AT9" s="775"/>
      <c r="AU9" s="775"/>
      <c r="AV9" s="775"/>
      <c r="AW9" s="775"/>
      <c r="AX9" s="775"/>
      <c r="AY9" s="776"/>
      <c r="AZ9" s="774"/>
      <c r="BA9" s="777"/>
      <c r="BB9" s="778"/>
      <c r="BC9" s="779"/>
      <c r="BD9" s="777"/>
      <c r="BE9" s="263">
        <f t="shared" si="0"/>
        <v>0</v>
      </c>
    </row>
    <row r="10" spans="1:57" x14ac:dyDescent="0.25">
      <c r="A10" s="667" t="str">
        <f>IF(DirectCarePayments_Con!A10&lt;&gt;"", DirectCarePayments_Con!A10, "")</f>
        <v/>
      </c>
      <c r="B10" s="670" t="str">
        <f>IF(DirectCarePayments_Con!B10&lt;&gt;"", DirectCarePayments_Con!B10, "")</f>
        <v/>
      </c>
      <c r="C10" s="259" t="str">
        <f>IF(A10&lt;&gt;"", DirectCarePayments_Con!G10, "")</f>
        <v/>
      </c>
      <c r="D10" s="673" t="str">
        <f>IF(A10&lt;&gt;"", DirectCarePayments_Con!E10, "")</f>
        <v/>
      </c>
      <c r="E10" s="774"/>
      <c r="F10" s="775"/>
      <c r="G10" s="775"/>
      <c r="H10" s="775"/>
      <c r="I10" s="775"/>
      <c r="J10" s="775"/>
      <c r="K10" s="775"/>
      <c r="L10" s="775"/>
      <c r="M10" s="775"/>
      <c r="N10" s="776"/>
      <c r="O10" s="774"/>
      <c r="P10" s="775"/>
      <c r="Q10" s="775"/>
      <c r="R10" s="775"/>
      <c r="S10" s="775"/>
      <c r="T10" s="775"/>
      <c r="U10" s="775"/>
      <c r="V10" s="775"/>
      <c r="W10" s="776"/>
      <c r="X10" s="774"/>
      <c r="Y10" s="775"/>
      <c r="Z10" s="775"/>
      <c r="AA10" s="775"/>
      <c r="AB10" s="775"/>
      <c r="AC10" s="775"/>
      <c r="AD10" s="775"/>
      <c r="AE10" s="776"/>
      <c r="AF10" s="774"/>
      <c r="AG10" s="775"/>
      <c r="AH10" s="775"/>
      <c r="AI10" s="775"/>
      <c r="AJ10" s="775"/>
      <c r="AK10" s="775"/>
      <c r="AL10" s="775"/>
      <c r="AM10" s="776"/>
      <c r="AN10" s="774"/>
      <c r="AO10" s="775"/>
      <c r="AP10" s="775"/>
      <c r="AQ10" s="775"/>
      <c r="AR10" s="776"/>
      <c r="AS10" s="774"/>
      <c r="AT10" s="775"/>
      <c r="AU10" s="775"/>
      <c r="AV10" s="775"/>
      <c r="AW10" s="775"/>
      <c r="AX10" s="775"/>
      <c r="AY10" s="776"/>
      <c r="AZ10" s="774"/>
      <c r="BA10" s="777"/>
      <c r="BB10" s="778"/>
      <c r="BC10" s="779"/>
      <c r="BD10" s="777"/>
      <c r="BE10" s="263">
        <f t="shared" si="0"/>
        <v>0</v>
      </c>
    </row>
    <row r="11" spans="1:57" x14ac:dyDescent="0.25">
      <c r="A11" s="668" t="str">
        <f>IF(DirectCarePayments_Con!A11&lt;&gt;"", DirectCarePayments_Con!A11, "")</f>
        <v/>
      </c>
      <c r="B11" s="671" t="str">
        <f>IF(DirectCarePayments_Con!B11&lt;&gt;"", DirectCarePayments_Con!B11, "")</f>
        <v/>
      </c>
      <c r="C11" s="264" t="str">
        <f>IF(A11&lt;&gt;"", DirectCarePayments_Con!G11, "")</f>
        <v/>
      </c>
      <c r="D11" s="674" t="str">
        <f>IF(A11&lt;&gt;"", DirectCarePayments_Con!E11, "")</f>
        <v/>
      </c>
      <c r="E11" s="780"/>
      <c r="F11" s="781"/>
      <c r="G11" s="781"/>
      <c r="H11" s="781"/>
      <c r="I11" s="781"/>
      <c r="J11" s="781"/>
      <c r="K11" s="781"/>
      <c r="L11" s="781"/>
      <c r="M11" s="781"/>
      <c r="N11" s="782"/>
      <c r="O11" s="780"/>
      <c r="P11" s="781"/>
      <c r="Q11" s="781"/>
      <c r="R11" s="781"/>
      <c r="S11" s="781"/>
      <c r="T11" s="781"/>
      <c r="U11" s="781"/>
      <c r="V11" s="781"/>
      <c r="W11" s="782"/>
      <c r="X11" s="780"/>
      <c r="Y11" s="781"/>
      <c r="Z11" s="781"/>
      <c r="AA11" s="781"/>
      <c r="AB11" s="781"/>
      <c r="AC11" s="781"/>
      <c r="AD11" s="781"/>
      <c r="AE11" s="782"/>
      <c r="AF11" s="780"/>
      <c r="AG11" s="781"/>
      <c r="AH11" s="781"/>
      <c r="AI11" s="781"/>
      <c r="AJ11" s="781"/>
      <c r="AK11" s="781"/>
      <c r="AL11" s="781"/>
      <c r="AM11" s="782"/>
      <c r="AN11" s="780"/>
      <c r="AO11" s="781"/>
      <c r="AP11" s="781"/>
      <c r="AQ11" s="781"/>
      <c r="AR11" s="782"/>
      <c r="AS11" s="780"/>
      <c r="AT11" s="781"/>
      <c r="AU11" s="781"/>
      <c r="AV11" s="781"/>
      <c r="AW11" s="781"/>
      <c r="AX11" s="781"/>
      <c r="AY11" s="782"/>
      <c r="AZ11" s="780"/>
      <c r="BA11" s="783"/>
      <c r="BB11" s="784"/>
      <c r="BC11" s="785"/>
      <c r="BD11" s="783"/>
      <c r="BE11" s="268">
        <f t="shared" si="0"/>
        <v>0</v>
      </c>
    </row>
    <row r="12" spans="1:57" x14ac:dyDescent="0.25">
      <c r="A12" s="667" t="str">
        <f>IF(DirectCarePayments_Con!A12&lt;&gt;"", DirectCarePayments_Con!A12, "")</f>
        <v/>
      </c>
      <c r="B12" s="670" t="str">
        <f>IF(DirectCarePayments_Con!B12&lt;&gt;"", DirectCarePayments_Con!B12, "")</f>
        <v/>
      </c>
      <c r="C12" s="259" t="str">
        <f>IF(A12&lt;&gt;"", DirectCarePayments_Con!G12, "")</f>
        <v/>
      </c>
      <c r="D12" s="673" t="str">
        <f>IF(A12&lt;&gt;"", DirectCarePayments_Con!E12, "")</f>
        <v/>
      </c>
      <c r="E12" s="774"/>
      <c r="F12" s="775"/>
      <c r="G12" s="775"/>
      <c r="H12" s="775"/>
      <c r="I12" s="775"/>
      <c r="J12" s="775"/>
      <c r="K12" s="775"/>
      <c r="L12" s="775"/>
      <c r="M12" s="775"/>
      <c r="N12" s="776"/>
      <c r="O12" s="774"/>
      <c r="P12" s="775"/>
      <c r="Q12" s="775"/>
      <c r="R12" s="775"/>
      <c r="S12" s="775"/>
      <c r="T12" s="775"/>
      <c r="U12" s="775"/>
      <c r="V12" s="775"/>
      <c r="W12" s="776"/>
      <c r="X12" s="774"/>
      <c r="Y12" s="775"/>
      <c r="Z12" s="775"/>
      <c r="AA12" s="775"/>
      <c r="AB12" s="775"/>
      <c r="AC12" s="775"/>
      <c r="AD12" s="775"/>
      <c r="AE12" s="776"/>
      <c r="AF12" s="774"/>
      <c r="AG12" s="775"/>
      <c r="AH12" s="775"/>
      <c r="AI12" s="775"/>
      <c r="AJ12" s="775"/>
      <c r="AK12" s="775"/>
      <c r="AL12" s="775"/>
      <c r="AM12" s="776"/>
      <c r="AN12" s="774"/>
      <c r="AO12" s="775"/>
      <c r="AP12" s="775"/>
      <c r="AQ12" s="775"/>
      <c r="AR12" s="776"/>
      <c r="AS12" s="774"/>
      <c r="AT12" s="775"/>
      <c r="AU12" s="775"/>
      <c r="AV12" s="775"/>
      <c r="AW12" s="775"/>
      <c r="AX12" s="775"/>
      <c r="AY12" s="776"/>
      <c r="AZ12" s="774"/>
      <c r="BA12" s="777"/>
      <c r="BB12" s="778"/>
      <c r="BC12" s="779"/>
      <c r="BD12" s="777"/>
      <c r="BE12" s="263">
        <f t="shared" si="0"/>
        <v>0</v>
      </c>
    </row>
    <row r="13" spans="1:57" x14ac:dyDescent="0.25">
      <c r="A13" s="667" t="str">
        <f>IF(DirectCarePayments_Con!A13&lt;&gt;"", DirectCarePayments_Con!A13, "")</f>
        <v/>
      </c>
      <c r="B13" s="670" t="str">
        <f>IF(DirectCarePayments_Con!B13&lt;&gt;"", DirectCarePayments_Con!B13, "")</f>
        <v/>
      </c>
      <c r="C13" s="259" t="str">
        <f>IF(A13&lt;&gt;"", DirectCarePayments_Con!G13, "")</f>
        <v/>
      </c>
      <c r="D13" s="673" t="str">
        <f>IF(A13&lt;&gt;"", DirectCarePayments_Con!E13, "")</f>
        <v/>
      </c>
      <c r="E13" s="774"/>
      <c r="F13" s="775"/>
      <c r="G13" s="775"/>
      <c r="H13" s="775"/>
      <c r="I13" s="775"/>
      <c r="J13" s="775"/>
      <c r="K13" s="775"/>
      <c r="L13" s="775"/>
      <c r="M13" s="775"/>
      <c r="N13" s="776"/>
      <c r="O13" s="774"/>
      <c r="P13" s="775"/>
      <c r="Q13" s="775"/>
      <c r="R13" s="775"/>
      <c r="S13" s="775"/>
      <c r="T13" s="775"/>
      <c r="U13" s="775"/>
      <c r="V13" s="775"/>
      <c r="W13" s="776"/>
      <c r="X13" s="774"/>
      <c r="Y13" s="775"/>
      <c r="Z13" s="775"/>
      <c r="AA13" s="775"/>
      <c r="AB13" s="775"/>
      <c r="AC13" s="775"/>
      <c r="AD13" s="775"/>
      <c r="AE13" s="776"/>
      <c r="AF13" s="774"/>
      <c r="AG13" s="775"/>
      <c r="AH13" s="775"/>
      <c r="AI13" s="775"/>
      <c r="AJ13" s="775"/>
      <c r="AK13" s="775"/>
      <c r="AL13" s="775"/>
      <c r="AM13" s="776"/>
      <c r="AN13" s="774"/>
      <c r="AO13" s="775"/>
      <c r="AP13" s="775"/>
      <c r="AQ13" s="775"/>
      <c r="AR13" s="776"/>
      <c r="AS13" s="774"/>
      <c r="AT13" s="775"/>
      <c r="AU13" s="775"/>
      <c r="AV13" s="775"/>
      <c r="AW13" s="775"/>
      <c r="AX13" s="775"/>
      <c r="AY13" s="776"/>
      <c r="AZ13" s="774"/>
      <c r="BA13" s="777"/>
      <c r="BB13" s="778"/>
      <c r="BC13" s="779"/>
      <c r="BD13" s="777"/>
      <c r="BE13" s="263">
        <f t="shared" si="0"/>
        <v>0</v>
      </c>
    </row>
    <row r="14" spans="1:57" x14ac:dyDescent="0.25">
      <c r="A14" s="668" t="str">
        <f>IF(DirectCarePayments_Con!A14&lt;&gt;"", DirectCarePayments_Con!A14, "")</f>
        <v/>
      </c>
      <c r="B14" s="671" t="str">
        <f>IF(DirectCarePayments_Con!B14&lt;&gt;"", DirectCarePayments_Con!B14, "")</f>
        <v/>
      </c>
      <c r="C14" s="264" t="str">
        <f>IF(A14&lt;&gt;"", DirectCarePayments_Con!G14, "")</f>
        <v/>
      </c>
      <c r="D14" s="674" t="str">
        <f>IF(A14&lt;&gt;"", DirectCarePayments_Con!E14, "")</f>
        <v/>
      </c>
      <c r="E14" s="780"/>
      <c r="F14" s="781"/>
      <c r="G14" s="781"/>
      <c r="H14" s="781"/>
      <c r="I14" s="781"/>
      <c r="J14" s="781"/>
      <c r="K14" s="781"/>
      <c r="L14" s="781"/>
      <c r="M14" s="781"/>
      <c r="N14" s="782"/>
      <c r="O14" s="780"/>
      <c r="P14" s="781"/>
      <c r="Q14" s="781"/>
      <c r="R14" s="781"/>
      <c r="S14" s="781"/>
      <c r="T14" s="781"/>
      <c r="U14" s="781"/>
      <c r="V14" s="781"/>
      <c r="W14" s="782"/>
      <c r="X14" s="780"/>
      <c r="Y14" s="781"/>
      <c r="Z14" s="781"/>
      <c r="AA14" s="781"/>
      <c r="AB14" s="781"/>
      <c r="AC14" s="781"/>
      <c r="AD14" s="781"/>
      <c r="AE14" s="782"/>
      <c r="AF14" s="780"/>
      <c r="AG14" s="781"/>
      <c r="AH14" s="781"/>
      <c r="AI14" s="781"/>
      <c r="AJ14" s="781"/>
      <c r="AK14" s="781"/>
      <c r="AL14" s="781"/>
      <c r="AM14" s="782"/>
      <c r="AN14" s="780"/>
      <c r="AO14" s="781"/>
      <c r="AP14" s="781"/>
      <c r="AQ14" s="781"/>
      <c r="AR14" s="782"/>
      <c r="AS14" s="780"/>
      <c r="AT14" s="781"/>
      <c r="AU14" s="781"/>
      <c r="AV14" s="781"/>
      <c r="AW14" s="781"/>
      <c r="AX14" s="781"/>
      <c r="AY14" s="782"/>
      <c r="AZ14" s="780"/>
      <c r="BA14" s="783"/>
      <c r="BB14" s="784"/>
      <c r="BC14" s="785"/>
      <c r="BD14" s="783"/>
      <c r="BE14" s="268">
        <f t="shared" si="0"/>
        <v>0</v>
      </c>
    </row>
    <row r="15" spans="1:57" x14ac:dyDescent="0.25">
      <c r="A15" s="667" t="str">
        <f>IF(DirectCarePayments_Con!A15&lt;&gt;"", DirectCarePayments_Con!A15, "")</f>
        <v/>
      </c>
      <c r="B15" s="670" t="str">
        <f>IF(DirectCarePayments_Con!B15&lt;&gt;"", DirectCarePayments_Con!B15, "")</f>
        <v/>
      </c>
      <c r="C15" s="259" t="str">
        <f>IF(A15&lt;&gt;"", DirectCarePayments_Con!G15, "")</f>
        <v/>
      </c>
      <c r="D15" s="673" t="str">
        <f>IF(A15&lt;&gt;"", DirectCarePayments_Con!E15, "")</f>
        <v/>
      </c>
      <c r="E15" s="774"/>
      <c r="F15" s="775"/>
      <c r="G15" s="775"/>
      <c r="H15" s="775"/>
      <c r="I15" s="775"/>
      <c r="J15" s="775"/>
      <c r="K15" s="775"/>
      <c r="L15" s="775"/>
      <c r="M15" s="775"/>
      <c r="N15" s="776"/>
      <c r="O15" s="774"/>
      <c r="P15" s="775"/>
      <c r="Q15" s="775"/>
      <c r="R15" s="775"/>
      <c r="S15" s="775"/>
      <c r="T15" s="775"/>
      <c r="U15" s="775"/>
      <c r="V15" s="775"/>
      <c r="W15" s="776"/>
      <c r="X15" s="774"/>
      <c r="Y15" s="775"/>
      <c r="Z15" s="775"/>
      <c r="AA15" s="775"/>
      <c r="AB15" s="775"/>
      <c r="AC15" s="775"/>
      <c r="AD15" s="775"/>
      <c r="AE15" s="776"/>
      <c r="AF15" s="774"/>
      <c r="AG15" s="775"/>
      <c r="AH15" s="775"/>
      <c r="AI15" s="775"/>
      <c r="AJ15" s="775"/>
      <c r="AK15" s="775"/>
      <c r="AL15" s="775"/>
      <c r="AM15" s="776"/>
      <c r="AN15" s="774"/>
      <c r="AO15" s="775"/>
      <c r="AP15" s="775"/>
      <c r="AQ15" s="775"/>
      <c r="AR15" s="776"/>
      <c r="AS15" s="774"/>
      <c r="AT15" s="775"/>
      <c r="AU15" s="775"/>
      <c r="AV15" s="775"/>
      <c r="AW15" s="775"/>
      <c r="AX15" s="775"/>
      <c r="AY15" s="776"/>
      <c r="AZ15" s="774"/>
      <c r="BA15" s="777"/>
      <c r="BB15" s="778"/>
      <c r="BC15" s="779"/>
      <c r="BD15" s="777"/>
      <c r="BE15" s="263">
        <f t="shared" si="0"/>
        <v>0</v>
      </c>
    </row>
    <row r="16" spans="1:57" x14ac:dyDescent="0.25">
      <c r="A16" s="667" t="str">
        <f>IF(DirectCarePayments_Con!A16&lt;&gt;"", DirectCarePayments_Con!A16, "")</f>
        <v/>
      </c>
      <c r="B16" s="670" t="str">
        <f>IF(DirectCarePayments_Con!B16&lt;&gt;"", DirectCarePayments_Con!B16, "")</f>
        <v/>
      </c>
      <c r="C16" s="259" t="str">
        <f>IF(A16&lt;&gt;"", DirectCarePayments_Con!G16, "")</f>
        <v/>
      </c>
      <c r="D16" s="673" t="str">
        <f>IF(A16&lt;&gt;"", DirectCarePayments_Con!E16, "")</f>
        <v/>
      </c>
      <c r="E16" s="774"/>
      <c r="F16" s="775"/>
      <c r="G16" s="775"/>
      <c r="H16" s="775"/>
      <c r="I16" s="775"/>
      <c r="J16" s="775"/>
      <c r="K16" s="775"/>
      <c r="L16" s="775"/>
      <c r="M16" s="775"/>
      <c r="N16" s="776"/>
      <c r="O16" s="774"/>
      <c r="P16" s="775"/>
      <c r="Q16" s="775"/>
      <c r="R16" s="775"/>
      <c r="S16" s="775"/>
      <c r="T16" s="775"/>
      <c r="U16" s="775"/>
      <c r="V16" s="775"/>
      <c r="W16" s="776"/>
      <c r="X16" s="774"/>
      <c r="Y16" s="775"/>
      <c r="Z16" s="775"/>
      <c r="AA16" s="775"/>
      <c r="AB16" s="775"/>
      <c r="AC16" s="775"/>
      <c r="AD16" s="775"/>
      <c r="AE16" s="776"/>
      <c r="AF16" s="774"/>
      <c r="AG16" s="775"/>
      <c r="AH16" s="775"/>
      <c r="AI16" s="775"/>
      <c r="AJ16" s="775"/>
      <c r="AK16" s="775"/>
      <c r="AL16" s="775"/>
      <c r="AM16" s="776"/>
      <c r="AN16" s="774"/>
      <c r="AO16" s="775"/>
      <c r="AP16" s="775"/>
      <c r="AQ16" s="775"/>
      <c r="AR16" s="776"/>
      <c r="AS16" s="774"/>
      <c r="AT16" s="775"/>
      <c r="AU16" s="775"/>
      <c r="AV16" s="775"/>
      <c r="AW16" s="775"/>
      <c r="AX16" s="775"/>
      <c r="AY16" s="776"/>
      <c r="AZ16" s="774"/>
      <c r="BA16" s="777"/>
      <c r="BB16" s="778"/>
      <c r="BC16" s="779"/>
      <c r="BD16" s="777"/>
      <c r="BE16" s="263">
        <f t="shared" si="0"/>
        <v>0</v>
      </c>
    </row>
    <row r="17" spans="1:57" x14ac:dyDescent="0.25">
      <c r="A17" s="668" t="str">
        <f>IF(DirectCarePayments_Con!A17&lt;&gt;"", DirectCarePayments_Con!A17, "")</f>
        <v/>
      </c>
      <c r="B17" s="671" t="str">
        <f>IF(DirectCarePayments_Con!B17&lt;&gt;"", DirectCarePayments_Con!B17, "")</f>
        <v/>
      </c>
      <c r="C17" s="264" t="str">
        <f>IF(A17&lt;&gt;"", DirectCarePayments_Con!G17, "")</f>
        <v/>
      </c>
      <c r="D17" s="674" t="str">
        <f>IF(A17&lt;&gt;"", DirectCarePayments_Con!E17, "")</f>
        <v/>
      </c>
      <c r="E17" s="780"/>
      <c r="F17" s="781"/>
      <c r="G17" s="781"/>
      <c r="H17" s="781"/>
      <c r="I17" s="781"/>
      <c r="J17" s="781"/>
      <c r="K17" s="781"/>
      <c r="L17" s="781"/>
      <c r="M17" s="781"/>
      <c r="N17" s="782"/>
      <c r="O17" s="780"/>
      <c r="P17" s="781"/>
      <c r="Q17" s="781"/>
      <c r="R17" s="781"/>
      <c r="S17" s="781"/>
      <c r="T17" s="781"/>
      <c r="U17" s="781"/>
      <c r="V17" s="781"/>
      <c r="W17" s="782"/>
      <c r="X17" s="780"/>
      <c r="Y17" s="781"/>
      <c r="Z17" s="781"/>
      <c r="AA17" s="781"/>
      <c r="AB17" s="781"/>
      <c r="AC17" s="781"/>
      <c r="AD17" s="781"/>
      <c r="AE17" s="782"/>
      <c r="AF17" s="780"/>
      <c r="AG17" s="781"/>
      <c r="AH17" s="781"/>
      <c r="AI17" s="781"/>
      <c r="AJ17" s="781"/>
      <c r="AK17" s="781"/>
      <c r="AL17" s="781"/>
      <c r="AM17" s="782"/>
      <c r="AN17" s="780"/>
      <c r="AO17" s="781"/>
      <c r="AP17" s="781"/>
      <c r="AQ17" s="781"/>
      <c r="AR17" s="782"/>
      <c r="AS17" s="780"/>
      <c r="AT17" s="781"/>
      <c r="AU17" s="781"/>
      <c r="AV17" s="781"/>
      <c r="AW17" s="781"/>
      <c r="AX17" s="781"/>
      <c r="AY17" s="782"/>
      <c r="AZ17" s="780"/>
      <c r="BA17" s="783"/>
      <c r="BB17" s="784"/>
      <c r="BC17" s="785"/>
      <c r="BD17" s="783"/>
      <c r="BE17" s="268">
        <f t="shared" si="0"/>
        <v>0</v>
      </c>
    </row>
    <row r="18" spans="1:57" x14ac:dyDescent="0.25">
      <c r="A18" s="667" t="str">
        <f>IF(DirectCarePayments_Con!A18&lt;&gt;"", DirectCarePayments_Con!A18, "")</f>
        <v/>
      </c>
      <c r="B18" s="670" t="str">
        <f>IF(DirectCarePayments_Con!B18&lt;&gt;"", DirectCarePayments_Con!B18, "")</f>
        <v/>
      </c>
      <c r="C18" s="259" t="str">
        <f>IF(A18&lt;&gt;"", DirectCarePayments_Con!G18, "")</f>
        <v/>
      </c>
      <c r="D18" s="673" t="str">
        <f>IF(A18&lt;&gt;"", DirectCarePayments_Con!E18, "")</f>
        <v/>
      </c>
      <c r="E18" s="774"/>
      <c r="F18" s="775"/>
      <c r="G18" s="775"/>
      <c r="H18" s="775"/>
      <c r="I18" s="775"/>
      <c r="J18" s="775"/>
      <c r="K18" s="775"/>
      <c r="L18" s="775"/>
      <c r="M18" s="775"/>
      <c r="N18" s="776"/>
      <c r="O18" s="774"/>
      <c r="P18" s="775"/>
      <c r="Q18" s="775"/>
      <c r="R18" s="775"/>
      <c r="S18" s="775"/>
      <c r="T18" s="775"/>
      <c r="U18" s="775"/>
      <c r="V18" s="775"/>
      <c r="W18" s="776"/>
      <c r="X18" s="774"/>
      <c r="Y18" s="775"/>
      <c r="Z18" s="775"/>
      <c r="AA18" s="775"/>
      <c r="AB18" s="775"/>
      <c r="AC18" s="775"/>
      <c r="AD18" s="775"/>
      <c r="AE18" s="776"/>
      <c r="AF18" s="774"/>
      <c r="AG18" s="775"/>
      <c r="AH18" s="775"/>
      <c r="AI18" s="775"/>
      <c r="AJ18" s="775"/>
      <c r="AK18" s="775"/>
      <c r="AL18" s="775"/>
      <c r="AM18" s="776"/>
      <c r="AN18" s="774"/>
      <c r="AO18" s="775"/>
      <c r="AP18" s="775"/>
      <c r="AQ18" s="775"/>
      <c r="AR18" s="776"/>
      <c r="AS18" s="774"/>
      <c r="AT18" s="775"/>
      <c r="AU18" s="775"/>
      <c r="AV18" s="775"/>
      <c r="AW18" s="775"/>
      <c r="AX18" s="775"/>
      <c r="AY18" s="776"/>
      <c r="AZ18" s="774"/>
      <c r="BA18" s="777"/>
      <c r="BB18" s="778"/>
      <c r="BC18" s="779"/>
      <c r="BD18" s="777"/>
      <c r="BE18" s="263">
        <f t="shared" si="0"/>
        <v>0</v>
      </c>
    </row>
    <row r="19" spans="1:57" x14ac:dyDescent="0.25">
      <c r="A19" s="667" t="str">
        <f>IF(DirectCarePayments_Con!A19&lt;&gt;"", DirectCarePayments_Con!A19, "")</f>
        <v/>
      </c>
      <c r="B19" s="670" t="str">
        <f>IF(DirectCarePayments_Con!B19&lt;&gt;"", DirectCarePayments_Con!B19, "")</f>
        <v/>
      </c>
      <c r="C19" s="259" t="str">
        <f>IF(A19&lt;&gt;"", DirectCarePayments_Con!G19, "")</f>
        <v/>
      </c>
      <c r="D19" s="673" t="str">
        <f>IF(A19&lt;&gt;"", DirectCarePayments_Con!E19, "")</f>
        <v/>
      </c>
      <c r="E19" s="774"/>
      <c r="F19" s="775"/>
      <c r="G19" s="775"/>
      <c r="H19" s="775"/>
      <c r="I19" s="775"/>
      <c r="J19" s="775"/>
      <c r="K19" s="775"/>
      <c r="L19" s="775"/>
      <c r="M19" s="775"/>
      <c r="N19" s="776"/>
      <c r="O19" s="774"/>
      <c r="P19" s="775"/>
      <c r="Q19" s="775"/>
      <c r="R19" s="775"/>
      <c r="S19" s="775"/>
      <c r="T19" s="775"/>
      <c r="U19" s="775"/>
      <c r="V19" s="775"/>
      <c r="W19" s="776"/>
      <c r="X19" s="774"/>
      <c r="Y19" s="775"/>
      <c r="Z19" s="775"/>
      <c r="AA19" s="775"/>
      <c r="AB19" s="775"/>
      <c r="AC19" s="775"/>
      <c r="AD19" s="775"/>
      <c r="AE19" s="776"/>
      <c r="AF19" s="774"/>
      <c r="AG19" s="775"/>
      <c r="AH19" s="775"/>
      <c r="AI19" s="775"/>
      <c r="AJ19" s="775"/>
      <c r="AK19" s="775"/>
      <c r="AL19" s="775"/>
      <c r="AM19" s="776"/>
      <c r="AN19" s="774"/>
      <c r="AO19" s="775"/>
      <c r="AP19" s="775"/>
      <c r="AQ19" s="775"/>
      <c r="AR19" s="776"/>
      <c r="AS19" s="774"/>
      <c r="AT19" s="775"/>
      <c r="AU19" s="775"/>
      <c r="AV19" s="775"/>
      <c r="AW19" s="775"/>
      <c r="AX19" s="775"/>
      <c r="AY19" s="776"/>
      <c r="AZ19" s="774"/>
      <c r="BA19" s="777"/>
      <c r="BB19" s="778"/>
      <c r="BC19" s="779"/>
      <c r="BD19" s="777"/>
      <c r="BE19" s="263">
        <f t="shared" si="0"/>
        <v>0</v>
      </c>
    </row>
    <row r="20" spans="1:57" x14ac:dyDescent="0.25">
      <c r="A20" s="668" t="str">
        <f>IF(DirectCarePayments_Con!A20&lt;&gt;"", DirectCarePayments_Con!A20, "")</f>
        <v/>
      </c>
      <c r="B20" s="671" t="str">
        <f>IF(DirectCarePayments_Con!B20&lt;&gt;"", DirectCarePayments_Con!B20, "")</f>
        <v/>
      </c>
      <c r="C20" s="264" t="str">
        <f>IF(A20&lt;&gt;"", DirectCarePayments_Con!G20, "")</f>
        <v/>
      </c>
      <c r="D20" s="674" t="str">
        <f>IF(A20&lt;&gt;"", DirectCarePayments_Con!E20, "")</f>
        <v/>
      </c>
      <c r="E20" s="780"/>
      <c r="F20" s="781"/>
      <c r="G20" s="781"/>
      <c r="H20" s="781"/>
      <c r="I20" s="781"/>
      <c r="J20" s="781"/>
      <c r="K20" s="781"/>
      <c r="L20" s="781"/>
      <c r="M20" s="781"/>
      <c r="N20" s="782"/>
      <c r="O20" s="780"/>
      <c r="P20" s="781"/>
      <c r="Q20" s="781"/>
      <c r="R20" s="781"/>
      <c r="S20" s="781"/>
      <c r="T20" s="781"/>
      <c r="U20" s="781"/>
      <c r="V20" s="781"/>
      <c r="W20" s="782"/>
      <c r="X20" s="780"/>
      <c r="Y20" s="781"/>
      <c r="Z20" s="781"/>
      <c r="AA20" s="781"/>
      <c r="AB20" s="781"/>
      <c r="AC20" s="781"/>
      <c r="AD20" s="781"/>
      <c r="AE20" s="782"/>
      <c r="AF20" s="780"/>
      <c r="AG20" s="781"/>
      <c r="AH20" s="781"/>
      <c r="AI20" s="781"/>
      <c r="AJ20" s="781"/>
      <c r="AK20" s="781"/>
      <c r="AL20" s="781"/>
      <c r="AM20" s="782"/>
      <c r="AN20" s="780"/>
      <c r="AO20" s="781"/>
      <c r="AP20" s="781"/>
      <c r="AQ20" s="781"/>
      <c r="AR20" s="782"/>
      <c r="AS20" s="780"/>
      <c r="AT20" s="781"/>
      <c r="AU20" s="781"/>
      <c r="AV20" s="781"/>
      <c r="AW20" s="781"/>
      <c r="AX20" s="781"/>
      <c r="AY20" s="782"/>
      <c r="AZ20" s="780"/>
      <c r="BA20" s="783"/>
      <c r="BB20" s="784"/>
      <c r="BC20" s="785"/>
      <c r="BD20" s="783"/>
      <c r="BE20" s="268">
        <f t="shared" si="0"/>
        <v>0</v>
      </c>
    </row>
    <row r="21" spans="1:57" x14ac:dyDescent="0.25">
      <c r="A21" s="667" t="str">
        <f>IF(DirectCarePayments_Con!A21&lt;&gt;"", DirectCarePayments_Con!A21, "")</f>
        <v/>
      </c>
      <c r="B21" s="670" t="str">
        <f>IF(DirectCarePayments_Con!B21&lt;&gt;"", DirectCarePayments_Con!B21, "")</f>
        <v/>
      </c>
      <c r="C21" s="259" t="str">
        <f>IF(A21&lt;&gt;"", DirectCarePayments_Con!G21, "")</f>
        <v/>
      </c>
      <c r="D21" s="673" t="str">
        <f>IF(A21&lt;&gt;"", DirectCarePayments_Con!E21, "")</f>
        <v/>
      </c>
      <c r="E21" s="774"/>
      <c r="F21" s="775"/>
      <c r="G21" s="775"/>
      <c r="H21" s="775"/>
      <c r="I21" s="775"/>
      <c r="J21" s="775"/>
      <c r="K21" s="775"/>
      <c r="L21" s="775"/>
      <c r="M21" s="775"/>
      <c r="N21" s="776"/>
      <c r="O21" s="774"/>
      <c r="P21" s="775"/>
      <c r="Q21" s="775"/>
      <c r="R21" s="775"/>
      <c r="S21" s="775"/>
      <c r="T21" s="775"/>
      <c r="U21" s="775"/>
      <c r="V21" s="775"/>
      <c r="W21" s="776"/>
      <c r="X21" s="774"/>
      <c r="Y21" s="775"/>
      <c r="Z21" s="775"/>
      <c r="AA21" s="775"/>
      <c r="AB21" s="775"/>
      <c r="AC21" s="775"/>
      <c r="AD21" s="775"/>
      <c r="AE21" s="776"/>
      <c r="AF21" s="774"/>
      <c r="AG21" s="775"/>
      <c r="AH21" s="775"/>
      <c r="AI21" s="775"/>
      <c r="AJ21" s="775"/>
      <c r="AK21" s="775"/>
      <c r="AL21" s="775"/>
      <c r="AM21" s="776"/>
      <c r="AN21" s="774"/>
      <c r="AO21" s="775"/>
      <c r="AP21" s="775"/>
      <c r="AQ21" s="775"/>
      <c r="AR21" s="776"/>
      <c r="AS21" s="774"/>
      <c r="AT21" s="775"/>
      <c r="AU21" s="775"/>
      <c r="AV21" s="775"/>
      <c r="AW21" s="775"/>
      <c r="AX21" s="775"/>
      <c r="AY21" s="776"/>
      <c r="AZ21" s="774"/>
      <c r="BA21" s="777"/>
      <c r="BB21" s="778"/>
      <c r="BC21" s="779"/>
      <c r="BD21" s="777"/>
      <c r="BE21" s="263">
        <f t="shared" si="0"/>
        <v>0</v>
      </c>
    </row>
    <row r="22" spans="1:57" x14ac:dyDescent="0.25">
      <c r="A22" s="667" t="str">
        <f>IF(DirectCarePayments_Con!A22&lt;&gt;"", DirectCarePayments_Con!A22, "")</f>
        <v/>
      </c>
      <c r="B22" s="670" t="str">
        <f>IF(DirectCarePayments_Con!B22&lt;&gt;"", DirectCarePayments_Con!B22, "")</f>
        <v/>
      </c>
      <c r="C22" s="259" t="str">
        <f>IF(A22&lt;&gt;"", DirectCarePayments_Con!G22, "")</f>
        <v/>
      </c>
      <c r="D22" s="673" t="str">
        <f>IF(A22&lt;&gt;"", DirectCarePayments_Con!E22, "")</f>
        <v/>
      </c>
      <c r="E22" s="774"/>
      <c r="F22" s="775"/>
      <c r="G22" s="775"/>
      <c r="H22" s="775"/>
      <c r="I22" s="775"/>
      <c r="J22" s="775"/>
      <c r="K22" s="775"/>
      <c r="L22" s="775"/>
      <c r="M22" s="775"/>
      <c r="N22" s="776"/>
      <c r="O22" s="774"/>
      <c r="P22" s="775"/>
      <c r="Q22" s="775"/>
      <c r="R22" s="775"/>
      <c r="S22" s="775"/>
      <c r="T22" s="775"/>
      <c r="U22" s="775"/>
      <c r="V22" s="775"/>
      <c r="W22" s="776"/>
      <c r="X22" s="774"/>
      <c r="Y22" s="775"/>
      <c r="Z22" s="775"/>
      <c r="AA22" s="775"/>
      <c r="AB22" s="775"/>
      <c r="AC22" s="775"/>
      <c r="AD22" s="775"/>
      <c r="AE22" s="776"/>
      <c r="AF22" s="774"/>
      <c r="AG22" s="775"/>
      <c r="AH22" s="775"/>
      <c r="AI22" s="775"/>
      <c r="AJ22" s="775"/>
      <c r="AK22" s="775"/>
      <c r="AL22" s="775"/>
      <c r="AM22" s="776"/>
      <c r="AN22" s="774"/>
      <c r="AO22" s="775"/>
      <c r="AP22" s="775"/>
      <c r="AQ22" s="775"/>
      <c r="AR22" s="776"/>
      <c r="AS22" s="774"/>
      <c r="AT22" s="775"/>
      <c r="AU22" s="775"/>
      <c r="AV22" s="775"/>
      <c r="AW22" s="775"/>
      <c r="AX22" s="775"/>
      <c r="AY22" s="776"/>
      <c r="AZ22" s="774"/>
      <c r="BA22" s="777"/>
      <c r="BB22" s="778"/>
      <c r="BC22" s="779"/>
      <c r="BD22" s="777"/>
      <c r="BE22" s="263">
        <f t="shared" si="0"/>
        <v>0</v>
      </c>
    </row>
    <row r="23" spans="1:57" x14ac:dyDescent="0.25">
      <c r="A23" s="668" t="str">
        <f>IF(DirectCarePayments_Con!A23&lt;&gt;"", DirectCarePayments_Con!A23, "")</f>
        <v/>
      </c>
      <c r="B23" s="671" t="str">
        <f>IF(DirectCarePayments_Con!B23&lt;&gt;"", DirectCarePayments_Con!B23, "")</f>
        <v/>
      </c>
      <c r="C23" s="264" t="str">
        <f>IF(A23&lt;&gt;"", DirectCarePayments_Con!G23, "")</f>
        <v/>
      </c>
      <c r="D23" s="674" t="str">
        <f>IF(A23&lt;&gt;"", DirectCarePayments_Con!E23, "")</f>
        <v/>
      </c>
      <c r="E23" s="780"/>
      <c r="F23" s="781"/>
      <c r="G23" s="781"/>
      <c r="H23" s="781"/>
      <c r="I23" s="781"/>
      <c r="J23" s="781"/>
      <c r="K23" s="781"/>
      <c r="L23" s="781"/>
      <c r="M23" s="781"/>
      <c r="N23" s="782"/>
      <c r="O23" s="780"/>
      <c r="P23" s="781"/>
      <c r="Q23" s="781"/>
      <c r="R23" s="781"/>
      <c r="S23" s="781"/>
      <c r="T23" s="781"/>
      <c r="U23" s="781"/>
      <c r="V23" s="781"/>
      <c r="W23" s="782"/>
      <c r="X23" s="780"/>
      <c r="Y23" s="781"/>
      <c r="Z23" s="781"/>
      <c r="AA23" s="781"/>
      <c r="AB23" s="781"/>
      <c r="AC23" s="781"/>
      <c r="AD23" s="781"/>
      <c r="AE23" s="782"/>
      <c r="AF23" s="780"/>
      <c r="AG23" s="781"/>
      <c r="AH23" s="781"/>
      <c r="AI23" s="781"/>
      <c r="AJ23" s="781"/>
      <c r="AK23" s="781"/>
      <c r="AL23" s="781"/>
      <c r="AM23" s="782"/>
      <c r="AN23" s="780"/>
      <c r="AO23" s="781"/>
      <c r="AP23" s="781"/>
      <c r="AQ23" s="781"/>
      <c r="AR23" s="782"/>
      <c r="AS23" s="780"/>
      <c r="AT23" s="781"/>
      <c r="AU23" s="781"/>
      <c r="AV23" s="781"/>
      <c r="AW23" s="781"/>
      <c r="AX23" s="781"/>
      <c r="AY23" s="782"/>
      <c r="AZ23" s="780"/>
      <c r="BA23" s="783"/>
      <c r="BB23" s="784"/>
      <c r="BC23" s="785"/>
      <c r="BD23" s="783"/>
      <c r="BE23" s="268">
        <f t="shared" si="0"/>
        <v>0</v>
      </c>
    </row>
    <row r="24" spans="1:57" x14ac:dyDescent="0.25">
      <c r="A24" s="667" t="str">
        <f>IF(DirectCarePayments_Con!A24&lt;&gt;"", DirectCarePayments_Con!A24, "")</f>
        <v/>
      </c>
      <c r="B24" s="670" t="str">
        <f>IF(DirectCarePayments_Con!B24&lt;&gt;"", DirectCarePayments_Con!B24, "")</f>
        <v/>
      </c>
      <c r="C24" s="259" t="str">
        <f>IF(A24&lt;&gt;"", DirectCarePayments_Con!G24, "")</f>
        <v/>
      </c>
      <c r="D24" s="673" t="str">
        <f>IF(A24&lt;&gt;"", DirectCarePayments_Con!E24, "")</f>
        <v/>
      </c>
      <c r="E24" s="774"/>
      <c r="F24" s="775"/>
      <c r="G24" s="775"/>
      <c r="H24" s="775"/>
      <c r="I24" s="775"/>
      <c r="J24" s="775"/>
      <c r="K24" s="775"/>
      <c r="L24" s="775"/>
      <c r="M24" s="775"/>
      <c r="N24" s="776"/>
      <c r="O24" s="774"/>
      <c r="P24" s="775"/>
      <c r="Q24" s="775"/>
      <c r="R24" s="775"/>
      <c r="S24" s="775"/>
      <c r="T24" s="775"/>
      <c r="U24" s="775"/>
      <c r="V24" s="775"/>
      <c r="W24" s="776"/>
      <c r="X24" s="774"/>
      <c r="Y24" s="775"/>
      <c r="Z24" s="775"/>
      <c r="AA24" s="775"/>
      <c r="AB24" s="775"/>
      <c r="AC24" s="775"/>
      <c r="AD24" s="775"/>
      <c r="AE24" s="776"/>
      <c r="AF24" s="774"/>
      <c r="AG24" s="775"/>
      <c r="AH24" s="775"/>
      <c r="AI24" s="775"/>
      <c r="AJ24" s="775"/>
      <c r="AK24" s="775"/>
      <c r="AL24" s="775"/>
      <c r="AM24" s="776"/>
      <c r="AN24" s="774"/>
      <c r="AO24" s="775"/>
      <c r="AP24" s="775"/>
      <c r="AQ24" s="775"/>
      <c r="AR24" s="776"/>
      <c r="AS24" s="774"/>
      <c r="AT24" s="775"/>
      <c r="AU24" s="775"/>
      <c r="AV24" s="775"/>
      <c r="AW24" s="775"/>
      <c r="AX24" s="775"/>
      <c r="AY24" s="776"/>
      <c r="AZ24" s="774"/>
      <c r="BA24" s="777"/>
      <c r="BB24" s="778"/>
      <c r="BC24" s="779"/>
      <c r="BD24" s="777"/>
      <c r="BE24" s="263">
        <f t="shared" si="0"/>
        <v>0</v>
      </c>
    </row>
    <row r="25" spans="1:57" x14ac:dyDescent="0.25">
      <c r="A25" s="667" t="str">
        <f>IF(DirectCarePayments_Con!A25&lt;&gt;"", DirectCarePayments_Con!A25, "")</f>
        <v/>
      </c>
      <c r="B25" s="670" t="str">
        <f>IF(DirectCarePayments_Con!B25&lt;&gt;"", DirectCarePayments_Con!B25, "")</f>
        <v/>
      </c>
      <c r="C25" s="259" t="str">
        <f>IF(A25&lt;&gt;"", DirectCarePayments_Con!G25, "")</f>
        <v/>
      </c>
      <c r="D25" s="673" t="str">
        <f>IF(A25&lt;&gt;"", DirectCarePayments_Con!E25, "")</f>
        <v/>
      </c>
      <c r="E25" s="774"/>
      <c r="F25" s="775"/>
      <c r="G25" s="775"/>
      <c r="H25" s="775"/>
      <c r="I25" s="775"/>
      <c r="J25" s="775"/>
      <c r="K25" s="775"/>
      <c r="L25" s="775"/>
      <c r="M25" s="775"/>
      <c r="N25" s="776"/>
      <c r="O25" s="774"/>
      <c r="P25" s="775"/>
      <c r="Q25" s="775"/>
      <c r="R25" s="775"/>
      <c r="S25" s="775"/>
      <c r="T25" s="775"/>
      <c r="U25" s="775"/>
      <c r="V25" s="775"/>
      <c r="W25" s="776"/>
      <c r="X25" s="774"/>
      <c r="Y25" s="775"/>
      <c r="Z25" s="775"/>
      <c r="AA25" s="775"/>
      <c r="AB25" s="775"/>
      <c r="AC25" s="775"/>
      <c r="AD25" s="775"/>
      <c r="AE25" s="776"/>
      <c r="AF25" s="774"/>
      <c r="AG25" s="775"/>
      <c r="AH25" s="775"/>
      <c r="AI25" s="775"/>
      <c r="AJ25" s="775"/>
      <c r="AK25" s="775"/>
      <c r="AL25" s="775"/>
      <c r="AM25" s="776"/>
      <c r="AN25" s="774"/>
      <c r="AO25" s="775"/>
      <c r="AP25" s="775"/>
      <c r="AQ25" s="775"/>
      <c r="AR25" s="776"/>
      <c r="AS25" s="774"/>
      <c r="AT25" s="775"/>
      <c r="AU25" s="775"/>
      <c r="AV25" s="775"/>
      <c r="AW25" s="775"/>
      <c r="AX25" s="775"/>
      <c r="AY25" s="776"/>
      <c r="AZ25" s="774"/>
      <c r="BA25" s="777"/>
      <c r="BB25" s="778"/>
      <c r="BC25" s="779"/>
      <c r="BD25" s="777"/>
      <c r="BE25" s="263">
        <f t="shared" si="0"/>
        <v>0</v>
      </c>
    </row>
    <row r="26" spans="1:57" x14ac:dyDescent="0.25">
      <c r="A26" s="668" t="str">
        <f>IF(DirectCarePayments_Con!A26&lt;&gt;"", DirectCarePayments_Con!A26, "")</f>
        <v/>
      </c>
      <c r="B26" s="671" t="str">
        <f>IF(DirectCarePayments_Con!B26&lt;&gt;"", DirectCarePayments_Con!B26, "")</f>
        <v/>
      </c>
      <c r="C26" s="264" t="str">
        <f>IF(A26&lt;&gt;"", DirectCarePayments_Con!G26, "")</f>
        <v/>
      </c>
      <c r="D26" s="674" t="str">
        <f>IF(A26&lt;&gt;"", DirectCarePayments_Con!E26, "")</f>
        <v/>
      </c>
      <c r="E26" s="780"/>
      <c r="F26" s="781"/>
      <c r="G26" s="781"/>
      <c r="H26" s="781"/>
      <c r="I26" s="781"/>
      <c r="J26" s="781"/>
      <c r="K26" s="781"/>
      <c r="L26" s="781"/>
      <c r="M26" s="781"/>
      <c r="N26" s="782"/>
      <c r="O26" s="780"/>
      <c r="P26" s="781"/>
      <c r="Q26" s="781"/>
      <c r="R26" s="781"/>
      <c r="S26" s="781"/>
      <c r="T26" s="781"/>
      <c r="U26" s="781"/>
      <c r="V26" s="781"/>
      <c r="W26" s="782"/>
      <c r="X26" s="780"/>
      <c r="Y26" s="781"/>
      <c r="Z26" s="781"/>
      <c r="AA26" s="781"/>
      <c r="AB26" s="781"/>
      <c r="AC26" s="781"/>
      <c r="AD26" s="781"/>
      <c r="AE26" s="782"/>
      <c r="AF26" s="780"/>
      <c r="AG26" s="781"/>
      <c r="AH26" s="781"/>
      <c r="AI26" s="781"/>
      <c r="AJ26" s="781"/>
      <c r="AK26" s="781"/>
      <c r="AL26" s="781"/>
      <c r="AM26" s="782"/>
      <c r="AN26" s="780"/>
      <c r="AO26" s="781"/>
      <c r="AP26" s="781"/>
      <c r="AQ26" s="781"/>
      <c r="AR26" s="782"/>
      <c r="AS26" s="780"/>
      <c r="AT26" s="781"/>
      <c r="AU26" s="781"/>
      <c r="AV26" s="781"/>
      <c r="AW26" s="781"/>
      <c r="AX26" s="781"/>
      <c r="AY26" s="782"/>
      <c r="AZ26" s="780"/>
      <c r="BA26" s="783"/>
      <c r="BB26" s="784"/>
      <c r="BC26" s="785"/>
      <c r="BD26" s="783"/>
      <c r="BE26" s="268">
        <f t="shared" si="0"/>
        <v>0</v>
      </c>
    </row>
    <row r="27" spans="1:57" x14ac:dyDescent="0.25">
      <c r="A27" s="667" t="str">
        <f>IF(DirectCarePayments_Con!A27&lt;&gt;"", DirectCarePayments_Con!A27, "")</f>
        <v/>
      </c>
      <c r="B27" s="670" t="str">
        <f>IF(DirectCarePayments_Con!B27&lt;&gt;"", DirectCarePayments_Con!B27, "")</f>
        <v/>
      </c>
      <c r="C27" s="259" t="str">
        <f>IF(A27&lt;&gt;"", DirectCarePayments_Con!G27, "")</f>
        <v/>
      </c>
      <c r="D27" s="673" t="str">
        <f>IF(A27&lt;&gt;"", DirectCarePayments_Con!E27, "")</f>
        <v/>
      </c>
      <c r="E27" s="774"/>
      <c r="F27" s="775"/>
      <c r="G27" s="775"/>
      <c r="H27" s="775"/>
      <c r="I27" s="775"/>
      <c r="J27" s="775"/>
      <c r="K27" s="775"/>
      <c r="L27" s="775"/>
      <c r="M27" s="775"/>
      <c r="N27" s="776"/>
      <c r="O27" s="774"/>
      <c r="P27" s="775"/>
      <c r="Q27" s="775"/>
      <c r="R27" s="775"/>
      <c r="S27" s="775"/>
      <c r="T27" s="775"/>
      <c r="U27" s="775"/>
      <c r="V27" s="775"/>
      <c r="W27" s="776"/>
      <c r="X27" s="774"/>
      <c r="Y27" s="775"/>
      <c r="Z27" s="775"/>
      <c r="AA27" s="775"/>
      <c r="AB27" s="775"/>
      <c r="AC27" s="775"/>
      <c r="AD27" s="775"/>
      <c r="AE27" s="776"/>
      <c r="AF27" s="774"/>
      <c r="AG27" s="775"/>
      <c r="AH27" s="775"/>
      <c r="AI27" s="775"/>
      <c r="AJ27" s="775"/>
      <c r="AK27" s="775"/>
      <c r="AL27" s="775"/>
      <c r="AM27" s="776"/>
      <c r="AN27" s="774"/>
      <c r="AO27" s="775"/>
      <c r="AP27" s="775"/>
      <c r="AQ27" s="775"/>
      <c r="AR27" s="776"/>
      <c r="AS27" s="774"/>
      <c r="AT27" s="775"/>
      <c r="AU27" s="775"/>
      <c r="AV27" s="775"/>
      <c r="AW27" s="775"/>
      <c r="AX27" s="775"/>
      <c r="AY27" s="776"/>
      <c r="AZ27" s="774"/>
      <c r="BA27" s="777"/>
      <c r="BB27" s="778"/>
      <c r="BC27" s="779"/>
      <c r="BD27" s="777"/>
      <c r="BE27" s="263">
        <f t="shared" si="0"/>
        <v>0</v>
      </c>
    </row>
    <row r="28" spans="1:57" x14ac:dyDescent="0.25">
      <c r="A28" s="667" t="str">
        <f>IF(DirectCarePayments_Con!A28&lt;&gt;"", DirectCarePayments_Con!A28, "")</f>
        <v/>
      </c>
      <c r="B28" s="670" t="str">
        <f>IF(DirectCarePayments_Con!B28&lt;&gt;"", DirectCarePayments_Con!B28, "")</f>
        <v/>
      </c>
      <c r="C28" s="259" t="str">
        <f>IF(A28&lt;&gt;"", DirectCarePayments_Con!G28, "")</f>
        <v/>
      </c>
      <c r="D28" s="673" t="str">
        <f>IF(A28&lt;&gt;"", DirectCarePayments_Con!E28, "")</f>
        <v/>
      </c>
      <c r="E28" s="774"/>
      <c r="F28" s="775"/>
      <c r="G28" s="775"/>
      <c r="H28" s="775"/>
      <c r="I28" s="775"/>
      <c r="J28" s="775"/>
      <c r="K28" s="775"/>
      <c r="L28" s="775"/>
      <c r="M28" s="775"/>
      <c r="N28" s="776"/>
      <c r="O28" s="774"/>
      <c r="P28" s="775"/>
      <c r="Q28" s="775"/>
      <c r="R28" s="775"/>
      <c r="S28" s="775"/>
      <c r="T28" s="775"/>
      <c r="U28" s="775"/>
      <c r="V28" s="775"/>
      <c r="W28" s="776"/>
      <c r="X28" s="774"/>
      <c r="Y28" s="775"/>
      <c r="Z28" s="775"/>
      <c r="AA28" s="775"/>
      <c r="AB28" s="775"/>
      <c r="AC28" s="775"/>
      <c r="AD28" s="775"/>
      <c r="AE28" s="776"/>
      <c r="AF28" s="774"/>
      <c r="AG28" s="775"/>
      <c r="AH28" s="775"/>
      <c r="AI28" s="775"/>
      <c r="AJ28" s="775"/>
      <c r="AK28" s="775"/>
      <c r="AL28" s="775"/>
      <c r="AM28" s="776"/>
      <c r="AN28" s="774"/>
      <c r="AO28" s="775"/>
      <c r="AP28" s="775"/>
      <c r="AQ28" s="775"/>
      <c r="AR28" s="776"/>
      <c r="AS28" s="774"/>
      <c r="AT28" s="775"/>
      <c r="AU28" s="775"/>
      <c r="AV28" s="775"/>
      <c r="AW28" s="775"/>
      <c r="AX28" s="775"/>
      <c r="AY28" s="776"/>
      <c r="AZ28" s="774"/>
      <c r="BA28" s="777"/>
      <c r="BB28" s="778"/>
      <c r="BC28" s="779"/>
      <c r="BD28" s="777"/>
      <c r="BE28" s="263">
        <f t="shared" si="0"/>
        <v>0</v>
      </c>
    </row>
    <row r="29" spans="1:57" x14ac:dyDescent="0.25">
      <c r="A29" s="668" t="str">
        <f>IF(DirectCarePayments_Con!A29&lt;&gt;"", DirectCarePayments_Con!A29, "")</f>
        <v/>
      </c>
      <c r="B29" s="670" t="str">
        <f>IF(DirectCarePayments_Con!B29&lt;&gt;"", DirectCarePayments_Con!B29, "")</f>
        <v/>
      </c>
      <c r="C29" s="259" t="str">
        <f>IF(A29&lt;&gt;"", DirectCarePayments_Con!G29, "")</f>
        <v/>
      </c>
      <c r="D29" s="673" t="str">
        <f>IF(A29&lt;&gt;"", DirectCarePayments_Con!E29, "")</f>
        <v/>
      </c>
      <c r="E29" s="774"/>
      <c r="F29" s="775"/>
      <c r="G29" s="775"/>
      <c r="H29" s="775"/>
      <c r="I29" s="775"/>
      <c r="J29" s="775"/>
      <c r="K29" s="775"/>
      <c r="L29" s="775"/>
      <c r="M29" s="775"/>
      <c r="N29" s="776"/>
      <c r="O29" s="774"/>
      <c r="P29" s="775"/>
      <c r="Q29" s="775"/>
      <c r="R29" s="775"/>
      <c r="S29" s="775"/>
      <c r="T29" s="775"/>
      <c r="U29" s="775"/>
      <c r="V29" s="775"/>
      <c r="W29" s="776"/>
      <c r="X29" s="780"/>
      <c r="Y29" s="781"/>
      <c r="Z29" s="781"/>
      <c r="AA29" s="781"/>
      <c r="AB29" s="781"/>
      <c r="AC29" s="781"/>
      <c r="AD29" s="781"/>
      <c r="AE29" s="782"/>
      <c r="AF29" s="774"/>
      <c r="AG29" s="775"/>
      <c r="AH29" s="775"/>
      <c r="AI29" s="775"/>
      <c r="AJ29" s="775"/>
      <c r="AK29" s="775"/>
      <c r="AL29" s="775"/>
      <c r="AM29" s="776"/>
      <c r="AN29" s="774"/>
      <c r="AO29" s="775"/>
      <c r="AP29" s="775"/>
      <c r="AQ29" s="775"/>
      <c r="AR29" s="776"/>
      <c r="AS29" s="774"/>
      <c r="AT29" s="775"/>
      <c r="AU29" s="775"/>
      <c r="AV29" s="775"/>
      <c r="AW29" s="775"/>
      <c r="AX29" s="775"/>
      <c r="AY29" s="776"/>
      <c r="AZ29" s="774"/>
      <c r="BA29" s="777"/>
      <c r="BB29" s="778"/>
      <c r="BC29" s="779"/>
      <c r="BD29" s="777"/>
      <c r="BE29" s="263">
        <f t="shared" si="0"/>
        <v>0</v>
      </c>
    </row>
    <row r="30" spans="1:57" s="43" customFormat="1" ht="15.75" thickBot="1" x14ac:dyDescent="0.3">
      <c r="A30" s="669" t="s">
        <v>100</v>
      </c>
      <c r="B30" s="664"/>
      <c r="C30" s="270">
        <f>SUM(C6:C29)</f>
        <v>0</v>
      </c>
      <c r="D30" s="291">
        <f>SUM(D6:D29)</f>
        <v>0</v>
      </c>
      <c r="E30" s="275">
        <f t="array" ref="E30">IFERROR(SUMPRODUCT($D$6:$D$29, E6:E29)/$D$30, 0)</f>
        <v>0</v>
      </c>
      <c r="F30" s="276">
        <f t="array" ref="F30">IFERROR(SUMPRODUCT($D$6:$D$29, F6:F29)/$D$30, 0)</f>
        <v>0</v>
      </c>
      <c r="G30" s="276">
        <f t="array" ref="G30">IFERROR(SUMPRODUCT($D$6:$D$29, G6:G29)/$D$30, 0)</f>
        <v>0</v>
      </c>
      <c r="H30" s="276">
        <f t="array" ref="H30">IFERROR(SUMPRODUCT($D$6:$D$29, H6:H29)/$D$30, 0)</f>
        <v>0</v>
      </c>
      <c r="I30" s="276">
        <f t="array" ref="I30">IFERROR(SUMPRODUCT($D$6:$D$29, I6:I29)/$D$30, 0)</f>
        <v>0</v>
      </c>
      <c r="J30" s="276">
        <f t="array" ref="J30">IFERROR(SUMPRODUCT($D$6:$D$29, J6:J29)/$D$30, 0)</f>
        <v>0</v>
      </c>
      <c r="K30" s="276">
        <f t="array" ref="K30">IFERROR(SUMPRODUCT($D$6:$D$29, K6:K29)/$D$30, 0)</f>
        <v>0</v>
      </c>
      <c r="L30" s="276">
        <f t="array" ref="L30">IFERROR(SUMPRODUCT($D$6:$D$29, L6:L29)/$D$30, 0)</f>
        <v>0</v>
      </c>
      <c r="M30" s="276">
        <f t="array" ref="M30">IFERROR(SUMPRODUCT($D$6:$D$29, M6:M29)/$D$30, 0)</f>
        <v>0</v>
      </c>
      <c r="N30" s="277">
        <f t="array" ref="N30">IFERROR(SUMPRODUCT($D$6:$D$29, N6:N29)/$D$30, 0)</f>
        <v>0</v>
      </c>
      <c r="O30" s="275">
        <f t="array" ref="O30">IFERROR(SUMPRODUCT($D$6:$D$29, O6:O29)/$D$30, 0)</f>
        <v>0</v>
      </c>
      <c r="P30" s="276">
        <f t="array" ref="P30">IFERROR(SUMPRODUCT($D$6:$D$29, P6:P29)/$D$30, 0)</f>
        <v>0</v>
      </c>
      <c r="Q30" s="276">
        <f t="array" ref="Q30">IFERROR(SUMPRODUCT($D$6:$D$29, Q6:Q29)/$D$30, 0)</f>
        <v>0</v>
      </c>
      <c r="R30" s="276">
        <f t="array" ref="R30">IFERROR(SUMPRODUCT($D$6:$D$29, R6:R29)/$D$30, 0)</f>
        <v>0</v>
      </c>
      <c r="S30" s="276">
        <f t="array" ref="S30">IFERROR(SUMPRODUCT($D$6:$D$29, S6:S29)/$D$30, 0)</f>
        <v>0</v>
      </c>
      <c r="T30" s="276">
        <f t="array" ref="T30">IFERROR(SUMPRODUCT($D$6:$D$29, T6:T29)/$D$30, 0)</f>
        <v>0</v>
      </c>
      <c r="U30" s="276">
        <f t="array" ref="U30">IFERROR(SUMPRODUCT($D$6:$D$29, U6:U29)/$D$30, 0)</f>
        <v>0</v>
      </c>
      <c r="V30" s="276">
        <f t="array" ref="V30">IFERROR(SUMPRODUCT($D$6:$D$29, V6:V29)/$D$30, 0)</f>
        <v>0</v>
      </c>
      <c r="W30" s="277">
        <f t="array" ref="W30">IFERROR(SUMPRODUCT($D$6:$D$29, W6:W29)/$D$30, 0)</f>
        <v>0</v>
      </c>
      <c r="X30" s="278">
        <f t="array" ref="X30">IFERROR(SUMPRODUCT($D$6:$D$29, X6:X29)/$D$30, 0)</f>
        <v>0</v>
      </c>
      <c r="Y30" s="279">
        <f t="array" ref="Y30">IFERROR(SUMPRODUCT($D$6:$D$29, Y6:Y29)/$D$30, 0)</f>
        <v>0</v>
      </c>
      <c r="Z30" s="279">
        <f t="array" ref="Z30">IFERROR(SUMPRODUCT($D$6:$D$29, Z6:Z29)/$D$30, 0)</f>
        <v>0</v>
      </c>
      <c r="AA30" s="279">
        <f t="array" ref="AA30">IFERROR(SUMPRODUCT($D$6:$D$29, AA6:AA29)/$D$30, 0)</f>
        <v>0</v>
      </c>
      <c r="AB30" s="279">
        <f t="array" ref="AB30">IFERROR(SUMPRODUCT($D$6:$D$29, AB6:AB29)/$D$30, 0)</f>
        <v>0</v>
      </c>
      <c r="AC30" s="279">
        <f t="array" ref="AC30">IFERROR(SUMPRODUCT($D$6:$D$29, AC6:AC29)/$D$30, 0)</f>
        <v>0</v>
      </c>
      <c r="AD30" s="279">
        <f t="array" ref="AD30">IFERROR(SUMPRODUCT($D$6:$D$29, AD6:AD29)/$D$30, 0)</f>
        <v>0</v>
      </c>
      <c r="AE30" s="280">
        <f t="array" ref="AE30">IFERROR(SUMPRODUCT($D$6:$D$29, AE6:AE29)/$D$30, 0)</f>
        <v>0</v>
      </c>
      <c r="AF30" s="275">
        <f t="array" ref="AF30">IFERROR(SUMPRODUCT($D$6:$D$29, AF6:AF29)/$D$30, 0)</f>
        <v>0</v>
      </c>
      <c r="AG30" s="276">
        <f t="array" ref="AG30">IFERROR(SUMPRODUCT($D$6:$D$29, AG6:AG29)/$D$30, 0)</f>
        <v>0</v>
      </c>
      <c r="AH30" s="276">
        <f t="array" ref="AH30">IFERROR(SUMPRODUCT($D$6:$D$29, AH6:AH29)/$D$30, 0)</f>
        <v>0</v>
      </c>
      <c r="AI30" s="276">
        <f t="array" ref="AI30">IFERROR(SUMPRODUCT($D$6:$D$29, AI6:AI29)/$D$30, 0)</f>
        <v>0</v>
      </c>
      <c r="AJ30" s="276">
        <f t="array" ref="AJ30">IFERROR(SUMPRODUCT($D$6:$D$29, AJ6:AJ29)/$D$30, 0)</f>
        <v>0</v>
      </c>
      <c r="AK30" s="276">
        <f t="array" ref="AK30">IFERROR(SUMPRODUCT($D$6:$D$29, AK6:AK29)/$D$30, 0)</f>
        <v>0</v>
      </c>
      <c r="AL30" s="276">
        <f t="array" ref="AL30">IFERROR(SUMPRODUCT($D$6:$D$29, AL6:AL29)/$D$30, 0)</f>
        <v>0</v>
      </c>
      <c r="AM30" s="277">
        <f t="array" ref="AM30">IFERROR(SUMPRODUCT($D$6:$D$29, AM6:AM29)/$D$30, 0)</f>
        <v>0</v>
      </c>
      <c r="AN30" s="275">
        <f t="array" ref="AN30">IFERROR(SUMPRODUCT($D$6:$D$29, AN6:AN29)/$D$30, 0)</f>
        <v>0</v>
      </c>
      <c r="AO30" s="276">
        <f t="array" ref="AO30">IFERROR(SUMPRODUCT($D$6:$D$29, AO6:AO29)/$D$30, 0)</f>
        <v>0</v>
      </c>
      <c r="AP30" s="276">
        <f t="array" ref="AP30">IFERROR(SUMPRODUCT($D$6:$D$29, AP6:AP29)/$D$30, 0)</f>
        <v>0</v>
      </c>
      <c r="AQ30" s="276">
        <f t="array" ref="AQ30">IFERROR(SUMPRODUCT($D$6:$D$29, AQ6:AQ29)/$D$30, 0)</f>
        <v>0</v>
      </c>
      <c r="AR30" s="277">
        <f t="array" ref="AR30">IFERROR(SUMPRODUCT($D$6:$D$29, AR6:AR29)/$D$30, 0)</f>
        <v>0</v>
      </c>
      <c r="AS30" s="275">
        <f t="array" ref="AS30">IFERROR(SUMPRODUCT($D$6:$D$29, AS6:AS29)/$D$30, 0)</f>
        <v>0</v>
      </c>
      <c r="AT30" s="276">
        <f t="array" ref="AT30">IFERROR(SUMPRODUCT($D$6:$D$29, AT6:AT29)/$D$30, 0)</f>
        <v>0</v>
      </c>
      <c r="AU30" s="276">
        <f t="array" ref="AU30">IFERROR(SUMPRODUCT($D$6:$D$29, AU6:AU29)/$D$30, 0)</f>
        <v>0</v>
      </c>
      <c r="AV30" s="276">
        <f t="array" ref="AV30">IFERROR(SUMPRODUCT($D$6:$D$29, AV6:AV29)/$D$30, 0)</f>
        <v>0</v>
      </c>
      <c r="AW30" s="276">
        <f t="array" ref="AW30">IFERROR(SUMPRODUCT($D$6:$D$29, AW6:AW29)/$D$30, 0)</f>
        <v>0</v>
      </c>
      <c r="AX30" s="276">
        <f t="array" ref="AX30">IFERROR(SUMPRODUCT($D$6:$D$29, AX6:AX29)/$D$30, 0)</f>
        <v>0</v>
      </c>
      <c r="AY30" s="277">
        <f t="array" ref="AY30">IFERROR(SUMPRODUCT($D$6:$D$29, AY6:AY29)/$D$30, 0)</f>
        <v>0</v>
      </c>
      <c r="AZ30" s="275">
        <f t="array" ref="AZ30">IFERROR(SUMPRODUCT($D$6:$D$29, AZ6:AZ29)/$D$30, 0)</f>
        <v>0</v>
      </c>
      <c r="BA30" s="281">
        <f t="array" ref="BA30">IFERROR(SUMPRODUCT($D$6:$D$29, BA6:BA29)/$D$30, 0)</f>
        <v>0</v>
      </c>
      <c r="BB30" s="282">
        <f t="array" ref="BB30">IFERROR(SUMPRODUCT($D$6:$D$29, BB6:BB29)/$D$30, 0)</f>
        <v>0</v>
      </c>
      <c r="BC30" s="283">
        <f t="array" ref="BC30">IFERROR(SUMPRODUCT($D$6:$D$29, BC6:BC29)/$D$30, 0)</f>
        <v>0</v>
      </c>
      <c r="BD30" s="281">
        <f t="array" ref="BD30">IFERROR(SUMPRODUCT($D$6:$D$29, BD6:BD29)/$D$30, 0)</f>
        <v>0</v>
      </c>
      <c r="BE30" s="284">
        <f t="array" ref="BE30">IFERROR(SUMPRODUCT($D$6:$D$29, BE6:BE29)/$D$30, 0)</f>
        <v>0</v>
      </c>
    </row>
    <row r="31" spans="1:57" ht="15.75" thickBot="1" x14ac:dyDescent="0.3"/>
    <row r="32" spans="1:57" ht="21.6" customHeight="1" x14ac:dyDescent="0.25">
      <c r="A32" s="1074" t="s">
        <v>306</v>
      </c>
      <c r="B32" s="1075"/>
      <c r="C32" s="1075"/>
      <c r="D32" s="1075"/>
      <c r="E32" s="1075"/>
      <c r="F32" s="1075"/>
      <c r="G32" s="1075"/>
      <c r="H32" s="1075"/>
      <c r="I32" s="1075"/>
      <c r="J32" s="1075"/>
      <c r="K32" s="1076"/>
    </row>
    <row r="33" spans="1:57" ht="14.45" customHeight="1" x14ac:dyDescent="0.25">
      <c r="A33" s="983"/>
      <c r="B33" s="984"/>
      <c r="C33" s="984"/>
      <c r="D33" s="984"/>
      <c r="E33" s="984"/>
      <c r="F33" s="984"/>
      <c r="G33" s="984"/>
      <c r="H33" s="984"/>
      <c r="I33" s="984"/>
      <c r="J33" s="984"/>
      <c r="K33" s="985"/>
    </row>
    <row r="34" spans="1:57" ht="14.45" customHeight="1" x14ac:dyDescent="0.25">
      <c r="A34" s="983"/>
      <c r="B34" s="984"/>
      <c r="C34" s="984"/>
      <c r="D34" s="984"/>
      <c r="E34" s="984"/>
      <c r="F34" s="984"/>
      <c r="G34" s="984"/>
      <c r="H34" s="984"/>
      <c r="I34" s="984"/>
      <c r="J34" s="984"/>
      <c r="K34" s="985"/>
    </row>
    <row r="35" spans="1:57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4"/>
      <c r="J35" s="984"/>
      <c r="K35" s="985"/>
    </row>
    <row r="36" spans="1:57" ht="14.45" customHeight="1" x14ac:dyDescent="0.25">
      <c r="A36" s="983"/>
      <c r="B36" s="984"/>
      <c r="C36" s="984"/>
      <c r="D36" s="984"/>
      <c r="E36" s="984"/>
      <c r="F36" s="984"/>
      <c r="G36" s="984"/>
      <c r="H36" s="984"/>
      <c r="I36" s="984"/>
      <c r="J36" s="984"/>
      <c r="K36" s="985"/>
    </row>
    <row r="37" spans="1:57" ht="14.45" customHeight="1" x14ac:dyDescent="0.25">
      <c r="A37" s="983"/>
      <c r="B37" s="984"/>
      <c r="C37" s="984"/>
      <c r="D37" s="984"/>
      <c r="E37" s="984"/>
      <c r="F37" s="984"/>
      <c r="G37" s="984"/>
      <c r="H37" s="984"/>
      <c r="I37" s="984"/>
      <c r="J37" s="984"/>
      <c r="K37" s="985"/>
    </row>
    <row r="38" spans="1:57" ht="14.45" customHeight="1" x14ac:dyDescent="0.25">
      <c r="A38" s="983"/>
      <c r="B38" s="984"/>
      <c r="C38" s="984"/>
      <c r="D38" s="984"/>
      <c r="E38" s="984"/>
      <c r="F38" s="984"/>
      <c r="G38" s="984"/>
      <c r="H38" s="984"/>
      <c r="I38" s="984"/>
      <c r="J38" s="984"/>
      <c r="K38" s="985"/>
    </row>
    <row r="39" spans="1:57" ht="14.45" customHeight="1" thickBot="1" x14ac:dyDescent="0.3">
      <c r="A39" s="986"/>
      <c r="B39" s="987"/>
      <c r="C39" s="987"/>
      <c r="D39" s="987"/>
      <c r="E39" s="987"/>
      <c r="F39" s="987"/>
      <c r="G39" s="987"/>
      <c r="H39" s="987"/>
      <c r="I39" s="987"/>
      <c r="J39" s="987"/>
      <c r="K39" s="988"/>
    </row>
    <row r="41" spans="1:57" x14ac:dyDescent="0.25">
      <c r="A41" s="952" t="s">
        <v>467</v>
      </c>
    </row>
    <row r="43" spans="1:57" hidden="1" x14ac:dyDescent="0.25">
      <c r="A43" s="7" t="s">
        <v>434</v>
      </c>
    </row>
    <row r="44" spans="1:57" hidden="1" x14ac:dyDescent="0.25">
      <c r="A44" s="7">
        <v>1</v>
      </c>
      <c r="E44" s="48">
        <f t="shared" ref="E44:BE48" si="1">IFERROR(E6*$C6, 0)</f>
        <v>0</v>
      </c>
      <c r="F44" s="48">
        <f t="shared" si="1"/>
        <v>0</v>
      </c>
      <c r="G44" s="48">
        <f t="shared" si="1"/>
        <v>0</v>
      </c>
      <c r="H44" s="48">
        <f t="shared" si="1"/>
        <v>0</v>
      </c>
      <c r="I44" s="48">
        <f t="shared" si="1"/>
        <v>0</v>
      </c>
      <c r="J44" s="48">
        <f t="shared" si="1"/>
        <v>0</v>
      </c>
      <c r="K44" s="48">
        <f t="shared" si="1"/>
        <v>0</v>
      </c>
      <c r="L44" s="48">
        <f t="shared" si="1"/>
        <v>0</v>
      </c>
      <c r="M44" s="48">
        <f t="shared" si="1"/>
        <v>0</v>
      </c>
      <c r="N44" s="48">
        <f t="shared" si="1"/>
        <v>0</v>
      </c>
      <c r="O44" s="48">
        <f t="shared" si="1"/>
        <v>0</v>
      </c>
      <c r="P44" s="48">
        <f t="shared" si="1"/>
        <v>0</v>
      </c>
      <c r="Q44" s="48">
        <f t="shared" si="1"/>
        <v>0</v>
      </c>
      <c r="R44" s="48">
        <f t="shared" si="1"/>
        <v>0</v>
      </c>
      <c r="S44" s="48">
        <f t="shared" si="1"/>
        <v>0</v>
      </c>
      <c r="T44" s="48">
        <f t="shared" si="1"/>
        <v>0</v>
      </c>
      <c r="U44" s="48">
        <f t="shared" si="1"/>
        <v>0</v>
      </c>
      <c r="V44" s="48">
        <f t="shared" si="1"/>
        <v>0</v>
      </c>
      <c r="W44" s="48">
        <f t="shared" si="1"/>
        <v>0</v>
      </c>
      <c r="X44" s="48">
        <f t="shared" si="1"/>
        <v>0</v>
      </c>
      <c r="Y44" s="48">
        <f t="shared" si="1"/>
        <v>0</v>
      </c>
      <c r="Z44" s="48">
        <f t="shared" si="1"/>
        <v>0</v>
      </c>
      <c r="AA44" s="48">
        <f t="shared" si="1"/>
        <v>0</v>
      </c>
      <c r="AB44" s="48">
        <f t="shared" si="1"/>
        <v>0</v>
      </c>
      <c r="AC44" s="48">
        <f t="shared" si="1"/>
        <v>0</v>
      </c>
      <c r="AD44" s="48">
        <f t="shared" si="1"/>
        <v>0</v>
      </c>
      <c r="AE44" s="48">
        <f t="shared" si="1"/>
        <v>0</v>
      </c>
      <c r="AF44" s="48">
        <f t="shared" si="1"/>
        <v>0</v>
      </c>
      <c r="AG44" s="48">
        <f t="shared" si="1"/>
        <v>0</v>
      </c>
      <c r="AH44" s="48">
        <f t="shared" si="1"/>
        <v>0</v>
      </c>
      <c r="AI44" s="48">
        <f t="shared" si="1"/>
        <v>0</v>
      </c>
      <c r="AJ44" s="48">
        <f t="shared" si="1"/>
        <v>0</v>
      </c>
      <c r="AK44" s="48">
        <f t="shared" si="1"/>
        <v>0</v>
      </c>
      <c r="AL44" s="48">
        <f t="shared" si="1"/>
        <v>0</v>
      </c>
      <c r="AM44" s="48">
        <f t="shared" si="1"/>
        <v>0</v>
      </c>
      <c r="AN44" s="48">
        <f t="shared" si="1"/>
        <v>0</v>
      </c>
      <c r="AO44" s="48">
        <f t="shared" si="1"/>
        <v>0</v>
      </c>
      <c r="AP44" s="48">
        <f t="shared" si="1"/>
        <v>0</v>
      </c>
      <c r="AQ44" s="48">
        <f t="shared" si="1"/>
        <v>0</v>
      </c>
      <c r="AR44" s="48">
        <f t="shared" si="1"/>
        <v>0</v>
      </c>
      <c r="AS44" s="48">
        <f t="shared" si="1"/>
        <v>0</v>
      </c>
      <c r="AT44" s="48">
        <f t="shared" si="1"/>
        <v>0</v>
      </c>
      <c r="AU44" s="48">
        <f t="shared" si="1"/>
        <v>0</v>
      </c>
      <c r="AV44" s="48">
        <f t="shared" si="1"/>
        <v>0</v>
      </c>
      <c r="AW44" s="48">
        <f t="shared" si="1"/>
        <v>0</v>
      </c>
      <c r="AX44" s="48">
        <f t="shared" si="1"/>
        <v>0</v>
      </c>
      <c r="AY44" s="48">
        <f t="shared" si="1"/>
        <v>0</v>
      </c>
      <c r="AZ44" s="48">
        <f t="shared" si="1"/>
        <v>0</v>
      </c>
      <c r="BA44" s="48">
        <f t="shared" si="1"/>
        <v>0</v>
      </c>
      <c r="BB44" s="48">
        <f t="shared" si="1"/>
        <v>0</v>
      </c>
      <c r="BC44" s="48">
        <f t="shared" si="1"/>
        <v>0</v>
      </c>
      <c r="BD44" s="48">
        <f t="shared" si="1"/>
        <v>0</v>
      </c>
      <c r="BE44" s="48">
        <f t="shared" si="1"/>
        <v>0</v>
      </c>
    </row>
    <row r="45" spans="1:57" hidden="1" x14ac:dyDescent="0.25">
      <c r="A45" s="7">
        <v>2</v>
      </c>
      <c r="E45" s="48">
        <f t="shared" ref="E45:M45" si="2">IFERROR(E7*$C7, 0)</f>
        <v>0</v>
      </c>
      <c r="F45" s="48">
        <f t="shared" si="2"/>
        <v>0</v>
      </c>
      <c r="G45" s="48">
        <f t="shared" si="2"/>
        <v>0</v>
      </c>
      <c r="H45" s="48">
        <f t="shared" si="2"/>
        <v>0</v>
      </c>
      <c r="I45" s="48">
        <f t="shared" si="2"/>
        <v>0</v>
      </c>
      <c r="J45" s="48">
        <f t="shared" si="2"/>
        <v>0</v>
      </c>
      <c r="K45" s="48">
        <f t="shared" si="2"/>
        <v>0</v>
      </c>
      <c r="L45" s="48">
        <f t="shared" si="2"/>
        <v>0</v>
      </c>
      <c r="M45" s="48">
        <f t="shared" si="2"/>
        <v>0</v>
      </c>
      <c r="N45" s="48">
        <f t="shared" si="1"/>
        <v>0</v>
      </c>
      <c r="O45" s="48">
        <f t="shared" si="1"/>
        <v>0</v>
      </c>
      <c r="P45" s="48">
        <f t="shared" si="1"/>
        <v>0</v>
      </c>
      <c r="Q45" s="48">
        <f t="shared" si="1"/>
        <v>0</v>
      </c>
      <c r="R45" s="48">
        <f t="shared" si="1"/>
        <v>0</v>
      </c>
      <c r="S45" s="48">
        <f t="shared" si="1"/>
        <v>0</v>
      </c>
      <c r="T45" s="48">
        <f t="shared" si="1"/>
        <v>0</v>
      </c>
      <c r="U45" s="48">
        <f t="shared" si="1"/>
        <v>0</v>
      </c>
      <c r="V45" s="48">
        <f t="shared" si="1"/>
        <v>0</v>
      </c>
      <c r="W45" s="48">
        <f t="shared" si="1"/>
        <v>0</v>
      </c>
      <c r="X45" s="48">
        <f t="shared" si="1"/>
        <v>0</v>
      </c>
      <c r="Y45" s="48">
        <f t="shared" si="1"/>
        <v>0</v>
      </c>
      <c r="Z45" s="48">
        <f t="shared" si="1"/>
        <v>0</v>
      </c>
      <c r="AA45" s="48">
        <f t="shared" si="1"/>
        <v>0</v>
      </c>
      <c r="AB45" s="48">
        <f t="shared" si="1"/>
        <v>0</v>
      </c>
      <c r="AC45" s="48">
        <f t="shared" si="1"/>
        <v>0</v>
      </c>
      <c r="AD45" s="48">
        <f t="shared" si="1"/>
        <v>0</v>
      </c>
      <c r="AE45" s="48">
        <f t="shared" si="1"/>
        <v>0</v>
      </c>
      <c r="AF45" s="48">
        <f t="shared" si="1"/>
        <v>0</v>
      </c>
      <c r="AG45" s="48">
        <f t="shared" si="1"/>
        <v>0</v>
      </c>
      <c r="AH45" s="48">
        <f t="shared" si="1"/>
        <v>0</v>
      </c>
      <c r="AI45" s="48">
        <f t="shared" si="1"/>
        <v>0</v>
      </c>
      <c r="AJ45" s="48">
        <f t="shared" si="1"/>
        <v>0</v>
      </c>
      <c r="AK45" s="48">
        <f t="shared" si="1"/>
        <v>0</v>
      </c>
      <c r="AL45" s="48">
        <f t="shared" si="1"/>
        <v>0</v>
      </c>
      <c r="AM45" s="48">
        <f t="shared" si="1"/>
        <v>0</v>
      </c>
      <c r="AN45" s="48">
        <f t="shared" si="1"/>
        <v>0</v>
      </c>
      <c r="AO45" s="48">
        <f t="shared" si="1"/>
        <v>0</v>
      </c>
      <c r="AP45" s="48">
        <f t="shared" si="1"/>
        <v>0</v>
      </c>
      <c r="AQ45" s="48">
        <f t="shared" si="1"/>
        <v>0</v>
      </c>
      <c r="AR45" s="48">
        <f t="shared" si="1"/>
        <v>0</v>
      </c>
      <c r="AS45" s="48">
        <f t="shared" si="1"/>
        <v>0</v>
      </c>
      <c r="AT45" s="48">
        <f t="shared" si="1"/>
        <v>0</v>
      </c>
      <c r="AU45" s="48">
        <f t="shared" si="1"/>
        <v>0</v>
      </c>
      <c r="AV45" s="48">
        <f t="shared" si="1"/>
        <v>0</v>
      </c>
      <c r="AW45" s="48">
        <f t="shared" si="1"/>
        <v>0</v>
      </c>
      <c r="AX45" s="48">
        <f t="shared" si="1"/>
        <v>0</v>
      </c>
      <c r="AY45" s="48">
        <f t="shared" si="1"/>
        <v>0</v>
      </c>
      <c r="AZ45" s="48">
        <f t="shared" si="1"/>
        <v>0</v>
      </c>
      <c r="BA45" s="48">
        <f t="shared" si="1"/>
        <v>0</v>
      </c>
      <c r="BB45" s="48">
        <f t="shared" si="1"/>
        <v>0</v>
      </c>
      <c r="BC45" s="48">
        <f t="shared" si="1"/>
        <v>0</v>
      </c>
      <c r="BD45" s="48">
        <f t="shared" si="1"/>
        <v>0</v>
      </c>
      <c r="BE45" s="48">
        <f t="shared" si="1"/>
        <v>0</v>
      </c>
    </row>
    <row r="46" spans="1:57" hidden="1" x14ac:dyDescent="0.25">
      <c r="A46" s="7">
        <v>3</v>
      </c>
      <c r="E46" s="48">
        <f t="shared" si="1"/>
        <v>0</v>
      </c>
      <c r="F46" s="48">
        <f t="shared" si="1"/>
        <v>0</v>
      </c>
      <c r="G46" s="48">
        <f t="shared" si="1"/>
        <v>0</v>
      </c>
      <c r="H46" s="48">
        <f t="shared" si="1"/>
        <v>0</v>
      </c>
      <c r="I46" s="48">
        <f t="shared" si="1"/>
        <v>0</v>
      </c>
      <c r="J46" s="48">
        <f t="shared" si="1"/>
        <v>0</v>
      </c>
      <c r="K46" s="48">
        <f t="shared" si="1"/>
        <v>0</v>
      </c>
      <c r="L46" s="48">
        <f t="shared" si="1"/>
        <v>0</v>
      </c>
      <c r="M46" s="48">
        <f t="shared" si="1"/>
        <v>0</v>
      </c>
      <c r="N46" s="48">
        <f t="shared" si="1"/>
        <v>0</v>
      </c>
      <c r="O46" s="48">
        <f t="shared" si="1"/>
        <v>0</v>
      </c>
      <c r="P46" s="48">
        <f t="shared" si="1"/>
        <v>0</v>
      </c>
      <c r="Q46" s="48">
        <f t="shared" si="1"/>
        <v>0</v>
      </c>
      <c r="R46" s="48">
        <f t="shared" si="1"/>
        <v>0</v>
      </c>
      <c r="S46" s="48">
        <f t="shared" si="1"/>
        <v>0</v>
      </c>
      <c r="T46" s="48">
        <f t="shared" si="1"/>
        <v>0</v>
      </c>
      <c r="U46" s="48">
        <f t="shared" si="1"/>
        <v>0</v>
      </c>
      <c r="V46" s="48">
        <f t="shared" si="1"/>
        <v>0</v>
      </c>
      <c r="W46" s="48">
        <f t="shared" si="1"/>
        <v>0</v>
      </c>
      <c r="X46" s="48">
        <f t="shared" si="1"/>
        <v>0</v>
      </c>
      <c r="Y46" s="48">
        <f t="shared" si="1"/>
        <v>0</v>
      </c>
      <c r="Z46" s="48">
        <f t="shared" si="1"/>
        <v>0</v>
      </c>
      <c r="AA46" s="48">
        <f t="shared" si="1"/>
        <v>0</v>
      </c>
      <c r="AB46" s="48">
        <f t="shared" si="1"/>
        <v>0</v>
      </c>
      <c r="AC46" s="48">
        <f t="shared" si="1"/>
        <v>0</v>
      </c>
      <c r="AD46" s="48">
        <f t="shared" si="1"/>
        <v>0</v>
      </c>
      <c r="AE46" s="48">
        <f t="shared" si="1"/>
        <v>0</v>
      </c>
      <c r="AF46" s="48">
        <f t="shared" si="1"/>
        <v>0</v>
      </c>
      <c r="AG46" s="48">
        <f t="shared" si="1"/>
        <v>0</v>
      </c>
      <c r="AH46" s="48">
        <f t="shared" si="1"/>
        <v>0</v>
      </c>
      <c r="AI46" s="48">
        <f t="shared" si="1"/>
        <v>0</v>
      </c>
      <c r="AJ46" s="48">
        <f t="shared" si="1"/>
        <v>0</v>
      </c>
      <c r="AK46" s="48">
        <f t="shared" si="1"/>
        <v>0</v>
      </c>
      <c r="AL46" s="48">
        <f t="shared" si="1"/>
        <v>0</v>
      </c>
      <c r="AM46" s="48">
        <f t="shared" si="1"/>
        <v>0</v>
      </c>
      <c r="AN46" s="48">
        <f t="shared" si="1"/>
        <v>0</v>
      </c>
      <c r="AO46" s="48">
        <f t="shared" si="1"/>
        <v>0</v>
      </c>
      <c r="AP46" s="48">
        <f t="shared" si="1"/>
        <v>0</v>
      </c>
      <c r="AQ46" s="48">
        <f t="shared" si="1"/>
        <v>0</v>
      </c>
      <c r="AR46" s="48">
        <f t="shared" si="1"/>
        <v>0</v>
      </c>
      <c r="AS46" s="48">
        <f t="shared" si="1"/>
        <v>0</v>
      </c>
      <c r="AT46" s="48">
        <f t="shared" si="1"/>
        <v>0</v>
      </c>
      <c r="AU46" s="48">
        <f t="shared" si="1"/>
        <v>0</v>
      </c>
      <c r="AV46" s="48">
        <f t="shared" si="1"/>
        <v>0</v>
      </c>
      <c r="AW46" s="48">
        <f t="shared" si="1"/>
        <v>0</v>
      </c>
      <c r="AX46" s="48">
        <f t="shared" si="1"/>
        <v>0</v>
      </c>
      <c r="AY46" s="48">
        <f t="shared" si="1"/>
        <v>0</v>
      </c>
      <c r="AZ46" s="48">
        <f t="shared" si="1"/>
        <v>0</v>
      </c>
      <c r="BA46" s="48">
        <f t="shared" si="1"/>
        <v>0</v>
      </c>
      <c r="BB46" s="48">
        <f t="shared" si="1"/>
        <v>0</v>
      </c>
      <c r="BC46" s="48">
        <f t="shared" si="1"/>
        <v>0</v>
      </c>
      <c r="BD46" s="48">
        <f t="shared" si="1"/>
        <v>0</v>
      </c>
      <c r="BE46" s="48">
        <f t="shared" si="1"/>
        <v>0</v>
      </c>
    </row>
    <row r="47" spans="1:57" hidden="1" x14ac:dyDescent="0.25">
      <c r="A47" s="7">
        <v>4</v>
      </c>
      <c r="E47" s="48">
        <f t="shared" si="1"/>
        <v>0</v>
      </c>
      <c r="F47" s="48">
        <f t="shared" si="1"/>
        <v>0</v>
      </c>
      <c r="G47" s="48">
        <f t="shared" si="1"/>
        <v>0</v>
      </c>
      <c r="H47" s="48">
        <f t="shared" si="1"/>
        <v>0</v>
      </c>
      <c r="I47" s="48">
        <f t="shared" si="1"/>
        <v>0</v>
      </c>
      <c r="J47" s="48">
        <f t="shared" si="1"/>
        <v>0</v>
      </c>
      <c r="K47" s="48">
        <f t="shared" si="1"/>
        <v>0</v>
      </c>
      <c r="L47" s="48">
        <f t="shared" si="1"/>
        <v>0</v>
      </c>
      <c r="M47" s="48">
        <f t="shared" si="1"/>
        <v>0</v>
      </c>
      <c r="N47" s="48">
        <f t="shared" si="1"/>
        <v>0</v>
      </c>
      <c r="O47" s="48">
        <f t="shared" si="1"/>
        <v>0</v>
      </c>
      <c r="P47" s="48">
        <f t="shared" si="1"/>
        <v>0</v>
      </c>
      <c r="Q47" s="48">
        <f t="shared" si="1"/>
        <v>0</v>
      </c>
      <c r="R47" s="48">
        <f t="shared" si="1"/>
        <v>0</v>
      </c>
      <c r="S47" s="48">
        <f t="shared" si="1"/>
        <v>0</v>
      </c>
      <c r="T47" s="48">
        <f t="shared" si="1"/>
        <v>0</v>
      </c>
      <c r="U47" s="48">
        <f t="shared" si="1"/>
        <v>0</v>
      </c>
      <c r="V47" s="48">
        <f t="shared" si="1"/>
        <v>0</v>
      </c>
      <c r="W47" s="48">
        <f t="shared" si="1"/>
        <v>0</v>
      </c>
      <c r="X47" s="48">
        <f t="shared" si="1"/>
        <v>0</v>
      </c>
      <c r="Y47" s="48">
        <f t="shared" si="1"/>
        <v>0</v>
      </c>
      <c r="Z47" s="48">
        <f t="shared" si="1"/>
        <v>0</v>
      </c>
      <c r="AA47" s="48">
        <f t="shared" si="1"/>
        <v>0</v>
      </c>
      <c r="AB47" s="48">
        <f t="shared" si="1"/>
        <v>0</v>
      </c>
      <c r="AC47" s="48">
        <f t="shared" si="1"/>
        <v>0</v>
      </c>
      <c r="AD47" s="48">
        <f t="shared" si="1"/>
        <v>0</v>
      </c>
      <c r="AE47" s="48">
        <f t="shared" si="1"/>
        <v>0</v>
      </c>
      <c r="AF47" s="48">
        <f t="shared" si="1"/>
        <v>0</v>
      </c>
      <c r="AG47" s="48">
        <f t="shared" si="1"/>
        <v>0</v>
      </c>
      <c r="AH47" s="48">
        <f t="shared" si="1"/>
        <v>0</v>
      </c>
      <c r="AI47" s="48">
        <f t="shared" si="1"/>
        <v>0</v>
      </c>
      <c r="AJ47" s="48">
        <f t="shared" si="1"/>
        <v>0</v>
      </c>
      <c r="AK47" s="48">
        <f t="shared" si="1"/>
        <v>0</v>
      </c>
      <c r="AL47" s="48">
        <f t="shared" si="1"/>
        <v>0</v>
      </c>
      <c r="AM47" s="48">
        <f t="shared" si="1"/>
        <v>0</v>
      </c>
      <c r="AN47" s="48">
        <f t="shared" si="1"/>
        <v>0</v>
      </c>
      <c r="AO47" s="48">
        <f t="shared" si="1"/>
        <v>0</v>
      </c>
      <c r="AP47" s="48">
        <f t="shared" si="1"/>
        <v>0</v>
      </c>
      <c r="AQ47" s="48">
        <f t="shared" si="1"/>
        <v>0</v>
      </c>
      <c r="AR47" s="48">
        <f t="shared" si="1"/>
        <v>0</v>
      </c>
      <c r="AS47" s="48">
        <f t="shared" si="1"/>
        <v>0</v>
      </c>
      <c r="AT47" s="48">
        <f t="shared" si="1"/>
        <v>0</v>
      </c>
      <c r="AU47" s="48">
        <f t="shared" si="1"/>
        <v>0</v>
      </c>
      <c r="AV47" s="48">
        <f t="shared" si="1"/>
        <v>0</v>
      </c>
      <c r="AW47" s="48">
        <f t="shared" si="1"/>
        <v>0</v>
      </c>
      <c r="AX47" s="48">
        <f t="shared" si="1"/>
        <v>0</v>
      </c>
      <c r="AY47" s="48">
        <f t="shared" si="1"/>
        <v>0</v>
      </c>
      <c r="AZ47" s="48">
        <f t="shared" si="1"/>
        <v>0</v>
      </c>
      <c r="BA47" s="48">
        <f t="shared" si="1"/>
        <v>0</v>
      </c>
      <c r="BB47" s="48">
        <f t="shared" si="1"/>
        <v>0</v>
      </c>
      <c r="BC47" s="48">
        <f t="shared" si="1"/>
        <v>0</v>
      </c>
      <c r="BD47" s="48">
        <f t="shared" si="1"/>
        <v>0</v>
      </c>
      <c r="BE47" s="48">
        <f t="shared" si="1"/>
        <v>0</v>
      </c>
    </row>
    <row r="48" spans="1:57" hidden="1" x14ac:dyDescent="0.25">
      <c r="A48" s="7">
        <v>5</v>
      </c>
      <c r="E48" s="48">
        <f t="shared" si="1"/>
        <v>0</v>
      </c>
      <c r="F48" s="48">
        <f t="shared" si="1"/>
        <v>0</v>
      </c>
      <c r="G48" s="48">
        <f t="shared" si="1"/>
        <v>0</v>
      </c>
      <c r="H48" s="48">
        <f t="shared" si="1"/>
        <v>0</v>
      </c>
      <c r="I48" s="48">
        <f t="shared" si="1"/>
        <v>0</v>
      </c>
      <c r="J48" s="48">
        <f t="shared" si="1"/>
        <v>0</v>
      </c>
      <c r="K48" s="48">
        <f t="shared" si="1"/>
        <v>0</v>
      </c>
      <c r="L48" s="48">
        <f t="shared" si="1"/>
        <v>0</v>
      </c>
      <c r="M48" s="48">
        <f t="shared" si="1"/>
        <v>0</v>
      </c>
      <c r="N48" s="48">
        <f t="shared" si="1"/>
        <v>0</v>
      </c>
      <c r="O48" s="48">
        <f t="shared" si="1"/>
        <v>0</v>
      </c>
      <c r="P48" s="48">
        <f t="shared" si="1"/>
        <v>0</v>
      </c>
      <c r="Q48" s="48">
        <f t="shared" si="1"/>
        <v>0</v>
      </c>
      <c r="R48" s="48">
        <f t="shared" si="1"/>
        <v>0</v>
      </c>
      <c r="S48" s="48">
        <f t="shared" si="1"/>
        <v>0</v>
      </c>
      <c r="T48" s="48">
        <f t="shared" si="1"/>
        <v>0</v>
      </c>
      <c r="U48" s="48">
        <f t="shared" si="1"/>
        <v>0</v>
      </c>
      <c r="V48" s="48">
        <f t="shared" si="1"/>
        <v>0</v>
      </c>
      <c r="W48" s="48">
        <f t="shared" si="1"/>
        <v>0</v>
      </c>
      <c r="X48" s="48">
        <f t="shared" si="1"/>
        <v>0</v>
      </c>
      <c r="Y48" s="48">
        <f t="shared" ref="E48:BE52" si="3">IFERROR(Y10*$C10, 0)</f>
        <v>0</v>
      </c>
      <c r="Z48" s="48">
        <f t="shared" si="3"/>
        <v>0</v>
      </c>
      <c r="AA48" s="48">
        <f t="shared" si="3"/>
        <v>0</v>
      </c>
      <c r="AB48" s="48">
        <f t="shared" si="3"/>
        <v>0</v>
      </c>
      <c r="AC48" s="48">
        <f t="shared" si="3"/>
        <v>0</v>
      </c>
      <c r="AD48" s="48">
        <f t="shared" si="3"/>
        <v>0</v>
      </c>
      <c r="AE48" s="48">
        <f t="shared" si="3"/>
        <v>0</v>
      </c>
      <c r="AF48" s="48">
        <f t="shared" si="3"/>
        <v>0</v>
      </c>
      <c r="AG48" s="48">
        <f t="shared" si="3"/>
        <v>0</v>
      </c>
      <c r="AH48" s="48">
        <f t="shared" si="3"/>
        <v>0</v>
      </c>
      <c r="AI48" s="48">
        <f t="shared" si="3"/>
        <v>0</v>
      </c>
      <c r="AJ48" s="48">
        <f t="shared" si="3"/>
        <v>0</v>
      </c>
      <c r="AK48" s="48">
        <f t="shared" si="3"/>
        <v>0</v>
      </c>
      <c r="AL48" s="48">
        <f t="shared" si="3"/>
        <v>0</v>
      </c>
      <c r="AM48" s="48">
        <f t="shared" si="3"/>
        <v>0</v>
      </c>
      <c r="AN48" s="48">
        <f t="shared" si="3"/>
        <v>0</v>
      </c>
      <c r="AO48" s="48">
        <f t="shared" si="3"/>
        <v>0</v>
      </c>
      <c r="AP48" s="48">
        <f t="shared" si="3"/>
        <v>0</v>
      </c>
      <c r="AQ48" s="48">
        <f t="shared" si="3"/>
        <v>0</v>
      </c>
      <c r="AR48" s="48">
        <f t="shared" si="3"/>
        <v>0</v>
      </c>
      <c r="AS48" s="48">
        <f t="shared" si="3"/>
        <v>0</v>
      </c>
      <c r="AT48" s="48">
        <f t="shared" si="3"/>
        <v>0</v>
      </c>
      <c r="AU48" s="48">
        <f t="shared" si="3"/>
        <v>0</v>
      </c>
      <c r="AV48" s="48">
        <f t="shared" si="3"/>
        <v>0</v>
      </c>
      <c r="AW48" s="48">
        <f t="shared" si="3"/>
        <v>0</v>
      </c>
      <c r="AX48" s="48">
        <f t="shared" si="3"/>
        <v>0</v>
      </c>
      <c r="AY48" s="48">
        <f t="shared" si="3"/>
        <v>0</v>
      </c>
      <c r="AZ48" s="48">
        <f t="shared" si="3"/>
        <v>0</v>
      </c>
      <c r="BA48" s="48">
        <f t="shared" si="3"/>
        <v>0</v>
      </c>
      <c r="BB48" s="48">
        <f t="shared" si="3"/>
        <v>0</v>
      </c>
      <c r="BC48" s="48">
        <f t="shared" si="3"/>
        <v>0</v>
      </c>
      <c r="BD48" s="48">
        <f t="shared" si="3"/>
        <v>0</v>
      </c>
      <c r="BE48" s="48">
        <f t="shared" si="3"/>
        <v>0</v>
      </c>
    </row>
    <row r="49" spans="1:57" hidden="1" x14ac:dyDescent="0.25">
      <c r="A49" s="7">
        <v>6</v>
      </c>
      <c r="E49" s="48">
        <f t="shared" si="3"/>
        <v>0</v>
      </c>
      <c r="F49" s="48">
        <f t="shared" si="3"/>
        <v>0</v>
      </c>
      <c r="G49" s="48">
        <f t="shared" si="3"/>
        <v>0</v>
      </c>
      <c r="H49" s="48">
        <f t="shared" si="3"/>
        <v>0</v>
      </c>
      <c r="I49" s="48">
        <f t="shared" si="3"/>
        <v>0</v>
      </c>
      <c r="J49" s="48">
        <f t="shared" si="3"/>
        <v>0</v>
      </c>
      <c r="K49" s="48">
        <f t="shared" si="3"/>
        <v>0</v>
      </c>
      <c r="L49" s="48">
        <f t="shared" si="3"/>
        <v>0</v>
      </c>
      <c r="M49" s="48">
        <f t="shared" si="3"/>
        <v>0</v>
      </c>
      <c r="N49" s="48">
        <f t="shared" si="3"/>
        <v>0</v>
      </c>
      <c r="O49" s="48">
        <f t="shared" si="3"/>
        <v>0</v>
      </c>
      <c r="P49" s="48">
        <f t="shared" si="3"/>
        <v>0</v>
      </c>
      <c r="Q49" s="48">
        <f t="shared" si="3"/>
        <v>0</v>
      </c>
      <c r="R49" s="48">
        <f t="shared" si="3"/>
        <v>0</v>
      </c>
      <c r="S49" s="48">
        <f t="shared" si="3"/>
        <v>0</v>
      </c>
      <c r="T49" s="48">
        <f t="shared" si="3"/>
        <v>0</v>
      </c>
      <c r="U49" s="48">
        <f t="shared" si="3"/>
        <v>0</v>
      </c>
      <c r="V49" s="48">
        <f t="shared" si="3"/>
        <v>0</v>
      </c>
      <c r="W49" s="48">
        <f t="shared" si="3"/>
        <v>0</v>
      </c>
      <c r="X49" s="48">
        <f t="shared" si="3"/>
        <v>0</v>
      </c>
      <c r="Y49" s="48">
        <f t="shared" si="3"/>
        <v>0</v>
      </c>
      <c r="Z49" s="48">
        <f t="shared" si="3"/>
        <v>0</v>
      </c>
      <c r="AA49" s="48">
        <f t="shared" si="3"/>
        <v>0</v>
      </c>
      <c r="AB49" s="48">
        <f t="shared" si="3"/>
        <v>0</v>
      </c>
      <c r="AC49" s="48">
        <f t="shared" si="3"/>
        <v>0</v>
      </c>
      <c r="AD49" s="48">
        <f t="shared" si="3"/>
        <v>0</v>
      </c>
      <c r="AE49" s="48">
        <f t="shared" si="3"/>
        <v>0</v>
      </c>
      <c r="AF49" s="48">
        <f t="shared" si="3"/>
        <v>0</v>
      </c>
      <c r="AG49" s="48">
        <f t="shared" si="3"/>
        <v>0</v>
      </c>
      <c r="AH49" s="48">
        <f t="shared" si="3"/>
        <v>0</v>
      </c>
      <c r="AI49" s="48">
        <f t="shared" si="3"/>
        <v>0</v>
      </c>
      <c r="AJ49" s="48">
        <f t="shared" si="3"/>
        <v>0</v>
      </c>
      <c r="AK49" s="48">
        <f t="shared" si="3"/>
        <v>0</v>
      </c>
      <c r="AL49" s="48">
        <f t="shared" si="3"/>
        <v>0</v>
      </c>
      <c r="AM49" s="48">
        <f t="shared" si="3"/>
        <v>0</v>
      </c>
      <c r="AN49" s="48">
        <f t="shared" si="3"/>
        <v>0</v>
      </c>
      <c r="AO49" s="48">
        <f t="shared" si="3"/>
        <v>0</v>
      </c>
      <c r="AP49" s="48">
        <f t="shared" si="3"/>
        <v>0</v>
      </c>
      <c r="AQ49" s="48">
        <f t="shared" si="3"/>
        <v>0</v>
      </c>
      <c r="AR49" s="48">
        <f t="shared" si="3"/>
        <v>0</v>
      </c>
      <c r="AS49" s="48">
        <f t="shared" si="3"/>
        <v>0</v>
      </c>
      <c r="AT49" s="48">
        <f t="shared" si="3"/>
        <v>0</v>
      </c>
      <c r="AU49" s="48">
        <f t="shared" si="3"/>
        <v>0</v>
      </c>
      <c r="AV49" s="48">
        <f t="shared" si="3"/>
        <v>0</v>
      </c>
      <c r="AW49" s="48">
        <f t="shared" si="3"/>
        <v>0</v>
      </c>
      <c r="AX49" s="48">
        <f t="shared" si="3"/>
        <v>0</v>
      </c>
      <c r="AY49" s="48">
        <f t="shared" si="3"/>
        <v>0</v>
      </c>
      <c r="AZ49" s="48">
        <f t="shared" si="3"/>
        <v>0</v>
      </c>
      <c r="BA49" s="48">
        <f t="shared" si="3"/>
        <v>0</v>
      </c>
      <c r="BB49" s="48">
        <f t="shared" si="3"/>
        <v>0</v>
      </c>
      <c r="BC49" s="48">
        <f t="shared" si="3"/>
        <v>0</v>
      </c>
      <c r="BD49" s="48">
        <f t="shared" si="3"/>
        <v>0</v>
      </c>
      <c r="BE49" s="48">
        <f t="shared" si="3"/>
        <v>0</v>
      </c>
    </row>
    <row r="50" spans="1:57" hidden="1" x14ac:dyDescent="0.25">
      <c r="A50" s="7">
        <v>7</v>
      </c>
      <c r="E50" s="48">
        <f t="shared" si="3"/>
        <v>0</v>
      </c>
      <c r="F50" s="48">
        <f t="shared" si="3"/>
        <v>0</v>
      </c>
      <c r="G50" s="48">
        <f t="shared" si="3"/>
        <v>0</v>
      </c>
      <c r="H50" s="48">
        <f t="shared" si="3"/>
        <v>0</v>
      </c>
      <c r="I50" s="48">
        <f t="shared" si="3"/>
        <v>0</v>
      </c>
      <c r="J50" s="48">
        <f t="shared" si="3"/>
        <v>0</v>
      </c>
      <c r="K50" s="48">
        <f t="shared" si="3"/>
        <v>0</v>
      </c>
      <c r="L50" s="48">
        <f t="shared" si="3"/>
        <v>0</v>
      </c>
      <c r="M50" s="48">
        <f t="shared" si="3"/>
        <v>0</v>
      </c>
      <c r="N50" s="48">
        <f t="shared" si="3"/>
        <v>0</v>
      </c>
      <c r="O50" s="48">
        <f t="shared" si="3"/>
        <v>0</v>
      </c>
      <c r="P50" s="48">
        <f t="shared" si="3"/>
        <v>0</v>
      </c>
      <c r="Q50" s="48">
        <f t="shared" si="3"/>
        <v>0</v>
      </c>
      <c r="R50" s="48">
        <f t="shared" si="3"/>
        <v>0</v>
      </c>
      <c r="S50" s="48">
        <f t="shared" si="3"/>
        <v>0</v>
      </c>
      <c r="T50" s="48">
        <f t="shared" si="3"/>
        <v>0</v>
      </c>
      <c r="U50" s="48">
        <f t="shared" si="3"/>
        <v>0</v>
      </c>
      <c r="V50" s="48">
        <f t="shared" si="3"/>
        <v>0</v>
      </c>
      <c r="W50" s="48">
        <f t="shared" si="3"/>
        <v>0</v>
      </c>
      <c r="X50" s="48">
        <f t="shared" si="3"/>
        <v>0</v>
      </c>
      <c r="Y50" s="48">
        <f t="shared" si="3"/>
        <v>0</v>
      </c>
      <c r="Z50" s="48">
        <f t="shared" si="3"/>
        <v>0</v>
      </c>
      <c r="AA50" s="48">
        <f t="shared" si="3"/>
        <v>0</v>
      </c>
      <c r="AB50" s="48">
        <f t="shared" si="3"/>
        <v>0</v>
      </c>
      <c r="AC50" s="48">
        <f t="shared" si="3"/>
        <v>0</v>
      </c>
      <c r="AD50" s="48">
        <f t="shared" si="3"/>
        <v>0</v>
      </c>
      <c r="AE50" s="48">
        <f t="shared" si="3"/>
        <v>0</v>
      </c>
      <c r="AF50" s="48">
        <f t="shared" si="3"/>
        <v>0</v>
      </c>
      <c r="AG50" s="48">
        <f t="shared" si="3"/>
        <v>0</v>
      </c>
      <c r="AH50" s="48">
        <f t="shared" si="3"/>
        <v>0</v>
      </c>
      <c r="AI50" s="48">
        <f t="shared" si="3"/>
        <v>0</v>
      </c>
      <c r="AJ50" s="48">
        <f t="shared" si="3"/>
        <v>0</v>
      </c>
      <c r="AK50" s="48">
        <f t="shared" si="3"/>
        <v>0</v>
      </c>
      <c r="AL50" s="48">
        <f t="shared" si="3"/>
        <v>0</v>
      </c>
      <c r="AM50" s="48">
        <f t="shared" si="3"/>
        <v>0</v>
      </c>
      <c r="AN50" s="48">
        <f t="shared" si="3"/>
        <v>0</v>
      </c>
      <c r="AO50" s="48">
        <f t="shared" si="3"/>
        <v>0</v>
      </c>
      <c r="AP50" s="48">
        <f t="shared" si="3"/>
        <v>0</v>
      </c>
      <c r="AQ50" s="48">
        <f t="shared" si="3"/>
        <v>0</v>
      </c>
      <c r="AR50" s="48">
        <f t="shared" si="3"/>
        <v>0</v>
      </c>
      <c r="AS50" s="48">
        <f t="shared" si="3"/>
        <v>0</v>
      </c>
      <c r="AT50" s="48">
        <f t="shared" si="3"/>
        <v>0</v>
      </c>
      <c r="AU50" s="48">
        <f t="shared" si="3"/>
        <v>0</v>
      </c>
      <c r="AV50" s="48">
        <f t="shared" si="3"/>
        <v>0</v>
      </c>
      <c r="AW50" s="48">
        <f t="shared" si="3"/>
        <v>0</v>
      </c>
      <c r="AX50" s="48">
        <f t="shared" si="3"/>
        <v>0</v>
      </c>
      <c r="AY50" s="48">
        <f t="shared" si="3"/>
        <v>0</v>
      </c>
      <c r="AZ50" s="48">
        <f t="shared" si="3"/>
        <v>0</v>
      </c>
      <c r="BA50" s="48">
        <f t="shared" si="3"/>
        <v>0</v>
      </c>
      <c r="BB50" s="48">
        <f t="shared" si="3"/>
        <v>0</v>
      </c>
      <c r="BC50" s="48">
        <f t="shared" si="3"/>
        <v>0</v>
      </c>
      <c r="BD50" s="48">
        <f t="shared" si="3"/>
        <v>0</v>
      </c>
      <c r="BE50" s="48">
        <f t="shared" si="3"/>
        <v>0</v>
      </c>
    </row>
    <row r="51" spans="1:57" hidden="1" x14ac:dyDescent="0.25">
      <c r="A51" s="7">
        <v>8</v>
      </c>
      <c r="E51" s="48">
        <f t="shared" si="3"/>
        <v>0</v>
      </c>
      <c r="F51" s="48">
        <f t="shared" si="3"/>
        <v>0</v>
      </c>
      <c r="G51" s="48">
        <f t="shared" si="3"/>
        <v>0</v>
      </c>
      <c r="H51" s="48">
        <f t="shared" si="3"/>
        <v>0</v>
      </c>
      <c r="I51" s="48">
        <f t="shared" si="3"/>
        <v>0</v>
      </c>
      <c r="J51" s="48">
        <f t="shared" si="3"/>
        <v>0</v>
      </c>
      <c r="K51" s="48">
        <f t="shared" si="3"/>
        <v>0</v>
      </c>
      <c r="L51" s="48">
        <f t="shared" si="3"/>
        <v>0</v>
      </c>
      <c r="M51" s="48">
        <f t="shared" si="3"/>
        <v>0</v>
      </c>
      <c r="N51" s="48">
        <f t="shared" si="3"/>
        <v>0</v>
      </c>
      <c r="O51" s="48">
        <f t="shared" si="3"/>
        <v>0</v>
      </c>
      <c r="P51" s="48">
        <f t="shared" si="3"/>
        <v>0</v>
      </c>
      <c r="Q51" s="48">
        <f t="shared" si="3"/>
        <v>0</v>
      </c>
      <c r="R51" s="48">
        <f t="shared" si="3"/>
        <v>0</v>
      </c>
      <c r="S51" s="48">
        <f t="shared" si="3"/>
        <v>0</v>
      </c>
      <c r="T51" s="48">
        <f t="shared" si="3"/>
        <v>0</v>
      </c>
      <c r="U51" s="48">
        <f t="shared" si="3"/>
        <v>0</v>
      </c>
      <c r="V51" s="48">
        <f t="shared" si="3"/>
        <v>0</v>
      </c>
      <c r="W51" s="48">
        <f t="shared" si="3"/>
        <v>0</v>
      </c>
      <c r="X51" s="48">
        <f t="shared" si="3"/>
        <v>0</v>
      </c>
      <c r="Y51" s="48">
        <f t="shared" si="3"/>
        <v>0</v>
      </c>
      <c r="Z51" s="48">
        <f t="shared" si="3"/>
        <v>0</v>
      </c>
      <c r="AA51" s="48">
        <f t="shared" si="3"/>
        <v>0</v>
      </c>
      <c r="AB51" s="48">
        <f t="shared" si="3"/>
        <v>0</v>
      </c>
      <c r="AC51" s="48">
        <f t="shared" si="3"/>
        <v>0</v>
      </c>
      <c r="AD51" s="48">
        <f t="shared" si="3"/>
        <v>0</v>
      </c>
      <c r="AE51" s="48">
        <f t="shared" si="3"/>
        <v>0</v>
      </c>
      <c r="AF51" s="48">
        <f t="shared" si="3"/>
        <v>0</v>
      </c>
      <c r="AG51" s="48">
        <f t="shared" si="3"/>
        <v>0</v>
      </c>
      <c r="AH51" s="48">
        <f t="shared" si="3"/>
        <v>0</v>
      </c>
      <c r="AI51" s="48">
        <f t="shared" si="3"/>
        <v>0</v>
      </c>
      <c r="AJ51" s="48">
        <f t="shared" si="3"/>
        <v>0</v>
      </c>
      <c r="AK51" s="48">
        <f t="shared" si="3"/>
        <v>0</v>
      </c>
      <c r="AL51" s="48">
        <f t="shared" si="3"/>
        <v>0</v>
      </c>
      <c r="AM51" s="48">
        <f t="shared" si="3"/>
        <v>0</v>
      </c>
      <c r="AN51" s="48">
        <f t="shared" si="3"/>
        <v>0</v>
      </c>
      <c r="AO51" s="48">
        <f t="shared" si="3"/>
        <v>0</v>
      </c>
      <c r="AP51" s="48">
        <f t="shared" si="3"/>
        <v>0</v>
      </c>
      <c r="AQ51" s="48">
        <f t="shared" si="3"/>
        <v>0</v>
      </c>
      <c r="AR51" s="48">
        <f t="shared" si="3"/>
        <v>0</v>
      </c>
      <c r="AS51" s="48">
        <f t="shared" si="3"/>
        <v>0</v>
      </c>
      <c r="AT51" s="48">
        <f t="shared" si="3"/>
        <v>0</v>
      </c>
      <c r="AU51" s="48">
        <f t="shared" si="3"/>
        <v>0</v>
      </c>
      <c r="AV51" s="48">
        <f t="shared" si="3"/>
        <v>0</v>
      </c>
      <c r="AW51" s="48">
        <f t="shared" si="3"/>
        <v>0</v>
      </c>
      <c r="AX51" s="48">
        <f t="shared" si="3"/>
        <v>0</v>
      </c>
      <c r="AY51" s="48">
        <f t="shared" si="3"/>
        <v>0</v>
      </c>
      <c r="AZ51" s="48">
        <f t="shared" si="3"/>
        <v>0</v>
      </c>
      <c r="BA51" s="48">
        <f t="shared" si="3"/>
        <v>0</v>
      </c>
      <c r="BB51" s="48">
        <f t="shared" si="3"/>
        <v>0</v>
      </c>
      <c r="BC51" s="48">
        <f t="shared" si="3"/>
        <v>0</v>
      </c>
      <c r="BD51" s="48">
        <f t="shared" si="3"/>
        <v>0</v>
      </c>
      <c r="BE51" s="48">
        <f t="shared" si="3"/>
        <v>0</v>
      </c>
    </row>
    <row r="52" spans="1:57" hidden="1" x14ac:dyDescent="0.25">
      <c r="A52" s="7">
        <v>9</v>
      </c>
      <c r="E52" s="48">
        <f t="shared" si="3"/>
        <v>0</v>
      </c>
      <c r="F52" s="48">
        <f t="shared" si="3"/>
        <v>0</v>
      </c>
      <c r="G52" s="48">
        <f t="shared" si="3"/>
        <v>0</v>
      </c>
      <c r="H52" s="48">
        <f t="shared" si="3"/>
        <v>0</v>
      </c>
      <c r="I52" s="48">
        <f t="shared" si="3"/>
        <v>0</v>
      </c>
      <c r="J52" s="48">
        <f t="shared" si="3"/>
        <v>0</v>
      </c>
      <c r="K52" s="48">
        <f t="shared" si="3"/>
        <v>0</v>
      </c>
      <c r="L52" s="48">
        <f t="shared" si="3"/>
        <v>0</v>
      </c>
      <c r="M52" s="48">
        <f t="shared" si="3"/>
        <v>0</v>
      </c>
      <c r="N52" s="48">
        <f t="shared" si="3"/>
        <v>0</v>
      </c>
      <c r="O52" s="48">
        <f t="shared" si="3"/>
        <v>0</v>
      </c>
      <c r="P52" s="48">
        <f t="shared" si="3"/>
        <v>0</v>
      </c>
      <c r="Q52" s="48">
        <f t="shared" si="3"/>
        <v>0</v>
      </c>
      <c r="R52" s="48">
        <f t="shared" si="3"/>
        <v>0</v>
      </c>
      <c r="S52" s="48">
        <f t="shared" si="3"/>
        <v>0</v>
      </c>
      <c r="T52" s="48">
        <f t="shared" si="3"/>
        <v>0</v>
      </c>
      <c r="U52" s="48">
        <f t="shared" si="3"/>
        <v>0</v>
      </c>
      <c r="V52" s="48">
        <f t="shared" si="3"/>
        <v>0</v>
      </c>
      <c r="W52" s="48">
        <f t="shared" si="3"/>
        <v>0</v>
      </c>
      <c r="X52" s="48">
        <f t="shared" si="3"/>
        <v>0</v>
      </c>
      <c r="Y52" s="48">
        <f t="shared" si="3"/>
        <v>0</v>
      </c>
      <c r="Z52" s="48">
        <f t="shared" si="3"/>
        <v>0</v>
      </c>
      <c r="AA52" s="48">
        <f t="shared" si="3"/>
        <v>0</v>
      </c>
      <c r="AB52" s="48">
        <f t="shared" si="3"/>
        <v>0</v>
      </c>
      <c r="AC52" s="48">
        <f t="shared" si="3"/>
        <v>0</v>
      </c>
      <c r="AD52" s="48">
        <f t="shared" si="3"/>
        <v>0</v>
      </c>
      <c r="AE52" s="48">
        <f t="shared" si="3"/>
        <v>0</v>
      </c>
      <c r="AF52" s="48">
        <f t="shared" si="3"/>
        <v>0</v>
      </c>
      <c r="AG52" s="48">
        <f t="shared" si="3"/>
        <v>0</v>
      </c>
      <c r="AH52" s="48">
        <f t="shared" si="3"/>
        <v>0</v>
      </c>
      <c r="AI52" s="48">
        <f t="shared" si="3"/>
        <v>0</v>
      </c>
      <c r="AJ52" s="48">
        <f t="shared" ref="E52:BE56" si="4">IFERROR(AJ14*$C14, 0)</f>
        <v>0</v>
      </c>
      <c r="AK52" s="48">
        <f t="shared" si="4"/>
        <v>0</v>
      </c>
      <c r="AL52" s="48">
        <f t="shared" si="4"/>
        <v>0</v>
      </c>
      <c r="AM52" s="48">
        <f t="shared" si="4"/>
        <v>0</v>
      </c>
      <c r="AN52" s="48">
        <f t="shared" si="4"/>
        <v>0</v>
      </c>
      <c r="AO52" s="48">
        <f t="shared" si="4"/>
        <v>0</v>
      </c>
      <c r="AP52" s="48">
        <f t="shared" si="4"/>
        <v>0</v>
      </c>
      <c r="AQ52" s="48">
        <f t="shared" si="4"/>
        <v>0</v>
      </c>
      <c r="AR52" s="48">
        <f t="shared" si="4"/>
        <v>0</v>
      </c>
      <c r="AS52" s="48">
        <f t="shared" si="4"/>
        <v>0</v>
      </c>
      <c r="AT52" s="48">
        <f t="shared" si="4"/>
        <v>0</v>
      </c>
      <c r="AU52" s="48">
        <f t="shared" si="4"/>
        <v>0</v>
      </c>
      <c r="AV52" s="48">
        <f t="shared" si="4"/>
        <v>0</v>
      </c>
      <c r="AW52" s="48">
        <f t="shared" si="4"/>
        <v>0</v>
      </c>
      <c r="AX52" s="48">
        <f t="shared" si="4"/>
        <v>0</v>
      </c>
      <c r="AY52" s="48">
        <f t="shared" si="4"/>
        <v>0</v>
      </c>
      <c r="AZ52" s="48">
        <f t="shared" si="4"/>
        <v>0</v>
      </c>
      <c r="BA52" s="48">
        <f t="shared" si="4"/>
        <v>0</v>
      </c>
      <c r="BB52" s="48">
        <f t="shared" si="4"/>
        <v>0</v>
      </c>
      <c r="BC52" s="48">
        <f t="shared" si="4"/>
        <v>0</v>
      </c>
      <c r="BD52" s="48">
        <f t="shared" si="4"/>
        <v>0</v>
      </c>
      <c r="BE52" s="48">
        <f t="shared" si="4"/>
        <v>0</v>
      </c>
    </row>
    <row r="53" spans="1:57" hidden="1" x14ac:dyDescent="0.25">
      <c r="A53" s="7">
        <v>10</v>
      </c>
      <c r="E53" s="48">
        <f t="shared" si="4"/>
        <v>0</v>
      </c>
      <c r="F53" s="48">
        <f t="shared" si="4"/>
        <v>0</v>
      </c>
      <c r="G53" s="48">
        <f t="shared" si="4"/>
        <v>0</v>
      </c>
      <c r="H53" s="48">
        <f t="shared" si="4"/>
        <v>0</v>
      </c>
      <c r="I53" s="48">
        <f t="shared" si="4"/>
        <v>0</v>
      </c>
      <c r="J53" s="48">
        <f t="shared" si="4"/>
        <v>0</v>
      </c>
      <c r="K53" s="48">
        <f t="shared" si="4"/>
        <v>0</v>
      </c>
      <c r="L53" s="48">
        <f t="shared" si="4"/>
        <v>0</v>
      </c>
      <c r="M53" s="48">
        <f t="shared" si="4"/>
        <v>0</v>
      </c>
      <c r="N53" s="48">
        <f t="shared" si="4"/>
        <v>0</v>
      </c>
      <c r="O53" s="48">
        <f t="shared" si="4"/>
        <v>0</v>
      </c>
      <c r="P53" s="48">
        <f t="shared" si="4"/>
        <v>0</v>
      </c>
      <c r="Q53" s="48">
        <f t="shared" si="4"/>
        <v>0</v>
      </c>
      <c r="R53" s="48">
        <f t="shared" si="4"/>
        <v>0</v>
      </c>
      <c r="S53" s="48">
        <f t="shared" si="4"/>
        <v>0</v>
      </c>
      <c r="T53" s="48">
        <f t="shared" si="4"/>
        <v>0</v>
      </c>
      <c r="U53" s="48">
        <f t="shared" si="4"/>
        <v>0</v>
      </c>
      <c r="V53" s="48">
        <f t="shared" si="4"/>
        <v>0</v>
      </c>
      <c r="W53" s="48">
        <f t="shared" si="4"/>
        <v>0</v>
      </c>
      <c r="X53" s="48">
        <f t="shared" si="4"/>
        <v>0</v>
      </c>
      <c r="Y53" s="48">
        <f t="shared" si="4"/>
        <v>0</v>
      </c>
      <c r="Z53" s="48">
        <f t="shared" si="4"/>
        <v>0</v>
      </c>
      <c r="AA53" s="48">
        <f t="shared" si="4"/>
        <v>0</v>
      </c>
      <c r="AB53" s="48">
        <f t="shared" si="4"/>
        <v>0</v>
      </c>
      <c r="AC53" s="48">
        <f t="shared" si="4"/>
        <v>0</v>
      </c>
      <c r="AD53" s="48">
        <f t="shared" si="4"/>
        <v>0</v>
      </c>
      <c r="AE53" s="48">
        <f t="shared" si="4"/>
        <v>0</v>
      </c>
      <c r="AF53" s="48">
        <f t="shared" si="4"/>
        <v>0</v>
      </c>
      <c r="AG53" s="48">
        <f t="shared" si="4"/>
        <v>0</v>
      </c>
      <c r="AH53" s="48">
        <f t="shared" si="4"/>
        <v>0</v>
      </c>
      <c r="AI53" s="48">
        <f t="shared" si="4"/>
        <v>0</v>
      </c>
      <c r="AJ53" s="48">
        <f t="shared" si="4"/>
        <v>0</v>
      </c>
      <c r="AK53" s="48">
        <f t="shared" si="4"/>
        <v>0</v>
      </c>
      <c r="AL53" s="48">
        <f t="shared" si="4"/>
        <v>0</v>
      </c>
      <c r="AM53" s="48">
        <f t="shared" si="4"/>
        <v>0</v>
      </c>
      <c r="AN53" s="48">
        <f t="shared" si="4"/>
        <v>0</v>
      </c>
      <c r="AO53" s="48">
        <f t="shared" si="4"/>
        <v>0</v>
      </c>
      <c r="AP53" s="48">
        <f t="shared" si="4"/>
        <v>0</v>
      </c>
      <c r="AQ53" s="48">
        <f t="shared" si="4"/>
        <v>0</v>
      </c>
      <c r="AR53" s="48">
        <f t="shared" si="4"/>
        <v>0</v>
      </c>
      <c r="AS53" s="48">
        <f t="shared" si="4"/>
        <v>0</v>
      </c>
      <c r="AT53" s="48">
        <f t="shared" si="4"/>
        <v>0</v>
      </c>
      <c r="AU53" s="48">
        <f t="shared" si="4"/>
        <v>0</v>
      </c>
      <c r="AV53" s="48">
        <f t="shared" si="4"/>
        <v>0</v>
      </c>
      <c r="AW53" s="48">
        <f t="shared" si="4"/>
        <v>0</v>
      </c>
      <c r="AX53" s="48">
        <f t="shared" si="4"/>
        <v>0</v>
      </c>
      <c r="AY53" s="48">
        <f t="shared" si="4"/>
        <v>0</v>
      </c>
      <c r="AZ53" s="48">
        <f t="shared" si="4"/>
        <v>0</v>
      </c>
      <c r="BA53" s="48">
        <f t="shared" si="4"/>
        <v>0</v>
      </c>
      <c r="BB53" s="48">
        <f t="shared" si="4"/>
        <v>0</v>
      </c>
      <c r="BC53" s="48">
        <f t="shared" si="4"/>
        <v>0</v>
      </c>
      <c r="BD53" s="48">
        <f t="shared" si="4"/>
        <v>0</v>
      </c>
      <c r="BE53" s="48">
        <f t="shared" si="4"/>
        <v>0</v>
      </c>
    </row>
    <row r="54" spans="1:57" hidden="1" x14ac:dyDescent="0.25">
      <c r="A54" s="7">
        <v>11</v>
      </c>
      <c r="E54" s="48">
        <f t="shared" si="4"/>
        <v>0</v>
      </c>
      <c r="F54" s="48">
        <f t="shared" si="4"/>
        <v>0</v>
      </c>
      <c r="G54" s="48">
        <f t="shared" si="4"/>
        <v>0</v>
      </c>
      <c r="H54" s="48">
        <f t="shared" si="4"/>
        <v>0</v>
      </c>
      <c r="I54" s="48">
        <f t="shared" si="4"/>
        <v>0</v>
      </c>
      <c r="J54" s="48">
        <f t="shared" si="4"/>
        <v>0</v>
      </c>
      <c r="K54" s="48">
        <f t="shared" si="4"/>
        <v>0</v>
      </c>
      <c r="L54" s="48">
        <f t="shared" si="4"/>
        <v>0</v>
      </c>
      <c r="M54" s="48">
        <f t="shared" si="4"/>
        <v>0</v>
      </c>
      <c r="N54" s="48">
        <f t="shared" si="4"/>
        <v>0</v>
      </c>
      <c r="O54" s="48">
        <f t="shared" si="4"/>
        <v>0</v>
      </c>
      <c r="P54" s="48">
        <f t="shared" si="4"/>
        <v>0</v>
      </c>
      <c r="Q54" s="48">
        <f t="shared" si="4"/>
        <v>0</v>
      </c>
      <c r="R54" s="48">
        <f t="shared" si="4"/>
        <v>0</v>
      </c>
      <c r="S54" s="48">
        <f t="shared" si="4"/>
        <v>0</v>
      </c>
      <c r="T54" s="48">
        <f t="shared" si="4"/>
        <v>0</v>
      </c>
      <c r="U54" s="48">
        <f t="shared" si="4"/>
        <v>0</v>
      </c>
      <c r="V54" s="48">
        <f t="shared" si="4"/>
        <v>0</v>
      </c>
      <c r="W54" s="48">
        <f t="shared" si="4"/>
        <v>0</v>
      </c>
      <c r="X54" s="48">
        <f t="shared" si="4"/>
        <v>0</v>
      </c>
      <c r="Y54" s="48">
        <f t="shared" si="4"/>
        <v>0</v>
      </c>
      <c r="Z54" s="48">
        <f t="shared" si="4"/>
        <v>0</v>
      </c>
      <c r="AA54" s="48">
        <f t="shared" si="4"/>
        <v>0</v>
      </c>
      <c r="AB54" s="48">
        <f t="shared" si="4"/>
        <v>0</v>
      </c>
      <c r="AC54" s="48">
        <f t="shared" si="4"/>
        <v>0</v>
      </c>
      <c r="AD54" s="48">
        <f t="shared" si="4"/>
        <v>0</v>
      </c>
      <c r="AE54" s="48">
        <f t="shared" si="4"/>
        <v>0</v>
      </c>
      <c r="AF54" s="48">
        <f t="shared" si="4"/>
        <v>0</v>
      </c>
      <c r="AG54" s="48">
        <f t="shared" si="4"/>
        <v>0</v>
      </c>
      <c r="AH54" s="48">
        <f t="shared" si="4"/>
        <v>0</v>
      </c>
      <c r="AI54" s="48">
        <f t="shared" si="4"/>
        <v>0</v>
      </c>
      <c r="AJ54" s="48">
        <f t="shared" si="4"/>
        <v>0</v>
      </c>
      <c r="AK54" s="48">
        <f t="shared" si="4"/>
        <v>0</v>
      </c>
      <c r="AL54" s="48">
        <f t="shared" si="4"/>
        <v>0</v>
      </c>
      <c r="AM54" s="48">
        <f t="shared" si="4"/>
        <v>0</v>
      </c>
      <c r="AN54" s="48">
        <f t="shared" si="4"/>
        <v>0</v>
      </c>
      <c r="AO54" s="48">
        <f t="shared" si="4"/>
        <v>0</v>
      </c>
      <c r="AP54" s="48">
        <f t="shared" si="4"/>
        <v>0</v>
      </c>
      <c r="AQ54" s="48">
        <f t="shared" si="4"/>
        <v>0</v>
      </c>
      <c r="AR54" s="48">
        <f t="shared" si="4"/>
        <v>0</v>
      </c>
      <c r="AS54" s="48">
        <f t="shared" si="4"/>
        <v>0</v>
      </c>
      <c r="AT54" s="48">
        <f t="shared" si="4"/>
        <v>0</v>
      </c>
      <c r="AU54" s="48">
        <f t="shared" si="4"/>
        <v>0</v>
      </c>
      <c r="AV54" s="48">
        <f t="shared" si="4"/>
        <v>0</v>
      </c>
      <c r="AW54" s="48">
        <f t="shared" si="4"/>
        <v>0</v>
      </c>
      <c r="AX54" s="48">
        <f t="shared" si="4"/>
        <v>0</v>
      </c>
      <c r="AY54" s="48">
        <f t="shared" si="4"/>
        <v>0</v>
      </c>
      <c r="AZ54" s="48">
        <f t="shared" si="4"/>
        <v>0</v>
      </c>
      <c r="BA54" s="48">
        <f t="shared" si="4"/>
        <v>0</v>
      </c>
      <c r="BB54" s="48">
        <f t="shared" si="4"/>
        <v>0</v>
      </c>
      <c r="BC54" s="48">
        <f t="shared" si="4"/>
        <v>0</v>
      </c>
      <c r="BD54" s="48">
        <f t="shared" si="4"/>
        <v>0</v>
      </c>
      <c r="BE54" s="48">
        <f t="shared" si="4"/>
        <v>0</v>
      </c>
    </row>
    <row r="55" spans="1:57" hidden="1" x14ac:dyDescent="0.25">
      <c r="A55" s="7">
        <v>12</v>
      </c>
      <c r="E55" s="48">
        <f t="shared" si="4"/>
        <v>0</v>
      </c>
      <c r="F55" s="48">
        <f t="shared" si="4"/>
        <v>0</v>
      </c>
      <c r="G55" s="48">
        <f t="shared" si="4"/>
        <v>0</v>
      </c>
      <c r="H55" s="48">
        <f t="shared" si="4"/>
        <v>0</v>
      </c>
      <c r="I55" s="48">
        <f t="shared" si="4"/>
        <v>0</v>
      </c>
      <c r="J55" s="48">
        <f t="shared" si="4"/>
        <v>0</v>
      </c>
      <c r="K55" s="48">
        <f t="shared" si="4"/>
        <v>0</v>
      </c>
      <c r="L55" s="48">
        <f t="shared" si="4"/>
        <v>0</v>
      </c>
      <c r="M55" s="48">
        <f t="shared" si="4"/>
        <v>0</v>
      </c>
      <c r="N55" s="48">
        <f t="shared" si="4"/>
        <v>0</v>
      </c>
      <c r="O55" s="48">
        <f t="shared" si="4"/>
        <v>0</v>
      </c>
      <c r="P55" s="48">
        <f t="shared" si="4"/>
        <v>0</v>
      </c>
      <c r="Q55" s="48">
        <f t="shared" si="4"/>
        <v>0</v>
      </c>
      <c r="R55" s="48">
        <f t="shared" si="4"/>
        <v>0</v>
      </c>
      <c r="S55" s="48">
        <f t="shared" si="4"/>
        <v>0</v>
      </c>
      <c r="T55" s="48">
        <f t="shared" si="4"/>
        <v>0</v>
      </c>
      <c r="U55" s="48">
        <f t="shared" si="4"/>
        <v>0</v>
      </c>
      <c r="V55" s="48">
        <f t="shared" si="4"/>
        <v>0</v>
      </c>
      <c r="W55" s="48">
        <f t="shared" si="4"/>
        <v>0</v>
      </c>
      <c r="X55" s="48">
        <f t="shared" si="4"/>
        <v>0</v>
      </c>
      <c r="Y55" s="48">
        <f t="shared" si="4"/>
        <v>0</v>
      </c>
      <c r="Z55" s="48">
        <f t="shared" si="4"/>
        <v>0</v>
      </c>
      <c r="AA55" s="48">
        <f t="shared" si="4"/>
        <v>0</v>
      </c>
      <c r="AB55" s="48">
        <f t="shared" si="4"/>
        <v>0</v>
      </c>
      <c r="AC55" s="48">
        <f t="shared" si="4"/>
        <v>0</v>
      </c>
      <c r="AD55" s="48">
        <f t="shared" si="4"/>
        <v>0</v>
      </c>
      <c r="AE55" s="48">
        <f t="shared" si="4"/>
        <v>0</v>
      </c>
      <c r="AF55" s="48">
        <f t="shared" si="4"/>
        <v>0</v>
      </c>
      <c r="AG55" s="48">
        <f t="shared" si="4"/>
        <v>0</v>
      </c>
      <c r="AH55" s="48">
        <f t="shared" si="4"/>
        <v>0</v>
      </c>
      <c r="AI55" s="48">
        <f t="shared" si="4"/>
        <v>0</v>
      </c>
      <c r="AJ55" s="48">
        <f t="shared" si="4"/>
        <v>0</v>
      </c>
      <c r="AK55" s="48">
        <f t="shared" si="4"/>
        <v>0</v>
      </c>
      <c r="AL55" s="48">
        <f t="shared" si="4"/>
        <v>0</v>
      </c>
      <c r="AM55" s="48">
        <f t="shared" si="4"/>
        <v>0</v>
      </c>
      <c r="AN55" s="48">
        <f t="shared" si="4"/>
        <v>0</v>
      </c>
      <c r="AO55" s="48">
        <f t="shared" si="4"/>
        <v>0</v>
      </c>
      <c r="AP55" s="48">
        <f t="shared" si="4"/>
        <v>0</v>
      </c>
      <c r="AQ55" s="48">
        <f t="shared" si="4"/>
        <v>0</v>
      </c>
      <c r="AR55" s="48">
        <f t="shared" si="4"/>
        <v>0</v>
      </c>
      <c r="AS55" s="48">
        <f t="shared" si="4"/>
        <v>0</v>
      </c>
      <c r="AT55" s="48">
        <f t="shared" si="4"/>
        <v>0</v>
      </c>
      <c r="AU55" s="48">
        <f t="shared" si="4"/>
        <v>0</v>
      </c>
      <c r="AV55" s="48">
        <f t="shared" si="4"/>
        <v>0</v>
      </c>
      <c r="AW55" s="48">
        <f t="shared" si="4"/>
        <v>0</v>
      </c>
      <c r="AX55" s="48">
        <f t="shared" si="4"/>
        <v>0</v>
      </c>
      <c r="AY55" s="48">
        <f t="shared" si="4"/>
        <v>0</v>
      </c>
      <c r="AZ55" s="48">
        <f t="shared" si="4"/>
        <v>0</v>
      </c>
      <c r="BA55" s="48">
        <f t="shared" si="4"/>
        <v>0</v>
      </c>
      <c r="BB55" s="48">
        <f t="shared" si="4"/>
        <v>0</v>
      </c>
      <c r="BC55" s="48">
        <f t="shared" si="4"/>
        <v>0</v>
      </c>
      <c r="BD55" s="48">
        <f t="shared" si="4"/>
        <v>0</v>
      </c>
      <c r="BE55" s="48">
        <f t="shared" si="4"/>
        <v>0</v>
      </c>
    </row>
    <row r="56" spans="1:57" hidden="1" x14ac:dyDescent="0.25">
      <c r="A56" s="7">
        <v>13</v>
      </c>
      <c r="E56" s="48">
        <f t="shared" si="4"/>
        <v>0</v>
      </c>
      <c r="F56" s="48">
        <f t="shared" si="4"/>
        <v>0</v>
      </c>
      <c r="G56" s="48">
        <f t="shared" si="4"/>
        <v>0</v>
      </c>
      <c r="H56" s="48">
        <f t="shared" si="4"/>
        <v>0</v>
      </c>
      <c r="I56" s="48">
        <f t="shared" si="4"/>
        <v>0</v>
      </c>
      <c r="J56" s="48">
        <f t="shared" si="4"/>
        <v>0</v>
      </c>
      <c r="K56" s="48">
        <f t="shared" si="4"/>
        <v>0</v>
      </c>
      <c r="L56" s="48">
        <f t="shared" si="4"/>
        <v>0</v>
      </c>
      <c r="M56" s="48">
        <f t="shared" si="4"/>
        <v>0</v>
      </c>
      <c r="N56" s="48">
        <f t="shared" si="4"/>
        <v>0</v>
      </c>
      <c r="O56" s="48">
        <f t="shared" si="4"/>
        <v>0</v>
      </c>
      <c r="P56" s="48">
        <f t="shared" si="4"/>
        <v>0</v>
      </c>
      <c r="Q56" s="48">
        <f t="shared" si="4"/>
        <v>0</v>
      </c>
      <c r="R56" s="48">
        <f t="shared" si="4"/>
        <v>0</v>
      </c>
      <c r="S56" s="48">
        <f t="shared" si="4"/>
        <v>0</v>
      </c>
      <c r="T56" s="48">
        <f t="shared" si="4"/>
        <v>0</v>
      </c>
      <c r="U56" s="48">
        <f t="shared" si="4"/>
        <v>0</v>
      </c>
      <c r="V56" s="48">
        <f t="shared" si="4"/>
        <v>0</v>
      </c>
      <c r="W56" s="48">
        <f t="shared" si="4"/>
        <v>0</v>
      </c>
      <c r="X56" s="48">
        <f t="shared" si="4"/>
        <v>0</v>
      </c>
      <c r="Y56" s="48">
        <f t="shared" si="4"/>
        <v>0</v>
      </c>
      <c r="Z56" s="48">
        <f t="shared" si="4"/>
        <v>0</v>
      </c>
      <c r="AA56" s="48">
        <f t="shared" si="4"/>
        <v>0</v>
      </c>
      <c r="AB56" s="48">
        <f t="shared" si="4"/>
        <v>0</v>
      </c>
      <c r="AC56" s="48">
        <f t="shared" si="4"/>
        <v>0</v>
      </c>
      <c r="AD56" s="48">
        <f t="shared" si="4"/>
        <v>0</v>
      </c>
      <c r="AE56" s="48">
        <f t="shared" si="4"/>
        <v>0</v>
      </c>
      <c r="AF56" s="48">
        <f t="shared" si="4"/>
        <v>0</v>
      </c>
      <c r="AG56" s="48">
        <f t="shared" si="4"/>
        <v>0</v>
      </c>
      <c r="AH56" s="48">
        <f t="shared" si="4"/>
        <v>0</v>
      </c>
      <c r="AI56" s="48">
        <f t="shared" si="4"/>
        <v>0</v>
      </c>
      <c r="AJ56" s="48">
        <f t="shared" si="4"/>
        <v>0</v>
      </c>
      <c r="AK56" s="48">
        <f t="shared" si="4"/>
        <v>0</v>
      </c>
      <c r="AL56" s="48">
        <f t="shared" si="4"/>
        <v>0</v>
      </c>
      <c r="AM56" s="48">
        <f t="shared" si="4"/>
        <v>0</v>
      </c>
      <c r="AN56" s="48">
        <f t="shared" si="4"/>
        <v>0</v>
      </c>
      <c r="AO56" s="48">
        <f t="shared" si="4"/>
        <v>0</v>
      </c>
      <c r="AP56" s="48">
        <f t="shared" si="4"/>
        <v>0</v>
      </c>
      <c r="AQ56" s="48">
        <f t="shared" si="4"/>
        <v>0</v>
      </c>
      <c r="AR56" s="48">
        <f t="shared" si="4"/>
        <v>0</v>
      </c>
      <c r="AS56" s="48">
        <f t="shared" si="4"/>
        <v>0</v>
      </c>
      <c r="AT56" s="48">
        <f t="shared" si="4"/>
        <v>0</v>
      </c>
      <c r="AU56" s="48">
        <f t="shared" ref="E56:BE60" si="5">IFERROR(AU18*$C18, 0)</f>
        <v>0</v>
      </c>
      <c r="AV56" s="48">
        <f t="shared" si="5"/>
        <v>0</v>
      </c>
      <c r="AW56" s="48">
        <f t="shared" si="5"/>
        <v>0</v>
      </c>
      <c r="AX56" s="48">
        <f t="shared" si="5"/>
        <v>0</v>
      </c>
      <c r="AY56" s="48">
        <f t="shared" si="5"/>
        <v>0</v>
      </c>
      <c r="AZ56" s="48">
        <f t="shared" si="5"/>
        <v>0</v>
      </c>
      <c r="BA56" s="48">
        <f t="shared" si="5"/>
        <v>0</v>
      </c>
      <c r="BB56" s="48">
        <f t="shared" si="5"/>
        <v>0</v>
      </c>
      <c r="BC56" s="48">
        <f t="shared" si="5"/>
        <v>0</v>
      </c>
      <c r="BD56" s="48">
        <f t="shared" si="5"/>
        <v>0</v>
      </c>
      <c r="BE56" s="48">
        <f t="shared" si="5"/>
        <v>0</v>
      </c>
    </row>
    <row r="57" spans="1:57" hidden="1" x14ac:dyDescent="0.25">
      <c r="A57" s="7">
        <v>14</v>
      </c>
      <c r="E57" s="48">
        <f t="shared" si="5"/>
        <v>0</v>
      </c>
      <c r="F57" s="48">
        <f t="shared" si="5"/>
        <v>0</v>
      </c>
      <c r="G57" s="48">
        <f t="shared" si="5"/>
        <v>0</v>
      </c>
      <c r="H57" s="48">
        <f t="shared" si="5"/>
        <v>0</v>
      </c>
      <c r="I57" s="48">
        <f t="shared" si="5"/>
        <v>0</v>
      </c>
      <c r="J57" s="48">
        <f t="shared" si="5"/>
        <v>0</v>
      </c>
      <c r="K57" s="48">
        <f t="shared" si="5"/>
        <v>0</v>
      </c>
      <c r="L57" s="48">
        <f t="shared" si="5"/>
        <v>0</v>
      </c>
      <c r="M57" s="48">
        <f t="shared" si="5"/>
        <v>0</v>
      </c>
      <c r="N57" s="48">
        <f t="shared" si="5"/>
        <v>0</v>
      </c>
      <c r="O57" s="48">
        <f t="shared" si="5"/>
        <v>0</v>
      </c>
      <c r="P57" s="48">
        <f t="shared" si="5"/>
        <v>0</v>
      </c>
      <c r="Q57" s="48">
        <f t="shared" si="5"/>
        <v>0</v>
      </c>
      <c r="R57" s="48">
        <f t="shared" si="5"/>
        <v>0</v>
      </c>
      <c r="S57" s="48">
        <f t="shared" si="5"/>
        <v>0</v>
      </c>
      <c r="T57" s="48">
        <f t="shared" si="5"/>
        <v>0</v>
      </c>
      <c r="U57" s="48">
        <f t="shared" si="5"/>
        <v>0</v>
      </c>
      <c r="V57" s="48">
        <f t="shared" si="5"/>
        <v>0</v>
      </c>
      <c r="W57" s="48">
        <f t="shared" si="5"/>
        <v>0</v>
      </c>
      <c r="X57" s="48">
        <f t="shared" si="5"/>
        <v>0</v>
      </c>
      <c r="Y57" s="48">
        <f t="shared" si="5"/>
        <v>0</v>
      </c>
      <c r="Z57" s="48">
        <f t="shared" si="5"/>
        <v>0</v>
      </c>
      <c r="AA57" s="48">
        <f t="shared" si="5"/>
        <v>0</v>
      </c>
      <c r="AB57" s="48">
        <f t="shared" si="5"/>
        <v>0</v>
      </c>
      <c r="AC57" s="48">
        <f t="shared" si="5"/>
        <v>0</v>
      </c>
      <c r="AD57" s="48">
        <f t="shared" si="5"/>
        <v>0</v>
      </c>
      <c r="AE57" s="48">
        <f t="shared" si="5"/>
        <v>0</v>
      </c>
      <c r="AF57" s="48">
        <f t="shared" si="5"/>
        <v>0</v>
      </c>
      <c r="AG57" s="48">
        <f t="shared" si="5"/>
        <v>0</v>
      </c>
      <c r="AH57" s="48">
        <f t="shared" si="5"/>
        <v>0</v>
      </c>
      <c r="AI57" s="48">
        <f t="shared" si="5"/>
        <v>0</v>
      </c>
      <c r="AJ57" s="48">
        <f t="shared" si="5"/>
        <v>0</v>
      </c>
      <c r="AK57" s="48">
        <f t="shared" si="5"/>
        <v>0</v>
      </c>
      <c r="AL57" s="48">
        <f t="shared" si="5"/>
        <v>0</v>
      </c>
      <c r="AM57" s="48">
        <f t="shared" si="5"/>
        <v>0</v>
      </c>
      <c r="AN57" s="48">
        <f t="shared" si="5"/>
        <v>0</v>
      </c>
      <c r="AO57" s="48">
        <f t="shared" si="5"/>
        <v>0</v>
      </c>
      <c r="AP57" s="48">
        <f t="shared" si="5"/>
        <v>0</v>
      </c>
      <c r="AQ57" s="48">
        <f t="shared" si="5"/>
        <v>0</v>
      </c>
      <c r="AR57" s="48">
        <f t="shared" si="5"/>
        <v>0</v>
      </c>
      <c r="AS57" s="48">
        <f t="shared" si="5"/>
        <v>0</v>
      </c>
      <c r="AT57" s="48">
        <f t="shared" si="5"/>
        <v>0</v>
      </c>
      <c r="AU57" s="48">
        <f t="shared" si="5"/>
        <v>0</v>
      </c>
      <c r="AV57" s="48">
        <f t="shared" si="5"/>
        <v>0</v>
      </c>
      <c r="AW57" s="48">
        <f t="shared" si="5"/>
        <v>0</v>
      </c>
      <c r="AX57" s="48">
        <f t="shared" si="5"/>
        <v>0</v>
      </c>
      <c r="AY57" s="48">
        <f t="shared" si="5"/>
        <v>0</v>
      </c>
      <c r="AZ57" s="48">
        <f t="shared" si="5"/>
        <v>0</v>
      </c>
      <c r="BA57" s="48">
        <f t="shared" si="5"/>
        <v>0</v>
      </c>
      <c r="BB57" s="48">
        <f t="shared" si="5"/>
        <v>0</v>
      </c>
      <c r="BC57" s="48">
        <f t="shared" si="5"/>
        <v>0</v>
      </c>
      <c r="BD57" s="48">
        <f t="shared" si="5"/>
        <v>0</v>
      </c>
      <c r="BE57" s="48">
        <f t="shared" si="5"/>
        <v>0</v>
      </c>
    </row>
    <row r="58" spans="1:57" hidden="1" x14ac:dyDescent="0.25">
      <c r="A58" s="7">
        <v>15</v>
      </c>
      <c r="E58" s="48">
        <f t="shared" si="5"/>
        <v>0</v>
      </c>
      <c r="F58" s="48">
        <f t="shared" si="5"/>
        <v>0</v>
      </c>
      <c r="G58" s="48">
        <f t="shared" si="5"/>
        <v>0</v>
      </c>
      <c r="H58" s="48">
        <f t="shared" si="5"/>
        <v>0</v>
      </c>
      <c r="I58" s="48">
        <f t="shared" si="5"/>
        <v>0</v>
      </c>
      <c r="J58" s="48">
        <f t="shared" si="5"/>
        <v>0</v>
      </c>
      <c r="K58" s="48">
        <f t="shared" si="5"/>
        <v>0</v>
      </c>
      <c r="L58" s="48">
        <f t="shared" si="5"/>
        <v>0</v>
      </c>
      <c r="M58" s="48">
        <f t="shared" si="5"/>
        <v>0</v>
      </c>
      <c r="N58" s="48">
        <f t="shared" si="5"/>
        <v>0</v>
      </c>
      <c r="O58" s="48">
        <f t="shared" si="5"/>
        <v>0</v>
      </c>
      <c r="P58" s="48">
        <f t="shared" si="5"/>
        <v>0</v>
      </c>
      <c r="Q58" s="48">
        <f t="shared" si="5"/>
        <v>0</v>
      </c>
      <c r="R58" s="48">
        <f t="shared" si="5"/>
        <v>0</v>
      </c>
      <c r="S58" s="48">
        <f t="shared" si="5"/>
        <v>0</v>
      </c>
      <c r="T58" s="48">
        <f t="shared" si="5"/>
        <v>0</v>
      </c>
      <c r="U58" s="48">
        <f t="shared" si="5"/>
        <v>0</v>
      </c>
      <c r="V58" s="48">
        <f t="shared" si="5"/>
        <v>0</v>
      </c>
      <c r="W58" s="48">
        <f t="shared" si="5"/>
        <v>0</v>
      </c>
      <c r="X58" s="48">
        <f t="shared" si="5"/>
        <v>0</v>
      </c>
      <c r="Y58" s="48">
        <f t="shared" si="5"/>
        <v>0</v>
      </c>
      <c r="Z58" s="48">
        <f t="shared" si="5"/>
        <v>0</v>
      </c>
      <c r="AA58" s="48">
        <f t="shared" si="5"/>
        <v>0</v>
      </c>
      <c r="AB58" s="48">
        <f t="shared" si="5"/>
        <v>0</v>
      </c>
      <c r="AC58" s="48">
        <f t="shared" si="5"/>
        <v>0</v>
      </c>
      <c r="AD58" s="48">
        <f t="shared" si="5"/>
        <v>0</v>
      </c>
      <c r="AE58" s="48">
        <f t="shared" si="5"/>
        <v>0</v>
      </c>
      <c r="AF58" s="48">
        <f t="shared" si="5"/>
        <v>0</v>
      </c>
      <c r="AG58" s="48">
        <f t="shared" si="5"/>
        <v>0</v>
      </c>
      <c r="AH58" s="48">
        <f t="shared" si="5"/>
        <v>0</v>
      </c>
      <c r="AI58" s="48">
        <f t="shared" si="5"/>
        <v>0</v>
      </c>
      <c r="AJ58" s="48">
        <f t="shared" si="5"/>
        <v>0</v>
      </c>
      <c r="AK58" s="48">
        <f t="shared" si="5"/>
        <v>0</v>
      </c>
      <c r="AL58" s="48">
        <f t="shared" si="5"/>
        <v>0</v>
      </c>
      <c r="AM58" s="48">
        <f t="shared" si="5"/>
        <v>0</v>
      </c>
      <c r="AN58" s="48">
        <f t="shared" si="5"/>
        <v>0</v>
      </c>
      <c r="AO58" s="48">
        <f t="shared" si="5"/>
        <v>0</v>
      </c>
      <c r="AP58" s="48">
        <f t="shared" si="5"/>
        <v>0</v>
      </c>
      <c r="AQ58" s="48">
        <f t="shared" si="5"/>
        <v>0</v>
      </c>
      <c r="AR58" s="48">
        <f t="shared" si="5"/>
        <v>0</v>
      </c>
      <c r="AS58" s="48">
        <f t="shared" si="5"/>
        <v>0</v>
      </c>
      <c r="AT58" s="48">
        <f t="shared" si="5"/>
        <v>0</v>
      </c>
      <c r="AU58" s="48">
        <f t="shared" si="5"/>
        <v>0</v>
      </c>
      <c r="AV58" s="48">
        <f t="shared" si="5"/>
        <v>0</v>
      </c>
      <c r="AW58" s="48">
        <f t="shared" si="5"/>
        <v>0</v>
      </c>
      <c r="AX58" s="48">
        <f t="shared" si="5"/>
        <v>0</v>
      </c>
      <c r="AY58" s="48">
        <f t="shared" si="5"/>
        <v>0</v>
      </c>
      <c r="AZ58" s="48">
        <f t="shared" si="5"/>
        <v>0</v>
      </c>
      <c r="BA58" s="48">
        <f t="shared" si="5"/>
        <v>0</v>
      </c>
      <c r="BB58" s="48">
        <f t="shared" si="5"/>
        <v>0</v>
      </c>
      <c r="BC58" s="48">
        <f t="shared" si="5"/>
        <v>0</v>
      </c>
      <c r="BD58" s="48">
        <f t="shared" si="5"/>
        <v>0</v>
      </c>
      <c r="BE58" s="48">
        <f t="shared" si="5"/>
        <v>0</v>
      </c>
    </row>
    <row r="59" spans="1:57" hidden="1" x14ac:dyDescent="0.25">
      <c r="A59" s="7">
        <v>16</v>
      </c>
      <c r="E59" s="48">
        <f t="shared" si="5"/>
        <v>0</v>
      </c>
      <c r="F59" s="48">
        <f t="shared" si="5"/>
        <v>0</v>
      </c>
      <c r="G59" s="48">
        <f t="shared" si="5"/>
        <v>0</v>
      </c>
      <c r="H59" s="48">
        <f t="shared" si="5"/>
        <v>0</v>
      </c>
      <c r="I59" s="48">
        <f t="shared" si="5"/>
        <v>0</v>
      </c>
      <c r="J59" s="48">
        <f t="shared" si="5"/>
        <v>0</v>
      </c>
      <c r="K59" s="48">
        <f t="shared" si="5"/>
        <v>0</v>
      </c>
      <c r="L59" s="48">
        <f t="shared" si="5"/>
        <v>0</v>
      </c>
      <c r="M59" s="48">
        <f t="shared" si="5"/>
        <v>0</v>
      </c>
      <c r="N59" s="48">
        <f t="shared" si="5"/>
        <v>0</v>
      </c>
      <c r="O59" s="48">
        <f t="shared" si="5"/>
        <v>0</v>
      </c>
      <c r="P59" s="48">
        <f t="shared" si="5"/>
        <v>0</v>
      </c>
      <c r="Q59" s="48">
        <f t="shared" si="5"/>
        <v>0</v>
      </c>
      <c r="R59" s="48">
        <f t="shared" si="5"/>
        <v>0</v>
      </c>
      <c r="S59" s="48">
        <f t="shared" si="5"/>
        <v>0</v>
      </c>
      <c r="T59" s="48">
        <f t="shared" si="5"/>
        <v>0</v>
      </c>
      <c r="U59" s="48">
        <f t="shared" si="5"/>
        <v>0</v>
      </c>
      <c r="V59" s="48">
        <f t="shared" si="5"/>
        <v>0</v>
      </c>
      <c r="W59" s="48">
        <f t="shared" si="5"/>
        <v>0</v>
      </c>
      <c r="X59" s="48">
        <f t="shared" si="5"/>
        <v>0</v>
      </c>
      <c r="Y59" s="48">
        <f t="shared" si="5"/>
        <v>0</v>
      </c>
      <c r="Z59" s="48">
        <f t="shared" si="5"/>
        <v>0</v>
      </c>
      <c r="AA59" s="48">
        <f t="shared" si="5"/>
        <v>0</v>
      </c>
      <c r="AB59" s="48">
        <f t="shared" si="5"/>
        <v>0</v>
      </c>
      <c r="AC59" s="48">
        <f t="shared" si="5"/>
        <v>0</v>
      </c>
      <c r="AD59" s="48">
        <f t="shared" si="5"/>
        <v>0</v>
      </c>
      <c r="AE59" s="48">
        <f t="shared" si="5"/>
        <v>0</v>
      </c>
      <c r="AF59" s="48">
        <f t="shared" si="5"/>
        <v>0</v>
      </c>
      <c r="AG59" s="48">
        <f t="shared" si="5"/>
        <v>0</v>
      </c>
      <c r="AH59" s="48">
        <f t="shared" si="5"/>
        <v>0</v>
      </c>
      <c r="AI59" s="48">
        <f t="shared" si="5"/>
        <v>0</v>
      </c>
      <c r="AJ59" s="48">
        <f t="shared" si="5"/>
        <v>0</v>
      </c>
      <c r="AK59" s="48">
        <f t="shared" si="5"/>
        <v>0</v>
      </c>
      <c r="AL59" s="48">
        <f t="shared" si="5"/>
        <v>0</v>
      </c>
      <c r="AM59" s="48">
        <f t="shared" si="5"/>
        <v>0</v>
      </c>
      <c r="AN59" s="48">
        <f t="shared" si="5"/>
        <v>0</v>
      </c>
      <c r="AO59" s="48">
        <f t="shared" si="5"/>
        <v>0</v>
      </c>
      <c r="AP59" s="48">
        <f t="shared" si="5"/>
        <v>0</v>
      </c>
      <c r="AQ59" s="48">
        <f t="shared" si="5"/>
        <v>0</v>
      </c>
      <c r="AR59" s="48">
        <f t="shared" si="5"/>
        <v>0</v>
      </c>
      <c r="AS59" s="48">
        <f t="shared" si="5"/>
        <v>0</v>
      </c>
      <c r="AT59" s="48">
        <f t="shared" si="5"/>
        <v>0</v>
      </c>
      <c r="AU59" s="48">
        <f t="shared" si="5"/>
        <v>0</v>
      </c>
      <c r="AV59" s="48">
        <f t="shared" si="5"/>
        <v>0</v>
      </c>
      <c r="AW59" s="48">
        <f t="shared" si="5"/>
        <v>0</v>
      </c>
      <c r="AX59" s="48">
        <f t="shared" si="5"/>
        <v>0</v>
      </c>
      <c r="AY59" s="48">
        <f t="shared" si="5"/>
        <v>0</v>
      </c>
      <c r="AZ59" s="48">
        <f t="shared" si="5"/>
        <v>0</v>
      </c>
      <c r="BA59" s="48">
        <f t="shared" si="5"/>
        <v>0</v>
      </c>
      <c r="BB59" s="48">
        <f t="shared" si="5"/>
        <v>0</v>
      </c>
      <c r="BC59" s="48">
        <f t="shared" si="5"/>
        <v>0</v>
      </c>
      <c r="BD59" s="48">
        <f t="shared" si="5"/>
        <v>0</v>
      </c>
      <c r="BE59" s="48">
        <f t="shared" si="5"/>
        <v>0</v>
      </c>
    </row>
    <row r="60" spans="1:57" hidden="1" x14ac:dyDescent="0.25">
      <c r="A60" s="7">
        <v>17</v>
      </c>
      <c r="E60" s="48">
        <f t="shared" si="5"/>
        <v>0</v>
      </c>
      <c r="F60" s="48">
        <f t="shared" si="5"/>
        <v>0</v>
      </c>
      <c r="G60" s="48">
        <f t="shared" si="5"/>
        <v>0</v>
      </c>
      <c r="H60" s="48">
        <f t="shared" si="5"/>
        <v>0</v>
      </c>
      <c r="I60" s="48">
        <f t="shared" si="5"/>
        <v>0</v>
      </c>
      <c r="J60" s="48">
        <f t="shared" si="5"/>
        <v>0</v>
      </c>
      <c r="K60" s="48">
        <f t="shared" si="5"/>
        <v>0</v>
      </c>
      <c r="L60" s="48">
        <f t="shared" si="5"/>
        <v>0</v>
      </c>
      <c r="M60" s="48">
        <f t="shared" si="5"/>
        <v>0</v>
      </c>
      <c r="N60" s="48">
        <f t="shared" si="5"/>
        <v>0</v>
      </c>
      <c r="O60" s="48">
        <f t="shared" si="5"/>
        <v>0</v>
      </c>
      <c r="P60" s="48">
        <f t="shared" si="5"/>
        <v>0</v>
      </c>
      <c r="Q60" s="48">
        <f t="shared" si="5"/>
        <v>0</v>
      </c>
      <c r="R60" s="48">
        <f t="shared" si="5"/>
        <v>0</v>
      </c>
      <c r="S60" s="48">
        <f t="shared" si="5"/>
        <v>0</v>
      </c>
      <c r="T60" s="48">
        <f t="shared" si="5"/>
        <v>0</v>
      </c>
      <c r="U60" s="48">
        <f t="shared" si="5"/>
        <v>0</v>
      </c>
      <c r="V60" s="48">
        <f t="shared" si="5"/>
        <v>0</v>
      </c>
      <c r="W60" s="48">
        <f t="shared" si="5"/>
        <v>0</v>
      </c>
      <c r="X60" s="48">
        <f t="shared" si="5"/>
        <v>0</v>
      </c>
      <c r="Y60" s="48">
        <f t="shared" si="5"/>
        <v>0</v>
      </c>
      <c r="Z60" s="48">
        <f t="shared" si="5"/>
        <v>0</v>
      </c>
      <c r="AA60" s="48">
        <f t="shared" si="5"/>
        <v>0</v>
      </c>
      <c r="AB60" s="48">
        <f t="shared" si="5"/>
        <v>0</v>
      </c>
      <c r="AC60" s="48">
        <f t="shared" si="5"/>
        <v>0</v>
      </c>
      <c r="AD60" s="48">
        <f t="shared" si="5"/>
        <v>0</v>
      </c>
      <c r="AE60" s="48">
        <f t="shared" si="5"/>
        <v>0</v>
      </c>
      <c r="AF60" s="48">
        <f t="shared" si="5"/>
        <v>0</v>
      </c>
      <c r="AG60" s="48">
        <f t="shared" si="5"/>
        <v>0</v>
      </c>
      <c r="AH60" s="48">
        <f t="shared" si="5"/>
        <v>0</v>
      </c>
      <c r="AI60" s="48">
        <f t="shared" si="5"/>
        <v>0</v>
      </c>
      <c r="AJ60" s="48">
        <f t="shared" si="5"/>
        <v>0</v>
      </c>
      <c r="AK60" s="48">
        <f t="shared" si="5"/>
        <v>0</v>
      </c>
      <c r="AL60" s="48">
        <f t="shared" si="5"/>
        <v>0</v>
      </c>
      <c r="AM60" s="48">
        <f t="shared" si="5"/>
        <v>0</v>
      </c>
      <c r="AN60" s="48">
        <f t="shared" si="5"/>
        <v>0</v>
      </c>
      <c r="AO60" s="48">
        <f t="shared" si="5"/>
        <v>0</v>
      </c>
      <c r="AP60" s="48">
        <f t="shared" si="5"/>
        <v>0</v>
      </c>
      <c r="AQ60" s="48">
        <f t="shared" si="5"/>
        <v>0</v>
      </c>
      <c r="AR60" s="48">
        <f t="shared" si="5"/>
        <v>0</v>
      </c>
      <c r="AS60" s="48">
        <f t="shared" si="5"/>
        <v>0</v>
      </c>
      <c r="AT60" s="48">
        <f t="shared" si="5"/>
        <v>0</v>
      </c>
      <c r="AU60" s="48">
        <f t="shared" si="5"/>
        <v>0</v>
      </c>
      <c r="AV60" s="48">
        <f t="shared" si="5"/>
        <v>0</v>
      </c>
      <c r="AW60" s="48">
        <f t="shared" si="5"/>
        <v>0</v>
      </c>
      <c r="AX60" s="48">
        <f t="shared" si="5"/>
        <v>0</v>
      </c>
      <c r="AY60" s="48">
        <f t="shared" si="5"/>
        <v>0</v>
      </c>
      <c r="AZ60" s="48">
        <f t="shared" si="5"/>
        <v>0</v>
      </c>
      <c r="BA60" s="48">
        <f t="shared" si="5"/>
        <v>0</v>
      </c>
      <c r="BB60" s="48">
        <f t="shared" si="5"/>
        <v>0</v>
      </c>
      <c r="BC60" s="48">
        <f t="shared" si="5"/>
        <v>0</v>
      </c>
      <c r="BD60" s="48">
        <f t="shared" ref="E60:BE65" si="6">IFERROR(BD22*$C22, 0)</f>
        <v>0</v>
      </c>
      <c r="BE60" s="48">
        <f t="shared" si="6"/>
        <v>0</v>
      </c>
    </row>
    <row r="61" spans="1:57" hidden="1" x14ac:dyDescent="0.25">
      <c r="A61" s="7">
        <v>18</v>
      </c>
      <c r="E61" s="48">
        <f t="shared" si="6"/>
        <v>0</v>
      </c>
      <c r="F61" s="48">
        <f t="shared" si="6"/>
        <v>0</v>
      </c>
      <c r="G61" s="48">
        <f t="shared" si="6"/>
        <v>0</v>
      </c>
      <c r="H61" s="48">
        <f t="shared" si="6"/>
        <v>0</v>
      </c>
      <c r="I61" s="48">
        <f t="shared" si="6"/>
        <v>0</v>
      </c>
      <c r="J61" s="48">
        <f t="shared" si="6"/>
        <v>0</v>
      </c>
      <c r="K61" s="48">
        <f t="shared" si="6"/>
        <v>0</v>
      </c>
      <c r="L61" s="48">
        <f t="shared" si="6"/>
        <v>0</v>
      </c>
      <c r="M61" s="48">
        <f t="shared" si="6"/>
        <v>0</v>
      </c>
      <c r="N61" s="48">
        <f t="shared" si="6"/>
        <v>0</v>
      </c>
      <c r="O61" s="48">
        <f t="shared" si="6"/>
        <v>0</v>
      </c>
      <c r="P61" s="48">
        <f t="shared" si="6"/>
        <v>0</v>
      </c>
      <c r="Q61" s="48">
        <f t="shared" si="6"/>
        <v>0</v>
      </c>
      <c r="R61" s="48">
        <f t="shared" si="6"/>
        <v>0</v>
      </c>
      <c r="S61" s="48">
        <f t="shared" si="6"/>
        <v>0</v>
      </c>
      <c r="T61" s="48">
        <f t="shared" si="6"/>
        <v>0</v>
      </c>
      <c r="U61" s="48">
        <f t="shared" si="6"/>
        <v>0</v>
      </c>
      <c r="V61" s="48">
        <f t="shared" si="6"/>
        <v>0</v>
      </c>
      <c r="W61" s="48">
        <f t="shared" si="6"/>
        <v>0</v>
      </c>
      <c r="X61" s="48">
        <f t="shared" si="6"/>
        <v>0</v>
      </c>
      <c r="Y61" s="48">
        <f t="shared" si="6"/>
        <v>0</v>
      </c>
      <c r="Z61" s="48">
        <f t="shared" si="6"/>
        <v>0</v>
      </c>
      <c r="AA61" s="48">
        <f t="shared" si="6"/>
        <v>0</v>
      </c>
      <c r="AB61" s="48">
        <f t="shared" si="6"/>
        <v>0</v>
      </c>
      <c r="AC61" s="48">
        <f t="shared" si="6"/>
        <v>0</v>
      </c>
      <c r="AD61" s="48">
        <f t="shared" si="6"/>
        <v>0</v>
      </c>
      <c r="AE61" s="48">
        <f t="shared" si="6"/>
        <v>0</v>
      </c>
      <c r="AF61" s="48">
        <f t="shared" si="6"/>
        <v>0</v>
      </c>
      <c r="AG61" s="48">
        <f t="shared" si="6"/>
        <v>0</v>
      </c>
      <c r="AH61" s="48">
        <f t="shared" si="6"/>
        <v>0</v>
      </c>
      <c r="AI61" s="48">
        <f t="shared" si="6"/>
        <v>0</v>
      </c>
      <c r="AJ61" s="48">
        <f t="shared" si="6"/>
        <v>0</v>
      </c>
      <c r="AK61" s="48">
        <f t="shared" si="6"/>
        <v>0</v>
      </c>
      <c r="AL61" s="48">
        <f t="shared" si="6"/>
        <v>0</v>
      </c>
      <c r="AM61" s="48">
        <f t="shared" si="6"/>
        <v>0</v>
      </c>
      <c r="AN61" s="48">
        <f t="shared" si="6"/>
        <v>0</v>
      </c>
      <c r="AO61" s="48">
        <f t="shared" si="6"/>
        <v>0</v>
      </c>
      <c r="AP61" s="48">
        <f t="shared" si="6"/>
        <v>0</v>
      </c>
      <c r="AQ61" s="48">
        <f t="shared" si="6"/>
        <v>0</v>
      </c>
      <c r="AR61" s="48">
        <f t="shared" si="6"/>
        <v>0</v>
      </c>
      <c r="AS61" s="48">
        <f t="shared" si="6"/>
        <v>0</v>
      </c>
      <c r="AT61" s="48">
        <f t="shared" si="6"/>
        <v>0</v>
      </c>
      <c r="AU61" s="48">
        <f t="shared" si="6"/>
        <v>0</v>
      </c>
      <c r="AV61" s="48">
        <f t="shared" si="6"/>
        <v>0</v>
      </c>
      <c r="AW61" s="48">
        <f t="shared" si="6"/>
        <v>0</v>
      </c>
      <c r="AX61" s="48">
        <f t="shared" si="6"/>
        <v>0</v>
      </c>
      <c r="AY61" s="48">
        <f t="shared" si="6"/>
        <v>0</v>
      </c>
      <c r="AZ61" s="48">
        <f t="shared" si="6"/>
        <v>0</v>
      </c>
      <c r="BA61" s="48">
        <f t="shared" si="6"/>
        <v>0</v>
      </c>
      <c r="BB61" s="48">
        <f t="shared" si="6"/>
        <v>0</v>
      </c>
      <c r="BC61" s="48">
        <f t="shared" si="6"/>
        <v>0</v>
      </c>
      <c r="BD61" s="48">
        <f t="shared" si="6"/>
        <v>0</v>
      </c>
      <c r="BE61" s="48">
        <f t="shared" si="6"/>
        <v>0</v>
      </c>
    </row>
    <row r="62" spans="1:57" hidden="1" x14ac:dyDescent="0.25">
      <c r="A62" s="7">
        <v>19</v>
      </c>
      <c r="E62" s="48">
        <f t="shared" si="6"/>
        <v>0</v>
      </c>
      <c r="F62" s="48">
        <f t="shared" si="6"/>
        <v>0</v>
      </c>
      <c r="G62" s="48">
        <f t="shared" si="6"/>
        <v>0</v>
      </c>
      <c r="H62" s="48">
        <f t="shared" si="6"/>
        <v>0</v>
      </c>
      <c r="I62" s="48">
        <f t="shared" si="6"/>
        <v>0</v>
      </c>
      <c r="J62" s="48">
        <f t="shared" si="6"/>
        <v>0</v>
      </c>
      <c r="K62" s="48">
        <f t="shared" si="6"/>
        <v>0</v>
      </c>
      <c r="L62" s="48">
        <f t="shared" si="6"/>
        <v>0</v>
      </c>
      <c r="M62" s="48">
        <f t="shared" si="6"/>
        <v>0</v>
      </c>
      <c r="N62" s="48">
        <f t="shared" si="6"/>
        <v>0</v>
      </c>
      <c r="O62" s="48">
        <f t="shared" si="6"/>
        <v>0</v>
      </c>
      <c r="P62" s="48">
        <f t="shared" si="6"/>
        <v>0</v>
      </c>
      <c r="Q62" s="48">
        <f t="shared" si="6"/>
        <v>0</v>
      </c>
      <c r="R62" s="48">
        <f t="shared" si="6"/>
        <v>0</v>
      </c>
      <c r="S62" s="48">
        <f t="shared" si="6"/>
        <v>0</v>
      </c>
      <c r="T62" s="48">
        <f t="shared" si="6"/>
        <v>0</v>
      </c>
      <c r="U62" s="48">
        <f t="shared" si="6"/>
        <v>0</v>
      </c>
      <c r="V62" s="48">
        <f t="shared" si="6"/>
        <v>0</v>
      </c>
      <c r="W62" s="48">
        <f t="shared" si="6"/>
        <v>0</v>
      </c>
      <c r="X62" s="48">
        <f t="shared" si="6"/>
        <v>0</v>
      </c>
      <c r="Y62" s="48">
        <f t="shared" si="6"/>
        <v>0</v>
      </c>
      <c r="Z62" s="48">
        <f t="shared" si="6"/>
        <v>0</v>
      </c>
      <c r="AA62" s="48">
        <f t="shared" si="6"/>
        <v>0</v>
      </c>
      <c r="AB62" s="48">
        <f t="shared" si="6"/>
        <v>0</v>
      </c>
      <c r="AC62" s="48">
        <f t="shared" si="6"/>
        <v>0</v>
      </c>
      <c r="AD62" s="48">
        <f t="shared" si="6"/>
        <v>0</v>
      </c>
      <c r="AE62" s="48">
        <f t="shared" si="6"/>
        <v>0</v>
      </c>
      <c r="AF62" s="48">
        <f t="shared" si="6"/>
        <v>0</v>
      </c>
      <c r="AG62" s="48">
        <f t="shared" si="6"/>
        <v>0</v>
      </c>
      <c r="AH62" s="48">
        <f t="shared" si="6"/>
        <v>0</v>
      </c>
      <c r="AI62" s="48">
        <f t="shared" si="6"/>
        <v>0</v>
      </c>
      <c r="AJ62" s="48">
        <f t="shared" si="6"/>
        <v>0</v>
      </c>
      <c r="AK62" s="48">
        <f t="shared" si="6"/>
        <v>0</v>
      </c>
      <c r="AL62" s="48">
        <f t="shared" si="6"/>
        <v>0</v>
      </c>
      <c r="AM62" s="48">
        <f t="shared" si="6"/>
        <v>0</v>
      </c>
      <c r="AN62" s="48">
        <f t="shared" si="6"/>
        <v>0</v>
      </c>
      <c r="AO62" s="48">
        <f t="shared" si="6"/>
        <v>0</v>
      </c>
      <c r="AP62" s="48">
        <f t="shared" si="6"/>
        <v>0</v>
      </c>
      <c r="AQ62" s="48">
        <f t="shared" si="6"/>
        <v>0</v>
      </c>
      <c r="AR62" s="48">
        <f t="shared" si="6"/>
        <v>0</v>
      </c>
      <c r="AS62" s="48">
        <f t="shared" si="6"/>
        <v>0</v>
      </c>
      <c r="AT62" s="48">
        <f t="shared" si="6"/>
        <v>0</v>
      </c>
      <c r="AU62" s="48">
        <f t="shared" si="6"/>
        <v>0</v>
      </c>
      <c r="AV62" s="48">
        <f t="shared" si="6"/>
        <v>0</v>
      </c>
      <c r="AW62" s="48">
        <f t="shared" si="6"/>
        <v>0</v>
      </c>
      <c r="AX62" s="48">
        <f t="shared" si="6"/>
        <v>0</v>
      </c>
      <c r="AY62" s="48">
        <f t="shared" si="6"/>
        <v>0</v>
      </c>
      <c r="AZ62" s="48">
        <f t="shared" si="6"/>
        <v>0</v>
      </c>
      <c r="BA62" s="48">
        <f t="shared" si="6"/>
        <v>0</v>
      </c>
      <c r="BB62" s="48">
        <f t="shared" si="6"/>
        <v>0</v>
      </c>
      <c r="BC62" s="48">
        <f t="shared" si="6"/>
        <v>0</v>
      </c>
      <c r="BD62" s="48">
        <f t="shared" si="6"/>
        <v>0</v>
      </c>
      <c r="BE62" s="48">
        <f t="shared" si="6"/>
        <v>0</v>
      </c>
    </row>
    <row r="63" spans="1:57" hidden="1" x14ac:dyDescent="0.25">
      <c r="A63" s="7">
        <v>20</v>
      </c>
      <c r="E63" s="48">
        <f t="shared" si="6"/>
        <v>0</v>
      </c>
      <c r="F63" s="48">
        <f t="shared" si="6"/>
        <v>0</v>
      </c>
      <c r="G63" s="48">
        <f t="shared" si="6"/>
        <v>0</v>
      </c>
      <c r="H63" s="48">
        <f t="shared" si="6"/>
        <v>0</v>
      </c>
      <c r="I63" s="48">
        <f t="shared" si="6"/>
        <v>0</v>
      </c>
      <c r="J63" s="48">
        <f t="shared" si="6"/>
        <v>0</v>
      </c>
      <c r="K63" s="48">
        <f t="shared" si="6"/>
        <v>0</v>
      </c>
      <c r="L63" s="48">
        <f t="shared" si="6"/>
        <v>0</v>
      </c>
      <c r="M63" s="48">
        <f t="shared" si="6"/>
        <v>0</v>
      </c>
      <c r="N63" s="48">
        <f t="shared" si="6"/>
        <v>0</v>
      </c>
      <c r="O63" s="48">
        <f t="shared" si="6"/>
        <v>0</v>
      </c>
      <c r="P63" s="48">
        <f t="shared" si="6"/>
        <v>0</v>
      </c>
      <c r="Q63" s="48">
        <f t="shared" si="6"/>
        <v>0</v>
      </c>
      <c r="R63" s="48">
        <f t="shared" si="6"/>
        <v>0</v>
      </c>
      <c r="S63" s="48">
        <f t="shared" si="6"/>
        <v>0</v>
      </c>
      <c r="T63" s="48">
        <f t="shared" si="6"/>
        <v>0</v>
      </c>
      <c r="U63" s="48">
        <f t="shared" si="6"/>
        <v>0</v>
      </c>
      <c r="V63" s="48">
        <f t="shared" si="6"/>
        <v>0</v>
      </c>
      <c r="W63" s="48">
        <f t="shared" si="6"/>
        <v>0</v>
      </c>
      <c r="X63" s="48">
        <f t="shared" si="6"/>
        <v>0</v>
      </c>
      <c r="Y63" s="48">
        <f t="shared" si="6"/>
        <v>0</v>
      </c>
      <c r="Z63" s="48">
        <f t="shared" si="6"/>
        <v>0</v>
      </c>
      <c r="AA63" s="48">
        <f t="shared" si="6"/>
        <v>0</v>
      </c>
      <c r="AB63" s="48">
        <f t="shared" si="6"/>
        <v>0</v>
      </c>
      <c r="AC63" s="48">
        <f t="shared" si="6"/>
        <v>0</v>
      </c>
      <c r="AD63" s="48">
        <f t="shared" si="6"/>
        <v>0</v>
      </c>
      <c r="AE63" s="48">
        <f t="shared" si="6"/>
        <v>0</v>
      </c>
      <c r="AF63" s="48">
        <f t="shared" si="6"/>
        <v>0</v>
      </c>
      <c r="AG63" s="48">
        <f t="shared" si="6"/>
        <v>0</v>
      </c>
      <c r="AH63" s="48">
        <f t="shared" si="6"/>
        <v>0</v>
      </c>
      <c r="AI63" s="48">
        <f t="shared" si="6"/>
        <v>0</v>
      </c>
      <c r="AJ63" s="48">
        <f t="shared" si="6"/>
        <v>0</v>
      </c>
      <c r="AK63" s="48">
        <f t="shared" si="6"/>
        <v>0</v>
      </c>
      <c r="AL63" s="48">
        <f t="shared" si="6"/>
        <v>0</v>
      </c>
      <c r="AM63" s="48">
        <f t="shared" si="6"/>
        <v>0</v>
      </c>
      <c r="AN63" s="48">
        <f t="shared" si="6"/>
        <v>0</v>
      </c>
      <c r="AO63" s="48">
        <f t="shared" si="6"/>
        <v>0</v>
      </c>
      <c r="AP63" s="48">
        <f t="shared" si="6"/>
        <v>0</v>
      </c>
      <c r="AQ63" s="48">
        <f t="shared" si="6"/>
        <v>0</v>
      </c>
      <c r="AR63" s="48">
        <f t="shared" si="6"/>
        <v>0</v>
      </c>
      <c r="AS63" s="48">
        <f t="shared" si="6"/>
        <v>0</v>
      </c>
      <c r="AT63" s="48">
        <f t="shared" si="6"/>
        <v>0</v>
      </c>
      <c r="AU63" s="48">
        <f t="shared" si="6"/>
        <v>0</v>
      </c>
      <c r="AV63" s="48">
        <f t="shared" si="6"/>
        <v>0</v>
      </c>
      <c r="AW63" s="48">
        <f t="shared" si="6"/>
        <v>0</v>
      </c>
      <c r="AX63" s="48">
        <f t="shared" si="6"/>
        <v>0</v>
      </c>
      <c r="AY63" s="48">
        <f t="shared" si="6"/>
        <v>0</v>
      </c>
      <c r="AZ63" s="48">
        <f t="shared" si="6"/>
        <v>0</v>
      </c>
      <c r="BA63" s="48">
        <f t="shared" si="6"/>
        <v>0</v>
      </c>
      <c r="BB63" s="48">
        <f t="shared" si="6"/>
        <v>0</v>
      </c>
      <c r="BC63" s="48">
        <f t="shared" si="6"/>
        <v>0</v>
      </c>
      <c r="BD63" s="48">
        <f t="shared" si="6"/>
        <v>0</v>
      </c>
      <c r="BE63" s="48">
        <f t="shared" si="6"/>
        <v>0</v>
      </c>
    </row>
    <row r="64" spans="1:57" hidden="1" x14ac:dyDescent="0.25">
      <c r="A64" s="7">
        <v>21</v>
      </c>
      <c r="E64" s="48">
        <f t="shared" si="6"/>
        <v>0</v>
      </c>
      <c r="F64" s="48">
        <f t="shared" si="6"/>
        <v>0</v>
      </c>
      <c r="G64" s="48">
        <f t="shared" si="6"/>
        <v>0</v>
      </c>
      <c r="H64" s="48">
        <f t="shared" si="6"/>
        <v>0</v>
      </c>
      <c r="I64" s="48">
        <f t="shared" si="6"/>
        <v>0</v>
      </c>
      <c r="J64" s="48">
        <f t="shared" si="6"/>
        <v>0</v>
      </c>
      <c r="K64" s="48">
        <f t="shared" si="6"/>
        <v>0</v>
      </c>
      <c r="L64" s="48">
        <f t="shared" si="6"/>
        <v>0</v>
      </c>
      <c r="M64" s="48">
        <f t="shared" si="6"/>
        <v>0</v>
      </c>
      <c r="N64" s="48">
        <f t="shared" si="6"/>
        <v>0</v>
      </c>
      <c r="O64" s="48">
        <f t="shared" si="6"/>
        <v>0</v>
      </c>
      <c r="P64" s="48">
        <f t="shared" si="6"/>
        <v>0</v>
      </c>
      <c r="Q64" s="48">
        <f t="shared" si="6"/>
        <v>0</v>
      </c>
      <c r="R64" s="48">
        <f t="shared" si="6"/>
        <v>0</v>
      </c>
      <c r="S64" s="48">
        <f t="shared" si="6"/>
        <v>0</v>
      </c>
      <c r="T64" s="48">
        <f t="shared" si="6"/>
        <v>0</v>
      </c>
      <c r="U64" s="48">
        <f t="shared" si="6"/>
        <v>0</v>
      </c>
      <c r="V64" s="48">
        <f t="shared" si="6"/>
        <v>0</v>
      </c>
      <c r="W64" s="48">
        <f t="shared" si="6"/>
        <v>0</v>
      </c>
      <c r="X64" s="48">
        <f t="shared" si="6"/>
        <v>0</v>
      </c>
      <c r="Y64" s="48">
        <f t="shared" si="6"/>
        <v>0</v>
      </c>
      <c r="Z64" s="48">
        <f t="shared" si="6"/>
        <v>0</v>
      </c>
      <c r="AA64" s="48">
        <f t="shared" si="6"/>
        <v>0</v>
      </c>
      <c r="AB64" s="48">
        <f t="shared" si="6"/>
        <v>0</v>
      </c>
      <c r="AC64" s="48">
        <f t="shared" si="6"/>
        <v>0</v>
      </c>
      <c r="AD64" s="48">
        <f t="shared" si="6"/>
        <v>0</v>
      </c>
      <c r="AE64" s="48">
        <f t="shared" si="6"/>
        <v>0</v>
      </c>
      <c r="AF64" s="48">
        <f t="shared" si="6"/>
        <v>0</v>
      </c>
      <c r="AG64" s="48">
        <f t="shared" si="6"/>
        <v>0</v>
      </c>
      <c r="AH64" s="48">
        <f t="shared" si="6"/>
        <v>0</v>
      </c>
      <c r="AI64" s="48">
        <f t="shared" si="6"/>
        <v>0</v>
      </c>
      <c r="AJ64" s="48">
        <f t="shared" si="6"/>
        <v>0</v>
      </c>
      <c r="AK64" s="48">
        <f t="shared" si="6"/>
        <v>0</v>
      </c>
      <c r="AL64" s="48">
        <f t="shared" si="6"/>
        <v>0</v>
      </c>
      <c r="AM64" s="48">
        <f t="shared" si="6"/>
        <v>0</v>
      </c>
      <c r="AN64" s="48">
        <f t="shared" si="6"/>
        <v>0</v>
      </c>
      <c r="AO64" s="48">
        <f t="shared" si="6"/>
        <v>0</v>
      </c>
      <c r="AP64" s="48">
        <f t="shared" si="6"/>
        <v>0</v>
      </c>
      <c r="AQ64" s="48">
        <f t="shared" si="6"/>
        <v>0</v>
      </c>
      <c r="AR64" s="48">
        <f t="shared" si="6"/>
        <v>0</v>
      </c>
      <c r="AS64" s="48">
        <f t="shared" si="6"/>
        <v>0</v>
      </c>
      <c r="AT64" s="48">
        <f t="shared" si="6"/>
        <v>0</v>
      </c>
      <c r="AU64" s="48">
        <f t="shared" si="6"/>
        <v>0</v>
      </c>
      <c r="AV64" s="48">
        <f t="shared" si="6"/>
        <v>0</v>
      </c>
      <c r="AW64" s="48">
        <f t="shared" si="6"/>
        <v>0</v>
      </c>
      <c r="AX64" s="48">
        <f t="shared" si="6"/>
        <v>0</v>
      </c>
      <c r="AY64" s="48">
        <f t="shared" si="6"/>
        <v>0</v>
      </c>
      <c r="AZ64" s="48">
        <f t="shared" si="6"/>
        <v>0</v>
      </c>
      <c r="BA64" s="48">
        <f t="shared" si="6"/>
        <v>0</v>
      </c>
      <c r="BB64" s="48">
        <f t="shared" si="6"/>
        <v>0</v>
      </c>
      <c r="BC64" s="48">
        <f t="shared" si="6"/>
        <v>0</v>
      </c>
      <c r="BD64" s="48">
        <f t="shared" si="6"/>
        <v>0</v>
      </c>
      <c r="BE64" s="48">
        <f t="shared" si="6"/>
        <v>0</v>
      </c>
    </row>
    <row r="65" spans="1:57" hidden="1" x14ac:dyDescent="0.25">
      <c r="A65" s="7">
        <v>22</v>
      </c>
      <c r="E65" s="48">
        <f t="shared" si="6"/>
        <v>0</v>
      </c>
      <c r="F65" s="48">
        <f t="shared" si="6"/>
        <v>0</v>
      </c>
      <c r="G65" s="48">
        <f t="shared" si="6"/>
        <v>0</v>
      </c>
      <c r="H65" s="48">
        <f t="shared" ref="E65:BE67" si="7">IFERROR(H27*$C27, 0)</f>
        <v>0</v>
      </c>
      <c r="I65" s="48">
        <f t="shared" si="7"/>
        <v>0</v>
      </c>
      <c r="J65" s="48">
        <f t="shared" si="7"/>
        <v>0</v>
      </c>
      <c r="K65" s="48">
        <f t="shared" si="7"/>
        <v>0</v>
      </c>
      <c r="L65" s="48">
        <f t="shared" si="7"/>
        <v>0</v>
      </c>
      <c r="M65" s="48">
        <f t="shared" si="7"/>
        <v>0</v>
      </c>
      <c r="N65" s="48">
        <f t="shared" si="7"/>
        <v>0</v>
      </c>
      <c r="O65" s="48">
        <f t="shared" si="7"/>
        <v>0</v>
      </c>
      <c r="P65" s="48">
        <f t="shared" si="7"/>
        <v>0</v>
      </c>
      <c r="Q65" s="48">
        <f t="shared" si="7"/>
        <v>0</v>
      </c>
      <c r="R65" s="48">
        <f t="shared" si="7"/>
        <v>0</v>
      </c>
      <c r="S65" s="48">
        <f t="shared" si="7"/>
        <v>0</v>
      </c>
      <c r="T65" s="48">
        <f t="shared" si="7"/>
        <v>0</v>
      </c>
      <c r="U65" s="48">
        <f t="shared" si="7"/>
        <v>0</v>
      </c>
      <c r="V65" s="48">
        <f t="shared" si="7"/>
        <v>0</v>
      </c>
      <c r="W65" s="48">
        <f t="shared" si="7"/>
        <v>0</v>
      </c>
      <c r="X65" s="48">
        <f t="shared" si="7"/>
        <v>0</v>
      </c>
      <c r="Y65" s="48">
        <f t="shared" si="7"/>
        <v>0</v>
      </c>
      <c r="Z65" s="48">
        <f t="shared" si="7"/>
        <v>0</v>
      </c>
      <c r="AA65" s="48">
        <f t="shared" si="7"/>
        <v>0</v>
      </c>
      <c r="AB65" s="48">
        <f t="shared" si="7"/>
        <v>0</v>
      </c>
      <c r="AC65" s="48">
        <f t="shared" si="7"/>
        <v>0</v>
      </c>
      <c r="AD65" s="48">
        <f t="shared" si="7"/>
        <v>0</v>
      </c>
      <c r="AE65" s="48">
        <f t="shared" si="7"/>
        <v>0</v>
      </c>
      <c r="AF65" s="48">
        <f t="shared" si="7"/>
        <v>0</v>
      </c>
      <c r="AG65" s="48">
        <f t="shared" si="7"/>
        <v>0</v>
      </c>
      <c r="AH65" s="48">
        <f t="shared" si="7"/>
        <v>0</v>
      </c>
      <c r="AI65" s="48">
        <f t="shared" si="7"/>
        <v>0</v>
      </c>
      <c r="AJ65" s="48">
        <f t="shared" si="7"/>
        <v>0</v>
      </c>
      <c r="AK65" s="48">
        <f t="shared" si="7"/>
        <v>0</v>
      </c>
      <c r="AL65" s="48">
        <f t="shared" si="7"/>
        <v>0</v>
      </c>
      <c r="AM65" s="48">
        <f t="shared" si="7"/>
        <v>0</v>
      </c>
      <c r="AN65" s="48">
        <f t="shared" si="7"/>
        <v>0</v>
      </c>
      <c r="AO65" s="48">
        <f t="shared" si="7"/>
        <v>0</v>
      </c>
      <c r="AP65" s="48">
        <f t="shared" si="7"/>
        <v>0</v>
      </c>
      <c r="AQ65" s="48">
        <f t="shared" si="7"/>
        <v>0</v>
      </c>
      <c r="AR65" s="48">
        <f t="shared" si="7"/>
        <v>0</v>
      </c>
      <c r="AS65" s="48">
        <f t="shared" si="7"/>
        <v>0</v>
      </c>
      <c r="AT65" s="48">
        <f t="shared" si="7"/>
        <v>0</v>
      </c>
      <c r="AU65" s="48">
        <f t="shared" si="7"/>
        <v>0</v>
      </c>
      <c r="AV65" s="48">
        <f t="shared" si="7"/>
        <v>0</v>
      </c>
      <c r="AW65" s="48">
        <f t="shared" si="7"/>
        <v>0</v>
      </c>
      <c r="AX65" s="48">
        <f t="shared" si="7"/>
        <v>0</v>
      </c>
      <c r="AY65" s="48">
        <f t="shared" si="7"/>
        <v>0</v>
      </c>
      <c r="AZ65" s="48">
        <f t="shared" si="7"/>
        <v>0</v>
      </c>
      <c r="BA65" s="48">
        <f t="shared" si="7"/>
        <v>0</v>
      </c>
      <c r="BB65" s="48">
        <f t="shared" si="7"/>
        <v>0</v>
      </c>
      <c r="BC65" s="48">
        <f t="shared" si="7"/>
        <v>0</v>
      </c>
      <c r="BD65" s="48">
        <f t="shared" si="7"/>
        <v>0</v>
      </c>
      <c r="BE65" s="48">
        <f t="shared" si="7"/>
        <v>0</v>
      </c>
    </row>
    <row r="66" spans="1:57" hidden="1" x14ac:dyDescent="0.25">
      <c r="A66" s="7">
        <v>23</v>
      </c>
      <c r="E66" s="48">
        <f t="shared" si="7"/>
        <v>0</v>
      </c>
      <c r="F66" s="48">
        <f t="shared" si="7"/>
        <v>0</v>
      </c>
      <c r="G66" s="48">
        <f t="shared" si="7"/>
        <v>0</v>
      </c>
      <c r="H66" s="48">
        <f t="shared" si="7"/>
        <v>0</v>
      </c>
      <c r="I66" s="48">
        <f t="shared" si="7"/>
        <v>0</v>
      </c>
      <c r="J66" s="48">
        <f t="shared" si="7"/>
        <v>0</v>
      </c>
      <c r="K66" s="48">
        <f t="shared" si="7"/>
        <v>0</v>
      </c>
      <c r="L66" s="48">
        <f t="shared" si="7"/>
        <v>0</v>
      </c>
      <c r="M66" s="48">
        <f t="shared" si="7"/>
        <v>0</v>
      </c>
      <c r="N66" s="48">
        <f t="shared" si="7"/>
        <v>0</v>
      </c>
      <c r="O66" s="48">
        <f t="shared" si="7"/>
        <v>0</v>
      </c>
      <c r="P66" s="48">
        <f t="shared" si="7"/>
        <v>0</v>
      </c>
      <c r="Q66" s="48">
        <f t="shared" si="7"/>
        <v>0</v>
      </c>
      <c r="R66" s="48">
        <f t="shared" si="7"/>
        <v>0</v>
      </c>
      <c r="S66" s="48">
        <f t="shared" si="7"/>
        <v>0</v>
      </c>
      <c r="T66" s="48">
        <f t="shared" si="7"/>
        <v>0</v>
      </c>
      <c r="U66" s="48">
        <f t="shared" si="7"/>
        <v>0</v>
      </c>
      <c r="V66" s="48">
        <f t="shared" si="7"/>
        <v>0</v>
      </c>
      <c r="W66" s="48">
        <f t="shared" si="7"/>
        <v>0</v>
      </c>
      <c r="X66" s="48">
        <f t="shared" si="7"/>
        <v>0</v>
      </c>
      <c r="Y66" s="48">
        <f t="shared" si="7"/>
        <v>0</v>
      </c>
      <c r="Z66" s="48">
        <f t="shared" si="7"/>
        <v>0</v>
      </c>
      <c r="AA66" s="48">
        <f t="shared" si="7"/>
        <v>0</v>
      </c>
      <c r="AB66" s="48">
        <f t="shared" si="7"/>
        <v>0</v>
      </c>
      <c r="AC66" s="48">
        <f t="shared" si="7"/>
        <v>0</v>
      </c>
      <c r="AD66" s="48">
        <f t="shared" si="7"/>
        <v>0</v>
      </c>
      <c r="AE66" s="48">
        <f t="shared" si="7"/>
        <v>0</v>
      </c>
      <c r="AF66" s="48">
        <f t="shared" si="7"/>
        <v>0</v>
      </c>
      <c r="AG66" s="48">
        <f t="shared" si="7"/>
        <v>0</v>
      </c>
      <c r="AH66" s="48">
        <f t="shared" si="7"/>
        <v>0</v>
      </c>
      <c r="AI66" s="48">
        <f t="shared" si="7"/>
        <v>0</v>
      </c>
      <c r="AJ66" s="48">
        <f t="shared" si="7"/>
        <v>0</v>
      </c>
      <c r="AK66" s="48">
        <f t="shared" si="7"/>
        <v>0</v>
      </c>
      <c r="AL66" s="48">
        <f t="shared" si="7"/>
        <v>0</v>
      </c>
      <c r="AM66" s="48">
        <f t="shared" si="7"/>
        <v>0</v>
      </c>
      <c r="AN66" s="48">
        <f t="shared" si="7"/>
        <v>0</v>
      </c>
      <c r="AO66" s="48">
        <f t="shared" si="7"/>
        <v>0</v>
      </c>
      <c r="AP66" s="48">
        <f t="shared" si="7"/>
        <v>0</v>
      </c>
      <c r="AQ66" s="48">
        <f t="shared" si="7"/>
        <v>0</v>
      </c>
      <c r="AR66" s="48">
        <f t="shared" si="7"/>
        <v>0</v>
      </c>
      <c r="AS66" s="48">
        <f t="shared" si="7"/>
        <v>0</v>
      </c>
      <c r="AT66" s="48">
        <f t="shared" si="7"/>
        <v>0</v>
      </c>
      <c r="AU66" s="48">
        <f t="shared" si="7"/>
        <v>0</v>
      </c>
      <c r="AV66" s="48">
        <f t="shared" si="7"/>
        <v>0</v>
      </c>
      <c r="AW66" s="48">
        <f t="shared" si="7"/>
        <v>0</v>
      </c>
      <c r="AX66" s="48">
        <f t="shared" si="7"/>
        <v>0</v>
      </c>
      <c r="AY66" s="48">
        <f t="shared" si="7"/>
        <v>0</v>
      </c>
      <c r="AZ66" s="48">
        <f t="shared" si="7"/>
        <v>0</v>
      </c>
      <c r="BA66" s="48">
        <f t="shared" si="7"/>
        <v>0</v>
      </c>
      <c r="BB66" s="48">
        <f t="shared" si="7"/>
        <v>0</v>
      </c>
      <c r="BC66" s="48">
        <f t="shared" si="7"/>
        <v>0</v>
      </c>
      <c r="BD66" s="48">
        <f t="shared" si="7"/>
        <v>0</v>
      </c>
      <c r="BE66" s="48">
        <f t="shared" si="7"/>
        <v>0</v>
      </c>
    </row>
    <row r="67" spans="1:57" hidden="1" x14ac:dyDescent="0.25">
      <c r="A67" s="7">
        <v>24</v>
      </c>
      <c r="E67" s="48">
        <f t="shared" si="7"/>
        <v>0</v>
      </c>
      <c r="F67" s="48">
        <f t="shared" si="7"/>
        <v>0</v>
      </c>
      <c r="G67" s="48">
        <f t="shared" si="7"/>
        <v>0</v>
      </c>
      <c r="H67" s="48">
        <f t="shared" si="7"/>
        <v>0</v>
      </c>
      <c r="I67" s="48">
        <f t="shared" si="7"/>
        <v>0</v>
      </c>
      <c r="J67" s="48">
        <f t="shared" si="7"/>
        <v>0</v>
      </c>
      <c r="K67" s="48">
        <f t="shared" si="7"/>
        <v>0</v>
      </c>
      <c r="L67" s="48">
        <f t="shared" si="7"/>
        <v>0</v>
      </c>
      <c r="M67" s="48">
        <f t="shared" si="7"/>
        <v>0</v>
      </c>
      <c r="N67" s="48">
        <f t="shared" si="7"/>
        <v>0</v>
      </c>
      <c r="O67" s="48">
        <f t="shared" si="7"/>
        <v>0</v>
      </c>
      <c r="P67" s="48">
        <f t="shared" si="7"/>
        <v>0</v>
      </c>
      <c r="Q67" s="48">
        <f t="shared" si="7"/>
        <v>0</v>
      </c>
      <c r="R67" s="48">
        <f t="shared" si="7"/>
        <v>0</v>
      </c>
      <c r="S67" s="48">
        <f t="shared" si="7"/>
        <v>0</v>
      </c>
      <c r="T67" s="48">
        <f t="shared" si="7"/>
        <v>0</v>
      </c>
      <c r="U67" s="48">
        <f t="shared" si="7"/>
        <v>0</v>
      </c>
      <c r="V67" s="48">
        <f t="shared" si="7"/>
        <v>0</v>
      </c>
      <c r="W67" s="48">
        <f t="shared" si="7"/>
        <v>0</v>
      </c>
      <c r="X67" s="48">
        <f t="shared" si="7"/>
        <v>0</v>
      </c>
      <c r="Y67" s="48">
        <f t="shared" si="7"/>
        <v>0</v>
      </c>
      <c r="Z67" s="48">
        <f t="shared" si="7"/>
        <v>0</v>
      </c>
      <c r="AA67" s="48">
        <f t="shared" si="7"/>
        <v>0</v>
      </c>
      <c r="AB67" s="48">
        <f t="shared" si="7"/>
        <v>0</v>
      </c>
      <c r="AC67" s="48">
        <f t="shared" si="7"/>
        <v>0</v>
      </c>
      <c r="AD67" s="48">
        <f t="shared" si="7"/>
        <v>0</v>
      </c>
      <c r="AE67" s="48">
        <f t="shared" si="7"/>
        <v>0</v>
      </c>
      <c r="AF67" s="48">
        <f t="shared" si="7"/>
        <v>0</v>
      </c>
      <c r="AG67" s="48">
        <f t="shared" si="7"/>
        <v>0</v>
      </c>
      <c r="AH67" s="48">
        <f t="shared" si="7"/>
        <v>0</v>
      </c>
      <c r="AI67" s="48">
        <f t="shared" si="7"/>
        <v>0</v>
      </c>
      <c r="AJ67" s="48">
        <f t="shared" si="7"/>
        <v>0</v>
      </c>
      <c r="AK67" s="48">
        <f t="shared" si="7"/>
        <v>0</v>
      </c>
      <c r="AL67" s="48">
        <f t="shared" si="7"/>
        <v>0</v>
      </c>
      <c r="AM67" s="48">
        <f t="shared" si="7"/>
        <v>0</v>
      </c>
      <c r="AN67" s="48">
        <f t="shared" si="7"/>
        <v>0</v>
      </c>
      <c r="AO67" s="48">
        <f t="shared" si="7"/>
        <v>0</v>
      </c>
      <c r="AP67" s="48">
        <f t="shared" si="7"/>
        <v>0</v>
      </c>
      <c r="AQ67" s="48">
        <f t="shared" si="7"/>
        <v>0</v>
      </c>
      <c r="AR67" s="48">
        <f t="shared" si="7"/>
        <v>0</v>
      </c>
      <c r="AS67" s="48">
        <f t="shared" si="7"/>
        <v>0</v>
      </c>
      <c r="AT67" s="48">
        <f t="shared" si="7"/>
        <v>0</v>
      </c>
      <c r="AU67" s="48">
        <f t="shared" si="7"/>
        <v>0</v>
      </c>
      <c r="AV67" s="48">
        <f t="shared" si="7"/>
        <v>0</v>
      </c>
      <c r="AW67" s="48">
        <f t="shared" si="7"/>
        <v>0</v>
      </c>
      <c r="AX67" s="48">
        <f t="shared" si="7"/>
        <v>0</v>
      </c>
      <c r="AY67" s="48">
        <f t="shared" si="7"/>
        <v>0</v>
      </c>
      <c r="AZ67" s="48">
        <f t="shared" si="7"/>
        <v>0</v>
      </c>
      <c r="BA67" s="48">
        <f t="shared" si="7"/>
        <v>0</v>
      </c>
      <c r="BB67" s="48">
        <f t="shared" si="7"/>
        <v>0</v>
      </c>
      <c r="BC67" s="48">
        <f t="shared" si="7"/>
        <v>0</v>
      </c>
      <c r="BD67" s="48">
        <f t="shared" si="7"/>
        <v>0</v>
      </c>
      <c r="BE67" s="48">
        <f t="shared" si="7"/>
        <v>0</v>
      </c>
    </row>
    <row r="68" spans="1:57" hidden="1" x14ac:dyDescent="0.25">
      <c r="A68" s="7" t="s">
        <v>90</v>
      </c>
      <c r="E68" s="48">
        <f t="shared" ref="E68:BE68" si="8">SUM(E44:E67)</f>
        <v>0</v>
      </c>
      <c r="F68" s="48">
        <f t="shared" si="8"/>
        <v>0</v>
      </c>
      <c r="G68" s="48">
        <f t="shared" si="8"/>
        <v>0</v>
      </c>
      <c r="H68" s="48">
        <f t="shared" si="8"/>
        <v>0</v>
      </c>
      <c r="I68" s="48">
        <f t="shared" si="8"/>
        <v>0</v>
      </c>
      <c r="J68" s="48">
        <f t="shared" si="8"/>
        <v>0</v>
      </c>
      <c r="K68" s="48">
        <f t="shared" si="8"/>
        <v>0</v>
      </c>
      <c r="L68" s="48">
        <f t="shared" si="8"/>
        <v>0</v>
      </c>
      <c r="M68" s="48">
        <f t="shared" si="8"/>
        <v>0</v>
      </c>
      <c r="N68" s="48">
        <f t="shared" si="8"/>
        <v>0</v>
      </c>
      <c r="O68" s="48">
        <f t="shared" si="8"/>
        <v>0</v>
      </c>
      <c r="P68" s="48">
        <f t="shared" si="8"/>
        <v>0</v>
      </c>
      <c r="Q68" s="48">
        <f t="shared" si="8"/>
        <v>0</v>
      </c>
      <c r="R68" s="48">
        <f t="shared" si="8"/>
        <v>0</v>
      </c>
      <c r="S68" s="48">
        <f t="shared" si="8"/>
        <v>0</v>
      </c>
      <c r="T68" s="48">
        <f t="shared" si="8"/>
        <v>0</v>
      </c>
      <c r="U68" s="48">
        <f t="shared" si="8"/>
        <v>0</v>
      </c>
      <c r="V68" s="48">
        <f t="shared" si="8"/>
        <v>0</v>
      </c>
      <c r="W68" s="48">
        <f t="shared" si="8"/>
        <v>0</v>
      </c>
      <c r="X68" s="48">
        <f t="shared" si="8"/>
        <v>0</v>
      </c>
      <c r="Y68" s="48">
        <f t="shared" si="8"/>
        <v>0</v>
      </c>
      <c r="Z68" s="48">
        <f t="shared" si="8"/>
        <v>0</v>
      </c>
      <c r="AA68" s="48">
        <f t="shared" si="8"/>
        <v>0</v>
      </c>
      <c r="AB68" s="48">
        <f t="shared" si="8"/>
        <v>0</v>
      </c>
      <c r="AC68" s="48">
        <f t="shared" si="8"/>
        <v>0</v>
      </c>
      <c r="AD68" s="48">
        <f t="shared" si="8"/>
        <v>0</v>
      </c>
      <c r="AE68" s="48">
        <f t="shared" si="8"/>
        <v>0</v>
      </c>
      <c r="AF68" s="48">
        <f t="shared" si="8"/>
        <v>0</v>
      </c>
      <c r="AG68" s="48">
        <f t="shared" si="8"/>
        <v>0</v>
      </c>
      <c r="AH68" s="48">
        <f t="shared" si="8"/>
        <v>0</v>
      </c>
      <c r="AI68" s="48">
        <f t="shared" si="8"/>
        <v>0</v>
      </c>
      <c r="AJ68" s="48">
        <f t="shared" si="8"/>
        <v>0</v>
      </c>
      <c r="AK68" s="48">
        <f t="shared" si="8"/>
        <v>0</v>
      </c>
      <c r="AL68" s="48">
        <f t="shared" si="8"/>
        <v>0</v>
      </c>
      <c r="AM68" s="48">
        <f t="shared" si="8"/>
        <v>0</v>
      </c>
      <c r="AN68" s="48">
        <f t="shared" si="8"/>
        <v>0</v>
      </c>
      <c r="AO68" s="48">
        <f t="shared" si="8"/>
        <v>0</v>
      </c>
      <c r="AP68" s="48">
        <f t="shared" si="8"/>
        <v>0</v>
      </c>
      <c r="AQ68" s="48">
        <f t="shared" si="8"/>
        <v>0</v>
      </c>
      <c r="AR68" s="48">
        <f t="shared" si="8"/>
        <v>0</v>
      </c>
      <c r="AS68" s="48">
        <f t="shared" si="8"/>
        <v>0</v>
      </c>
      <c r="AT68" s="48">
        <f t="shared" si="8"/>
        <v>0</v>
      </c>
      <c r="AU68" s="48">
        <f t="shared" si="8"/>
        <v>0</v>
      </c>
      <c r="AV68" s="48">
        <f t="shared" si="8"/>
        <v>0</v>
      </c>
      <c r="AW68" s="48">
        <f t="shared" si="8"/>
        <v>0</v>
      </c>
      <c r="AX68" s="48">
        <f t="shared" si="8"/>
        <v>0</v>
      </c>
      <c r="AY68" s="48">
        <f t="shared" si="8"/>
        <v>0</v>
      </c>
      <c r="AZ68" s="48">
        <f t="shared" si="8"/>
        <v>0</v>
      </c>
      <c r="BA68" s="48">
        <f t="shared" si="8"/>
        <v>0</v>
      </c>
      <c r="BB68" s="48">
        <f t="shared" si="8"/>
        <v>0</v>
      </c>
      <c r="BC68" s="48">
        <f t="shared" si="8"/>
        <v>0</v>
      </c>
      <c r="BD68" s="48">
        <f t="shared" si="8"/>
        <v>0</v>
      </c>
      <c r="BE68" s="48">
        <f t="shared" si="8"/>
        <v>0</v>
      </c>
    </row>
    <row r="69" spans="1:57" hidden="1" x14ac:dyDescent="0.25"/>
    <row r="70" spans="1:57" hidden="1" x14ac:dyDescent="0.25">
      <c r="A70" s="7" t="s">
        <v>436</v>
      </c>
    </row>
    <row r="71" spans="1:57" hidden="1" x14ac:dyDescent="0.25">
      <c r="A71" s="7">
        <v>1</v>
      </c>
      <c r="E71" s="292">
        <f t="shared" ref="E71:BE75" si="9">IFERROR(E6*$D6, 0)</f>
        <v>0</v>
      </c>
      <c r="F71" s="292">
        <f t="shared" si="9"/>
        <v>0</v>
      </c>
      <c r="G71" s="292">
        <f t="shared" si="9"/>
        <v>0</v>
      </c>
      <c r="H71" s="292">
        <f t="shared" si="9"/>
        <v>0</v>
      </c>
      <c r="I71" s="292">
        <f t="shared" si="9"/>
        <v>0</v>
      </c>
      <c r="J71" s="292">
        <f t="shared" si="9"/>
        <v>0</v>
      </c>
      <c r="K71" s="292">
        <f t="shared" si="9"/>
        <v>0</v>
      </c>
      <c r="L71" s="292">
        <f t="shared" si="9"/>
        <v>0</v>
      </c>
      <c r="M71" s="292">
        <f t="shared" si="9"/>
        <v>0</v>
      </c>
      <c r="N71" s="292">
        <f t="shared" si="9"/>
        <v>0</v>
      </c>
      <c r="O71" s="292">
        <f t="shared" si="9"/>
        <v>0</v>
      </c>
      <c r="P71" s="292">
        <f t="shared" si="9"/>
        <v>0</v>
      </c>
      <c r="Q71" s="292">
        <f t="shared" si="9"/>
        <v>0</v>
      </c>
      <c r="R71" s="292">
        <f t="shared" si="9"/>
        <v>0</v>
      </c>
      <c r="S71" s="292">
        <f t="shared" si="9"/>
        <v>0</v>
      </c>
      <c r="T71" s="292">
        <f t="shared" si="9"/>
        <v>0</v>
      </c>
      <c r="U71" s="292">
        <f t="shared" si="9"/>
        <v>0</v>
      </c>
      <c r="V71" s="292">
        <f t="shared" si="9"/>
        <v>0</v>
      </c>
      <c r="W71" s="292">
        <f t="shared" si="9"/>
        <v>0</v>
      </c>
      <c r="X71" s="292">
        <f t="shared" si="9"/>
        <v>0</v>
      </c>
      <c r="Y71" s="292">
        <f t="shared" si="9"/>
        <v>0</v>
      </c>
      <c r="Z71" s="292">
        <f t="shared" si="9"/>
        <v>0</v>
      </c>
      <c r="AA71" s="292">
        <f t="shared" si="9"/>
        <v>0</v>
      </c>
      <c r="AB71" s="292">
        <f t="shared" si="9"/>
        <v>0</v>
      </c>
      <c r="AC71" s="292">
        <f t="shared" si="9"/>
        <v>0</v>
      </c>
      <c r="AD71" s="292">
        <f t="shared" si="9"/>
        <v>0</v>
      </c>
      <c r="AE71" s="292">
        <f t="shared" si="9"/>
        <v>0</v>
      </c>
      <c r="AF71" s="292">
        <f t="shared" si="9"/>
        <v>0</v>
      </c>
      <c r="AG71" s="292">
        <f t="shared" si="9"/>
        <v>0</v>
      </c>
      <c r="AH71" s="292">
        <f t="shared" si="9"/>
        <v>0</v>
      </c>
      <c r="AI71" s="292">
        <f t="shared" si="9"/>
        <v>0</v>
      </c>
      <c r="AJ71" s="292">
        <f t="shared" si="9"/>
        <v>0</v>
      </c>
      <c r="AK71" s="292">
        <f t="shared" si="9"/>
        <v>0</v>
      </c>
      <c r="AL71" s="292">
        <f t="shared" si="9"/>
        <v>0</v>
      </c>
      <c r="AM71" s="292">
        <f t="shared" si="9"/>
        <v>0</v>
      </c>
      <c r="AN71" s="292">
        <f t="shared" si="9"/>
        <v>0</v>
      </c>
      <c r="AO71" s="292">
        <f t="shared" si="9"/>
        <v>0</v>
      </c>
      <c r="AP71" s="292">
        <f t="shared" si="9"/>
        <v>0</v>
      </c>
      <c r="AQ71" s="292">
        <f t="shared" si="9"/>
        <v>0</v>
      </c>
      <c r="AR71" s="292">
        <f t="shared" si="9"/>
        <v>0</v>
      </c>
      <c r="AS71" s="292">
        <f t="shared" si="9"/>
        <v>0</v>
      </c>
      <c r="AT71" s="292">
        <f t="shared" si="9"/>
        <v>0</v>
      </c>
      <c r="AU71" s="292">
        <f t="shared" si="9"/>
        <v>0</v>
      </c>
      <c r="AV71" s="292">
        <f t="shared" si="9"/>
        <v>0</v>
      </c>
      <c r="AW71" s="292">
        <f t="shared" si="9"/>
        <v>0</v>
      </c>
      <c r="AX71" s="292">
        <f t="shared" si="9"/>
        <v>0</v>
      </c>
      <c r="AY71" s="292">
        <f t="shared" si="9"/>
        <v>0</v>
      </c>
      <c r="AZ71" s="292">
        <f t="shared" si="9"/>
        <v>0</v>
      </c>
      <c r="BA71" s="292">
        <f t="shared" si="9"/>
        <v>0</v>
      </c>
      <c r="BB71" s="292">
        <f t="shared" si="9"/>
        <v>0</v>
      </c>
      <c r="BC71" s="292">
        <f t="shared" si="9"/>
        <v>0</v>
      </c>
      <c r="BD71" s="292">
        <f t="shared" si="9"/>
        <v>0</v>
      </c>
      <c r="BE71" s="292">
        <f t="shared" si="9"/>
        <v>0</v>
      </c>
    </row>
    <row r="72" spans="1:57" hidden="1" x14ac:dyDescent="0.25">
      <c r="A72" s="7">
        <v>2</v>
      </c>
      <c r="E72" s="292">
        <f t="shared" ref="E72:M72" si="10">IFERROR(E7*$D7, 0)</f>
        <v>0</v>
      </c>
      <c r="F72" s="292">
        <f t="shared" si="10"/>
        <v>0</v>
      </c>
      <c r="G72" s="292">
        <f t="shared" si="10"/>
        <v>0</v>
      </c>
      <c r="H72" s="292">
        <f t="shared" si="10"/>
        <v>0</v>
      </c>
      <c r="I72" s="292">
        <f t="shared" si="10"/>
        <v>0</v>
      </c>
      <c r="J72" s="292">
        <f t="shared" si="10"/>
        <v>0</v>
      </c>
      <c r="K72" s="292">
        <f t="shared" si="10"/>
        <v>0</v>
      </c>
      <c r="L72" s="292">
        <f t="shared" si="10"/>
        <v>0</v>
      </c>
      <c r="M72" s="292">
        <f t="shared" si="10"/>
        <v>0</v>
      </c>
      <c r="N72" s="292">
        <f t="shared" si="9"/>
        <v>0</v>
      </c>
      <c r="O72" s="292">
        <f t="shared" si="9"/>
        <v>0</v>
      </c>
      <c r="P72" s="292">
        <f t="shared" si="9"/>
        <v>0</v>
      </c>
      <c r="Q72" s="292">
        <f t="shared" si="9"/>
        <v>0</v>
      </c>
      <c r="R72" s="292">
        <f t="shared" si="9"/>
        <v>0</v>
      </c>
      <c r="S72" s="292">
        <f t="shared" si="9"/>
        <v>0</v>
      </c>
      <c r="T72" s="292">
        <f t="shared" si="9"/>
        <v>0</v>
      </c>
      <c r="U72" s="292">
        <f t="shared" si="9"/>
        <v>0</v>
      </c>
      <c r="V72" s="292">
        <f t="shared" si="9"/>
        <v>0</v>
      </c>
      <c r="W72" s="292">
        <f t="shared" si="9"/>
        <v>0</v>
      </c>
      <c r="X72" s="292">
        <f t="shared" si="9"/>
        <v>0</v>
      </c>
      <c r="Y72" s="292">
        <f t="shared" si="9"/>
        <v>0</v>
      </c>
      <c r="Z72" s="292">
        <f t="shared" si="9"/>
        <v>0</v>
      </c>
      <c r="AA72" s="292">
        <f t="shared" si="9"/>
        <v>0</v>
      </c>
      <c r="AB72" s="292">
        <f t="shared" si="9"/>
        <v>0</v>
      </c>
      <c r="AC72" s="292">
        <f t="shared" si="9"/>
        <v>0</v>
      </c>
      <c r="AD72" s="292">
        <f t="shared" si="9"/>
        <v>0</v>
      </c>
      <c r="AE72" s="292">
        <f t="shared" si="9"/>
        <v>0</v>
      </c>
      <c r="AF72" s="292">
        <f t="shared" si="9"/>
        <v>0</v>
      </c>
      <c r="AG72" s="292">
        <f t="shared" si="9"/>
        <v>0</v>
      </c>
      <c r="AH72" s="292">
        <f t="shared" si="9"/>
        <v>0</v>
      </c>
      <c r="AI72" s="292">
        <f t="shared" si="9"/>
        <v>0</v>
      </c>
      <c r="AJ72" s="292">
        <f t="shared" si="9"/>
        <v>0</v>
      </c>
      <c r="AK72" s="292">
        <f t="shared" si="9"/>
        <v>0</v>
      </c>
      <c r="AL72" s="292">
        <f t="shared" si="9"/>
        <v>0</v>
      </c>
      <c r="AM72" s="292">
        <f t="shared" si="9"/>
        <v>0</v>
      </c>
      <c r="AN72" s="292">
        <f t="shared" si="9"/>
        <v>0</v>
      </c>
      <c r="AO72" s="292">
        <f t="shared" si="9"/>
        <v>0</v>
      </c>
      <c r="AP72" s="292">
        <f t="shared" si="9"/>
        <v>0</v>
      </c>
      <c r="AQ72" s="292">
        <f t="shared" si="9"/>
        <v>0</v>
      </c>
      <c r="AR72" s="292">
        <f t="shared" si="9"/>
        <v>0</v>
      </c>
      <c r="AS72" s="292">
        <f t="shared" si="9"/>
        <v>0</v>
      </c>
      <c r="AT72" s="292">
        <f t="shared" si="9"/>
        <v>0</v>
      </c>
      <c r="AU72" s="292">
        <f t="shared" si="9"/>
        <v>0</v>
      </c>
      <c r="AV72" s="292">
        <f t="shared" si="9"/>
        <v>0</v>
      </c>
      <c r="AW72" s="292">
        <f t="shared" si="9"/>
        <v>0</v>
      </c>
      <c r="AX72" s="292">
        <f t="shared" si="9"/>
        <v>0</v>
      </c>
      <c r="AY72" s="292">
        <f t="shared" si="9"/>
        <v>0</v>
      </c>
      <c r="AZ72" s="292">
        <f t="shared" si="9"/>
        <v>0</v>
      </c>
      <c r="BA72" s="292">
        <f t="shared" si="9"/>
        <v>0</v>
      </c>
      <c r="BB72" s="292">
        <f t="shared" si="9"/>
        <v>0</v>
      </c>
      <c r="BC72" s="292">
        <f t="shared" si="9"/>
        <v>0</v>
      </c>
      <c r="BD72" s="292">
        <f t="shared" si="9"/>
        <v>0</v>
      </c>
      <c r="BE72" s="292">
        <f t="shared" si="9"/>
        <v>0</v>
      </c>
    </row>
    <row r="73" spans="1:57" hidden="1" x14ac:dyDescent="0.25">
      <c r="A73" s="7">
        <v>3</v>
      </c>
      <c r="E73" s="292">
        <f t="shared" si="9"/>
        <v>0</v>
      </c>
      <c r="F73" s="292">
        <f t="shared" si="9"/>
        <v>0</v>
      </c>
      <c r="G73" s="292">
        <f t="shared" si="9"/>
        <v>0</v>
      </c>
      <c r="H73" s="292">
        <f t="shared" si="9"/>
        <v>0</v>
      </c>
      <c r="I73" s="292">
        <f t="shared" si="9"/>
        <v>0</v>
      </c>
      <c r="J73" s="292">
        <f t="shared" si="9"/>
        <v>0</v>
      </c>
      <c r="K73" s="292">
        <f t="shared" si="9"/>
        <v>0</v>
      </c>
      <c r="L73" s="292">
        <f t="shared" si="9"/>
        <v>0</v>
      </c>
      <c r="M73" s="292">
        <f t="shared" si="9"/>
        <v>0</v>
      </c>
      <c r="N73" s="292">
        <f t="shared" si="9"/>
        <v>0</v>
      </c>
      <c r="O73" s="292">
        <f t="shared" si="9"/>
        <v>0</v>
      </c>
      <c r="P73" s="292">
        <f t="shared" si="9"/>
        <v>0</v>
      </c>
      <c r="Q73" s="292">
        <f t="shared" si="9"/>
        <v>0</v>
      </c>
      <c r="R73" s="292">
        <f t="shared" si="9"/>
        <v>0</v>
      </c>
      <c r="S73" s="292">
        <f t="shared" si="9"/>
        <v>0</v>
      </c>
      <c r="T73" s="292">
        <f t="shared" si="9"/>
        <v>0</v>
      </c>
      <c r="U73" s="292">
        <f t="shared" si="9"/>
        <v>0</v>
      </c>
      <c r="V73" s="292">
        <f t="shared" si="9"/>
        <v>0</v>
      </c>
      <c r="W73" s="292">
        <f t="shared" si="9"/>
        <v>0</v>
      </c>
      <c r="X73" s="292">
        <f t="shared" si="9"/>
        <v>0</v>
      </c>
      <c r="Y73" s="292">
        <f t="shared" si="9"/>
        <v>0</v>
      </c>
      <c r="Z73" s="292">
        <f t="shared" si="9"/>
        <v>0</v>
      </c>
      <c r="AA73" s="292">
        <f t="shared" si="9"/>
        <v>0</v>
      </c>
      <c r="AB73" s="292">
        <f t="shared" si="9"/>
        <v>0</v>
      </c>
      <c r="AC73" s="292">
        <f t="shared" si="9"/>
        <v>0</v>
      </c>
      <c r="AD73" s="292">
        <f t="shared" si="9"/>
        <v>0</v>
      </c>
      <c r="AE73" s="292">
        <f t="shared" si="9"/>
        <v>0</v>
      </c>
      <c r="AF73" s="292">
        <f t="shared" si="9"/>
        <v>0</v>
      </c>
      <c r="AG73" s="292">
        <f t="shared" si="9"/>
        <v>0</v>
      </c>
      <c r="AH73" s="292">
        <f t="shared" si="9"/>
        <v>0</v>
      </c>
      <c r="AI73" s="292">
        <f t="shared" si="9"/>
        <v>0</v>
      </c>
      <c r="AJ73" s="292">
        <f t="shared" si="9"/>
        <v>0</v>
      </c>
      <c r="AK73" s="292">
        <f t="shared" si="9"/>
        <v>0</v>
      </c>
      <c r="AL73" s="292">
        <f t="shared" si="9"/>
        <v>0</v>
      </c>
      <c r="AM73" s="292">
        <f t="shared" si="9"/>
        <v>0</v>
      </c>
      <c r="AN73" s="292">
        <f t="shared" si="9"/>
        <v>0</v>
      </c>
      <c r="AO73" s="292">
        <f t="shared" si="9"/>
        <v>0</v>
      </c>
      <c r="AP73" s="292">
        <f t="shared" si="9"/>
        <v>0</v>
      </c>
      <c r="AQ73" s="292">
        <f t="shared" si="9"/>
        <v>0</v>
      </c>
      <c r="AR73" s="292">
        <f t="shared" si="9"/>
        <v>0</v>
      </c>
      <c r="AS73" s="292">
        <f t="shared" si="9"/>
        <v>0</v>
      </c>
      <c r="AT73" s="292">
        <f t="shared" si="9"/>
        <v>0</v>
      </c>
      <c r="AU73" s="292">
        <f t="shared" si="9"/>
        <v>0</v>
      </c>
      <c r="AV73" s="292">
        <f t="shared" si="9"/>
        <v>0</v>
      </c>
      <c r="AW73" s="292">
        <f t="shared" si="9"/>
        <v>0</v>
      </c>
      <c r="AX73" s="292">
        <f t="shared" si="9"/>
        <v>0</v>
      </c>
      <c r="AY73" s="292">
        <f t="shared" si="9"/>
        <v>0</v>
      </c>
      <c r="AZ73" s="292">
        <f t="shared" si="9"/>
        <v>0</v>
      </c>
      <c r="BA73" s="292">
        <f t="shared" si="9"/>
        <v>0</v>
      </c>
      <c r="BB73" s="292">
        <f t="shared" si="9"/>
        <v>0</v>
      </c>
      <c r="BC73" s="292">
        <f t="shared" si="9"/>
        <v>0</v>
      </c>
      <c r="BD73" s="292">
        <f t="shared" si="9"/>
        <v>0</v>
      </c>
      <c r="BE73" s="292">
        <f t="shared" si="9"/>
        <v>0</v>
      </c>
    </row>
    <row r="74" spans="1:57" hidden="1" x14ac:dyDescent="0.25">
      <c r="A74" s="7">
        <v>4</v>
      </c>
      <c r="E74" s="292">
        <f t="shared" si="9"/>
        <v>0</v>
      </c>
      <c r="F74" s="292">
        <f t="shared" si="9"/>
        <v>0</v>
      </c>
      <c r="G74" s="292">
        <f t="shared" si="9"/>
        <v>0</v>
      </c>
      <c r="H74" s="292">
        <f t="shared" si="9"/>
        <v>0</v>
      </c>
      <c r="I74" s="292">
        <f t="shared" si="9"/>
        <v>0</v>
      </c>
      <c r="J74" s="292">
        <f t="shared" si="9"/>
        <v>0</v>
      </c>
      <c r="K74" s="292">
        <f t="shared" si="9"/>
        <v>0</v>
      </c>
      <c r="L74" s="292">
        <f t="shared" si="9"/>
        <v>0</v>
      </c>
      <c r="M74" s="292">
        <f t="shared" si="9"/>
        <v>0</v>
      </c>
      <c r="N74" s="292">
        <f t="shared" si="9"/>
        <v>0</v>
      </c>
      <c r="O74" s="292">
        <f t="shared" si="9"/>
        <v>0</v>
      </c>
      <c r="P74" s="292">
        <f t="shared" si="9"/>
        <v>0</v>
      </c>
      <c r="Q74" s="292">
        <f t="shared" si="9"/>
        <v>0</v>
      </c>
      <c r="R74" s="292">
        <f t="shared" si="9"/>
        <v>0</v>
      </c>
      <c r="S74" s="292">
        <f t="shared" si="9"/>
        <v>0</v>
      </c>
      <c r="T74" s="292">
        <f t="shared" si="9"/>
        <v>0</v>
      </c>
      <c r="U74" s="292">
        <f t="shared" si="9"/>
        <v>0</v>
      </c>
      <c r="V74" s="292">
        <f t="shared" si="9"/>
        <v>0</v>
      </c>
      <c r="W74" s="292">
        <f t="shared" si="9"/>
        <v>0</v>
      </c>
      <c r="X74" s="292">
        <f t="shared" si="9"/>
        <v>0</v>
      </c>
      <c r="Y74" s="292">
        <f t="shared" si="9"/>
        <v>0</v>
      </c>
      <c r="Z74" s="292">
        <f t="shared" si="9"/>
        <v>0</v>
      </c>
      <c r="AA74" s="292">
        <f t="shared" si="9"/>
        <v>0</v>
      </c>
      <c r="AB74" s="292">
        <f t="shared" si="9"/>
        <v>0</v>
      </c>
      <c r="AC74" s="292">
        <f t="shared" si="9"/>
        <v>0</v>
      </c>
      <c r="AD74" s="292">
        <f t="shared" si="9"/>
        <v>0</v>
      </c>
      <c r="AE74" s="292">
        <f t="shared" si="9"/>
        <v>0</v>
      </c>
      <c r="AF74" s="292">
        <f t="shared" si="9"/>
        <v>0</v>
      </c>
      <c r="AG74" s="292">
        <f t="shared" si="9"/>
        <v>0</v>
      </c>
      <c r="AH74" s="292">
        <f t="shared" si="9"/>
        <v>0</v>
      </c>
      <c r="AI74" s="292">
        <f t="shared" si="9"/>
        <v>0</v>
      </c>
      <c r="AJ74" s="292">
        <f t="shared" si="9"/>
        <v>0</v>
      </c>
      <c r="AK74" s="292">
        <f t="shared" si="9"/>
        <v>0</v>
      </c>
      <c r="AL74" s="292">
        <f t="shared" si="9"/>
        <v>0</v>
      </c>
      <c r="AM74" s="292">
        <f t="shared" si="9"/>
        <v>0</v>
      </c>
      <c r="AN74" s="292">
        <f t="shared" si="9"/>
        <v>0</v>
      </c>
      <c r="AO74" s="292">
        <f t="shared" si="9"/>
        <v>0</v>
      </c>
      <c r="AP74" s="292">
        <f t="shared" si="9"/>
        <v>0</v>
      </c>
      <c r="AQ74" s="292">
        <f t="shared" si="9"/>
        <v>0</v>
      </c>
      <c r="AR74" s="292">
        <f t="shared" si="9"/>
        <v>0</v>
      </c>
      <c r="AS74" s="292">
        <f t="shared" si="9"/>
        <v>0</v>
      </c>
      <c r="AT74" s="292">
        <f t="shared" si="9"/>
        <v>0</v>
      </c>
      <c r="AU74" s="292">
        <f t="shared" si="9"/>
        <v>0</v>
      </c>
      <c r="AV74" s="292">
        <f t="shared" si="9"/>
        <v>0</v>
      </c>
      <c r="AW74" s="292">
        <f t="shared" si="9"/>
        <v>0</v>
      </c>
      <c r="AX74" s="292">
        <f t="shared" si="9"/>
        <v>0</v>
      </c>
      <c r="AY74" s="292">
        <f t="shared" si="9"/>
        <v>0</v>
      </c>
      <c r="AZ74" s="292">
        <f t="shared" si="9"/>
        <v>0</v>
      </c>
      <c r="BA74" s="292">
        <f t="shared" si="9"/>
        <v>0</v>
      </c>
      <c r="BB74" s="292">
        <f t="shared" si="9"/>
        <v>0</v>
      </c>
      <c r="BC74" s="292">
        <f t="shared" si="9"/>
        <v>0</v>
      </c>
      <c r="BD74" s="292">
        <f t="shared" si="9"/>
        <v>0</v>
      </c>
      <c r="BE74" s="292">
        <f t="shared" si="9"/>
        <v>0</v>
      </c>
    </row>
    <row r="75" spans="1:57" hidden="1" x14ac:dyDescent="0.25">
      <c r="A75" s="7">
        <v>5</v>
      </c>
      <c r="E75" s="292">
        <f t="shared" si="9"/>
        <v>0</v>
      </c>
      <c r="F75" s="292">
        <f t="shared" si="9"/>
        <v>0</v>
      </c>
      <c r="G75" s="292">
        <f t="shared" si="9"/>
        <v>0</v>
      </c>
      <c r="H75" s="292">
        <f t="shared" si="9"/>
        <v>0</v>
      </c>
      <c r="I75" s="292">
        <f t="shared" si="9"/>
        <v>0</v>
      </c>
      <c r="J75" s="292">
        <f t="shared" si="9"/>
        <v>0</v>
      </c>
      <c r="K75" s="292">
        <f t="shared" si="9"/>
        <v>0</v>
      </c>
      <c r="L75" s="292">
        <f t="shared" si="9"/>
        <v>0</v>
      </c>
      <c r="M75" s="292">
        <f t="shared" si="9"/>
        <v>0</v>
      </c>
      <c r="N75" s="292">
        <f t="shared" si="9"/>
        <v>0</v>
      </c>
      <c r="O75" s="292">
        <f t="shared" si="9"/>
        <v>0</v>
      </c>
      <c r="P75" s="292">
        <f t="shared" si="9"/>
        <v>0</v>
      </c>
      <c r="Q75" s="292">
        <f t="shared" si="9"/>
        <v>0</v>
      </c>
      <c r="R75" s="292">
        <f t="shared" si="9"/>
        <v>0</v>
      </c>
      <c r="S75" s="292">
        <f t="shared" si="9"/>
        <v>0</v>
      </c>
      <c r="T75" s="292">
        <f t="shared" si="9"/>
        <v>0</v>
      </c>
      <c r="U75" s="292">
        <f t="shared" si="9"/>
        <v>0</v>
      </c>
      <c r="V75" s="292">
        <f t="shared" si="9"/>
        <v>0</v>
      </c>
      <c r="W75" s="292">
        <f t="shared" si="9"/>
        <v>0</v>
      </c>
      <c r="X75" s="292">
        <f t="shared" si="9"/>
        <v>0</v>
      </c>
      <c r="Y75" s="292">
        <f t="shared" ref="E75:BE79" si="11">IFERROR(Y10*$D10, 0)</f>
        <v>0</v>
      </c>
      <c r="Z75" s="292">
        <f t="shared" si="11"/>
        <v>0</v>
      </c>
      <c r="AA75" s="292">
        <f t="shared" si="11"/>
        <v>0</v>
      </c>
      <c r="AB75" s="292">
        <f t="shared" si="11"/>
        <v>0</v>
      </c>
      <c r="AC75" s="292">
        <f t="shared" si="11"/>
        <v>0</v>
      </c>
      <c r="AD75" s="292">
        <f t="shared" si="11"/>
        <v>0</v>
      </c>
      <c r="AE75" s="292">
        <f t="shared" si="11"/>
        <v>0</v>
      </c>
      <c r="AF75" s="292">
        <f t="shared" si="11"/>
        <v>0</v>
      </c>
      <c r="AG75" s="292">
        <f t="shared" si="11"/>
        <v>0</v>
      </c>
      <c r="AH75" s="292">
        <f t="shared" si="11"/>
        <v>0</v>
      </c>
      <c r="AI75" s="292">
        <f t="shared" si="11"/>
        <v>0</v>
      </c>
      <c r="AJ75" s="292">
        <f t="shared" si="11"/>
        <v>0</v>
      </c>
      <c r="AK75" s="292">
        <f t="shared" si="11"/>
        <v>0</v>
      </c>
      <c r="AL75" s="292">
        <f t="shared" si="11"/>
        <v>0</v>
      </c>
      <c r="AM75" s="292">
        <f t="shared" si="11"/>
        <v>0</v>
      </c>
      <c r="AN75" s="292">
        <f t="shared" si="11"/>
        <v>0</v>
      </c>
      <c r="AO75" s="292">
        <f t="shared" si="11"/>
        <v>0</v>
      </c>
      <c r="AP75" s="292">
        <f t="shared" si="11"/>
        <v>0</v>
      </c>
      <c r="AQ75" s="292">
        <f t="shared" si="11"/>
        <v>0</v>
      </c>
      <c r="AR75" s="292">
        <f t="shared" si="11"/>
        <v>0</v>
      </c>
      <c r="AS75" s="292">
        <f t="shared" si="11"/>
        <v>0</v>
      </c>
      <c r="AT75" s="292">
        <f t="shared" si="11"/>
        <v>0</v>
      </c>
      <c r="AU75" s="292">
        <f t="shared" si="11"/>
        <v>0</v>
      </c>
      <c r="AV75" s="292">
        <f t="shared" si="11"/>
        <v>0</v>
      </c>
      <c r="AW75" s="292">
        <f t="shared" si="11"/>
        <v>0</v>
      </c>
      <c r="AX75" s="292">
        <f t="shared" si="11"/>
        <v>0</v>
      </c>
      <c r="AY75" s="292">
        <f t="shared" si="11"/>
        <v>0</v>
      </c>
      <c r="AZ75" s="292">
        <f t="shared" si="11"/>
        <v>0</v>
      </c>
      <c r="BA75" s="292">
        <f t="shared" si="11"/>
        <v>0</v>
      </c>
      <c r="BB75" s="292">
        <f t="shared" si="11"/>
        <v>0</v>
      </c>
      <c r="BC75" s="292">
        <f t="shared" si="11"/>
        <v>0</v>
      </c>
      <c r="BD75" s="292">
        <f t="shared" si="11"/>
        <v>0</v>
      </c>
      <c r="BE75" s="292">
        <f t="shared" si="11"/>
        <v>0</v>
      </c>
    </row>
    <row r="76" spans="1:57" hidden="1" x14ac:dyDescent="0.25">
      <c r="A76" s="7">
        <v>6</v>
      </c>
      <c r="E76" s="292">
        <f t="shared" si="11"/>
        <v>0</v>
      </c>
      <c r="F76" s="292">
        <f t="shared" si="11"/>
        <v>0</v>
      </c>
      <c r="G76" s="292">
        <f t="shared" si="11"/>
        <v>0</v>
      </c>
      <c r="H76" s="292">
        <f t="shared" si="11"/>
        <v>0</v>
      </c>
      <c r="I76" s="292">
        <f t="shared" si="11"/>
        <v>0</v>
      </c>
      <c r="J76" s="292">
        <f t="shared" si="11"/>
        <v>0</v>
      </c>
      <c r="K76" s="292">
        <f t="shared" si="11"/>
        <v>0</v>
      </c>
      <c r="L76" s="292">
        <f t="shared" si="11"/>
        <v>0</v>
      </c>
      <c r="M76" s="292">
        <f t="shared" si="11"/>
        <v>0</v>
      </c>
      <c r="N76" s="292">
        <f t="shared" si="11"/>
        <v>0</v>
      </c>
      <c r="O76" s="292">
        <f t="shared" si="11"/>
        <v>0</v>
      </c>
      <c r="P76" s="292">
        <f t="shared" si="11"/>
        <v>0</v>
      </c>
      <c r="Q76" s="292">
        <f t="shared" si="11"/>
        <v>0</v>
      </c>
      <c r="R76" s="292">
        <f t="shared" si="11"/>
        <v>0</v>
      </c>
      <c r="S76" s="292">
        <f t="shared" si="11"/>
        <v>0</v>
      </c>
      <c r="T76" s="292">
        <f t="shared" si="11"/>
        <v>0</v>
      </c>
      <c r="U76" s="292">
        <f t="shared" si="11"/>
        <v>0</v>
      </c>
      <c r="V76" s="292">
        <f t="shared" si="11"/>
        <v>0</v>
      </c>
      <c r="W76" s="292">
        <f t="shared" si="11"/>
        <v>0</v>
      </c>
      <c r="X76" s="292">
        <f t="shared" si="11"/>
        <v>0</v>
      </c>
      <c r="Y76" s="292">
        <f t="shared" si="11"/>
        <v>0</v>
      </c>
      <c r="Z76" s="292">
        <f t="shared" si="11"/>
        <v>0</v>
      </c>
      <c r="AA76" s="292">
        <f t="shared" si="11"/>
        <v>0</v>
      </c>
      <c r="AB76" s="292">
        <f t="shared" si="11"/>
        <v>0</v>
      </c>
      <c r="AC76" s="292">
        <f t="shared" si="11"/>
        <v>0</v>
      </c>
      <c r="AD76" s="292">
        <f t="shared" si="11"/>
        <v>0</v>
      </c>
      <c r="AE76" s="292">
        <f t="shared" si="11"/>
        <v>0</v>
      </c>
      <c r="AF76" s="292">
        <f t="shared" si="11"/>
        <v>0</v>
      </c>
      <c r="AG76" s="292">
        <f t="shared" si="11"/>
        <v>0</v>
      </c>
      <c r="AH76" s="292">
        <f t="shared" si="11"/>
        <v>0</v>
      </c>
      <c r="AI76" s="292">
        <f t="shared" si="11"/>
        <v>0</v>
      </c>
      <c r="AJ76" s="292">
        <f t="shared" si="11"/>
        <v>0</v>
      </c>
      <c r="AK76" s="292">
        <f t="shared" si="11"/>
        <v>0</v>
      </c>
      <c r="AL76" s="292">
        <f t="shared" si="11"/>
        <v>0</v>
      </c>
      <c r="AM76" s="292">
        <f t="shared" si="11"/>
        <v>0</v>
      </c>
      <c r="AN76" s="292">
        <f t="shared" si="11"/>
        <v>0</v>
      </c>
      <c r="AO76" s="292">
        <f t="shared" si="11"/>
        <v>0</v>
      </c>
      <c r="AP76" s="292">
        <f t="shared" si="11"/>
        <v>0</v>
      </c>
      <c r="AQ76" s="292">
        <f t="shared" si="11"/>
        <v>0</v>
      </c>
      <c r="AR76" s="292">
        <f t="shared" si="11"/>
        <v>0</v>
      </c>
      <c r="AS76" s="292">
        <f t="shared" si="11"/>
        <v>0</v>
      </c>
      <c r="AT76" s="292">
        <f t="shared" si="11"/>
        <v>0</v>
      </c>
      <c r="AU76" s="292">
        <f t="shared" si="11"/>
        <v>0</v>
      </c>
      <c r="AV76" s="292">
        <f t="shared" si="11"/>
        <v>0</v>
      </c>
      <c r="AW76" s="292">
        <f t="shared" si="11"/>
        <v>0</v>
      </c>
      <c r="AX76" s="292">
        <f t="shared" si="11"/>
        <v>0</v>
      </c>
      <c r="AY76" s="292">
        <f t="shared" si="11"/>
        <v>0</v>
      </c>
      <c r="AZ76" s="292">
        <f t="shared" si="11"/>
        <v>0</v>
      </c>
      <c r="BA76" s="292">
        <f t="shared" si="11"/>
        <v>0</v>
      </c>
      <c r="BB76" s="292">
        <f t="shared" si="11"/>
        <v>0</v>
      </c>
      <c r="BC76" s="292">
        <f t="shared" si="11"/>
        <v>0</v>
      </c>
      <c r="BD76" s="292">
        <f t="shared" si="11"/>
        <v>0</v>
      </c>
      <c r="BE76" s="292">
        <f t="shared" si="11"/>
        <v>0</v>
      </c>
    </row>
    <row r="77" spans="1:57" hidden="1" x14ac:dyDescent="0.25">
      <c r="A77" s="7">
        <v>7</v>
      </c>
      <c r="E77" s="292">
        <f t="shared" si="11"/>
        <v>0</v>
      </c>
      <c r="F77" s="292">
        <f t="shared" si="11"/>
        <v>0</v>
      </c>
      <c r="G77" s="292">
        <f t="shared" si="11"/>
        <v>0</v>
      </c>
      <c r="H77" s="292">
        <f t="shared" si="11"/>
        <v>0</v>
      </c>
      <c r="I77" s="292">
        <f t="shared" si="11"/>
        <v>0</v>
      </c>
      <c r="J77" s="292">
        <f t="shared" si="11"/>
        <v>0</v>
      </c>
      <c r="K77" s="292">
        <f t="shared" si="11"/>
        <v>0</v>
      </c>
      <c r="L77" s="292">
        <f t="shared" si="11"/>
        <v>0</v>
      </c>
      <c r="M77" s="292">
        <f t="shared" si="11"/>
        <v>0</v>
      </c>
      <c r="N77" s="292">
        <f t="shared" si="11"/>
        <v>0</v>
      </c>
      <c r="O77" s="292">
        <f t="shared" si="11"/>
        <v>0</v>
      </c>
      <c r="P77" s="292">
        <f t="shared" si="11"/>
        <v>0</v>
      </c>
      <c r="Q77" s="292">
        <f t="shared" si="11"/>
        <v>0</v>
      </c>
      <c r="R77" s="292">
        <f t="shared" si="11"/>
        <v>0</v>
      </c>
      <c r="S77" s="292">
        <f t="shared" si="11"/>
        <v>0</v>
      </c>
      <c r="T77" s="292">
        <f t="shared" si="11"/>
        <v>0</v>
      </c>
      <c r="U77" s="292">
        <f t="shared" si="11"/>
        <v>0</v>
      </c>
      <c r="V77" s="292">
        <f t="shared" si="11"/>
        <v>0</v>
      </c>
      <c r="W77" s="292">
        <f t="shared" si="11"/>
        <v>0</v>
      </c>
      <c r="X77" s="292">
        <f t="shared" si="11"/>
        <v>0</v>
      </c>
      <c r="Y77" s="292">
        <f t="shared" si="11"/>
        <v>0</v>
      </c>
      <c r="Z77" s="292">
        <f t="shared" si="11"/>
        <v>0</v>
      </c>
      <c r="AA77" s="292">
        <f t="shared" si="11"/>
        <v>0</v>
      </c>
      <c r="AB77" s="292">
        <f t="shared" si="11"/>
        <v>0</v>
      </c>
      <c r="AC77" s="292">
        <f t="shared" si="11"/>
        <v>0</v>
      </c>
      <c r="AD77" s="292">
        <f t="shared" si="11"/>
        <v>0</v>
      </c>
      <c r="AE77" s="292">
        <f t="shared" si="11"/>
        <v>0</v>
      </c>
      <c r="AF77" s="292">
        <f t="shared" si="11"/>
        <v>0</v>
      </c>
      <c r="AG77" s="292">
        <f t="shared" si="11"/>
        <v>0</v>
      </c>
      <c r="AH77" s="292">
        <f t="shared" si="11"/>
        <v>0</v>
      </c>
      <c r="AI77" s="292">
        <f t="shared" si="11"/>
        <v>0</v>
      </c>
      <c r="AJ77" s="292">
        <f t="shared" si="11"/>
        <v>0</v>
      </c>
      <c r="AK77" s="292">
        <f t="shared" si="11"/>
        <v>0</v>
      </c>
      <c r="AL77" s="292">
        <f t="shared" si="11"/>
        <v>0</v>
      </c>
      <c r="AM77" s="292">
        <f t="shared" si="11"/>
        <v>0</v>
      </c>
      <c r="AN77" s="292">
        <f t="shared" si="11"/>
        <v>0</v>
      </c>
      <c r="AO77" s="292">
        <f t="shared" si="11"/>
        <v>0</v>
      </c>
      <c r="AP77" s="292">
        <f t="shared" si="11"/>
        <v>0</v>
      </c>
      <c r="AQ77" s="292">
        <f t="shared" si="11"/>
        <v>0</v>
      </c>
      <c r="AR77" s="292">
        <f t="shared" si="11"/>
        <v>0</v>
      </c>
      <c r="AS77" s="292">
        <f t="shared" si="11"/>
        <v>0</v>
      </c>
      <c r="AT77" s="292">
        <f t="shared" si="11"/>
        <v>0</v>
      </c>
      <c r="AU77" s="292">
        <f t="shared" si="11"/>
        <v>0</v>
      </c>
      <c r="AV77" s="292">
        <f t="shared" si="11"/>
        <v>0</v>
      </c>
      <c r="AW77" s="292">
        <f t="shared" si="11"/>
        <v>0</v>
      </c>
      <c r="AX77" s="292">
        <f t="shared" si="11"/>
        <v>0</v>
      </c>
      <c r="AY77" s="292">
        <f t="shared" si="11"/>
        <v>0</v>
      </c>
      <c r="AZ77" s="292">
        <f t="shared" si="11"/>
        <v>0</v>
      </c>
      <c r="BA77" s="292">
        <f t="shared" si="11"/>
        <v>0</v>
      </c>
      <c r="BB77" s="292">
        <f t="shared" si="11"/>
        <v>0</v>
      </c>
      <c r="BC77" s="292">
        <f t="shared" si="11"/>
        <v>0</v>
      </c>
      <c r="BD77" s="292">
        <f t="shared" si="11"/>
        <v>0</v>
      </c>
      <c r="BE77" s="292">
        <f t="shared" si="11"/>
        <v>0</v>
      </c>
    </row>
    <row r="78" spans="1:57" hidden="1" x14ac:dyDescent="0.25">
      <c r="A78" s="7">
        <v>8</v>
      </c>
      <c r="E78" s="292">
        <f t="shared" si="11"/>
        <v>0</v>
      </c>
      <c r="F78" s="292">
        <f t="shared" si="11"/>
        <v>0</v>
      </c>
      <c r="G78" s="292">
        <f t="shared" si="11"/>
        <v>0</v>
      </c>
      <c r="H78" s="292">
        <f t="shared" si="11"/>
        <v>0</v>
      </c>
      <c r="I78" s="292">
        <f t="shared" si="11"/>
        <v>0</v>
      </c>
      <c r="J78" s="292">
        <f t="shared" si="11"/>
        <v>0</v>
      </c>
      <c r="K78" s="292">
        <f t="shared" si="11"/>
        <v>0</v>
      </c>
      <c r="L78" s="292">
        <f t="shared" si="11"/>
        <v>0</v>
      </c>
      <c r="M78" s="292">
        <f t="shared" si="11"/>
        <v>0</v>
      </c>
      <c r="N78" s="292">
        <f t="shared" si="11"/>
        <v>0</v>
      </c>
      <c r="O78" s="292">
        <f t="shared" si="11"/>
        <v>0</v>
      </c>
      <c r="P78" s="292">
        <f t="shared" si="11"/>
        <v>0</v>
      </c>
      <c r="Q78" s="292">
        <f t="shared" si="11"/>
        <v>0</v>
      </c>
      <c r="R78" s="292">
        <f t="shared" si="11"/>
        <v>0</v>
      </c>
      <c r="S78" s="292">
        <f t="shared" si="11"/>
        <v>0</v>
      </c>
      <c r="T78" s="292">
        <f t="shared" si="11"/>
        <v>0</v>
      </c>
      <c r="U78" s="292">
        <f t="shared" si="11"/>
        <v>0</v>
      </c>
      <c r="V78" s="292">
        <f t="shared" si="11"/>
        <v>0</v>
      </c>
      <c r="W78" s="292">
        <f t="shared" si="11"/>
        <v>0</v>
      </c>
      <c r="X78" s="292">
        <f t="shared" si="11"/>
        <v>0</v>
      </c>
      <c r="Y78" s="292">
        <f t="shared" si="11"/>
        <v>0</v>
      </c>
      <c r="Z78" s="292">
        <f t="shared" si="11"/>
        <v>0</v>
      </c>
      <c r="AA78" s="292">
        <f t="shared" si="11"/>
        <v>0</v>
      </c>
      <c r="AB78" s="292">
        <f t="shared" si="11"/>
        <v>0</v>
      </c>
      <c r="AC78" s="292">
        <f t="shared" si="11"/>
        <v>0</v>
      </c>
      <c r="AD78" s="292">
        <f t="shared" si="11"/>
        <v>0</v>
      </c>
      <c r="AE78" s="292">
        <f t="shared" si="11"/>
        <v>0</v>
      </c>
      <c r="AF78" s="292">
        <f t="shared" si="11"/>
        <v>0</v>
      </c>
      <c r="AG78" s="292">
        <f t="shared" si="11"/>
        <v>0</v>
      </c>
      <c r="AH78" s="292">
        <f t="shared" si="11"/>
        <v>0</v>
      </c>
      <c r="AI78" s="292">
        <f t="shared" si="11"/>
        <v>0</v>
      </c>
      <c r="AJ78" s="292">
        <f t="shared" si="11"/>
        <v>0</v>
      </c>
      <c r="AK78" s="292">
        <f t="shared" si="11"/>
        <v>0</v>
      </c>
      <c r="AL78" s="292">
        <f t="shared" si="11"/>
        <v>0</v>
      </c>
      <c r="AM78" s="292">
        <f t="shared" si="11"/>
        <v>0</v>
      </c>
      <c r="AN78" s="292">
        <f t="shared" si="11"/>
        <v>0</v>
      </c>
      <c r="AO78" s="292">
        <f t="shared" si="11"/>
        <v>0</v>
      </c>
      <c r="AP78" s="292">
        <f t="shared" si="11"/>
        <v>0</v>
      </c>
      <c r="AQ78" s="292">
        <f t="shared" si="11"/>
        <v>0</v>
      </c>
      <c r="AR78" s="292">
        <f t="shared" si="11"/>
        <v>0</v>
      </c>
      <c r="AS78" s="292">
        <f t="shared" si="11"/>
        <v>0</v>
      </c>
      <c r="AT78" s="292">
        <f t="shared" si="11"/>
        <v>0</v>
      </c>
      <c r="AU78" s="292">
        <f t="shared" si="11"/>
        <v>0</v>
      </c>
      <c r="AV78" s="292">
        <f t="shared" si="11"/>
        <v>0</v>
      </c>
      <c r="AW78" s="292">
        <f t="shared" si="11"/>
        <v>0</v>
      </c>
      <c r="AX78" s="292">
        <f t="shared" si="11"/>
        <v>0</v>
      </c>
      <c r="AY78" s="292">
        <f t="shared" si="11"/>
        <v>0</v>
      </c>
      <c r="AZ78" s="292">
        <f t="shared" si="11"/>
        <v>0</v>
      </c>
      <c r="BA78" s="292">
        <f t="shared" si="11"/>
        <v>0</v>
      </c>
      <c r="BB78" s="292">
        <f t="shared" si="11"/>
        <v>0</v>
      </c>
      <c r="BC78" s="292">
        <f t="shared" si="11"/>
        <v>0</v>
      </c>
      <c r="BD78" s="292">
        <f t="shared" si="11"/>
        <v>0</v>
      </c>
      <c r="BE78" s="292">
        <f t="shared" si="11"/>
        <v>0</v>
      </c>
    </row>
    <row r="79" spans="1:57" hidden="1" x14ac:dyDescent="0.25">
      <c r="A79" s="7">
        <v>9</v>
      </c>
      <c r="E79" s="292">
        <f t="shared" si="11"/>
        <v>0</v>
      </c>
      <c r="F79" s="292">
        <f t="shared" si="11"/>
        <v>0</v>
      </c>
      <c r="G79" s="292">
        <f t="shared" si="11"/>
        <v>0</v>
      </c>
      <c r="H79" s="292">
        <f t="shared" si="11"/>
        <v>0</v>
      </c>
      <c r="I79" s="292">
        <f t="shared" si="11"/>
        <v>0</v>
      </c>
      <c r="J79" s="292">
        <f t="shared" si="11"/>
        <v>0</v>
      </c>
      <c r="K79" s="292">
        <f t="shared" si="11"/>
        <v>0</v>
      </c>
      <c r="L79" s="292">
        <f t="shared" si="11"/>
        <v>0</v>
      </c>
      <c r="M79" s="292">
        <f t="shared" si="11"/>
        <v>0</v>
      </c>
      <c r="N79" s="292">
        <f t="shared" si="11"/>
        <v>0</v>
      </c>
      <c r="O79" s="292">
        <f t="shared" si="11"/>
        <v>0</v>
      </c>
      <c r="P79" s="292">
        <f t="shared" si="11"/>
        <v>0</v>
      </c>
      <c r="Q79" s="292">
        <f t="shared" si="11"/>
        <v>0</v>
      </c>
      <c r="R79" s="292">
        <f t="shared" si="11"/>
        <v>0</v>
      </c>
      <c r="S79" s="292">
        <f t="shared" si="11"/>
        <v>0</v>
      </c>
      <c r="T79" s="292">
        <f t="shared" si="11"/>
        <v>0</v>
      </c>
      <c r="U79" s="292">
        <f t="shared" si="11"/>
        <v>0</v>
      </c>
      <c r="V79" s="292">
        <f t="shared" si="11"/>
        <v>0</v>
      </c>
      <c r="W79" s="292">
        <f t="shared" si="11"/>
        <v>0</v>
      </c>
      <c r="X79" s="292">
        <f t="shared" si="11"/>
        <v>0</v>
      </c>
      <c r="Y79" s="292">
        <f t="shared" si="11"/>
        <v>0</v>
      </c>
      <c r="Z79" s="292">
        <f t="shared" si="11"/>
        <v>0</v>
      </c>
      <c r="AA79" s="292">
        <f t="shared" si="11"/>
        <v>0</v>
      </c>
      <c r="AB79" s="292">
        <f t="shared" si="11"/>
        <v>0</v>
      </c>
      <c r="AC79" s="292">
        <f t="shared" si="11"/>
        <v>0</v>
      </c>
      <c r="AD79" s="292">
        <f t="shared" si="11"/>
        <v>0</v>
      </c>
      <c r="AE79" s="292">
        <f t="shared" si="11"/>
        <v>0</v>
      </c>
      <c r="AF79" s="292">
        <f t="shared" si="11"/>
        <v>0</v>
      </c>
      <c r="AG79" s="292">
        <f t="shared" si="11"/>
        <v>0</v>
      </c>
      <c r="AH79" s="292">
        <f t="shared" si="11"/>
        <v>0</v>
      </c>
      <c r="AI79" s="292">
        <f t="shared" si="11"/>
        <v>0</v>
      </c>
      <c r="AJ79" s="292">
        <f t="shared" ref="E79:BE83" si="12">IFERROR(AJ14*$D14, 0)</f>
        <v>0</v>
      </c>
      <c r="AK79" s="292">
        <f t="shared" si="12"/>
        <v>0</v>
      </c>
      <c r="AL79" s="292">
        <f t="shared" si="12"/>
        <v>0</v>
      </c>
      <c r="AM79" s="292">
        <f t="shared" si="12"/>
        <v>0</v>
      </c>
      <c r="AN79" s="292">
        <f t="shared" si="12"/>
        <v>0</v>
      </c>
      <c r="AO79" s="292">
        <f t="shared" si="12"/>
        <v>0</v>
      </c>
      <c r="AP79" s="292">
        <f t="shared" si="12"/>
        <v>0</v>
      </c>
      <c r="AQ79" s="292">
        <f t="shared" si="12"/>
        <v>0</v>
      </c>
      <c r="AR79" s="292">
        <f t="shared" si="12"/>
        <v>0</v>
      </c>
      <c r="AS79" s="292">
        <f t="shared" si="12"/>
        <v>0</v>
      </c>
      <c r="AT79" s="292">
        <f t="shared" si="12"/>
        <v>0</v>
      </c>
      <c r="AU79" s="292">
        <f t="shared" si="12"/>
        <v>0</v>
      </c>
      <c r="AV79" s="292">
        <f t="shared" si="12"/>
        <v>0</v>
      </c>
      <c r="AW79" s="292">
        <f t="shared" si="12"/>
        <v>0</v>
      </c>
      <c r="AX79" s="292">
        <f t="shared" si="12"/>
        <v>0</v>
      </c>
      <c r="AY79" s="292">
        <f t="shared" si="12"/>
        <v>0</v>
      </c>
      <c r="AZ79" s="292">
        <f t="shared" si="12"/>
        <v>0</v>
      </c>
      <c r="BA79" s="292">
        <f t="shared" si="12"/>
        <v>0</v>
      </c>
      <c r="BB79" s="292">
        <f t="shared" si="12"/>
        <v>0</v>
      </c>
      <c r="BC79" s="292">
        <f t="shared" si="12"/>
        <v>0</v>
      </c>
      <c r="BD79" s="292">
        <f t="shared" si="12"/>
        <v>0</v>
      </c>
      <c r="BE79" s="292">
        <f t="shared" si="12"/>
        <v>0</v>
      </c>
    </row>
    <row r="80" spans="1:57" hidden="1" x14ac:dyDescent="0.25">
      <c r="A80" s="7">
        <v>10</v>
      </c>
      <c r="E80" s="292">
        <f t="shared" si="12"/>
        <v>0</v>
      </c>
      <c r="F80" s="292">
        <f t="shared" si="12"/>
        <v>0</v>
      </c>
      <c r="G80" s="292">
        <f t="shared" si="12"/>
        <v>0</v>
      </c>
      <c r="H80" s="292">
        <f t="shared" si="12"/>
        <v>0</v>
      </c>
      <c r="I80" s="292">
        <f t="shared" si="12"/>
        <v>0</v>
      </c>
      <c r="J80" s="292">
        <f t="shared" si="12"/>
        <v>0</v>
      </c>
      <c r="K80" s="292">
        <f t="shared" si="12"/>
        <v>0</v>
      </c>
      <c r="L80" s="292">
        <f t="shared" si="12"/>
        <v>0</v>
      </c>
      <c r="M80" s="292">
        <f t="shared" si="12"/>
        <v>0</v>
      </c>
      <c r="N80" s="292">
        <f t="shared" si="12"/>
        <v>0</v>
      </c>
      <c r="O80" s="292">
        <f t="shared" si="12"/>
        <v>0</v>
      </c>
      <c r="P80" s="292">
        <f t="shared" si="12"/>
        <v>0</v>
      </c>
      <c r="Q80" s="292">
        <f t="shared" si="12"/>
        <v>0</v>
      </c>
      <c r="R80" s="292">
        <f t="shared" si="12"/>
        <v>0</v>
      </c>
      <c r="S80" s="292">
        <f t="shared" si="12"/>
        <v>0</v>
      </c>
      <c r="T80" s="292">
        <f t="shared" si="12"/>
        <v>0</v>
      </c>
      <c r="U80" s="292">
        <f t="shared" si="12"/>
        <v>0</v>
      </c>
      <c r="V80" s="292">
        <f t="shared" si="12"/>
        <v>0</v>
      </c>
      <c r="W80" s="292">
        <f t="shared" si="12"/>
        <v>0</v>
      </c>
      <c r="X80" s="292">
        <f t="shared" si="12"/>
        <v>0</v>
      </c>
      <c r="Y80" s="292">
        <f t="shared" si="12"/>
        <v>0</v>
      </c>
      <c r="Z80" s="292">
        <f t="shared" si="12"/>
        <v>0</v>
      </c>
      <c r="AA80" s="292">
        <f t="shared" si="12"/>
        <v>0</v>
      </c>
      <c r="AB80" s="292">
        <f t="shared" si="12"/>
        <v>0</v>
      </c>
      <c r="AC80" s="292">
        <f t="shared" si="12"/>
        <v>0</v>
      </c>
      <c r="AD80" s="292">
        <f t="shared" si="12"/>
        <v>0</v>
      </c>
      <c r="AE80" s="292">
        <f t="shared" si="12"/>
        <v>0</v>
      </c>
      <c r="AF80" s="292">
        <f t="shared" si="12"/>
        <v>0</v>
      </c>
      <c r="AG80" s="292">
        <f t="shared" si="12"/>
        <v>0</v>
      </c>
      <c r="AH80" s="292">
        <f t="shared" si="12"/>
        <v>0</v>
      </c>
      <c r="AI80" s="292">
        <f t="shared" si="12"/>
        <v>0</v>
      </c>
      <c r="AJ80" s="292">
        <f t="shared" si="12"/>
        <v>0</v>
      </c>
      <c r="AK80" s="292">
        <f t="shared" si="12"/>
        <v>0</v>
      </c>
      <c r="AL80" s="292">
        <f t="shared" si="12"/>
        <v>0</v>
      </c>
      <c r="AM80" s="292">
        <f t="shared" si="12"/>
        <v>0</v>
      </c>
      <c r="AN80" s="292">
        <f t="shared" si="12"/>
        <v>0</v>
      </c>
      <c r="AO80" s="292">
        <f t="shared" si="12"/>
        <v>0</v>
      </c>
      <c r="AP80" s="292">
        <f t="shared" si="12"/>
        <v>0</v>
      </c>
      <c r="AQ80" s="292">
        <f t="shared" si="12"/>
        <v>0</v>
      </c>
      <c r="AR80" s="292">
        <f t="shared" si="12"/>
        <v>0</v>
      </c>
      <c r="AS80" s="292">
        <f t="shared" si="12"/>
        <v>0</v>
      </c>
      <c r="AT80" s="292">
        <f t="shared" si="12"/>
        <v>0</v>
      </c>
      <c r="AU80" s="292">
        <f t="shared" si="12"/>
        <v>0</v>
      </c>
      <c r="AV80" s="292">
        <f t="shared" si="12"/>
        <v>0</v>
      </c>
      <c r="AW80" s="292">
        <f t="shared" si="12"/>
        <v>0</v>
      </c>
      <c r="AX80" s="292">
        <f t="shared" si="12"/>
        <v>0</v>
      </c>
      <c r="AY80" s="292">
        <f t="shared" si="12"/>
        <v>0</v>
      </c>
      <c r="AZ80" s="292">
        <f t="shared" si="12"/>
        <v>0</v>
      </c>
      <c r="BA80" s="292">
        <f t="shared" si="12"/>
        <v>0</v>
      </c>
      <c r="BB80" s="292">
        <f t="shared" si="12"/>
        <v>0</v>
      </c>
      <c r="BC80" s="292">
        <f t="shared" si="12"/>
        <v>0</v>
      </c>
      <c r="BD80" s="292">
        <f t="shared" si="12"/>
        <v>0</v>
      </c>
      <c r="BE80" s="292">
        <f t="shared" si="12"/>
        <v>0</v>
      </c>
    </row>
    <row r="81" spans="1:57" hidden="1" x14ac:dyDescent="0.25">
      <c r="A81" s="7">
        <v>11</v>
      </c>
      <c r="E81" s="292">
        <f t="shared" si="12"/>
        <v>0</v>
      </c>
      <c r="F81" s="292">
        <f t="shared" si="12"/>
        <v>0</v>
      </c>
      <c r="G81" s="292">
        <f t="shared" si="12"/>
        <v>0</v>
      </c>
      <c r="H81" s="292">
        <f t="shared" si="12"/>
        <v>0</v>
      </c>
      <c r="I81" s="292">
        <f t="shared" si="12"/>
        <v>0</v>
      </c>
      <c r="J81" s="292">
        <f t="shared" si="12"/>
        <v>0</v>
      </c>
      <c r="K81" s="292">
        <f t="shared" si="12"/>
        <v>0</v>
      </c>
      <c r="L81" s="292">
        <f t="shared" si="12"/>
        <v>0</v>
      </c>
      <c r="M81" s="292">
        <f t="shared" si="12"/>
        <v>0</v>
      </c>
      <c r="N81" s="292">
        <f t="shared" si="12"/>
        <v>0</v>
      </c>
      <c r="O81" s="292">
        <f t="shared" si="12"/>
        <v>0</v>
      </c>
      <c r="P81" s="292">
        <f t="shared" si="12"/>
        <v>0</v>
      </c>
      <c r="Q81" s="292">
        <f t="shared" si="12"/>
        <v>0</v>
      </c>
      <c r="R81" s="292">
        <f t="shared" si="12"/>
        <v>0</v>
      </c>
      <c r="S81" s="292">
        <f t="shared" si="12"/>
        <v>0</v>
      </c>
      <c r="T81" s="292">
        <f t="shared" si="12"/>
        <v>0</v>
      </c>
      <c r="U81" s="292">
        <f t="shared" si="12"/>
        <v>0</v>
      </c>
      <c r="V81" s="292">
        <f t="shared" si="12"/>
        <v>0</v>
      </c>
      <c r="W81" s="292">
        <f t="shared" si="12"/>
        <v>0</v>
      </c>
      <c r="X81" s="292">
        <f t="shared" si="12"/>
        <v>0</v>
      </c>
      <c r="Y81" s="292">
        <f t="shared" si="12"/>
        <v>0</v>
      </c>
      <c r="Z81" s="292">
        <f t="shared" si="12"/>
        <v>0</v>
      </c>
      <c r="AA81" s="292">
        <f t="shared" si="12"/>
        <v>0</v>
      </c>
      <c r="AB81" s="292">
        <f t="shared" si="12"/>
        <v>0</v>
      </c>
      <c r="AC81" s="292">
        <f t="shared" si="12"/>
        <v>0</v>
      </c>
      <c r="AD81" s="292">
        <f t="shared" si="12"/>
        <v>0</v>
      </c>
      <c r="AE81" s="292">
        <f t="shared" si="12"/>
        <v>0</v>
      </c>
      <c r="AF81" s="292">
        <f t="shared" si="12"/>
        <v>0</v>
      </c>
      <c r="AG81" s="292">
        <f t="shared" si="12"/>
        <v>0</v>
      </c>
      <c r="AH81" s="292">
        <f t="shared" si="12"/>
        <v>0</v>
      </c>
      <c r="AI81" s="292">
        <f t="shared" si="12"/>
        <v>0</v>
      </c>
      <c r="AJ81" s="292">
        <f t="shared" si="12"/>
        <v>0</v>
      </c>
      <c r="AK81" s="292">
        <f t="shared" si="12"/>
        <v>0</v>
      </c>
      <c r="AL81" s="292">
        <f t="shared" si="12"/>
        <v>0</v>
      </c>
      <c r="AM81" s="292">
        <f t="shared" si="12"/>
        <v>0</v>
      </c>
      <c r="AN81" s="292">
        <f t="shared" si="12"/>
        <v>0</v>
      </c>
      <c r="AO81" s="292">
        <f t="shared" si="12"/>
        <v>0</v>
      </c>
      <c r="AP81" s="292">
        <f t="shared" si="12"/>
        <v>0</v>
      </c>
      <c r="AQ81" s="292">
        <f t="shared" si="12"/>
        <v>0</v>
      </c>
      <c r="AR81" s="292">
        <f t="shared" si="12"/>
        <v>0</v>
      </c>
      <c r="AS81" s="292">
        <f t="shared" si="12"/>
        <v>0</v>
      </c>
      <c r="AT81" s="292">
        <f t="shared" si="12"/>
        <v>0</v>
      </c>
      <c r="AU81" s="292">
        <f t="shared" si="12"/>
        <v>0</v>
      </c>
      <c r="AV81" s="292">
        <f t="shared" si="12"/>
        <v>0</v>
      </c>
      <c r="AW81" s="292">
        <f t="shared" si="12"/>
        <v>0</v>
      </c>
      <c r="AX81" s="292">
        <f t="shared" si="12"/>
        <v>0</v>
      </c>
      <c r="AY81" s="292">
        <f t="shared" si="12"/>
        <v>0</v>
      </c>
      <c r="AZ81" s="292">
        <f t="shared" si="12"/>
        <v>0</v>
      </c>
      <c r="BA81" s="292">
        <f t="shared" si="12"/>
        <v>0</v>
      </c>
      <c r="BB81" s="292">
        <f t="shared" si="12"/>
        <v>0</v>
      </c>
      <c r="BC81" s="292">
        <f t="shared" si="12"/>
        <v>0</v>
      </c>
      <c r="BD81" s="292">
        <f t="shared" si="12"/>
        <v>0</v>
      </c>
      <c r="BE81" s="292">
        <f t="shared" si="12"/>
        <v>0</v>
      </c>
    </row>
    <row r="82" spans="1:57" hidden="1" x14ac:dyDescent="0.25">
      <c r="A82" s="7">
        <v>12</v>
      </c>
      <c r="E82" s="292">
        <f t="shared" si="12"/>
        <v>0</v>
      </c>
      <c r="F82" s="292">
        <f t="shared" si="12"/>
        <v>0</v>
      </c>
      <c r="G82" s="292">
        <f t="shared" si="12"/>
        <v>0</v>
      </c>
      <c r="H82" s="292">
        <f t="shared" si="12"/>
        <v>0</v>
      </c>
      <c r="I82" s="292">
        <f t="shared" si="12"/>
        <v>0</v>
      </c>
      <c r="J82" s="292">
        <f t="shared" si="12"/>
        <v>0</v>
      </c>
      <c r="K82" s="292">
        <f t="shared" si="12"/>
        <v>0</v>
      </c>
      <c r="L82" s="292">
        <f t="shared" si="12"/>
        <v>0</v>
      </c>
      <c r="M82" s="292">
        <f t="shared" si="12"/>
        <v>0</v>
      </c>
      <c r="N82" s="292">
        <f t="shared" si="12"/>
        <v>0</v>
      </c>
      <c r="O82" s="292">
        <f t="shared" si="12"/>
        <v>0</v>
      </c>
      <c r="P82" s="292">
        <f t="shared" si="12"/>
        <v>0</v>
      </c>
      <c r="Q82" s="292">
        <f t="shared" si="12"/>
        <v>0</v>
      </c>
      <c r="R82" s="292">
        <f t="shared" si="12"/>
        <v>0</v>
      </c>
      <c r="S82" s="292">
        <f t="shared" si="12"/>
        <v>0</v>
      </c>
      <c r="T82" s="292">
        <f t="shared" si="12"/>
        <v>0</v>
      </c>
      <c r="U82" s="292">
        <f t="shared" si="12"/>
        <v>0</v>
      </c>
      <c r="V82" s="292">
        <f t="shared" si="12"/>
        <v>0</v>
      </c>
      <c r="W82" s="292">
        <f t="shared" si="12"/>
        <v>0</v>
      </c>
      <c r="X82" s="292">
        <f t="shared" si="12"/>
        <v>0</v>
      </c>
      <c r="Y82" s="292">
        <f t="shared" si="12"/>
        <v>0</v>
      </c>
      <c r="Z82" s="292">
        <f t="shared" si="12"/>
        <v>0</v>
      </c>
      <c r="AA82" s="292">
        <f t="shared" si="12"/>
        <v>0</v>
      </c>
      <c r="AB82" s="292">
        <f t="shared" si="12"/>
        <v>0</v>
      </c>
      <c r="AC82" s="292">
        <f t="shared" si="12"/>
        <v>0</v>
      </c>
      <c r="AD82" s="292">
        <f t="shared" si="12"/>
        <v>0</v>
      </c>
      <c r="AE82" s="292">
        <f t="shared" si="12"/>
        <v>0</v>
      </c>
      <c r="AF82" s="292">
        <f t="shared" si="12"/>
        <v>0</v>
      </c>
      <c r="AG82" s="292">
        <f t="shared" si="12"/>
        <v>0</v>
      </c>
      <c r="AH82" s="292">
        <f t="shared" si="12"/>
        <v>0</v>
      </c>
      <c r="AI82" s="292">
        <f t="shared" si="12"/>
        <v>0</v>
      </c>
      <c r="AJ82" s="292">
        <f t="shared" si="12"/>
        <v>0</v>
      </c>
      <c r="AK82" s="292">
        <f t="shared" si="12"/>
        <v>0</v>
      </c>
      <c r="AL82" s="292">
        <f t="shared" si="12"/>
        <v>0</v>
      </c>
      <c r="AM82" s="292">
        <f t="shared" si="12"/>
        <v>0</v>
      </c>
      <c r="AN82" s="292">
        <f t="shared" si="12"/>
        <v>0</v>
      </c>
      <c r="AO82" s="292">
        <f t="shared" si="12"/>
        <v>0</v>
      </c>
      <c r="AP82" s="292">
        <f t="shared" si="12"/>
        <v>0</v>
      </c>
      <c r="AQ82" s="292">
        <f t="shared" si="12"/>
        <v>0</v>
      </c>
      <c r="AR82" s="292">
        <f t="shared" si="12"/>
        <v>0</v>
      </c>
      <c r="AS82" s="292">
        <f t="shared" si="12"/>
        <v>0</v>
      </c>
      <c r="AT82" s="292">
        <f t="shared" si="12"/>
        <v>0</v>
      </c>
      <c r="AU82" s="292">
        <f t="shared" si="12"/>
        <v>0</v>
      </c>
      <c r="AV82" s="292">
        <f t="shared" si="12"/>
        <v>0</v>
      </c>
      <c r="AW82" s="292">
        <f t="shared" si="12"/>
        <v>0</v>
      </c>
      <c r="AX82" s="292">
        <f t="shared" si="12"/>
        <v>0</v>
      </c>
      <c r="AY82" s="292">
        <f t="shared" si="12"/>
        <v>0</v>
      </c>
      <c r="AZ82" s="292">
        <f t="shared" si="12"/>
        <v>0</v>
      </c>
      <c r="BA82" s="292">
        <f t="shared" si="12"/>
        <v>0</v>
      </c>
      <c r="BB82" s="292">
        <f t="shared" si="12"/>
        <v>0</v>
      </c>
      <c r="BC82" s="292">
        <f t="shared" si="12"/>
        <v>0</v>
      </c>
      <c r="BD82" s="292">
        <f t="shared" si="12"/>
        <v>0</v>
      </c>
      <c r="BE82" s="292">
        <f t="shared" si="12"/>
        <v>0</v>
      </c>
    </row>
    <row r="83" spans="1:57" hidden="1" x14ac:dyDescent="0.25">
      <c r="A83" s="7">
        <v>13</v>
      </c>
      <c r="E83" s="292">
        <f t="shared" si="12"/>
        <v>0</v>
      </c>
      <c r="F83" s="292">
        <f t="shared" si="12"/>
        <v>0</v>
      </c>
      <c r="G83" s="292">
        <f t="shared" si="12"/>
        <v>0</v>
      </c>
      <c r="H83" s="292">
        <f t="shared" si="12"/>
        <v>0</v>
      </c>
      <c r="I83" s="292">
        <f t="shared" si="12"/>
        <v>0</v>
      </c>
      <c r="J83" s="292">
        <f t="shared" si="12"/>
        <v>0</v>
      </c>
      <c r="K83" s="292">
        <f t="shared" si="12"/>
        <v>0</v>
      </c>
      <c r="L83" s="292">
        <f t="shared" si="12"/>
        <v>0</v>
      </c>
      <c r="M83" s="292">
        <f t="shared" si="12"/>
        <v>0</v>
      </c>
      <c r="N83" s="292">
        <f t="shared" si="12"/>
        <v>0</v>
      </c>
      <c r="O83" s="292">
        <f t="shared" si="12"/>
        <v>0</v>
      </c>
      <c r="P83" s="292">
        <f t="shared" si="12"/>
        <v>0</v>
      </c>
      <c r="Q83" s="292">
        <f t="shared" si="12"/>
        <v>0</v>
      </c>
      <c r="R83" s="292">
        <f t="shared" si="12"/>
        <v>0</v>
      </c>
      <c r="S83" s="292">
        <f t="shared" si="12"/>
        <v>0</v>
      </c>
      <c r="T83" s="292">
        <f t="shared" si="12"/>
        <v>0</v>
      </c>
      <c r="U83" s="292">
        <f t="shared" si="12"/>
        <v>0</v>
      </c>
      <c r="V83" s="292">
        <f t="shared" si="12"/>
        <v>0</v>
      </c>
      <c r="W83" s="292">
        <f t="shared" si="12"/>
        <v>0</v>
      </c>
      <c r="X83" s="292">
        <f t="shared" si="12"/>
        <v>0</v>
      </c>
      <c r="Y83" s="292">
        <f t="shared" si="12"/>
        <v>0</v>
      </c>
      <c r="Z83" s="292">
        <f t="shared" si="12"/>
        <v>0</v>
      </c>
      <c r="AA83" s="292">
        <f t="shared" si="12"/>
        <v>0</v>
      </c>
      <c r="AB83" s="292">
        <f t="shared" si="12"/>
        <v>0</v>
      </c>
      <c r="AC83" s="292">
        <f t="shared" si="12"/>
        <v>0</v>
      </c>
      <c r="AD83" s="292">
        <f t="shared" si="12"/>
        <v>0</v>
      </c>
      <c r="AE83" s="292">
        <f t="shared" si="12"/>
        <v>0</v>
      </c>
      <c r="AF83" s="292">
        <f t="shared" si="12"/>
        <v>0</v>
      </c>
      <c r="AG83" s="292">
        <f t="shared" si="12"/>
        <v>0</v>
      </c>
      <c r="AH83" s="292">
        <f t="shared" si="12"/>
        <v>0</v>
      </c>
      <c r="AI83" s="292">
        <f t="shared" si="12"/>
        <v>0</v>
      </c>
      <c r="AJ83" s="292">
        <f t="shared" si="12"/>
        <v>0</v>
      </c>
      <c r="AK83" s="292">
        <f t="shared" si="12"/>
        <v>0</v>
      </c>
      <c r="AL83" s="292">
        <f t="shared" si="12"/>
        <v>0</v>
      </c>
      <c r="AM83" s="292">
        <f t="shared" si="12"/>
        <v>0</v>
      </c>
      <c r="AN83" s="292">
        <f t="shared" si="12"/>
        <v>0</v>
      </c>
      <c r="AO83" s="292">
        <f t="shared" si="12"/>
        <v>0</v>
      </c>
      <c r="AP83" s="292">
        <f t="shared" si="12"/>
        <v>0</v>
      </c>
      <c r="AQ83" s="292">
        <f t="shared" si="12"/>
        <v>0</v>
      </c>
      <c r="AR83" s="292">
        <f t="shared" si="12"/>
        <v>0</v>
      </c>
      <c r="AS83" s="292">
        <f t="shared" si="12"/>
        <v>0</v>
      </c>
      <c r="AT83" s="292">
        <f t="shared" si="12"/>
        <v>0</v>
      </c>
      <c r="AU83" s="292">
        <f t="shared" ref="E83:BE87" si="13">IFERROR(AU18*$D18, 0)</f>
        <v>0</v>
      </c>
      <c r="AV83" s="292">
        <f t="shared" si="13"/>
        <v>0</v>
      </c>
      <c r="AW83" s="292">
        <f t="shared" si="13"/>
        <v>0</v>
      </c>
      <c r="AX83" s="292">
        <f t="shared" si="13"/>
        <v>0</v>
      </c>
      <c r="AY83" s="292">
        <f t="shared" si="13"/>
        <v>0</v>
      </c>
      <c r="AZ83" s="292">
        <f t="shared" si="13"/>
        <v>0</v>
      </c>
      <c r="BA83" s="292">
        <f t="shared" si="13"/>
        <v>0</v>
      </c>
      <c r="BB83" s="292">
        <f t="shared" si="13"/>
        <v>0</v>
      </c>
      <c r="BC83" s="292">
        <f t="shared" si="13"/>
        <v>0</v>
      </c>
      <c r="BD83" s="292">
        <f t="shared" si="13"/>
        <v>0</v>
      </c>
      <c r="BE83" s="292">
        <f t="shared" si="13"/>
        <v>0</v>
      </c>
    </row>
    <row r="84" spans="1:57" hidden="1" x14ac:dyDescent="0.25">
      <c r="A84" s="7">
        <v>14</v>
      </c>
      <c r="E84" s="292">
        <f t="shared" si="13"/>
        <v>0</v>
      </c>
      <c r="F84" s="292">
        <f t="shared" si="13"/>
        <v>0</v>
      </c>
      <c r="G84" s="292">
        <f t="shared" si="13"/>
        <v>0</v>
      </c>
      <c r="H84" s="292">
        <f t="shared" si="13"/>
        <v>0</v>
      </c>
      <c r="I84" s="292">
        <f t="shared" si="13"/>
        <v>0</v>
      </c>
      <c r="J84" s="292">
        <f t="shared" si="13"/>
        <v>0</v>
      </c>
      <c r="K84" s="292">
        <f t="shared" si="13"/>
        <v>0</v>
      </c>
      <c r="L84" s="292">
        <f t="shared" si="13"/>
        <v>0</v>
      </c>
      <c r="M84" s="292">
        <f t="shared" si="13"/>
        <v>0</v>
      </c>
      <c r="N84" s="292">
        <f t="shared" si="13"/>
        <v>0</v>
      </c>
      <c r="O84" s="292">
        <f t="shared" si="13"/>
        <v>0</v>
      </c>
      <c r="P84" s="292">
        <f t="shared" si="13"/>
        <v>0</v>
      </c>
      <c r="Q84" s="292">
        <f t="shared" si="13"/>
        <v>0</v>
      </c>
      <c r="R84" s="292">
        <f t="shared" si="13"/>
        <v>0</v>
      </c>
      <c r="S84" s="292">
        <f t="shared" si="13"/>
        <v>0</v>
      </c>
      <c r="T84" s="292">
        <f t="shared" si="13"/>
        <v>0</v>
      </c>
      <c r="U84" s="292">
        <f t="shared" si="13"/>
        <v>0</v>
      </c>
      <c r="V84" s="292">
        <f t="shared" si="13"/>
        <v>0</v>
      </c>
      <c r="W84" s="292">
        <f t="shared" si="13"/>
        <v>0</v>
      </c>
      <c r="X84" s="292">
        <f t="shared" si="13"/>
        <v>0</v>
      </c>
      <c r="Y84" s="292">
        <f t="shared" si="13"/>
        <v>0</v>
      </c>
      <c r="Z84" s="292">
        <f t="shared" si="13"/>
        <v>0</v>
      </c>
      <c r="AA84" s="292">
        <f t="shared" si="13"/>
        <v>0</v>
      </c>
      <c r="AB84" s="292">
        <f t="shared" si="13"/>
        <v>0</v>
      </c>
      <c r="AC84" s="292">
        <f t="shared" si="13"/>
        <v>0</v>
      </c>
      <c r="AD84" s="292">
        <f t="shared" si="13"/>
        <v>0</v>
      </c>
      <c r="AE84" s="292">
        <f t="shared" si="13"/>
        <v>0</v>
      </c>
      <c r="AF84" s="292">
        <f t="shared" si="13"/>
        <v>0</v>
      </c>
      <c r="AG84" s="292">
        <f t="shared" si="13"/>
        <v>0</v>
      </c>
      <c r="AH84" s="292">
        <f t="shared" si="13"/>
        <v>0</v>
      </c>
      <c r="AI84" s="292">
        <f t="shared" si="13"/>
        <v>0</v>
      </c>
      <c r="AJ84" s="292">
        <f t="shared" si="13"/>
        <v>0</v>
      </c>
      <c r="AK84" s="292">
        <f t="shared" si="13"/>
        <v>0</v>
      </c>
      <c r="AL84" s="292">
        <f t="shared" si="13"/>
        <v>0</v>
      </c>
      <c r="AM84" s="292">
        <f t="shared" si="13"/>
        <v>0</v>
      </c>
      <c r="AN84" s="292">
        <f t="shared" si="13"/>
        <v>0</v>
      </c>
      <c r="AO84" s="292">
        <f t="shared" si="13"/>
        <v>0</v>
      </c>
      <c r="AP84" s="292">
        <f t="shared" si="13"/>
        <v>0</v>
      </c>
      <c r="AQ84" s="292">
        <f t="shared" si="13"/>
        <v>0</v>
      </c>
      <c r="AR84" s="292">
        <f t="shared" si="13"/>
        <v>0</v>
      </c>
      <c r="AS84" s="292">
        <f t="shared" si="13"/>
        <v>0</v>
      </c>
      <c r="AT84" s="292">
        <f t="shared" si="13"/>
        <v>0</v>
      </c>
      <c r="AU84" s="292">
        <f t="shared" si="13"/>
        <v>0</v>
      </c>
      <c r="AV84" s="292">
        <f t="shared" si="13"/>
        <v>0</v>
      </c>
      <c r="AW84" s="292">
        <f t="shared" si="13"/>
        <v>0</v>
      </c>
      <c r="AX84" s="292">
        <f t="shared" si="13"/>
        <v>0</v>
      </c>
      <c r="AY84" s="292">
        <f t="shared" si="13"/>
        <v>0</v>
      </c>
      <c r="AZ84" s="292">
        <f t="shared" si="13"/>
        <v>0</v>
      </c>
      <c r="BA84" s="292">
        <f t="shared" si="13"/>
        <v>0</v>
      </c>
      <c r="BB84" s="292">
        <f t="shared" si="13"/>
        <v>0</v>
      </c>
      <c r="BC84" s="292">
        <f t="shared" si="13"/>
        <v>0</v>
      </c>
      <c r="BD84" s="292">
        <f t="shared" si="13"/>
        <v>0</v>
      </c>
      <c r="BE84" s="292">
        <f t="shared" si="13"/>
        <v>0</v>
      </c>
    </row>
    <row r="85" spans="1:57" hidden="1" x14ac:dyDescent="0.25">
      <c r="A85" s="7">
        <v>15</v>
      </c>
      <c r="E85" s="292">
        <f t="shared" si="13"/>
        <v>0</v>
      </c>
      <c r="F85" s="292">
        <f t="shared" si="13"/>
        <v>0</v>
      </c>
      <c r="G85" s="292">
        <f t="shared" si="13"/>
        <v>0</v>
      </c>
      <c r="H85" s="292">
        <f t="shared" si="13"/>
        <v>0</v>
      </c>
      <c r="I85" s="292">
        <f t="shared" si="13"/>
        <v>0</v>
      </c>
      <c r="J85" s="292">
        <f t="shared" si="13"/>
        <v>0</v>
      </c>
      <c r="K85" s="292">
        <f t="shared" si="13"/>
        <v>0</v>
      </c>
      <c r="L85" s="292">
        <f t="shared" si="13"/>
        <v>0</v>
      </c>
      <c r="M85" s="292">
        <f t="shared" si="13"/>
        <v>0</v>
      </c>
      <c r="N85" s="292">
        <f t="shared" si="13"/>
        <v>0</v>
      </c>
      <c r="O85" s="292">
        <f t="shared" si="13"/>
        <v>0</v>
      </c>
      <c r="P85" s="292">
        <f t="shared" si="13"/>
        <v>0</v>
      </c>
      <c r="Q85" s="292">
        <f t="shared" si="13"/>
        <v>0</v>
      </c>
      <c r="R85" s="292">
        <f t="shared" si="13"/>
        <v>0</v>
      </c>
      <c r="S85" s="292">
        <f t="shared" si="13"/>
        <v>0</v>
      </c>
      <c r="T85" s="292">
        <f t="shared" si="13"/>
        <v>0</v>
      </c>
      <c r="U85" s="292">
        <f t="shared" si="13"/>
        <v>0</v>
      </c>
      <c r="V85" s="292">
        <f t="shared" si="13"/>
        <v>0</v>
      </c>
      <c r="W85" s="292">
        <f t="shared" si="13"/>
        <v>0</v>
      </c>
      <c r="X85" s="292">
        <f t="shared" si="13"/>
        <v>0</v>
      </c>
      <c r="Y85" s="292">
        <f t="shared" si="13"/>
        <v>0</v>
      </c>
      <c r="Z85" s="292">
        <f t="shared" si="13"/>
        <v>0</v>
      </c>
      <c r="AA85" s="292">
        <f t="shared" si="13"/>
        <v>0</v>
      </c>
      <c r="AB85" s="292">
        <f t="shared" si="13"/>
        <v>0</v>
      </c>
      <c r="AC85" s="292">
        <f t="shared" si="13"/>
        <v>0</v>
      </c>
      <c r="AD85" s="292">
        <f t="shared" si="13"/>
        <v>0</v>
      </c>
      <c r="AE85" s="292">
        <f t="shared" si="13"/>
        <v>0</v>
      </c>
      <c r="AF85" s="292">
        <f t="shared" si="13"/>
        <v>0</v>
      </c>
      <c r="AG85" s="292">
        <f t="shared" si="13"/>
        <v>0</v>
      </c>
      <c r="AH85" s="292">
        <f t="shared" si="13"/>
        <v>0</v>
      </c>
      <c r="AI85" s="292">
        <f t="shared" si="13"/>
        <v>0</v>
      </c>
      <c r="AJ85" s="292">
        <f t="shared" si="13"/>
        <v>0</v>
      </c>
      <c r="AK85" s="292">
        <f t="shared" si="13"/>
        <v>0</v>
      </c>
      <c r="AL85" s="292">
        <f t="shared" si="13"/>
        <v>0</v>
      </c>
      <c r="AM85" s="292">
        <f t="shared" si="13"/>
        <v>0</v>
      </c>
      <c r="AN85" s="292">
        <f t="shared" si="13"/>
        <v>0</v>
      </c>
      <c r="AO85" s="292">
        <f t="shared" si="13"/>
        <v>0</v>
      </c>
      <c r="AP85" s="292">
        <f t="shared" si="13"/>
        <v>0</v>
      </c>
      <c r="AQ85" s="292">
        <f t="shared" si="13"/>
        <v>0</v>
      </c>
      <c r="AR85" s="292">
        <f t="shared" si="13"/>
        <v>0</v>
      </c>
      <c r="AS85" s="292">
        <f t="shared" si="13"/>
        <v>0</v>
      </c>
      <c r="AT85" s="292">
        <f t="shared" si="13"/>
        <v>0</v>
      </c>
      <c r="AU85" s="292">
        <f t="shared" si="13"/>
        <v>0</v>
      </c>
      <c r="AV85" s="292">
        <f t="shared" si="13"/>
        <v>0</v>
      </c>
      <c r="AW85" s="292">
        <f t="shared" si="13"/>
        <v>0</v>
      </c>
      <c r="AX85" s="292">
        <f t="shared" si="13"/>
        <v>0</v>
      </c>
      <c r="AY85" s="292">
        <f t="shared" si="13"/>
        <v>0</v>
      </c>
      <c r="AZ85" s="292">
        <f t="shared" si="13"/>
        <v>0</v>
      </c>
      <c r="BA85" s="292">
        <f t="shared" si="13"/>
        <v>0</v>
      </c>
      <c r="BB85" s="292">
        <f t="shared" si="13"/>
        <v>0</v>
      </c>
      <c r="BC85" s="292">
        <f t="shared" si="13"/>
        <v>0</v>
      </c>
      <c r="BD85" s="292">
        <f t="shared" si="13"/>
        <v>0</v>
      </c>
      <c r="BE85" s="292">
        <f t="shared" si="13"/>
        <v>0</v>
      </c>
    </row>
    <row r="86" spans="1:57" hidden="1" x14ac:dyDescent="0.25">
      <c r="A86" s="7">
        <v>16</v>
      </c>
      <c r="E86" s="292">
        <f t="shared" si="13"/>
        <v>0</v>
      </c>
      <c r="F86" s="292">
        <f t="shared" si="13"/>
        <v>0</v>
      </c>
      <c r="G86" s="292">
        <f t="shared" si="13"/>
        <v>0</v>
      </c>
      <c r="H86" s="292">
        <f t="shared" si="13"/>
        <v>0</v>
      </c>
      <c r="I86" s="292">
        <f t="shared" si="13"/>
        <v>0</v>
      </c>
      <c r="J86" s="292">
        <f t="shared" si="13"/>
        <v>0</v>
      </c>
      <c r="K86" s="292">
        <f t="shared" si="13"/>
        <v>0</v>
      </c>
      <c r="L86" s="292">
        <f t="shared" si="13"/>
        <v>0</v>
      </c>
      <c r="M86" s="292">
        <f t="shared" si="13"/>
        <v>0</v>
      </c>
      <c r="N86" s="292">
        <f t="shared" si="13"/>
        <v>0</v>
      </c>
      <c r="O86" s="292">
        <f t="shared" si="13"/>
        <v>0</v>
      </c>
      <c r="P86" s="292">
        <f t="shared" si="13"/>
        <v>0</v>
      </c>
      <c r="Q86" s="292">
        <f t="shared" si="13"/>
        <v>0</v>
      </c>
      <c r="R86" s="292">
        <f t="shared" si="13"/>
        <v>0</v>
      </c>
      <c r="S86" s="292">
        <f t="shared" si="13"/>
        <v>0</v>
      </c>
      <c r="T86" s="292">
        <f t="shared" si="13"/>
        <v>0</v>
      </c>
      <c r="U86" s="292">
        <f t="shared" si="13"/>
        <v>0</v>
      </c>
      <c r="V86" s="292">
        <f t="shared" si="13"/>
        <v>0</v>
      </c>
      <c r="W86" s="292">
        <f t="shared" si="13"/>
        <v>0</v>
      </c>
      <c r="X86" s="292">
        <f t="shared" si="13"/>
        <v>0</v>
      </c>
      <c r="Y86" s="292">
        <f t="shared" si="13"/>
        <v>0</v>
      </c>
      <c r="Z86" s="292">
        <f t="shared" si="13"/>
        <v>0</v>
      </c>
      <c r="AA86" s="292">
        <f t="shared" si="13"/>
        <v>0</v>
      </c>
      <c r="AB86" s="292">
        <f t="shared" si="13"/>
        <v>0</v>
      </c>
      <c r="AC86" s="292">
        <f t="shared" si="13"/>
        <v>0</v>
      </c>
      <c r="AD86" s="292">
        <f t="shared" si="13"/>
        <v>0</v>
      </c>
      <c r="AE86" s="292">
        <f t="shared" si="13"/>
        <v>0</v>
      </c>
      <c r="AF86" s="292">
        <f t="shared" si="13"/>
        <v>0</v>
      </c>
      <c r="AG86" s="292">
        <f t="shared" si="13"/>
        <v>0</v>
      </c>
      <c r="AH86" s="292">
        <f t="shared" si="13"/>
        <v>0</v>
      </c>
      <c r="AI86" s="292">
        <f t="shared" si="13"/>
        <v>0</v>
      </c>
      <c r="AJ86" s="292">
        <f t="shared" si="13"/>
        <v>0</v>
      </c>
      <c r="AK86" s="292">
        <f t="shared" si="13"/>
        <v>0</v>
      </c>
      <c r="AL86" s="292">
        <f t="shared" si="13"/>
        <v>0</v>
      </c>
      <c r="AM86" s="292">
        <f t="shared" si="13"/>
        <v>0</v>
      </c>
      <c r="AN86" s="292">
        <f t="shared" si="13"/>
        <v>0</v>
      </c>
      <c r="AO86" s="292">
        <f t="shared" si="13"/>
        <v>0</v>
      </c>
      <c r="AP86" s="292">
        <f t="shared" si="13"/>
        <v>0</v>
      </c>
      <c r="AQ86" s="292">
        <f t="shared" si="13"/>
        <v>0</v>
      </c>
      <c r="AR86" s="292">
        <f t="shared" si="13"/>
        <v>0</v>
      </c>
      <c r="AS86" s="292">
        <f t="shared" si="13"/>
        <v>0</v>
      </c>
      <c r="AT86" s="292">
        <f t="shared" si="13"/>
        <v>0</v>
      </c>
      <c r="AU86" s="292">
        <f t="shared" si="13"/>
        <v>0</v>
      </c>
      <c r="AV86" s="292">
        <f t="shared" si="13"/>
        <v>0</v>
      </c>
      <c r="AW86" s="292">
        <f t="shared" si="13"/>
        <v>0</v>
      </c>
      <c r="AX86" s="292">
        <f t="shared" si="13"/>
        <v>0</v>
      </c>
      <c r="AY86" s="292">
        <f t="shared" si="13"/>
        <v>0</v>
      </c>
      <c r="AZ86" s="292">
        <f t="shared" si="13"/>
        <v>0</v>
      </c>
      <c r="BA86" s="292">
        <f t="shared" si="13"/>
        <v>0</v>
      </c>
      <c r="BB86" s="292">
        <f t="shared" si="13"/>
        <v>0</v>
      </c>
      <c r="BC86" s="292">
        <f t="shared" si="13"/>
        <v>0</v>
      </c>
      <c r="BD86" s="292">
        <f t="shared" si="13"/>
        <v>0</v>
      </c>
      <c r="BE86" s="292">
        <f t="shared" si="13"/>
        <v>0</v>
      </c>
    </row>
    <row r="87" spans="1:57" hidden="1" x14ac:dyDescent="0.25">
      <c r="A87" s="7">
        <v>17</v>
      </c>
      <c r="E87" s="292">
        <f t="shared" si="13"/>
        <v>0</v>
      </c>
      <c r="F87" s="292">
        <f t="shared" si="13"/>
        <v>0</v>
      </c>
      <c r="G87" s="292">
        <f t="shared" si="13"/>
        <v>0</v>
      </c>
      <c r="H87" s="292">
        <f t="shared" si="13"/>
        <v>0</v>
      </c>
      <c r="I87" s="292">
        <f t="shared" si="13"/>
        <v>0</v>
      </c>
      <c r="J87" s="292">
        <f t="shared" si="13"/>
        <v>0</v>
      </c>
      <c r="K87" s="292">
        <f t="shared" si="13"/>
        <v>0</v>
      </c>
      <c r="L87" s="292">
        <f t="shared" si="13"/>
        <v>0</v>
      </c>
      <c r="M87" s="292">
        <f t="shared" si="13"/>
        <v>0</v>
      </c>
      <c r="N87" s="292">
        <f t="shared" si="13"/>
        <v>0</v>
      </c>
      <c r="O87" s="292">
        <f t="shared" si="13"/>
        <v>0</v>
      </c>
      <c r="P87" s="292">
        <f t="shared" si="13"/>
        <v>0</v>
      </c>
      <c r="Q87" s="292">
        <f t="shared" si="13"/>
        <v>0</v>
      </c>
      <c r="R87" s="292">
        <f t="shared" si="13"/>
        <v>0</v>
      </c>
      <c r="S87" s="292">
        <f t="shared" si="13"/>
        <v>0</v>
      </c>
      <c r="T87" s="292">
        <f t="shared" si="13"/>
        <v>0</v>
      </c>
      <c r="U87" s="292">
        <f t="shared" si="13"/>
        <v>0</v>
      </c>
      <c r="V87" s="292">
        <f t="shared" si="13"/>
        <v>0</v>
      </c>
      <c r="W87" s="292">
        <f t="shared" si="13"/>
        <v>0</v>
      </c>
      <c r="X87" s="292">
        <f t="shared" si="13"/>
        <v>0</v>
      </c>
      <c r="Y87" s="292">
        <f t="shared" si="13"/>
        <v>0</v>
      </c>
      <c r="Z87" s="292">
        <f t="shared" si="13"/>
        <v>0</v>
      </c>
      <c r="AA87" s="292">
        <f t="shared" si="13"/>
        <v>0</v>
      </c>
      <c r="AB87" s="292">
        <f t="shared" si="13"/>
        <v>0</v>
      </c>
      <c r="AC87" s="292">
        <f t="shared" si="13"/>
        <v>0</v>
      </c>
      <c r="AD87" s="292">
        <f t="shared" si="13"/>
        <v>0</v>
      </c>
      <c r="AE87" s="292">
        <f t="shared" si="13"/>
        <v>0</v>
      </c>
      <c r="AF87" s="292">
        <f t="shared" si="13"/>
        <v>0</v>
      </c>
      <c r="AG87" s="292">
        <f t="shared" si="13"/>
        <v>0</v>
      </c>
      <c r="AH87" s="292">
        <f t="shared" si="13"/>
        <v>0</v>
      </c>
      <c r="AI87" s="292">
        <f t="shared" si="13"/>
        <v>0</v>
      </c>
      <c r="AJ87" s="292">
        <f t="shared" si="13"/>
        <v>0</v>
      </c>
      <c r="AK87" s="292">
        <f t="shared" si="13"/>
        <v>0</v>
      </c>
      <c r="AL87" s="292">
        <f t="shared" si="13"/>
        <v>0</v>
      </c>
      <c r="AM87" s="292">
        <f t="shared" si="13"/>
        <v>0</v>
      </c>
      <c r="AN87" s="292">
        <f t="shared" si="13"/>
        <v>0</v>
      </c>
      <c r="AO87" s="292">
        <f t="shared" si="13"/>
        <v>0</v>
      </c>
      <c r="AP87" s="292">
        <f t="shared" si="13"/>
        <v>0</v>
      </c>
      <c r="AQ87" s="292">
        <f t="shared" si="13"/>
        <v>0</v>
      </c>
      <c r="AR87" s="292">
        <f t="shared" si="13"/>
        <v>0</v>
      </c>
      <c r="AS87" s="292">
        <f t="shared" si="13"/>
        <v>0</v>
      </c>
      <c r="AT87" s="292">
        <f t="shared" si="13"/>
        <v>0</v>
      </c>
      <c r="AU87" s="292">
        <f t="shared" si="13"/>
        <v>0</v>
      </c>
      <c r="AV87" s="292">
        <f t="shared" si="13"/>
        <v>0</v>
      </c>
      <c r="AW87" s="292">
        <f t="shared" si="13"/>
        <v>0</v>
      </c>
      <c r="AX87" s="292">
        <f t="shared" si="13"/>
        <v>0</v>
      </c>
      <c r="AY87" s="292">
        <f t="shared" si="13"/>
        <v>0</v>
      </c>
      <c r="AZ87" s="292">
        <f t="shared" si="13"/>
        <v>0</v>
      </c>
      <c r="BA87" s="292">
        <f t="shared" si="13"/>
        <v>0</v>
      </c>
      <c r="BB87" s="292">
        <f t="shared" si="13"/>
        <v>0</v>
      </c>
      <c r="BC87" s="292">
        <f t="shared" si="13"/>
        <v>0</v>
      </c>
      <c r="BD87" s="292">
        <f t="shared" ref="E87:BE92" si="14">IFERROR(BD22*$D22, 0)</f>
        <v>0</v>
      </c>
      <c r="BE87" s="292">
        <f t="shared" si="14"/>
        <v>0</v>
      </c>
    </row>
    <row r="88" spans="1:57" hidden="1" x14ac:dyDescent="0.25">
      <c r="A88" s="7">
        <v>18</v>
      </c>
      <c r="E88" s="292">
        <f t="shared" si="14"/>
        <v>0</v>
      </c>
      <c r="F88" s="292">
        <f t="shared" si="14"/>
        <v>0</v>
      </c>
      <c r="G88" s="292">
        <f t="shared" si="14"/>
        <v>0</v>
      </c>
      <c r="H88" s="292">
        <f t="shared" si="14"/>
        <v>0</v>
      </c>
      <c r="I88" s="292">
        <f t="shared" si="14"/>
        <v>0</v>
      </c>
      <c r="J88" s="292">
        <f t="shared" si="14"/>
        <v>0</v>
      </c>
      <c r="K88" s="292">
        <f t="shared" si="14"/>
        <v>0</v>
      </c>
      <c r="L88" s="292">
        <f t="shared" si="14"/>
        <v>0</v>
      </c>
      <c r="M88" s="292">
        <f t="shared" si="14"/>
        <v>0</v>
      </c>
      <c r="N88" s="292">
        <f t="shared" si="14"/>
        <v>0</v>
      </c>
      <c r="O88" s="292">
        <f t="shared" si="14"/>
        <v>0</v>
      </c>
      <c r="P88" s="292">
        <f t="shared" si="14"/>
        <v>0</v>
      </c>
      <c r="Q88" s="292">
        <f t="shared" si="14"/>
        <v>0</v>
      </c>
      <c r="R88" s="292">
        <f t="shared" si="14"/>
        <v>0</v>
      </c>
      <c r="S88" s="292">
        <f t="shared" si="14"/>
        <v>0</v>
      </c>
      <c r="T88" s="292">
        <f t="shared" si="14"/>
        <v>0</v>
      </c>
      <c r="U88" s="292">
        <f t="shared" si="14"/>
        <v>0</v>
      </c>
      <c r="V88" s="292">
        <f t="shared" si="14"/>
        <v>0</v>
      </c>
      <c r="W88" s="292">
        <f t="shared" si="14"/>
        <v>0</v>
      </c>
      <c r="X88" s="292">
        <f t="shared" si="14"/>
        <v>0</v>
      </c>
      <c r="Y88" s="292">
        <f t="shared" si="14"/>
        <v>0</v>
      </c>
      <c r="Z88" s="292">
        <f t="shared" si="14"/>
        <v>0</v>
      </c>
      <c r="AA88" s="292">
        <f t="shared" si="14"/>
        <v>0</v>
      </c>
      <c r="AB88" s="292">
        <f t="shared" si="14"/>
        <v>0</v>
      </c>
      <c r="AC88" s="292">
        <f t="shared" si="14"/>
        <v>0</v>
      </c>
      <c r="AD88" s="292">
        <f t="shared" si="14"/>
        <v>0</v>
      </c>
      <c r="AE88" s="292">
        <f t="shared" si="14"/>
        <v>0</v>
      </c>
      <c r="AF88" s="292">
        <f t="shared" si="14"/>
        <v>0</v>
      </c>
      <c r="AG88" s="292">
        <f t="shared" si="14"/>
        <v>0</v>
      </c>
      <c r="AH88" s="292">
        <f t="shared" si="14"/>
        <v>0</v>
      </c>
      <c r="AI88" s="292">
        <f t="shared" si="14"/>
        <v>0</v>
      </c>
      <c r="AJ88" s="292">
        <f t="shared" si="14"/>
        <v>0</v>
      </c>
      <c r="AK88" s="292">
        <f t="shared" si="14"/>
        <v>0</v>
      </c>
      <c r="AL88" s="292">
        <f t="shared" si="14"/>
        <v>0</v>
      </c>
      <c r="AM88" s="292">
        <f t="shared" si="14"/>
        <v>0</v>
      </c>
      <c r="AN88" s="292">
        <f t="shared" si="14"/>
        <v>0</v>
      </c>
      <c r="AO88" s="292">
        <f t="shared" si="14"/>
        <v>0</v>
      </c>
      <c r="AP88" s="292">
        <f t="shared" si="14"/>
        <v>0</v>
      </c>
      <c r="AQ88" s="292">
        <f t="shared" si="14"/>
        <v>0</v>
      </c>
      <c r="AR88" s="292">
        <f t="shared" si="14"/>
        <v>0</v>
      </c>
      <c r="AS88" s="292">
        <f t="shared" si="14"/>
        <v>0</v>
      </c>
      <c r="AT88" s="292">
        <f t="shared" si="14"/>
        <v>0</v>
      </c>
      <c r="AU88" s="292">
        <f t="shared" si="14"/>
        <v>0</v>
      </c>
      <c r="AV88" s="292">
        <f t="shared" si="14"/>
        <v>0</v>
      </c>
      <c r="AW88" s="292">
        <f t="shared" si="14"/>
        <v>0</v>
      </c>
      <c r="AX88" s="292">
        <f t="shared" si="14"/>
        <v>0</v>
      </c>
      <c r="AY88" s="292">
        <f t="shared" si="14"/>
        <v>0</v>
      </c>
      <c r="AZ88" s="292">
        <f t="shared" si="14"/>
        <v>0</v>
      </c>
      <c r="BA88" s="292">
        <f t="shared" si="14"/>
        <v>0</v>
      </c>
      <c r="BB88" s="292">
        <f t="shared" si="14"/>
        <v>0</v>
      </c>
      <c r="BC88" s="292">
        <f t="shared" si="14"/>
        <v>0</v>
      </c>
      <c r="BD88" s="292">
        <f t="shared" si="14"/>
        <v>0</v>
      </c>
      <c r="BE88" s="292">
        <f t="shared" si="14"/>
        <v>0</v>
      </c>
    </row>
    <row r="89" spans="1:57" hidden="1" x14ac:dyDescent="0.25">
      <c r="A89" s="7">
        <v>19</v>
      </c>
      <c r="E89" s="292">
        <f t="shared" si="14"/>
        <v>0</v>
      </c>
      <c r="F89" s="292">
        <f t="shared" si="14"/>
        <v>0</v>
      </c>
      <c r="G89" s="292">
        <f t="shared" si="14"/>
        <v>0</v>
      </c>
      <c r="H89" s="292">
        <f t="shared" si="14"/>
        <v>0</v>
      </c>
      <c r="I89" s="292">
        <f t="shared" si="14"/>
        <v>0</v>
      </c>
      <c r="J89" s="292">
        <f t="shared" si="14"/>
        <v>0</v>
      </c>
      <c r="K89" s="292">
        <f t="shared" si="14"/>
        <v>0</v>
      </c>
      <c r="L89" s="292">
        <f t="shared" si="14"/>
        <v>0</v>
      </c>
      <c r="M89" s="292">
        <f t="shared" si="14"/>
        <v>0</v>
      </c>
      <c r="N89" s="292">
        <f t="shared" si="14"/>
        <v>0</v>
      </c>
      <c r="O89" s="292">
        <f t="shared" si="14"/>
        <v>0</v>
      </c>
      <c r="P89" s="292">
        <f t="shared" si="14"/>
        <v>0</v>
      </c>
      <c r="Q89" s="292">
        <f t="shared" si="14"/>
        <v>0</v>
      </c>
      <c r="R89" s="292">
        <f t="shared" si="14"/>
        <v>0</v>
      </c>
      <c r="S89" s="292">
        <f t="shared" si="14"/>
        <v>0</v>
      </c>
      <c r="T89" s="292">
        <f t="shared" si="14"/>
        <v>0</v>
      </c>
      <c r="U89" s="292">
        <f t="shared" si="14"/>
        <v>0</v>
      </c>
      <c r="V89" s="292">
        <f t="shared" si="14"/>
        <v>0</v>
      </c>
      <c r="W89" s="292">
        <f t="shared" si="14"/>
        <v>0</v>
      </c>
      <c r="X89" s="292">
        <f t="shared" si="14"/>
        <v>0</v>
      </c>
      <c r="Y89" s="292">
        <f t="shared" si="14"/>
        <v>0</v>
      </c>
      <c r="Z89" s="292">
        <f t="shared" si="14"/>
        <v>0</v>
      </c>
      <c r="AA89" s="292">
        <f t="shared" si="14"/>
        <v>0</v>
      </c>
      <c r="AB89" s="292">
        <f t="shared" si="14"/>
        <v>0</v>
      </c>
      <c r="AC89" s="292">
        <f t="shared" si="14"/>
        <v>0</v>
      </c>
      <c r="AD89" s="292">
        <f t="shared" si="14"/>
        <v>0</v>
      </c>
      <c r="AE89" s="292">
        <f t="shared" si="14"/>
        <v>0</v>
      </c>
      <c r="AF89" s="292">
        <f t="shared" si="14"/>
        <v>0</v>
      </c>
      <c r="AG89" s="292">
        <f t="shared" si="14"/>
        <v>0</v>
      </c>
      <c r="AH89" s="292">
        <f t="shared" si="14"/>
        <v>0</v>
      </c>
      <c r="AI89" s="292">
        <f t="shared" si="14"/>
        <v>0</v>
      </c>
      <c r="AJ89" s="292">
        <f t="shared" si="14"/>
        <v>0</v>
      </c>
      <c r="AK89" s="292">
        <f t="shared" si="14"/>
        <v>0</v>
      </c>
      <c r="AL89" s="292">
        <f t="shared" si="14"/>
        <v>0</v>
      </c>
      <c r="AM89" s="292">
        <f t="shared" si="14"/>
        <v>0</v>
      </c>
      <c r="AN89" s="292">
        <f t="shared" si="14"/>
        <v>0</v>
      </c>
      <c r="AO89" s="292">
        <f t="shared" si="14"/>
        <v>0</v>
      </c>
      <c r="AP89" s="292">
        <f t="shared" si="14"/>
        <v>0</v>
      </c>
      <c r="AQ89" s="292">
        <f t="shared" si="14"/>
        <v>0</v>
      </c>
      <c r="AR89" s="292">
        <f t="shared" si="14"/>
        <v>0</v>
      </c>
      <c r="AS89" s="292">
        <f t="shared" si="14"/>
        <v>0</v>
      </c>
      <c r="AT89" s="292">
        <f t="shared" si="14"/>
        <v>0</v>
      </c>
      <c r="AU89" s="292">
        <f t="shared" si="14"/>
        <v>0</v>
      </c>
      <c r="AV89" s="292">
        <f t="shared" si="14"/>
        <v>0</v>
      </c>
      <c r="AW89" s="292">
        <f t="shared" si="14"/>
        <v>0</v>
      </c>
      <c r="AX89" s="292">
        <f t="shared" si="14"/>
        <v>0</v>
      </c>
      <c r="AY89" s="292">
        <f t="shared" si="14"/>
        <v>0</v>
      </c>
      <c r="AZ89" s="292">
        <f t="shared" si="14"/>
        <v>0</v>
      </c>
      <c r="BA89" s="292">
        <f t="shared" si="14"/>
        <v>0</v>
      </c>
      <c r="BB89" s="292">
        <f t="shared" si="14"/>
        <v>0</v>
      </c>
      <c r="BC89" s="292">
        <f t="shared" si="14"/>
        <v>0</v>
      </c>
      <c r="BD89" s="292">
        <f t="shared" si="14"/>
        <v>0</v>
      </c>
      <c r="BE89" s="292">
        <f t="shared" si="14"/>
        <v>0</v>
      </c>
    </row>
    <row r="90" spans="1:57" hidden="1" x14ac:dyDescent="0.25">
      <c r="A90" s="7">
        <v>20</v>
      </c>
      <c r="E90" s="292">
        <f t="shared" si="14"/>
        <v>0</v>
      </c>
      <c r="F90" s="292">
        <f t="shared" si="14"/>
        <v>0</v>
      </c>
      <c r="G90" s="292">
        <f t="shared" si="14"/>
        <v>0</v>
      </c>
      <c r="H90" s="292">
        <f t="shared" si="14"/>
        <v>0</v>
      </c>
      <c r="I90" s="292">
        <f t="shared" si="14"/>
        <v>0</v>
      </c>
      <c r="J90" s="292">
        <f t="shared" si="14"/>
        <v>0</v>
      </c>
      <c r="K90" s="292">
        <f t="shared" si="14"/>
        <v>0</v>
      </c>
      <c r="L90" s="292">
        <f t="shared" si="14"/>
        <v>0</v>
      </c>
      <c r="M90" s="292">
        <f t="shared" si="14"/>
        <v>0</v>
      </c>
      <c r="N90" s="292">
        <f t="shared" si="14"/>
        <v>0</v>
      </c>
      <c r="O90" s="292">
        <f t="shared" si="14"/>
        <v>0</v>
      </c>
      <c r="P90" s="292">
        <f t="shared" si="14"/>
        <v>0</v>
      </c>
      <c r="Q90" s="292">
        <f t="shared" si="14"/>
        <v>0</v>
      </c>
      <c r="R90" s="292">
        <f t="shared" si="14"/>
        <v>0</v>
      </c>
      <c r="S90" s="292">
        <f t="shared" si="14"/>
        <v>0</v>
      </c>
      <c r="T90" s="292">
        <f t="shared" si="14"/>
        <v>0</v>
      </c>
      <c r="U90" s="292">
        <f t="shared" si="14"/>
        <v>0</v>
      </c>
      <c r="V90" s="292">
        <f t="shared" si="14"/>
        <v>0</v>
      </c>
      <c r="W90" s="292">
        <f t="shared" si="14"/>
        <v>0</v>
      </c>
      <c r="X90" s="292">
        <f t="shared" si="14"/>
        <v>0</v>
      </c>
      <c r="Y90" s="292">
        <f t="shared" si="14"/>
        <v>0</v>
      </c>
      <c r="Z90" s="292">
        <f t="shared" si="14"/>
        <v>0</v>
      </c>
      <c r="AA90" s="292">
        <f t="shared" si="14"/>
        <v>0</v>
      </c>
      <c r="AB90" s="292">
        <f t="shared" si="14"/>
        <v>0</v>
      </c>
      <c r="AC90" s="292">
        <f t="shared" si="14"/>
        <v>0</v>
      </c>
      <c r="AD90" s="292">
        <f t="shared" si="14"/>
        <v>0</v>
      </c>
      <c r="AE90" s="292">
        <f t="shared" si="14"/>
        <v>0</v>
      </c>
      <c r="AF90" s="292">
        <f t="shared" si="14"/>
        <v>0</v>
      </c>
      <c r="AG90" s="292">
        <f t="shared" si="14"/>
        <v>0</v>
      </c>
      <c r="AH90" s="292">
        <f t="shared" si="14"/>
        <v>0</v>
      </c>
      <c r="AI90" s="292">
        <f t="shared" si="14"/>
        <v>0</v>
      </c>
      <c r="AJ90" s="292">
        <f t="shared" si="14"/>
        <v>0</v>
      </c>
      <c r="AK90" s="292">
        <f t="shared" si="14"/>
        <v>0</v>
      </c>
      <c r="AL90" s="292">
        <f t="shared" si="14"/>
        <v>0</v>
      </c>
      <c r="AM90" s="292">
        <f t="shared" si="14"/>
        <v>0</v>
      </c>
      <c r="AN90" s="292">
        <f t="shared" si="14"/>
        <v>0</v>
      </c>
      <c r="AO90" s="292">
        <f t="shared" si="14"/>
        <v>0</v>
      </c>
      <c r="AP90" s="292">
        <f t="shared" si="14"/>
        <v>0</v>
      </c>
      <c r="AQ90" s="292">
        <f t="shared" si="14"/>
        <v>0</v>
      </c>
      <c r="AR90" s="292">
        <f t="shared" si="14"/>
        <v>0</v>
      </c>
      <c r="AS90" s="292">
        <f t="shared" si="14"/>
        <v>0</v>
      </c>
      <c r="AT90" s="292">
        <f t="shared" si="14"/>
        <v>0</v>
      </c>
      <c r="AU90" s="292">
        <f t="shared" si="14"/>
        <v>0</v>
      </c>
      <c r="AV90" s="292">
        <f t="shared" si="14"/>
        <v>0</v>
      </c>
      <c r="AW90" s="292">
        <f t="shared" si="14"/>
        <v>0</v>
      </c>
      <c r="AX90" s="292">
        <f t="shared" si="14"/>
        <v>0</v>
      </c>
      <c r="AY90" s="292">
        <f t="shared" si="14"/>
        <v>0</v>
      </c>
      <c r="AZ90" s="292">
        <f t="shared" si="14"/>
        <v>0</v>
      </c>
      <c r="BA90" s="292">
        <f t="shared" si="14"/>
        <v>0</v>
      </c>
      <c r="BB90" s="292">
        <f t="shared" si="14"/>
        <v>0</v>
      </c>
      <c r="BC90" s="292">
        <f t="shared" si="14"/>
        <v>0</v>
      </c>
      <c r="BD90" s="292">
        <f t="shared" si="14"/>
        <v>0</v>
      </c>
      <c r="BE90" s="292">
        <f t="shared" si="14"/>
        <v>0</v>
      </c>
    </row>
    <row r="91" spans="1:57" hidden="1" x14ac:dyDescent="0.25">
      <c r="A91" s="7">
        <v>21</v>
      </c>
      <c r="E91" s="292">
        <f t="shared" si="14"/>
        <v>0</v>
      </c>
      <c r="F91" s="292">
        <f t="shared" si="14"/>
        <v>0</v>
      </c>
      <c r="G91" s="292">
        <f t="shared" si="14"/>
        <v>0</v>
      </c>
      <c r="H91" s="292">
        <f t="shared" si="14"/>
        <v>0</v>
      </c>
      <c r="I91" s="292">
        <f t="shared" si="14"/>
        <v>0</v>
      </c>
      <c r="J91" s="292">
        <f t="shared" si="14"/>
        <v>0</v>
      </c>
      <c r="K91" s="292">
        <f t="shared" si="14"/>
        <v>0</v>
      </c>
      <c r="L91" s="292">
        <f t="shared" si="14"/>
        <v>0</v>
      </c>
      <c r="M91" s="292">
        <f t="shared" si="14"/>
        <v>0</v>
      </c>
      <c r="N91" s="292">
        <f t="shared" si="14"/>
        <v>0</v>
      </c>
      <c r="O91" s="292">
        <f t="shared" si="14"/>
        <v>0</v>
      </c>
      <c r="P91" s="292">
        <f t="shared" si="14"/>
        <v>0</v>
      </c>
      <c r="Q91" s="292">
        <f t="shared" si="14"/>
        <v>0</v>
      </c>
      <c r="R91" s="292">
        <f t="shared" si="14"/>
        <v>0</v>
      </c>
      <c r="S91" s="292">
        <f t="shared" si="14"/>
        <v>0</v>
      </c>
      <c r="T91" s="292">
        <f t="shared" si="14"/>
        <v>0</v>
      </c>
      <c r="U91" s="292">
        <f t="shared" si="14"/>
        <v>0</v>
      </c>
      <c r="V91" s="292">
        <f t="shared" si="14"/>
        <v>0</v>
      </c>
      <c r="W91" s="292">
        <f t="shared" si="14"/>
        <v>0</v>
      </c>
      <c r="X91" s="292">
        <f t="shared" si="14"/>
        <v>0</v>
      </c>
      <c r="Y91" s="292">
        <f t="shared" si="14"/>
        <v>0</v>
      </c>
      <c r="Z91" s="292">
        <f t="shared" si="14"/>
        <v>0</v>
      </c>
      <c r="AA91" s="292">
        <f t="shared" si="14"/>
        <v>0</v>
      </c>
      <c r="AB91" s="292">
        <f t="shared" si="14"/>
        <v>0</v>
      </c>
      <c r="AC91" s="292">
        <f t="shared" si="14"/>
        <v>0</v>
      </c>
      <c r="AD91" s="292">
        <f t="shared" si="14"/>
        <v>0</v>
      </c>
      <c r="AE91" s="292">
        <f t="shared" si="14"/>
        <v>0</v>
      </c>
      <c r="AF91" s="292">
        <f t="shared" si="14"/>
        <v>0</v>
      </c>
      <c r="AG91" s="292">
        <f t="shared" si="14"/>
        <v>0</v>
      </c>
      <c r="AH91" s="292">
        <f t="shared" si="14"/>
        <v>0</v>
      </c>
      <c r="AI91" s="292">
        <f t="shared" si="14"/>
        <v>0</v>
      </c>
      <c r="AJ91" s="292">
        <f t="shared" si="14"/>
        <v>0</v>
      </c>
      <c r="AK91" s="292">
        <f t="shared" si="14"/>
        <v>0</v>
      </c>
      <c r="AL91" s="292">
        <f t="shared" si="14"/>
        <v>0</v>
      </c>
      <c r="AM91" s="292">
        <f t="shared" si="14"/>
        <v>0</v>
      </c>
      <c r="AN91" s="292">
        <f t="shared" si="14"/>
        <v>0</v>
      </c>
      <c r="AO91" s="292">
        <f t="shared" si="14"/>
        <v>0</v>
      </c>
      <c r="AP91" s="292">
        <f t="shared" si="14"/>
        <v>0</v>
      </c>
      <c r="AQ91" s="292">
        <f t="shared" si="14"/>
        <v>0</v>
      </c>
      <c r="AR91" s="292">
        <f t="shared" si="14"/>
        <v>0</v>
      </c>
      <c r="AS91" s="292">
        <f t="shared" si="14"/>
        <v>0</v>
      </c>
      <c r="AT91" s="292">
        <f t="shared" si="14"/>
        <v>0</v>
      </c>
      <c r="AU91" s="292">
        <f t="shared" si="14"/>
        <v>0</v>
      </c>
      <c r="AV91" s="292">
        <f t="shared" si="14"/>
        <v>0</v>
      </c>
      <c r="AW91" s="292">
        <f t="shared" si="14"/>
        <v>0</v>
      </c>
      <c r="AX91" s="292">
        <f t="shared" si="14"/>
        <v>0</v>
      </c>
      <c r="AY91" s="292">
        <f t="shared" si="14"/>
        <v>0</v>
      </c>
      <c r="AZ91" s="292">
        <f t="shared" si="14"/>
        <v>0</v>
      </c>
      <c r="BA91" s="292">
        <f t="shared" si="14"/>
        <v>0</v>
      </c>
      <c r="BB91" s="292">
        <f t="shared" si="14"/>
        <v>0</v>
      </c>
      <c r="BC91" s="292">
        <f t="shared" si="14"/>
        <v>0</v>
      </c>
      <c r="BD91" s="292">
        <f t="shared" si="14"/>
        <v>0</v>
      </c>
      <c r="BE91" s="292">
        <f t="shared" si="14"/>
        <v>0</v>
      </c>
    </row>
    <row r="92" spans="1:57" hidden="1" x14ac:dyDescent="0.25">
      <c r="A92" s="7">
        <v>22</v>
      </c>
      <c r="E92" s="292">
        <f t="shared" si="14"/>
        <v>0</v>
      </c>
      <c r="F92" s="292">
        <f t="shared" si="14"/>
        <v>0</v>
      </c>
      <c r="G92" s="292">
        <f t="shared" si="14"/>
        <v>0</v>
      </c>
      <c r="H92" s="292">
        <f t="shared" ref="E92:BE94" si="15">IFERROR(H27*$D27, 0)</f>
        <v>0</v>
      </c>
      <c r="I92" s="292">
        <f t="shared" si="15"/>
        <v>0</v>
      </c>
      <c r="J92" s="292">
        <f t="shared" si="15"/>
        <v>0</v>
      </c>
      <c r="K92" s="292">
        <f t="shared" si="15"/>
        <v>0</v>
      </c>
      <c r="L92" s="292">
        <f t="shared" si="15"/>
        <v>0</v>
      </c>
      <c r="M92" s="292">
        <f t="shared" si="15"/>
        <v>0</v>
      </c>
      <c r="N92" s="292">
        <f t="shared" si="15"/>
        <v>0</v>
      </c>
      <c r="O92" s="292">
        <f t="shared" si="15"/>
        <v>0</v>
      </c>
      <c r="P92" s="292">
        <f t="shared" si="15"/>
        <v>0</v>
      </c>
      <c r="Q92" s="292">
        <f t="shared" si="15"/>
        <v>0</v>
      </c>
      <c r="R92" s="292">
        <f t="shared" si="15"/>
        <v>0</v>
      </c>
      <c r="S92" s="292">
        <f t="shared" si="15"/>
        <v>0</v>
      </c>
      <c r="T92" s="292">
        <f t="shared" si="15"/>
        <v>0</v>
      </c>
      <c r="U92" s="292">
        <f t="shared" si="15"/>
        <v>0</v>
      </c>
      <c r="V92" s="292">
        <f t="shared" si="15"/>
        <v>0</v>
      </c>
      <c r="W92" s="292">
        <f t="shared" si="15"/>
        <v>0</v>
      </c>
      <c r="X92" s="292">
        <f t="shared" si="15"/>
        <v>0</v>
      </c>
      <c r="Y92" s="292">
        <f t="shared" si="15"/>
        <v>0</v>
      </c>
      <c r="Z92" s="292">
        <f t="shared" si="15"/>
        <v>0</v>
      </c>
      <c r="AA92" s="292">
        <f t="shared" si="15"/>
        <v>0</v>
      </c>
      <c r="AB92" s="292">
        <f t="shared" si="15"/>
        <v>0</v>
      </c>
      <c r="AC92" s="292">
        <f t="shared" si="15"/>
        <v>0</v>
      </c>
      <c r="AD92" s="292">
        <f t="shared" si="15"/>
        <v>0</v>
      </c>
      <c r="AE92" s="292">
        <f t="shared" si="15"/>
        <v>0</v>
      </c>
      <c r="AF92" s="292">
        <f t="shared" si="15"/>
        <v>0</v>
      </c>
      <c r="AG92" s="292">
        <f t="shared" si="15"/>
        <v>0</v>
      </c>
      <c r="AH92" s="292">
        <f t="shared" si="15"/>
        <v>0</v>
      </c>
      <c r="AI92" s="292">
        <f t="shared" si="15"/>
        <v>0</v>
      </c>
      <c r="AJ92" s="292">
        <f t="shared" si="15"/>
        <v>0</v>
      </c>
      <c r="AK92" s="292">
        <f t="shared" si="15"/>
        <v>0</v>
      </c>
      <c r="AL92" s="292">
        <f t="shared" si="15"/>
        <v>0</v>
      </c>
      <c r="AM92" s="292">
        <f t="shared" si="15"/>
        <v>0</v>
      </c>
      <c r="AN92" s="292">
        <f t="shared" si="15"/>
        <v>0</v>
      </c>
      <c r="AO92" s="292">
        <f t="shared" si="15"/>
        <v>0</v>
      </c>
      <c r="AP92" s="292">
        <f t="shared" si="15"/>
        <v>0</v>
      </c>
      <c r="AQ92" s="292">
        <f t="shared" si="15"/>
        <v>0</v>
      </c>
      <c r="AR92" s="292">
        <f t="shared" si="15"/>
        <v>0</v>
      </c>
      <c r="AS92" s="292">
        <f t="shared" si="15"/>
        <v>0</v>
      </c>
      <c r="AT92" s="292">
        <f t="shared" si="15"/>
        <v>0</v>
      </c>
      <c r="AU92" s="292">
        <f t="shared" si="15"/>
        <v>0</v>
      </c>
      <c r="AV92" s="292">
        <f t="shared" si="15"/>
        <v>0</v>
      </c>
      <c r="AW92" s="292">
        <f t="shared" si="15"/>
        <v>0</v>
      </c>
      <c r="AX92" s="292">
        <f t="shared" si="15"/>
        <v>0</v>
      </c>
      <c r="AY92" s="292">
        <f t="shared" si="15"/>
        <v>0</v>
      </c>
      <c r="AZ92" s="292">
        <f t="shared" si="15"/>
        <v>0</v>
      </c>
      <c r="BA92" s="292">
        <f t="shared" si="15"/>
        <v>0</v>
      </c>
      <c r="BB92" s="292">
        <f t="shared" si="15"/>
        <v>0</v>
      </c>
      <c r="BC92" s="292">
        <f t="shared" si="15"/>
        <v>0</v>
      </c>
      <c r="BD92" s="292">
        <f t="shared" si="15"/>
        <v>0</v>
      </c>
      <c r="BE92" s="292">
        <f t="shared" si="15"/>
        <v>0</v>
      </c>
    </row>
    <row r="93" spans="1:57" hidden="1" x14ac:dyDescent="0.25">
      <c r="A93" s="7">
        <v>23</v>
      </c>
      <c r="E93" s="292">
        <f t="shared" si="15"/>
        <v>0</v>
      </c>
      <c r="F93" s="292">
        <f t="shared" si="15"/>
        <v>0</v>
      </c>
      <c r="G93" s="292">
        <f t="shared" si="15"/>
        <v>0</v>
      </c>
      <c r="H93" s="292">
        <f t="shared" si="15"/>
        <v>0</v>
      </c>
      <c r="I93" s="292">
        <f t="shared" si="15"/>
        <v>0</v>
      </c>
      <c r="J93" s="292">
        <f t="shared" si="15"/>
        <v>0</v>
      </c>
      <c r="K93" s="292">
        <f t="shared" si="15"/>
        <v>0</v>
      </c>
      <c r="L93" s="292">
        <f t="shared" si="15"/>
        <v>0</v>
      </c>
      <c r="M93" s="292">
        <f t="shared" si="15"/>
        <v>0</v>
      </c>
      <c r="N93" s="292">
        <f t="shared" si="15"/>
        <v>0</v>
      </c>
      <c r="O93" s="292">
        <f t="shared" si="15"/>
        <v>0</v>
      </c>
      <c r="P93" s="292">
        <f t="shared" si="15"/>
        <v>0</v>
      </c>
      <c r="Q93" s="292">
        <f t="shared" si="15"/>
        <v>0</v>
      </c>
      <c r="R93" s="292">
        <f t="shared" si="15"/>
        <v>0</v>
      </c>
      <c r="S93" s="292">
        <f t="shared" si="15"/>
        <v>0</v>
      </c>
      <c r="T93" s="292">
        <f t="shared" si="15"/>
        <v>0</v>
      </c>
      <c r="U93" s="292">
        <f t="shared" si="15"/>
        <v>0</v>
      </c>
      <c r="V93" s="292">
        <f t="shared" si="15"/>
        <v>0</v>
      </c>
      <c r="W93" s="292">
        <f t="shared" si="15"/>
        <v>0</v>
      </c>
      <c r="X93" s="292">
        <f t="shared" si="15"/>
        <v>0</v>
      </c>
      <c r="Y93" s="292">
        <f t="shared" si="15"/>
        <v>0</v>
      </c>
      <c r="Z93" s="292">
        <f t="shared" si="15"/>
        <v>0</v>
      </c>
      <c r="AA93" s="292">
        <f t="shared" si="15"/>
        <v>0</v>
      </c>
      <c r="AB93" s="292">
        <f t="shared" si="15"/>
        <v>0</v>
      </c>
      <c r="AC93" s="292">
        <f t="shared" si="15"/>
        <v>0</v>
      </c>
      <c r="AD93" s="292">
        <f t="shared" si="15"/>
        <v>0</v>
      </c>
      <c r="AE93" s="292">
        <f t="shared" si="15"/>
        <v>0</v>
      </c>
      <c r="AF93" s="292">
        <f t="shared" si="15"/>
        <v>0</v>
      </c>
      <c r="AG93" s="292">
        <f t="shared" si="15"/>
        <v>0</v>
      </c>
      <c r="AH93" s="292">
        <f t="shared" si="15"/>
        <v>0</v>
      </c>
      <c r="AI93" s="292">
        <f t="shared" si="15"/>
        <v>0</v>
      </c>
      <c r="AJ93" s="292">
        <f t="shared" si="15"/>
        <v>0</v>
      </c>
      <c r="AK93" s="292">
        <f t="shared" si="15"/>
        <v>0</v>
      </c>
      <c r="AL93" s="292">
        <f t="shared" si="15"/>
        <v>0</v>
      </c>
      <c r="AM93" s="292">
        <f t="shared" si="15"/>
        <v>0</v>
      </c>
      <c r="AN93" s="292">
        <f t="shared" si="15"/>
        <v>0</v>
      </c>
      <c r="AO93" s="292">
        <f t="shared" si="15"/>
        <v>0</v>
      </c>
      <c r="AP93" s="292">
        <f t="shared" si="15"/>
        <v>0</v>
      </c>
      <c r="AQ93" s="292">
        <f t="shared" si="15"/>
        <v>0</v>
      </c>
      <c r="AR93" s="292">
        <f t="shared" si="15"/>
        <v>0</v>
      </c>
      <c r="AS93" s="292">
        <f t="shared" si="15"/>
        <v>0</v>
      </c>
      <c r="AT93" s="292">
        <f t="shared" si="15"/>
        <v>0</v>
      </c>
      <c r="AU93" s="292">
        <f t="shared" si="15"/>
        <v>0</v>
      </c>
      <c r="AV93" s="292">
        <f t="shared" si="15"/>
        <v>0</v>
      </c>
      <c r="AW93" s="292">
        <f t="shared" si="15"/>
        <v>0</v>
      </c>
      <c r="AX93" s="292">
        <f t="shared" si="15"/>
        <v>0</v>
      </c>
      <c r="AY93" s="292">
        <f t="shared" si="15"/>
        <v>0</v>
      </c>
      <c r="AZ93" s="292">
        <f t="shared" si="15"/>
        <v>0</v>
      </c>
      <c r="BA93" s="292">
        <f t="shared" si="15"/>
        <v>0</v>
      </c>
      <c r="BB93" s="292">
        <f t="shared" si="15"/>
        <v>0</v>
      </c>
      <c r="BC93" s="292">
        <f t="shared" si="15"/>
        <v>0</v>
      </c>
      <c r="BD93" s="292">
        <f t="shared" si="15"/>
        <v>0</v>
      </c>
      <c r="BE93" s="292">
        <f t="shared" si="15"/>
        <v>0</v>
      </c>
    </row>
    <row r="94" spans="1:57" hidden="1" x14ac:dyDescent="0.25">
      <c r="A94" s="7">
        <v>24</v>
      </c>
      <c r="E94" s="292">
        <f t="shared" si="15"/>
        <v>0</v>
      </c>
      <c r="F94" s="292">
        <f t="shared" si="15"/>
        <v>0</v>
      </c>
      <c r="G94" s="292">
        <f t="shared" si="15"/>
        <v>0</v>
      </c>
      <c r="H94" s="292">
        <f t="shared" si="15"/>
        <v>0</v>
      </c>
      <c r="I94" s="292">
        <f t="shared" si="15"/>
        <v>0</v>
      </c>
      <c r="J94" s="292">
        <f t="shared" si="15"/>
        <v>0</v>
      </c>
      <c r="K94" s="292">
        <f t="shared" si="15"/>
        <v>0</v>
      </c>
      <c r="L94" s="292">
        <f t="shared" si="15"/>
        <v>0</v>
      </c>
      <c r="M94" s="292">
        <f t="shared" si="15"/>
        <v>0</v>
      </c>
      <c r="N94" s="292">
        <f t="shared" si="15"/>
        <v>0</v>
      </c>
      <c r="O94" s="292">
        <f t="shared" si="15"/>
        <v>0</v>
      </c>
      <c r="P94" s="292">
        <f t="shared" si="15"/>
        <v>0</v>
      </c>
      <c r="Q94" s="292">
        <f t="shared" si="15"/>
        <v>0</v>
      </c>
      <c r="R94" s="292">
        <f t="shared" si="15"/>
        <v>0</v>
      </c>
      <c r="S94" s="292">
        <f t="shared" si="15"/>
        <v>0</v>
      </c>
      <c r="T94" s="292">
        <f t="shared" si="15"/>
        <v>0</v>
      </c>
      <c r="U94" s="292">
        <f t="shared" si="15"/>
        <v>0</v>
      </c>
      <c r="V94" s="292">
        <f t="shared" si="15"/>
        <v>0</v>
      </c>
      <c r="W94" s="292">
        <f t="shared" si="15"/>
        <v>0</v>
      </c>
      <c r="X94" s="292">
        <f t="shared" si="15"/>
        <v>0</v>
      </c>
      <c r="Y94" s="292">
        <f t="shared" si="15"/>
        <v>0</v>
      </c>
      <c r="Z94" s="292">
        <f t="shared" si="15"/>
        <v>0</v>
      </c>
      <c r="AA94" s="292">
        <f t="shared" si="15"/>
        <v>0</v>
      </c>
      <c r="AB94" s="292">
        <f t="shared" si="15"/>
        <v>0</v>
      </c>
      <c r="AC94" s="292">
        <f t="shared" si="15"/>
        <v>0</v>
      </c>
      <c r="AD94" s="292">
        <f t="shared" si="15"/>
        <v>0</v>
      </c>
      <c r="AE94" s="292">
        <f t="shared" si="15"/>
        <v>0</v>
      </c>
      <c r="AF94" s="292">
        <f t="shared" si="15"/>
        <v>0</v>
      </c>
      <c r="AG94" s="292">
        <f t="shared" si="15"/>
        <v>0</v>
      </c>
      <c r="AH94" s="292">
        <f t="shared" si="15"/>
        <v>0</v>
      </c>
      <c r="AI94" s="292">
        <f t="shared" si="15"/>
        <v>0</v>
      </c>
      <c r="AJ94" s="292">
        <f t="shared" si="15"/>
        <v>0</v>
      </c>
      <c r="AK94" s="292">
        <f t="shared" si="15"/>
        <v>0</v>
      </c>
      <c r="AL94" s="292">
        <f t="shared" si="15"/>
        <v>0</v>
      </c>
      <c r="AM94" s="292">
        <f t="shared" si="15"/>
        <v>0</v>
      </c>
      <c r="AN94" s="292">
        <f t="shared" si="15"/>
        <v>0</v>
      </c>
      <c r="AO94" s="292">
        <f t="shared" si="15"/>
        <v>0</v>
      </c>
      <c r="AP94" s="292">
        <f t="shared" si="15"/>
        <v>0</v>
      </c>
      <c r="AQ94" s="292">
        <f t="shared" si="15"/>
        <v>0</v>
      </c>
      <c r="AR94" s="292">
        <f t="shared" si="15"/>
        <v>0</v>
      </c>
      <c r="AS94" s="292">
        <f t="shared" si="15"/>
        <v>0</v>
      </c>
      <c r="AT94" s="292">
        <f t="shared" si="15"/>
        <v>0</v>
      </c>
      <c r="AU94" s="292">
        <f t="shared" si="15"/>
        <v>0</v>
      </c>
      <c r="AV94" s="292">
        <f t="shared" si="15"/>
        <v>0</v>
      </c>
      <c r="AW94" s="292">
        <f t="shared" si="15"/>
        <v>0</v>
      </c>
      <c r="AX94" s="292">
        <f t="shared" si="15"/>
        <v>0</v>
      </c>
      <c r="AY94" s="292">
        <f t="shared" si="15"/>
        <v>0</v>
      </c>
      <c r="AZ94" s="292">
        <f t="shared" si="15"/>
        <v>0</v>
      </c>
      <c r="BA94" s="292">
        <f t="shared" si="15"/>
        <v>0</v>
      </c>
      <c r="BB94" s="292">
        <f t="shared" si="15"/>
        <v>0</v>
      </c>
      <c r="BC94" s="292">
        <f t="shared" si="15"/>
        <v>0</v>
      </c>
      <c r="BD94" s="292">
        <f t="shared" si="15"/>
        <v>0</v>
      </c>
      <c r="BE94" s="292">
        <f t="shared" si="15"/>
        <v>0</v>
      </c>
    </row>
    <row r="95" spans="1:57" hidden="1" x14ac:dyDescent="0.25">
      <c r="A95" s="7" t="s">
        <v>90</v>
      </c>
      <c r="E95" s="292">
        <f t="shared" ref="E95" si="16">SUM(E71:E94)</f>
        <v>0</v>
      </c>
      <c r="F95" s="292">
        <f t="shared" ref="F95" si="17">SUM(F71:F94)</f>
        <v>0</v>
      </c>
      <c r="G95" s="292">
        <f t="shared" ref="G95" si="18">SUM(G71:G94)</f>
        <v>0</v>
      </c>
      <c r="H95" s="292">
        <f t="shared" ref="H95" si="19">SUM(H71:H94)</f>
        <v>0</v>
      </c>
      <c r="I95" s="292">
        <f t="shared" ref="I95" si="20">SUM(I71:I94)</f>
        <v>0</v>
      </c>
      <c r="J95" s="292">
        <f t="shared" ref="J95" si="21">SUM(J71:J94)</f>
        <v>0</v>
      </c>
      <c r="K95" s="292">
        <f t="shared" ref="K95" si="22">SUM(K71:K94)</f>
        <v>0</v>
      </c>
      <c r="L95" s="292">
        <f t="shared" ref="L95" si="23">SUM(L71:L94)</f>
        <v>0</v>
      </c>
      <c r="M95" s="292">
        <f t="shared" ref="M95" si="24">SUM(M71:M94)</f>
        <v>0</v>
      </c>
      <c r="N95" s="292">
        <f t="shared" ref="N95" si="25">SUM(N71:N94)</f>
        <v>0</v>
      </c>
      <c r="O95" s="292">
        <f t="shared" ref="O95" si="26">SUM(O71:O94)</f>
        <v>0</v>
      </c>
      <c r="P95" s="292">
        <f t="shared" ref="P95" si="27">SUM(P71:P94)</f>
        <v>0</v>
      </c>
      <c r="Q95" s="292">
        <f t="shared" ref="Q95" si="28">SUM(Q71:Q94)</f>
        <v>0</v>
      </c>
      <c r="R95" s="292">
        <f t="shared" ref="R95" si="29">SUM(R71:R94)</f>
        <v>0</v>
      </c>
      <c r="S95" s="292">
        <f t="shared" ref="S95" si="30">SUM(S71:S94)</f>
        <v>0</v>
      </c>
      <c r="T95" s="292">
        <f t="shared" ref="T95" si="31">SUM(T71:T94)</f>
        <v>0</v>
      </c>
      <c r="U95" s="292">
        <f t="shared" ref="U95" si="32">SUM(U71:U94)</f>
        <v>0</v>
      </c>
      <c r="V95" s="292">
        <f t="shared" ref="V95" si="33">SUM(V71:V94)</f>
        <v>0</v>
      </c>
      <c r="W95" s="292">
        <f t="shared" ref="W95" si="34">SUM(W71:W94)</f>
        <v>0</v>
      </c>
      <c r="X95" s="292">
        <f t="shared" ref="X95" si="35">SUM(X71:X94)</f>
        <v>0</v>
      </c>
      <c r="Y95" s="292">
        <f t="shared" ref="Y95" si="36">SUM(Y71:Y94)</f>
        <v>0</v>
      </c>
      <c r="Z95" s="292">
        <f t="shared" ref="Z95" si="37">SUM(Z71:Z94)</f>
        <v>0</v>
      </c>
      <c r="AA95" s="292">
        <f t="shared" ref="AA95" si="38">SUM(AA71:AA94)</f>
        <v>0</v>
      </c>
      <c r="AB95" s="292">
        <f t="shared" ref="AB95" si="39">SUM(AB71:AB94)</f>
        <v>0</v>
      </c>
      <c r="AC95" s="292">
        <f t="shared" ref="AC95" si="40">SUM(AC71:AC94)</f>
        <v>0</v>
      </c>
      <c r="AD95" s="292">
        <f t="shared" ref="AD95" si="41">SUM(AD71:AD94)</f>
        <v>0</v>
      </c>
      <c r="AE95" s="292">
        <f t="shared" ref="AE95" si="42">SUM(AE71:AE94)</f>
        <v>0</v>
      </c>
      <c r="AF95" s="292">
        <f t="shared" ref="AF95" si="43">SUM(AF71:AF94)</f>
        <v>0</v>
      </c>
      <c r="AG95" s="292">
        <f t="shared" ref="AG95" si="44">SUM(AG71:AG94)</f>
        <v>0</v>
      </c>
      <c r="AH95" s="292">
        <f t="shared" ref="AH95" si="45">SUM(AH71:AH94)</f>
        <v>0</v>
      </c>
      <c r="AI95" s="292">
        <f t="shared" ref="AI95" si="46">SUM(AI71:AI94)</f>
        <v>0</v>
      </c>
      <c r="AJ95" s="292">
        <f t="shared" ref="AJ95" si="47">SUM(AJ71:AJ94)</f>
        <v>0</v>
      </c>
      <c r="AK95" s="292">
        <f t="shared" ref="AK95" si="48">SUM(AK71:AK94)</f>
        <v>0</v>
      </c>
      <c r="AL95" s="292">
        <f t="shared" ref="AL95" si="49">SUM(AL71:AL94)</f>
        <v>0</v>
      </c>
      <c r="AM95" s="292">
        <f t="shared" ref="AM95" si="50">SUM(AM71:AM94)</f>
        <v>0</v>
      </c>
      <c r="AN95" s="292">
        <f t="shared" ref="AN95" si="51">SUM(AN71:AN94)</f>
        <v>0</v>
      </c>
      <c r="AO95" s="292">
        <f t="shared" ref="AO95" si="52">SUM(AO71:AO94)</f>
        <v>0</v>
      </c>
      <c r="AP95" s="292">
        <f t="shared" ref="AP95" si="53">SUM(AP71:AP94)</f>
        <v>0</v>
      </c>
      <c r="AQ95" s="292">
        <f t="shared" ref="AQ95" si="54">SUM(AQ71:AQ94)</f>
        <v>0</v>
      </c>
      <c r="AR95" s="292">
        <f t="shared" ref="AR95" si="55">SUM(AR71:AR94)</f>
        <v>0</v>
      </c>
      <c r="AS95" s="292">
        <f t="shared" ref="AS95" si="56">SUM(AS71:AS94)</f>
        <v>0</v>
      </c>
      <c r="AT95" s="292">
        <f t="shared" ref="AT95" si="57">SUM(AT71:AT94)</f>
        <v>0</v>
      </c>
      <c r="AU95" s="292">
        <f t="shared" ref="AU95" si="58">SUM(AU71:AU94)</f>
        <v>0</v>
      </c>
      <c r="AV95" s="292">
        <f t="shared" ref="AV95" si="59">SUM(AV71:AV94)</f>
        <v>0</v>
      </c>
      <c r="AW95" s="292">
        <f t="shared" ref="AW95" si="60">SUM(AW71:AW94)</f>
        <v>0</v>
      </c>
      <c r="AX95" s="292">
        <f t="shared" ref="AX95" si="61">SUM(AX71:AX94)</f>
        <v>0</v>
      </c>
      <c r="AY95" s="292">
        <f t="shared" ref="AY95" si="62">SUM(AY71:AY94)</f>
        <v>0</v>
      </c>
      <c r="AZ95" s="292">
        <f t="shared" ref="AZ95" si="63">SUM(AZ71:AZ94)</f>
        <v>0</v>
      </c>
      <c r="BA95" s="292">
        <f t="shared" ref="BA95" si="64">SUM(BA71:BA94)</f>
        <v>0</v>
      </c>
      <c r="BB95" s="292">
        <f t="shared" ref="BB95" si="65">SUM(BB71:BB94)</f>
        <v>0</v>
      </c>
      <c r="BC95" s="292">
        <f t="shared" ref="BC95" si="66">SUM(BC71:BC94)</f>
        <v>0</v>
      </c>
      <c r="BD95" s="292">
        <f t="shared" ref="BD95" si="67">SUM(BD71:BD94)</f>
        <v>0</v>
      </c>
      <c r="BE95" s="292">
        <f t="shared" ref="BE95" si="68">SUM(BE71:BE94)</f>
        <v>0</v>
      </c>
    </row>
  </sheetData>
  <sheetProtection algorithmName="SHA-512" hashValue="2R3tTT08ILorwEWWTUJ2iiQPVu0n8YcgLw20UcZc7fRtWvUsV8UO5JRR0/JE146iAcTTlbD2vkT6TSk2UduKZA==" saltValue="go0YQ2Vh0G/0tzvZvd0+TA==" spinCount="100000" sheet="1" objects="1" scenarios="1"/>
  <mergeCells count="20">
    <mergeCell ref="AS3:AY3"/>
    <mergeCell ref="AZ3:BB3"/>
    <mergeCell ref="BC3:BD3"/>
    <mergeCell ref="AF1:AM1"/>
    <mergeCell ref="A33:K39"/>
    <mergeCell ref="A32:K32"/>
    <mergeCell ref="A3:D3"/>
    <mergeCell ref="C1:D1"/>
    <mergeCell ref="BE3:BE4"/>
    <mergeCell ref="AN1:AR1"/>
    <mergeCell ref="AS1:AY1"/>
    <mergeCell ref="AZ1:BE1"/>
    <mergeCell ref="E3:N3"/>
    <mergeCell ref="O3:W3"/>
    <mergeCell ref="X3:AE3"/>
    <mergeCell ref="AF3:AM3"/>
    <mergeCell ref="E1:N1"/>
    <mergeCell ref="O1:W1"/>
    <mergeCell ref="X1:AE1"/>
    <mergeCell ref="AN3:AR3"/>
  </mergeCells>
  <conditionalFormatting sqref="A30:B30">
    <cfRule type="expression" dxfId="55" priority="4">
      <formula>#REF!=1</formula>
    </cfRule>
  </conditionalFormatting>
  <conditionalFormatting sqref="BE26:BE29">
    <cfRule type="expression" dxfId="54" priority="3">
      <formula>#REF!=1</formula>
    </cfRule>
  </conditionalFormatting>
  <conditionalFormatting sqref="BE25">
    <cfRule type="expression" dxfId="53" priority="2">
      <formula>#REF!=1</formula>
    </cfRule>
  </conditionalFormatting>
  <conditionalFormatting sqref="BE30">
    <cfRule type="expression" dxfId="52" priority="1">
      <formula>#REF!=1</formula>
    </cfRule>
  </conditionalFormatting>
  <printOptions horizontalCentered="1"/>
  <pageMargins left="0.2" right="0.2" top="0.82833333333333303" bottom="0.75" header="0.3" footer="0.3"/>
  <pageSetup scale="65" pageOrder="overThenDown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6" manualBreakCount="6">
    <brk id="14" max="52" man="1"/>
    <brk id="23" max="52" man="1"/>
    <brk id="31" max="52" man="1"/>
    <brk id="39" max="29" man="1"/>
    <brk id="44" max="29" man="1"/>
    <brk id="5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J23"/>
  <sheetViews>
    <sheetView showGridLines="0" zoomScaleNormal="100" workbookViewId="0">
      <selection activeCell="A7" sqref="A7:L10"/>
    </sheetView>
  </sheetViews>
  <sheetFormatPr defaultColWidth="9.140625" defaultRowHeight="15" x14ac:dyDescent="0.25"/>
  <cols>
    <col min="1" max="1" width="45.140625" style="7" bestFit="1" customWidth="1"/>
    <col min="2" max="2" width="12.42578125" style="7" customWidth="1"/>
    <col min="3" max="3" width="12.7109375" style="7" customWidth="1"/>
    <col min="4" max="4" width="15.140625" style="7" customWidth="1"/>
    <col min="5" max="9" width="12.7109375" style="7" customWidth="1"/>
    <col min="10" max="10" width="14.7109375" style="7" customWidth="1"/>
    <col min="11" max="11" width="14.28515625" style="7" customWidth="1"/>
    <col min="12" max="12" width="10" style="43" bestFit="1" customWidth="1"/>
    <col min="13" max="62" width="9.140625" style="43"/>
    <col min="63" max="16384" width="9.140625" style="7"/>
  </cols>
  <sheetData>
    <row r="1" spans="1:62" ht="19.5" thickBot="1" x14ac:dyDescent="0.3">
      <c r="A1" s="1077" t="s">
        <v>684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9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</row>
    <row r="2" spans="1:62" x14ac:dyDescent="0.25">
      <c r="A2" s="1083"/>
      <c r="B2" s="1081" t="s">
        <v>680</v>
      </c>
      <c r="C2" s="1080" t="s">
        <v>586</v>
      </c>
      <c r="D2" s="1080"/>
      <c r="E2" s="1080"/>
      <c r="F2" s="1080"/>
      <c r="G2" s="1080"/>
      <c r="H2" s="1080"/>
      <c r="I2" s="1080"/>
      <c r="J2" s="1080" t="s">
        <v>585</v>
      </c>
      <c r="K2" s="1080"/>
      <c r="L2" s="1085" t="s">
        <v>592</v>
      </c>
    </row>
    <row r="3" spans="1:62" ht="64.5" customHeight="1" x14ac:dyDescent="0.25">
      <c r="A3" s="1084"/>
      <c r="B3" s="1082"/>
      <c r="C3" s="293" t="s">
        <v>581</v>
      </c>
      <c r="D3" s="293" t="s">
        <v>681</v>
      </c>
      <c r="E3" s="293" t="s">
        <v>682</v>
      </c>
      <c r="F3" s="293" t="s">
        <v>584</v>
      </c>
      <c r="G3" s="293" t="s">
        <v>588</v>
      </c>
      <c r="H3" s="293" t="s">
        <v>589</v>
      </c>
      <c r="I3" s="294" t="s">
        <v>590</v>
      </c>
      <c r="J3" s="293" t="s">
        <v>683</v>
      </c>
      <c r="K3" s="294" t="s">
        <v>579</v>
      </c>
      <c r="L3" s="1086"/>
    </row>
    <row r="4" spans="1:62" ht="15.75" thickBot="1" x14ac:dyDescent="0.3">
      <c r="A4" s="295" t="s">
        <v>679</v>
      </c>
      <c r="B4" s="766"/>
      <c r="C4" s="767"/>
      <c r="D4" s="767"/>
      <c r="E4" s="767"/>
      <c r="F4" s="767"/>
      <c r="G4" s="767"/>
      <c r="H4" s="767"/>
      <c r="I4" s="767"/>
      <c r="J4" s="767"/>
      <c r="K4" s="767"/>
      <c r="L4" s="296">
        <f>SUM(C4:K4)</f>
        <v>0</v>
      </c>
    </row>
    <row r="5" spans="1:62" ht="15.75" thickBot="1" x14ac:dyDescent="0.3"/>
    <row r="6" spans="1:62" x14ac:dyDescent="0.25">
      <c r="A6" s="297" t="s">
        <v>685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9"/>
    </row>
    <row r="7" spans="1:62" ht="15" customHeight="1" x14ac:dyDescent="0.25">
      <c r="A7" s="983"/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5"/>
    </row>
    <row r="8" spans="1:62" x14ac:dyDescent="0.25">
      <c r="A8" s="983"/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5"/>
    </row>
    <row r="9" spans="1:62" x14ac:dyDescent="0.25">
      <c r="A9" s="983"/>
      <c r="B9" s="984"/>
      <c r="C9" s="984"/>
      <c r="D9" s="984"/>
      <c r="E9" s="984"/>
      <c r="F9" s="984"/>
      <c r="G9" s="984"/>
      <c r="H9" s="984"/>
      <c r="I9" s="984"/>
      <c r="J9" s="984"/>
      <c r="K9" s="984"/>
      <c r="L9" s="985"/>
    </row>
    <row r="10" spans="1:62" ht="15.75" thickBot="1" x14ac:dyDescent="0.3">
      <c r="A10" s="986"/>
      <c r="B10" s="987"/>
      <c r="C10" s="987"/>
      <c r="D10" s="987"/>
      <c r="E10" s="987"/>
      <c r="F10" s="987"/>
      <c r="G10" s="987"/>
      <c r="H10" s="987"/>
      <c r="I10" s="987"/>
      <c r="J10" s="987"/>
      <c r="K10" s="987"/>
      <c r="L10" s="988"/>
    </row>
    <row r="11" spans="1:62" ht="15.75" thickBot="1" x14ac:dyDescent="0.3"/>
    <row r="12" spans="1:62" x14ac:dyDescent="0.25">
      <c r="A12" s="297" t="s">
        <v>306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9"/>
    </row>
    <row r="13" spans="1:62" ht="15" customHeight="1" x14ac:dyDescent="0.25">
      <c r="A13" s="983"/>
      <c r="B13" s="984"/>
      <c r="C13" s="984"/>
      <c r="D13" s="984"/>
      <c r="E13" s="984"/>
      <c r="F13" s="984"/>
      <c r="G13" s="984"/>
      <c r="H13" s="984"/>
      <c r="I13" s="984"/>
      <c r="J13" s="984"/>
      <c r="K13" s="984"/>
      <c r="L13" s="985"/>
    </row>
    <row r="14" spans="1:62" x14ac:dyDescent="0.25">
      <c r="A14" s="983"/>
      <c r="B14" s="984"/>
      <c r="C14" s="984"/>
      <c r="D14" s="984"/>
      <c r="E14" s="984"/>
      <c r="F14" s="984"/>
      <c r="G14" s="984"/>
      <c r="H14" s="984"/>
      <c r="I14" s="984"/>
      <c r="J14" s="984"/>
      <c r="K14" s="984"/>
      <c r="L14" s="985"/>
    </row>
    <row r="15" spans="1:62" x14ac:dyDescent="0.25">
      <c r="A15" s="983"/>
      <c r="B15" s="984"/>
      <c r="C15" s="984"/>
      <c r="D15" s="984"/>
      <c r="E15" s="984"/>
      <c r="F15" s="984"/>
      <c r="G15" s="984"/>
      <c r="H15" s="984"/>
      <c r="I15" s="984"/>
      <c r="J15" s="984"/>
      <c r="K15" s="984"/>
      <c r="L15" s="985"/>
    </row>
    <row r="16" spans="1:62" x14ac:dyDescent="0.25">
      <c r="A16" s="983"/>
      <c r="B16" s="984"/>
      <c r="C16" s="984"/>
      <c r="D16" s="984"/>
      <c r="E16" s="984"/>
      <c r="F16" s="984"/>
      <c r="G16" s="984"/>
      <c r="H16" s="984"/>
      <c r="I16" s="984"/>
      <c r="J16" s="984"/>
      <c r="K16" s="984"/>
      <c r="L16" s="985"/>
    </row>
    <row r="17" spans="1:12" x14ac:dyDescent="0.25">
      <c r="A17" s="983"/>
      <c r="B17" s="984"/>
      <c r="C17" s="984"/>
      <c r="D17" s="984"/>
      <c r="E17" s="984"/>
      <c r="F17" s="984"/>
      <c r="G17" s="984"/>
      <c r="H17" s="984"/>
      <c r="I17" s="984"/>
      <c r="J17" s="984"/>
      <c r="K17" s="984"/>
      <c r="L17" s="985"/>
    </row>
    <row r="18" spans="1:12" x14ac:dyDescent="0.25">
      <c r="A18" s="983"/>
      <c r="B18" s="984"/>
      <c r="C18" s="984"/>
      <c r="D18" s="984"/>
      <c r="E18" s="984"/>
      <c r="F18" s="984"/>
      <c r="G18" s="984"/>
      <c r="H18" s="984"/>
      <c r="I18" s="984"/>
      <c r="J18" s="984"/>
      <c r="K18" s="984"/>
      <c r="L18" s="985"/>
    </row>
    <row r="19" spans="1:12" ht="15.75" thickBot="1" x14ac:dyDescent="0.3">
      <c r="A19" s="986"/>
      <c r="B19" s="987"/>
      <c r="C19" s="987"/>
      <c r="D19" s="987"/>
      <c r="E19" s="987"/>
      <c r="F19" s="987"/>
      <c r="G19" s="987"/>
      <c r="H19" s="987"/>
      <c r="I19" s="987"/>
      <c r="J19" s="987"/>
      <c r="K19" s="987"/>
      <c r="L19" s="988"/>
    </row>
    <row r="21" spans="1:12" x14ac:dyDescent="0.25">
      <c r="A21" s="952" t="s">
        <v>467</v>
      </c>
      <c r="D21" s="48"/>
    </row>
    <row r="22" spans="1:12" x14ac:dyDescent="0.25">
      <c r="B22" s="300"/>
      <c r="D22" s="48"/>
    </row>
    <row r="23" spans="1:12" x14ac:dyDescent="0.25">
      <c r="D23" s="48"/>
    </row>
  </sheetData>
  <sheetProtection algorithmName="SHA-512" hashValue="zqmnUIHIx02E5d5Ca85lbf1GGXwaqV5mqX4d4vhcHCcF8l1d3dLb2ZI4rLOxcc1LwNUqjBCV3tE2DwjzIja7jA==" saltValue="aGM+i2+dqQ5q9vKFhIuoeQ==" spinCount="100000" sheet="1" objects="1" scenarios="1"/>
  <mergeCells count="8">
    <mergeCell ref="A1:L1"/>
    <mergeCell ref="J2:K2"/>
    <mergeCell ref="C2:I2"/>
    <mergeCell ref="A7:L10"/>
    <mergeCell ref="A13:L19"/>
    <mergeCell ref="B2:B3"/>
    <mergeCell ref="A2:A3"/>
    <mergeCell ref="L2:L3"/>
  </mergeCells>
  <printOptions horizontalCentered="1"/>
  <pageMargins left="0.2" right="0.2" top="0.82833333333333337" bottom="0.75" header="0.3" footer="0.3"/>
  <pageSetup scale="56" orientation="landscape" horizontalDpi="1200" verticalDpi="1200" r:id="rId1"/>
  <headerFooter>
    <oddHeader>&amp;C&amp;"Times New Roman,Bold"&amp;12Minnesota Department of Health Services
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K28"/>
  <sheetViews>
    <sheetView showGridLines="0" zoomScaleNormal="100" workbookViewId="0">
      <selection activeCell="A2" sqref="A2"/>
    </sheetView>
  </sheetViews>
  <sheetFormatPr defaultColWidth="9.140625" defaultRowHeight="15" x14ac:dyDescent="0.25"/>
  <cols>
    <col min="1" max="1" width="57.42578125" style="7" customWidth="1"/>
    <col min="2" max="2" width="11.28515625" style="7" bestFit="1" customWidth="1"/>
    <col min="3" max="3" width="8.42578125" style="7" customWidth="1"/>
    <col min="4" max="4" width="8.42578125" style="7" bestFit="1" customWidth="1"/>
    <col min="5" max="5" width="10.140625" style="7" bestFit="1" customWidth="1"/>
    <col min="6" max="6" width="8.42578125" style="7" bestFit="1" customWidth="1"/>
    <col min="7" max="7" width="8.42578125" style="7" customWidth="1"/>
    <col min="8" max="10" width="10.140625" style="7" bestFit="1" customWidth="1"/>
    <col min="11" max="11" width="10.140625" style="7" customWidth="1"/>
    <col min="12" max="16384" width="9.140625" style="7"/>
  </cols>
  <sheetData>
    <row r="1" spans="1:11" s="43" customFormat="1" ht="18.75" x14ac:dyDescent="0.3">
      <c r="A1" s="1087" t="s">
        <v>691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</row>
    <row r="2" spans="1:11" s="43" customFormat="1" ht="9" customHeight="1" thickBo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5">
      <c r="A3" s="301"/>
      <c r="B3" s="1098" t="s">
        <v>86</v>
      </c>
      <c r="C3" s="1094" t="s">
        <v>690</v>
      </c>
      <c r="D3" s="999"/>
      <c r="E3" s="999"/>
      <c r="F3" s="999"/>
      <c r="G3" s="1002"/>
      <c r="H3" s="1095"/>
      <c r="I3" s="999"/>
      <c r="J3" s="1002"/>
      <c r="K3" s="1096" t="s">
        <v>592</v>
      </c>
    </row>
    <row r="4" spans="1:11" ht="96.6" customHeight="1" thickBot="1" x14ac:dyDescent="0.3">
      <c r="A4" s="302"/>
      <c r="B4" s="1099"/>
      <c r="C4" s="303" t="s">
        <v>581</v>
      </c>
      <c r="D4" s="304" t="s">
        <v>582</v>
      </c>
      <c r="E4" s="304" t="s">
        <v>583</v>
      </c>
      <c r="F4" s="305" t="s">
        <v>584</v>
      </c>
      <c r="G4" s="304" t="s">
        <v>588</v>
      </c>
      <c r="H4" s="306" t="s">
        <v>688</v>
      </c>
      <c r="I4" s="304" t="s">
        <v>590</v>
      </c>
      <c r="J4" s="307" t="s">
        <v>689</v>
      </c>
      <c r="K4" s="1097"/>
    </row>
    <row r="5" spans="1:11" s="28" customFormat="1" ht="15.75" thickBot="1" x14ac:dyDescent="0.3">
      <c r="A5" s="244"/>
      <c r="B5" s="308"/>
      <c r="C5" s="309"/>
      <c r="D5" s="309"/>
      <c r="E5" s="309"/>
      <c r="F5" s="309"/>
      <c r="G5" s="309"/>
      <c r="H5" s="309"/>
      <c r="I5" s="309"/>
      <c r="J5" s="309"/>
      <c r="K5" s="310"/>
    </row>
    <row r="6" spans="1:11" x14ac:dyDescent="0.25">
      <c r="A6" s="311" t="s">
        <v>686</v>
      </c>
      <c r="B6" s="750"/>
      <c r="C6" s="751"/>
      <c r="D6" s="752"/>
      <c r="E6" s="752"/>
      <c r="F6" s="752"/>
      <c r="G6" s="753"/>
      <c r="H6" s="312">
        <f t="shared" ref="H6:H11" si="0">SUM(C6:G6)</f>
        <v>0</v>
      </c>
      <c r="I6" s="752"/>
      <c r="J6" s="313">
        <f t="shared" ref="J6:J11" si="1">SUM(I6:I6)</f>
        <v>0</v>
      </c>
      <c r="K6" s="314">
        <f t="shared" ref="K6:K11" si="2">SUM(J6,H6)</f>
        <v>0</v>
      </c>
    </row>
    <row r="7" spans="1:11" x14ac:dyDescent="0.25">
      <c r="A7" s="315" t="s">
        <v>328</v>
      </c>
      <c r="B7" s="754"/>
      <c r="C7" s="755"/>
      <c r="D7" s="756"/>
      <c r="E7" s="756"/>
      <c r="F7" s="756"/>
      <c r="G7" s="757"/>
      <c r="H7" s="316">
        <f t="shared" si="0"/>
        <v>0</v>
      </c>
      <c r="I7" s="755"/>
      <c r="J7" s="317">
        <f t="shared" si="1"/>
        <v>0</v>
      </c>
      <c r="K7" s="318">
        <f t="shared" si="2"/>
        <v>0</v>
      </c>
    </row>
    <row r="8" spans="1:11" x14ac:dyDescent="0.25">
      <c r="A8" s="315" t="s">
        <v>149</v>
      </c>
      <c r="B8" s="754"/>
      <c r="C8" s="755"/>
      <c r="D8" s="756"/>
      <c r="E8" s="756"/>
      <c r="F8" s="756"/>
      <c r="G8" s="757"/>
      <c r="H8" s="316">
        <f t="shared" si="0"/>
        <v>0</v>
      </c>
      <c r="I8" s="755"/>
      <c r="J8" s="317">
        <f t="shared" si="1"/>
        <v>0</v>
      </c>
      <c r="K8" s="318">
        <f t="shared" si="2"/>
        <v>0</v>
      </c>
    </row>
    <row r="9" spans="1:11" x14ac:dyDescent="0.25">
      <c r="A9" s="315" t="s">
        <v>150</v>
      </c>
      <c r="B9" s="754"/>
      <c r="C9" s="755"/>
      <c r="D9" s="756"/>
      <c r="E9" s="756"/>
      <c r="F9" s="756"/>
      <c r="G9" s="757"/>
      <c r="H9" s="316">
        <f t="shared" si="0"/>
        <v>0</v>
      </c>
      <c r="I9" s="755"/>
      <c r="J9" s="317">
        <f t="shared" si="1"/>
        <v>0</v>
      </c>
      <c r="K9" s="318">
        <f t="shared" si="2"/>
        <v>0</v>
      </c>
    </row>
    <row r="10" spans="1:11" x14ac:dyDescent="0.25">
      <c r="A10" s="319" t="s">
        <v>687</v>
      </c>
      <c r="B10" s="758"/>
      <c r="C10" s="759"/>
      <c r="D10" s="760"/>
      <c r="E10" s="760"/>
      <c r="F10" s="760"/>
      <c r="G10" s="761"/>
      <c r="H10" s="316">
        <f t="shared" si="0"/>
        <v>0</v>
      </c>
      <c r="I10" s="755"/>
      <c r="J10" s="317">
        <f t="shared" si="1"/>
        <v>0</v>
      </c>
      <c r="K10" s="318">
        <f t="shared" si="2"/>
        <v>0</v>
      </c>
    </row>
    <row r="11" spans="1:11" x14ac:dyDescent="0.25">
      <c r="A11" s="320" t="s">
        <v>151</v>
      </c>
      <c r="B11" s="762"/>
      <c r="C11" s="763"/>
      <c r="D11" s="764"/>
      <c r="E11" s="764"/>
      <c r="F11" s="764"/>
      <c r="G11" s="765"/>
      <c r="H11" s="321">
        <f t="shared" si="0"/>
        <v>0</v>
      </c>
      <c r="I11" s="764"/>
      <c r="J11" s="322">
        <f t="shared" si="1"/>
        <v>0</v>
      </c>
      <c r="K11" s="323">
        <f t="shared" si="2"/>
        <v>0</v>
      </c>
    </row>
    <row r="12" spans="1:11" ht="15.75" thickBot="1" x14ac:dyDescent="0.3">
      <c r="A12" s="324" t="s">
        <v>100</v>
      </c>
      <c r="B12" s="325">
        <f>SUM(B6:B11)</f>
        <v>0</v>
      </c>
      <c r="C12" s="326">
        <f t="array" ref="C12">IFERROR(SUMPRODUCT($B$6:$B$11, C6:C11)/$B$12, 0)</f>
        <v>0</v>
      </c>
      <c r="D12" s="327">
        <f t="array" ref="D12">IFERROR(SUMPRODUCT($B$6:$B$11, D6:D11)/$B$12, 0)</f>
        <v>0</v>
      </c>
      <c r="E12" s="327">
        <f t="array" ref="E12">IFERROR(SUMPRODUCT($B$6:$B$11, E6:E11)/$B$12, 0)</f>
        <v>0</v>
      </c>
      <c r="F12" s="327">
        <f t="array" ref="F12">IFERROR(SUMPRODUCT($B$6:$B$11, F6:F11)/$B$12, 0)</f>
        <v>0</v>
      </c>
      <c r="G12" s="328">
        <f t="array" ref="G12">IFERROR(SUMPRODUCT($B$6:$B$11, G6:G11)/$B$12, 0)</f>
        <v>0</v>
      </c>
      <c r="H12" s="329">
        <f>IFERROR(SUMPRODUCT($B$6:$B$11, H6:H11)/$B$12, 0)</f>
        <v>0</v>
      </c>
      <c r="I12" s="327">
        <f t="array" ref="I12">IFERROR(SUMPRODUCT($B$6:$B$11, I6:I11)/$B$12, 0)</f>
        <v>0</v>
      </c>
      <c r="J12" s="328">
        <f t="array" ref="J12">IFERROR(SUMPRODUCT($B$6:$B$11, J6:J11)/$B$12, 0)</f>
        <v>0</v>
      </c>
      <c r="K12" s="330">
        <f t="array" ref="K12">IFERROR(SUMPRODUCT($B$6:$B$11, K6:K11)/$B$12, 0)</f>
        <v>0</v>
      </c>
    </row>
    <row r="13" spans="1:11" ht="15.75" thickBot="1" x14ac:dyDescent="0.3"/>
    <row r="14" spans="1:11" x14ac:dyDescent="0.25">
      <c r="A14" s="297" t="s">
        <v>381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</row>
    <row r="15" spans="1:11" x14ac:dyDescent="0.25">
      <c r="A15" s="1088"/>
      <c r="B15" s="1089"/>
      <c r="C15" s="1089"/>
      <c r="D15" s="1089"/>
      <c r="E15" s="1089"/>
      <c r="F15" s="1089"/>
      <c r="G15" s="1089"/>
      <c r="H15" s="1089"/>
      <c r="I15" s="1089"/>
      <c r="J15" s="1089"/>
      <c r="K15" s="1090"/>
    </row>
    <row r="16" spans="1:11" x14ac:dyDescent="0.25">
      <c r="A16" s="1088"/>
      <c r="B16" s="1089"/>
      <c r="C16" s="1089"/>
      <c r="D16" s="1089"/>
      <c r="E16" s="1089"/>
      <c r="F16" s="1089"/>
      <c r="G16" s="1089"/>
      <c r="H16" s="1089"/>
      <c r="I16" s="1089"/>
      <c r="J16" s="1089"/>
      <c r="K16" s="1090"/>
    </row>
    <row r="17" spans="1:11" x14ac:dyDescent="0.25">
      <c r="A17" s="1088"/>
      <c r="B17" s="1089"/>
      <c r="C17" s="1089"/>
      <c r="D17" s="1089"/>
      <c r="E17" s="1089"/>
      <c r="F17" s="1089"/>
      <c r="G17" s="1089"/>
      <c r="H17" s="1089"/>
      <c r="I17" s="1089"/>
      <c r="J17" s="1089"/>
      <c r="K17" s="1090"/>
    </row>
    <row r="18" spans="1:11" x14ac:dyDescent="0.25">
      <c r="A18" s="1088"/>
      <c r="B18" s="1089"/>
      <c r="C18" s="1089"/>
      <c r="D18" s="1089"/>
      <c r="E18" s="1089"/>
      <c r="F18" s="1089"/>
      <c r="G18" s="1089"/>
      <c r="H18" s="1089"/>
      <c r="I18" s="1089"/>
      <c r="J18" s="1089"/>
      <c r="K18" s="1090"/>
    </row>
    <row r="19" spans="1:11" ht="15.75" thickBot="1" x14ac:dyDescent="0.3">
      <c r="A19" s="1091"/>
      <c r="B19" s="1092"/>
      <c r="C19" s="1092"/>
      <c r="D19" s="1092"/>
      <c r="E19" s="1092"/>
      <c r="F19" s="1092"/>
      <c r="G19" s="1092"/>
      <c r="H19" s="1092"/>
      <c r="I19" s="1092"/>
      <c r="J19" s="1092"/>
      <c r="K19" s="1093"/>
    </row>
    <row r="20" spans="1:11" s="32" customFormat="1" ht="5.0999999999999996" customHeight="1" thickBot="1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x14ac:dyDescent="0.25">
      <c r="A21" s="297" t="s">
        <v>305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8"/>
    </row>
    <row r="22" spans="1:11" ht="15" customHeight="1" x14ac:dyDescent="0.25">
      <c r="A22" s="1088"/>
      <c r="B22" s="1089"/>
      <c r="C22" s="1089"/>
      <c r="D22" s="1089"/>
      <c r="E22" s="1089"/>
      <c r="F22" s="1089"/>
      <c r="G22" s="1089"/>
      <c r="H22" s="1089"/>
      <c r="I22" s="1089"/>
      <c r="J22" s="1089"/>
      <c r="K22" s="1090"/>
    </row>
    <row r="23" spans="1:11" x14ac:dyDescent="0.25">
      <c r="A23" s="1088"/>
      <c r="B23" s="1089"/>
      <c r="C23" s="1089"/>
      <c r="D23" s="1089"/>
      <c r="E23" s="1089"/>
      <c r="F23" s="1089"/>
      <c r="G23" s="1089"/>
      <c r="H23" s="1089"/>
      <c r="I23" s="1089"/>
      <c r="J23" s="1089"/>
      <c r="K23" s="1090"/>
    </row>
    <row r="24" spans="1:11" x14ac:dyDescent="0.25">
      <c r="A24" s="1088"/>
      <c r="B24" s="1089"/>
      <c r="C24" s="1089"/>
      <c r="D24" s="1089"/>
      <c r="E24" s="1089"/>
      <c r="F24" s="1089"/>
      <c r="G24" s="1089"/>
      <c r="H24" s="1089"/>
      <c r="I24" s="1089"/>
      <c r="J24" s="1089"/>
      <c r="K24" s="1090"/>
    </row>
    <row r="25" spans="1:11" x14ac:dyDescent="0.25">
      <c r="A25" s="1088"/>
      <c r="B25" s="1089"/>
      <c r="C25" s="1089"/>
      <c r="D25" s="1089"/>
      <c r="E25" s="1089"/>
      <c r="F25" s="1089"/>
      <c r="G25" s="1089"/>
      <c r="H25" s="1089"/>
      <c r="I25" s="1089"/>
      <c r="J25" s="1089"/>
      <c r="K25" s="1090"/>
    </row>
    <row r="26" spans="1:11" ht="15.75" thickBot="1" x14ac:dyDescent="0.3">
      <c r="A26" s="1091"/>
      <c r="B26" s="1092"/>
      <c r="C26" s="1092"/>
      <c r="D26" s="1092"/>
      <c r="E26" s="1092"/>
      <c r="F26" s="1092"/>
      <c r="G26" s="1092"/>
      <c r="H26" s="1092"/>
      <c r="I26" s="1092"/>
      <c r="J26" s="1092"/>
      <c r="K26" s="1093"/>
    </row>
    <row r="28" spans="1:11" x14ac:dyDescent="0.25">
      <c r="A28" s="952" t="s">
        <v>467</v>
      </c>
    </row>
  </sheetData>
  <sheetProtection algorithmName="SHA-512" hashValue="EA4wrBKUjVG7+2XrS1/wUjOGsBur0Qna1xc/Set3xeLFbu8liqQQ/p8cjwg7GRxEHWvQS5Y1a6T+yFIZQGyuUg==" saltValue="QjRfTLu0E2qx0/3vyc90/w==" spinCount="100000" sheet="1" objects="1" scenarios="1"/>
  <mergeCells count="7">
    <mergeCell ref="A1:K1"/>
    <mergeCell ref="A15:K19"/>
    <mergeCell ref="A22:K26"/>
    <mergeCell ref="C3:H3"/>
    <mergeCell ref="I3:J3"/>
    <mergeCell ref="K3:K4"/>
    <mergeCell ref="B3:B4"/>
  </mergeCells>
  <conditionalFormatting sqref="H6:H11 B12:K12">
    <cfRule type="expression" dxfId="51" priority="7">
      <formula>#REF!=2</formula>
    </cfRule>
  </conditionalFormatting>
  <conditionalFormatting sqref="A12">
    <cfRule type="expression" dxfId="50" priority="6">
      <formula>#REF!=2</formula>
    </cfRule>
  </conditionalFormatting>
  <conditionalFormatting sqref="A6:A11">
    <cfRule type="expression" dxfId="49" priority="1">
      <formula>#REF!=2</formula>
    </cfRule>
  </conditionalFormatting>
  <printOptions horizontalCentered="1"/>
  <pageMargins left="0.19791666699999999" right="0.2" top="0.89166666666666672" bottom="0.75" header="0.3" footer="0.3"/>
  <pageSetup scale="77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Q31"/>
  <sheetViews>
    <sheetView showGridLines="0" zoomScale="90" zoomScaleNormal="90" workbookViewId="0">
      <selection activeCell="J15" sqref="J15"/>
    </sheetView>
  </sheetViews>
  <sheetFormatPr defaultColWidth="9.140625" defaultRowHeight="15" x14ac:dyDescent="0.25"/>
  <cols>
    <col min="1" max="1" width="9.140625" style="364"/>
    <col min="2" max="2" width="28.140625" style="7" customWidth="1"/>
    <col min="3" max="3" width="17.140625" style="7" customWidth="1"/>
    <col min="4" max="4" width="12.42578125" style="7" customWidth="1"/>
    <col min="5" max="6" width="9.140625" style="7"/>
    <col min="7" max="7" width="9.42578125" style="365" bestFit="1" customWidth="1"/>
    <col min="8" max="16" width="13.7109375" style="365" customWidth="1"/>
    <col min="17" max="17" width="13.7109375" style="48" customWidth="1"/>
    <col min="18" max="16384" width="9.140625" style="7"/>
  </cols>
  <sheetData>
    <row r="1" spans="1:17" s="43" customFormat="1" ht="18.75" x14ac:dyDescent="0.3">
      <c r="B1" s="94"/>
      <c r="C1" s="1087" t="s">
        <v>693</v>
      </c>
      <c r="D1" s="978"/>
      <c r="E1" s="978"/>
      <c r="F1" s="978"/>
      <c r="G1" s="978"/>
      <c r="H1" s="1087" t="s">
        <v>693</v>
      </c>
      <c r="I1" s="978"/>
      <c r="J1" s="978"/>
      <c r="K1" s="978"/>
      <c r="L1" s="978"/>
      <c r="M1" s="978"/>
      <c r="N1" s="978"/>
      <c r="O1" s="978"/>
      <c r="P1" s="978"/>
      <c r="Q1" s="978"/>
    </row>
    <row r="2" spans="1:17" s="43" customFormat="1" ht="4.9000000000000004" customHeight="1" x14ac:dyDescent="0.3">
      <c r="B2" s="9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43" customFormat="1" ht="9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43" customFormat="1" ht="16.5" customHeight="1" thickBot="1" x14ac:dyDescent="0.3">
      <c r="A4" s="331" t="s">
        <v>692</v>
      </c>
      <c r="B4" s="332"/>
      <c r="C4" s="332"/>
      <c r="D4" s="332"/>
      <c r="E4" s="332"/>
      <c r="F4" s="332"/>
      <c r="G4" s="332"/>
      <c r="H4" s="331" t="s">
        <v>694</v>
      </c>
      <c r="I4" s="332"/>
      <c r="J4" s="332"/>
      <c r="K4" s="332"/>
      <c r="L4" s="332"/>
      <c r="M4" s="332"/>
      <c r="N4" s="332"/>
      <c r="O4" s="332"/>
      <c r="P4" s="332"/>
      <c r="Q4" s="332"/>
    </row>
    <row r="5" spans="1:17" s="343" customFormat="1" ht="96.6" customHeight="1" thickBot="1" x14ac:dyDescent="0.3">
      <c r="A5" s="333" t="s">
        <v>698</v>
      </c>
      <c r="B5" s="334" t="s">
        <v>697</v>
      </c>
      <c r="C5" s="335" t="s">
        <v>152</v>
      </c>
      <c r="D5" s="335" t="s">
        <v>153</v>
      </c>
      <c r="E5" s="335" t="s">
        <v>154</v>
      </c>
      <c r="F5" s="336" t="s">
        <v>695</v>
      </c>
      <c r="G5" s="337" t="s">
        <v>696</v>
      </c>
      <c r="H5" s="338" t="s">
        <v>159</v>
      </c>
      <c r="I5" s="339" t="s">
        <v>387</v>
      </c>
      <c r="J5" s="340" t="s">
        <v>395</v>
      </c>
      <c r="K5" s="338" t="s">
        <v>388</v>
      </c>
      <c r="L5" s="339" t="s">
        <v>156</v>
      </c>
      <c r="M5" s="339" t="s">
        <v>389</v>
      </c>
      <c r="N5" s="339" t="s">
        <v>396</v>
      </c>
      <c r="O5" s="339" t="s">
        <v>157</v>
      </c>
      <c r="P5" s="341" t="s">
        <v>158</v>
      </c>
      <c r="Q5" s="342" t="s">
        <v>356</v>
      </c>
    </row>
    <row r="6" spans="1:17" s="209" customFormat="1" ht="15.75" thickBot="1" x14ac:dyDescent="0.3">
      <c r="A6" s="344"/>
      <c r="B6" s="89"/>
      <c r="C6" s="89"/>
      <c r="D6" s="89"/>
      <c r="E6" s="89"/>
      <c r="F6" s="89"/>
      <c r="G6" s="345"/>
      <c r="H6" s="346"/>
      <c r="I6" s="345"/>
      <c r="J6" s="345"/>
      <c r="K6" s="345"/>
      <c r="L6" s="345"/>
      <c r="M6" s="345"/>
      <c r="N6" s="345"/>
      <c r="O6" s="345"/>
      <c r="P6" s="345"/>
      <c r="Q6" s="347"/>
    </row>
    <row r="7" spans="1:17" x14ac:dyDescent="0.25">
      <c r="A7" s="348">
        <v>1</v>
      </c>
      <c r="B7" s="722"/>
      <c r="C7" s="723"/>
      <c r="D7" s="723"/>
      <c r="E7" s="723"/>
      <c r="F7" s="724"/>
      <c r="G7" s="725"/>
      <c r="H7" s="726"/>
      <c r="I7" s="727"/>
      <c r="J7" s="728"/>
      <c r="K7" s="726"/>
      <c r="L7" s="727"/>
      <c r="M7" s="727"/>
      <c r="N7" s="727"/>
      <c r="O7" s="727"/>
      <c r="P7" s="727"/>
      <c r="Q7" s="349">
        <f>SUM(H7:P7)</f>
        <v>0</v>
      </c>
    </row>
    <row r="8" spans="1:17" x14ac:dyDescent="0.25">
      <c r="A8" s="350">
        <v>2</v>
      </c>
      <c r="B8" s="729"/>
      <c r="C8" s="730"/>
      <c r="D8" s="730"/>
      <c r="E8" s="730"/>
      <c r="F8" s="731"/>
      <c r="G8" s="732"/>
      <c r="H8" s="733"/>
      <c r="I8" s="734"/>
      <c r="J8" s="735"/>
      <c r="K8" s="733"/>
      <c r="L8" s="734"/>
      <c r="M8" s="734"/>
      <c r="N8" s="734"/>
      <c r="O8" s="734"/>
      <c r="P8" s="734"/>
      <c r="Q8" s="351">
        <f t="shared" ref="Q8:Q21" si="0">SUM(H8:P8)</f>
        <v>0</v>
      </c>
    </row>
    <row r="9" spans="1:17" x14ac:dyDescent="0.25">
      <c r="A9" s="352">
        <v>3</v>
      </c>
      <c r="B9" s="736"/>
      <c r="C9" s="737"/>
      <c r="D9" s="737"/>
      <c r="E9" s="737"/>
      <c r="F9" s="738"/>
      <c r="G9" s="739"/>
      <c r="H9" s="740"/>
      <c r="I9" s="741"/>
      <c r="J9" s="742"/>
      <c r="K9" s="740"/>
      <c r="L9" s="741"/>
      <c r="M9" s="741"/>
      <c r="N9" s="741"/>
      <c r="O9" s="741"/>
      <c r="P9" s="741"/>
      <c r="Q9" s="353">
        <f t="shared" si="0"/>
        <v>0</v>
      </c>
    </row>
    <row r="10" spans="1:17" x14ac:dyDescent="0.25">
      <c r="A10" s="350">
        <v>4</v>
      </c>
      <c r="B10" s="729"/>
      <c r="C10" s="730"/>
      <c r="D10" s="730"/>
      <c r="E10" s="730"/>
      <c r="F10" s="731"/>
      <c r="G10" s="732"/>
      <c r="H10" s="733"/>
      <c r="I10" s="734"/>
      <c r="J10" s="735"/>
      <c r="K10" s="733"/>
      <c r="L10" s="734"/>
      <c r="M10" s="734"/>
      <c r="N10" s="734"/>
      <c r="O10" s="734"/>
      <c r="P10" s="734"/>
      <c r="Q10" s="351">
        <f t="shared" si="0"/>
        <v>0</v>
      </c>
    </row>
    <row r="11" spans="1:17" x14ac:dyDescent="0.25">
      <c r="A11" s="350">
        <v>5</v>
      </c>
      <c r="B11" s="729"/>
      <c r="C11" s="730"/>
      <c r="D11" s="730"/>
      <c r="E11" s="730"/>
      <c r="F11" s="731"/>
      <c r="G11" s="732"/>
      <c r="H11" s="733"/>
      <c r="I11" s="734"/>
      <c r="J11" s="735"/>
      <c r="K11" s="733"/>
      <c r="L11" s="734"/>
      <c r="M11" s="734"/>
      <c r="N11" s="734"/>
      <c r="O11" s="734"/>
      <c r="P11" s="734"/>
      <c r="Q11" s="351">
        <f t="shared" si="0"/>
        <v>0</v>
      </c>
    </row>
    <row r="12" spans="1:17" x14ac:dyDescent="0.25">
      <c r="A12" s="352">
        <v>6</v>
      </c>
      <c r="B12" s="736"/>
      <c r="C12" s="737"/>
      <c r="D12" s="737"/>
      <c r="E12" s="737"/>
      <c r="F12" s="738"/>
      <c r="G12" s="739"/>
      <c r="H12" s="740"/>
      <c r="I12" s="741"/>
      <c r="J12" s="742"/>
      <c r="K12" s="740"/>
      <c r="L12" s="741"/>
      <c r="M12" s="741"/>
      <c r="N12" s="741"/>
      <c r="O12" s="741"/>
      <c r="P12" s="741"/>
      <c r="Q12" s="353">
        <f t="shared" si="0"/>
        <v>0</v>
      </c>
    </row>
    <row r="13" spans="1:17" x14ac:dyDescent="0.25">
      <c r="A13" s="350">
        <v>7</v>
      </c>
      <c r="B13" s="729"/>
      <c r="C13" s="730"/>
      <c r="D13" s="730"/>
      <c r="E13" s="730"/>
      <c r="F13" s="731"/>
      <c r="G13" s="732"/>
      <c r="H13" s="733"/>
      <c r="I13" s="734"/>
      <c r="J13" s="735"/>
      <c r="K13" s="733"/>
      <c r="L13" s="734"/>
      <c r="M13" s="734"/>
      <c r="N13" s="734"/>
      <c r="O13" s="734"/>
      <c r="P13" s="734"/>
      <c r="Q13" s="351">
        <f t="shared" si="0"/>
        <v>0</v>
      </c>
    </row>
    <row r="14" spans="1:17" x14ac:dyDescent="0.25">
      <c r="A14" s="350">
        <v>8</v>
      </c>
      <c r="B14" s="729"/>
      <c r="C14" s="730"/>
      <c r="D14" s="730"/>
      <c r="E14" s="730"/>
      <c r="F14" s="731"/>
      <c r="G14" s="732"/>
      <c r="H14" s="733"/>
      <c r="I14" s="734"/>
      <c r="J14" s="735"/>
      <c r="K14" s="733"/>
      <c r="L14" s="734"/>
      <c r="M14" s="734"/>
      <c r="N14" s="734"/>
      <c r="O14" s="734"/>
      <c r="P14" s="734"/>
      <c r="Q14" s="351">
        <f t="shared" si="0"/>
        <v>0</v>
      </c>
    </row>
    <row r="15" spans="1:17" x14ac:dyDescent="0.25">
      <c r="A15" s="352">
        <v>9</v>
      </c>
      <c r="B15" s="736"/>
      <c r="C15" s="737"/>
      <c r="D15" s="737"/>
      <c r="E15" s="737"/>
      <c r="F15" s="738"/>
      <c r="G15" s="739"/>
      <c r="H15" s="740"/>
      <c r="I15" s="741"/>
      <c r="J15" s="742"/>
      <c r="K15" s="740"/>
      <c r="L15" s="741"/>
      <c r="M15" s="741"/>
      <c r="N15" s="741"/>
      <c r="O15" s="741"/>
      <c r="P15" s="741"/>
      <c r="Q15" s="353">
        <f t="shared" si="0"/>
        <v>0</v>
      </c>
    </row>
    <row r="16" spans="1:17" x14ac:dyDescent="0.25">
      <c r="A16" s="350">
        <v>10</v>
      </c>
      <c r="B16" s="729"/>
      <c r="C16" s="730"/>
      <c r="D16" s="730"/>
      <c r="E16" s="730"/>
      <c r="F16" s="731"/>
      <c r="G16" s="732"/>
      <c r="H16" s="733"/>
      <c r="I16" s="734"/>
      <c r="J16" s="735"/>
      <c r="K16" s="733"/>
      <c r="L16" s="734"/>
      <c r="M16" s="734"/>
      <c r="N16" s="734"/>
      <c r="O16" s="734"/>
      <c r="P16" s="734"/>
      <c r="Q16" s="351">
        <f t="shared" si="0"/>
        <v>0</v>
      </c>
    </row>
    <row r="17" spans="1:17" x14ac:dyDescent="0.25">
      <c r="A17" s="350">
        <v>11</v>
      </c>
      <c r="B17" s="729"/>
      <c r="C17" s="730"/>
      <c r="D17" s="730"/>
      <c r="E17" s="730"/>
      <c r="F17" s="731"/>
      <c r="G17" s="732"/>
      <c r="H17" s="733"/>
      <c r="I17" s="734"/>
      <c r="J17" s="735"/>
      <c r="K17" s="733"/>
      <c r="L17" s="734"/>
      <c r="M17" s="734"/>
      <c r="N17" s="734"/>
      <c r="O17" s="734"/>
      <c r="P17" s="734"/>
      <c r="Q17" s="351">
        <f t="shared" si="0"/>
        <v>0</v>
      </c>
    </row>
    <row r="18" spans="1:17" x14ac:dyDescent="0.25">
      <c r="A18" s="352">
        <v>12</v>
      </c>
      <c r="B18" s="736"/>
      <c r="C18" s="737"/>
      <c r="D18" s="737"/>
      <c r="E18" s="737"/>
      <c r="F18" s="738"/>
      <c r="G18" s="739"/>
      <c r="H18" s="740"/>
      <c r="I18" s="741"/>
      <c r="J18" s="742"/>
      <c r="K18" s="740"/>
      <c r="L18" s="741"/>
      <c r="M18" s="741"/>
      <c r="N18" s="741"/>
      <c r="O18" s="741"/>
      <c r="P18" s="741"/>
      <c r="Q18" s="353">
        <f t="shared" si="0"/>
        <v>0</v>
      </c>
    </row>
    <row r="19" spans="1:17" x14ac:dyDescent="0.25">
      <c r="A19" s="350">
        <v>13</v>
      </c>
      <c r="B19" s="729"/>
      <c r="C19" s="730"/>
      <c r="D19" s="730"/>
      <c r="E19" s="730"/>
      <c r="F19" s="731"/>
      <c r="G19" s="732"/>
      <c r="H19" s="733"/>
      <c r="I19" s="734"/>
      <c r="J19" s="735"/>
      <c r="K19" s="733"/>
      <c r="L19" s="734"/>
      <c r="M19" s="734"/>
      <c r="N19" s="734"/>
      <c r="O19" s="734"/>
      <c r="P19" s="734"/>
      <c r="Q19" s="351">
        <f t="shared" si="0"/>
        <v>0</v>
      </c>
    </row>
    <row r="20" spans="1:17" x14ac:dyDescent="0.25">
      <c r="A20" s="350">
        <v>14</v>
      </c>
      <c r="B20" s="729"/>
      <c r="C20" s="730"/>
      <c r="D20" s="730"/>
      <c r="E20" s="730"/>
      <c r="F20" s="731"/>
      <c r="G20" s="732"/>
      <c r="H20" s="733"/>
      <c r="I20" s="734"/>
      <c r="J20" s="735"/>
      <c r="K20" s="733"/>
      <c r="L20" s="734"/>
      <c r="M20" s="734"/>
      <c r="N20" s="734"/>
      <c r="O20" s="734"/>
      <c r="P20" s="734"/>
      <c r="Q20" s="351">
        <f t="shared" si="0"/>
        <v>0</v>
      </c>
    </row>
    <row r="21" spans="1:17" ht="15.75" thickBot="1" x14ac:dyDescent="0.3">
      <c r="A21" s="354">
        <v>15</v>
      </c>
      <c r="B21" s="743"/>
      <c r="C21" s="744"/>
      <c r="D21" s="744"/>
      <c r="E21" s="744"/>
      <c r="F21" s="745"/>
      <c r="G21" s="746"/>
      <c r="H21" s="747"/>
      <c r="I21" s="748"/>
      <c r="J21" s="749"/>
      <c r="K21" s="747"/>
      <c r="L21" s="748"/>
      <c r="M21" s="748"/>
      <c r="N21" s="748"/>
      <c r="O21" s="748"/>
      <c r="P21" s="748"/>
      <c r="Q21" s="355">
        <f t="shared" si="0"/>
        <v>0</v>
      </c>
    </row>
    <row r="22" spans="1:17" s="48" customFormat="1" ht="14.45" customHeight="1" thickBot="1" x14ac:dyDescent="0.3">
      <c r="A22" s="356" t="s">
        <v>100</v>
      </c>
      <c r="B22" s="357"/>
      <c r="C22" s="358"/>
      <c r="D22" s="358"/>
      <c r="E22" s="358"/>
      <c r="F22" s="359"/>
      <c r="G22" s="360"/>
      <c r="H22" s="361">
        <f>SUM(H7:H21)</f>
        <v>0</v>
      </c>
      <c r="I22" s="359">
        <f t="shared" ref="I22:Q22" si="1">SUM(I7:I21)</f>
        <v>0</v>
      </c>
      <c r="J22" s="362">
        <f t="shared" si="1"/>
        <v>0</v>
      </c>
      <c r="K22" s="361">
        <f t="shared" si="1"/>
        <v>0</v>
      </c>
      <c r="L22" s="359">
        <f t="shared" si="1"/>
        <v>0</v>
      </c>
      <c r="M22" s="359">
        <f t="shared" si="1"/>
        <v>0</v>
      </c>
      <c r="N22" s="359">
        <f t="shared" si="1"/>
        <v>0</v>
      </c>
      <c r="O22" s="359">
        <f t="shared" si="1"/>
        <v>0</v>
      </c>
      <c r="P22" s="359">
        <f t="shared" si="1"/>
        <v>0</v>
      </c>
      <c r="Q22" s="363">
        <f t="shared" si="1"/>
        <v>0</v>
      </c>
    </row>
    <row r="23" spans="1:17" ht="15.75" thickBot="1" x14ac:dyDescent="0.3"/>
    <row r="24" spans="1:17" ht="14.45" customHeight="1" x14ac:dyDescent="0.25">
      <c r="A24" s="1100" t="s">
        <v>393</v>
      </c>
      <c r="B24" s="1101"/>
      <c r="C24" s="1101"/>
      <c r="D24" s="1101"/>
      <c r="E24" s="1101"/>
      <c r="F24" s="1101"/>
      <c r="G24" s="1101"/>
      <c r="H24" s="1101"/>
      <c r="I24" s="1101"/>
      <c r="J24" s="1102"/>
    </row>
    <row r="25" spans="1:17" ht="14.45" customHeight="1" x14ac:dyDescent="0.25">
      <c r="A25" s="983"/>
      <c r="B25" s="984"/>
      <c r="C25" s="984"/>
      <c r="D25" s="984"/>
      <c r="E25" s="984"/>
      <c r="F25" s="984"/>
      <c r="G25" s="984"/>
      <c r="H25" s="984"/>
      <c r="I25" s="984"/>
      <c r="J25" s="985"/>
    </row>
    <row r="26" spans="1:17" ht="14.45" customHeight="1" x14ac:dyDescent="0.25">
      <c r="A26" s="983"/>
      <c r="B26" s="984"/>
      <c r="C26" s="984"/>
      <c r="D26" s="984"/>
      <c r="E26" s="984"/>
      <c r="F26" s="984"/>
      <c r="G26" s="984"/>
      <c r="H26" s="984"/>
      <c r="I26" s="984"/>
      <c r="J26" s="985"/>
    </row>
    <row r="27" spans="1:17" ht="14.45" customHeight="1" x14ac:dyDescent="0.25">
      <c r="A27" s="983"/>
      <c r="B27" s="984"/>
      <c r="C27" s="984"/>
      <c r="D27" s="984"/>
      <c r="E27" s="984"/>
      <c r="F27" s="984"/>
      <c r="G27" s="984"/>
      <c r="H27" s="984"/>
      <c r="I27" s="984"/>
      <c r="J27" s="985"/>
    </row>
    <row r="28" spans="1:17" ht="14.45" customHeight="1" x14ac:dyDescent="0.25">
      <c r="A28" s="983"/>
      <c r="B28" s="984"/>
      <c r="C28" s="984"/>
      <c r="D28" s="984"/>
      <c r="E28" s="984"/>
      <c r="F28" s="984"/>
      <c r="G28" s="984"/>
      <c r="H28" s="984"/>
      <c r="I28" s="984"/>
      <c r="J28" s="985"/>
    </row>
    <row r="29" spans="1:17" ht="14.45" customHeight="1" thickBot="1" x14ac:dyDescent="0.3">
      <c r="A29" s="986"/>
      <c r="B29" s="987"/>
      <c r="C29" s="987"/>
      <c r="D29" s="987"/>
      <c r="E29" s="987"/>
      <c r="F29" s="987"/>
      <c r="G29" s="987"/>
      <c r="H29" s="987"/>
      <c r="I29" s="987"/>
      <c r="J29" s="988"/>
    </row>
    <row r="31" spans="1:17" x14ac:dyDescent="0.25">
      <c r="A31" s="954" t="s">
        <v>467</v>
      </c>
    </row>
  </sheetData>
  <sheetProtection algorithmName="SHA-512" hashValue="uMzJNIfKntXgkY83YL5XkejPHjjG/PIhhKB0eLIFrbuFinKrafw6BuP+C4r0qPVrSguHAS+cnb82UlIqbSK3Pw==" saltValue="tSgX8fPMQxCQjkJgCPzsZA==" spinCount="100000" sheet="1" objects="1" scenarios="1"/>
  <mergeCells count="4">
    <mergeCell ref="H1:Q1"/>
    <mergeCell ref="C1:G1"/>
    <mergeCell ref="A25:J29"/>
    <mergeCell ref="A24:J24"/>
  </mergeCells>
  <conditionalFormatting sqref="A7">
    <cfRule type="expression" dxfId="48" priority="6">
      <formula>#REF!=2</formula>
    </cfRule>
  </conditionalFormatting>
  <printOptions horizontalCentered="1"/>
  <pageMargins left="0.19791666699999999" right="0.2" top="0.71875" bottom="0.75" header="0.3" footer="0.3"/>
  <pageSetup scale="7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0" max="2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'Services and Drop Downs'!$N$2:$N$99</xm:f>
          </x14:formula1>
          <xm:sqref>D7:D21</xm:sqref>
        </x14:dataValidation>
        <x14:dataValidation type="list" allowBlank="1" showInputMessage="1" showErrorMessage="1">
          <x14:formula1>
            <xm:f>'Services and Drop Downs'!$G$14:$G$15</xm:f>
          </x14:formula1>
          <xm:sqref>F7:F21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1"/>
  <sheetViews>
    <sheetView showGridLines="0" zoomScaleNormal="100" zoomScaleSheetLayoutView="100" workbookViewId="0">
      <selection activeCell="J15" sqref="J15"/>
    </sheetView>
  </sheetViews>
  <sheetFormatPr defaultColWidth="9.140625" defaultRowHeight="15" x14ac:dyDescent="0.25"/>
  <cols>
    <col min="1" max="1" width="9.140625" style="7"/>
    <col min="2" max="2" width="30.140625" style="7" customWidth="1"/>
    <col min="3" max="3" width="11" style="7" bestFit="1" customWidth="1"/>
    <col min="4" max="4" width="11" style="7" customWidth="1"/>
    <col min="5" max="5" width="9.140625" style="7"/>
    <col min="6" max="6" width="9.42578125" style="365" bestFit="1" customWidth="1"/>
    <col min="7" max="7" width="14.28515625" style="365" customWidth="1"/>
    <col min="8" max="8" width="11.28515625" style="7" bestFit="1" customWidth="1"/>
    <col min="9" max="10" width="10.7109375" style="7" customWidth="1"/>
    <col min="11" max="11" width="12.42578125" style="7" bestFit="1" customWidth="1"/>
    <col min="12" max="13" width="10.7109375" style="7" customWidth="1"/>
    <col min="14" max="14" width="11.28515625" style="7" bestFit="1" customWidth="1"/>
    <col min="15" max="15" width="10.28515625" style="7" customWidth="1"/>
    <col min="16" max="16384" width="9.140625" style="7"/>
  </cols>
  <sheetData>
    <row r="1" spans="1:15" s="43" customFormat="1" ht="35.450000000000003" customHeight="1" x14ac:dyDescent="0.3">
      <c r="A1" s="94"/>
      <c r="B1" s="94"/>
      <c r="C1" s="961" t="s">
        <v>699</v>
      </c>
      <c r="D1" s="94"/>
      <c r="E1" s="94"/>
      <c r="F1" s="94"/>
      <c r="G1" s="94"/>
      <c r="H1" s="94"/>
      <c r="I1" s="94"/>
      <c r="J1" s="94"/>
      <c r="K1" s="94"/>
      <c r="L1" s="1019" t="s">
        <v>699</v>
      </c>
      <c r="M1" s="1020"/>
      <c r="N1" s="1020"/>
      <c r="O1" s="1020"/>
    </row>
    <row r="2" spans="1:15" s="43" customFormat="1" ht="4.9000000000000004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33"/>
      <c r="M2" s="33"/>
      <c r="N2" s="33"/>
      <c r="O2" s="33"/>
    </row>
    <row r="3" spans="1:15" s="43" customFormat="1" ht="9" customHeight="1" thickBo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33"/>
      <c r="M3" s="33"/>
      <c r="N3" s="33"/>
      <c r="O3" s="33"/>
    </row>
    <row r="4" spans="1:15" s="43" customFormat="1" ht="15" customHeight="1" x14ac:dyDescent="0.25">
      <c r="A4" s="1103" t="s">
        <v>692</v>
      </c>
      <c r="B4" s="1104"/>
      <c r="C4" s="1104"/>
      <c r="D4" s="1104"/>
      <c r="E4" s="1104"/>
      <c r="F4" s="1104"/>
      <c r="G4" s="1105"/>
      <c r="H4" s="1106" t="s">
        <v>586</v>
      </c>
      <c r="I4" s="1104"/>
      <c r="J4" s="1104"/>
      <c r="K4" s="1107"/>
      <c r="L4" s="1104" t="s">
        <v>585</v>
      </c>
      <c r="M4" s="1104"/>
      <c r="N4" s="1104"/>
      <c r="O4" s="1108" t="s">
        <v>592</v>
      </c>
    </row>
    <row r="5" spans="1:15" s="343" customFormat="1" ht="96.6" customHeight="1" thickBot="1" x14ac:dyDescent="0.3">
      <c r="A5" s="366" t="s">
        <v>698</v>
      </c>
      <c r="B5" s="367" t="s">
        <v>697</v>
      </c>
      <c r="C5" s="367" t="s">
        <v>152</v>
      </c>
      <c r="D5" s="367" t="s">
        <v>153</v>
      </c>
      <c r="E5" s="367" t="s">
        <v>154</v>
      </c>
      <c r="F5" s="368" t="s">
        <v>696</v>
      </c>
      <c r="G5" s="369" t="s">
        <v>680</v>
      </c>
      <c r="H5" s="370" t="s">
        <v>581</v>
      </c>
      <c r="I5" s="371" t="s">
        <v>589</v>
      </c>
      <c r="J5" s="372" t="s">
        <v>590</v>
      </c>
      <c r="K5" s="373" t="s">
        <v>308</v>
      </c>
      <c r="L5" s="370" t="s">
        <v>700</v>
      </c>
      <c r="M5" s="372" t="s">
        <v>671</v>
      </c>
      <c r="N5" s="374" t="s">
        <v>701</v>
      </c>
      <c r="O5" s="1109"/>
    </row>
    <row r="6" spans="1:15" s="209" customFormat="1" ht="9" customHeight="1" thickBot="1" x14ac:dyDescent="0.3">
      <c r="F6" s="375"/>
      <c r="G6" s="375"/>
      <c r="H6" s="376"/>
      <c r="I6" s="376"/>
      <c r="J6" s="376"/>
      <c r="K6" s="376"/>
      <c r="L6" s="376"/>
      <c r="M6" s="376"/>
      <c r="N6" s="376"/>
      <c r="O6" s="310"/>
    </row>
    <row r="7" spans="1:15" x14ac:dyDescent="0.25">
      <c r="A7" s="145">
        <v>1</v>
      </c>
      <c r="B7" s="146" t="str">
        <f>IF(DayProg_FacilityCost!B7&lt;&gt;"", DayProg_FacilityCost!B7, "")</f>
        <v/>
      </c>
      <c r="C7" s="146" t="str">
        <f>IF(DayProg_FacilityCost!C7&lt;&gt;"", DayProg_FacilityCost!C7, "")</f>
        <v/>
      </c>
      <c r="D7" s="146" t="str">
        <f>IF(DayProg_FacilityCost!D7&lt;&gt;"", DayProg_FacilityCost!D7, "")</f>
        <v/>
      </c>
      <c r="E7" s="146" t="str">
        <f>IF(DayProg_FacilityCost!D7&lt;&gt;"", DayProg_FacilityCost!E7, "")</f>
        <v/>
      </c>
      <c r="F7" s="377" t="str">
        <f>IF(DayProg_FacilityCost!E7&lt;&gt;"", DayProg_FacilityCost!G7, "")</f>
        <v/>
      </c>
      <c r="G7" s="378">
        <f>IF(B7&lt;&gt;"", DayProg_FacilityCost!Q7, 0)</f>
        <v>0</v>
      </c>
      <c r="H7" s="847"/>
      <c r="I7" s="853"/>
      <c r="J7" s="848"/>
      <c r="K7" s="258">
        <f>SUM(H7:J7)</f>
        <v>0</v>
      </c>
      <c r="L7" s="847"/>
      <c r="M7" s="848"/>
      <c r="N7" s="379">
        <f t="shared" ref="N7:N21" si="0">SUM(L7:M7)</f>
        <v>0</v>
      </c>
      <c r="O7" s="258">
        <f t="shared" ref="O7:O21" si="1">SUM(N7, K7)</f>
        <v>0</v>
      </c>
    </row>
    <row r="8" spans="1:15" x14ac:dyDescent="0.25">
      <c r="A8" s="151">
        <v>2</v>
      </c>
      <c r="B8" s="152" t="str">
        <f>IF(DayProg_FacilityCost!B8&lt;&gt;"", DayProg_FacilityCost!B8, "")</f>
        <v/>
      </c>
      <c r="C8" s="152" t="str">
        <f>IF(DayProg_FacilityCost!C8&lt;&gt;"", DayProg_FacilityCost!C8, "")</f>
        <v/>
      </c>
      <c r="D8" s="152" t="str">
        <f>IF(DayProg_FacilityCost!D8&lt;&gt;"", DayProg_FacilityCost!D8, "")</f>
        <v/>
      </c>
      <c r="E8" s="152" t="str">
        <f>IF(DayProg_FacilityCost!D8&lt;&gt;"", DayProg_FacilityCost!E8, "")</f>
        <v/>
      </c>
      <c r="F8" s="380" t="str">
        <f>IF(DayProg_FacilityCost!E8&lt;&gt;"", DayProg_FacilityCost!G8, "")</f>
        <v/>
      </c>
      <c r="G8" s="381">
        <f>IF(B8&lt;&gt;"", DayProg_FacilityCost!Q8, 0)</f>
        <v>0</v>
      </c>
      <c r="H8" s="849"/>
      <c r="I8" s="854"/>
      <c r="J8" s="850"/>
      <c r="K8" s="263">
        <f t="shared" ref="K8:K21" si="2">SUM(H8:J8)</f>
        <v>0</v>
      </c>
      <c r="L8" s="849"/>
      <c r="M8" s="850"/>
      <c r="N8" s="382">
        <f t="shared" si="0"/>
        <v>0</v>
      </c>
      <c r="O8" s="263">
        <f t="shared" si="1"/>
        <v>0</v>
      </c>
    </row>
    <row r="9" spans="1:15" x14ac:dyDescent="0.25">
      <c r="A9" s="157">
        <v>3</v>
      </c>
      <c r="B9" s="158" t="str">
        <f>IF(DayProg_FacilityCost!B9&lt;&gt;"", DayProg_FacilityCost!B9, "")</f>
        <v/>
      </c>
      <c r="C9" s="158" t="str">
        <f>IF(DayProg_FacilityCost!C9&lt;&gt;"", DayProg_FacilityCost!C9, "")</f>
        <v/>
      </c>
      <c r="D9" s="158" t="str">
        <f>IF(DayProg_FacilityCost!D9&lt;&gt;"", DayProg_FacilityCost!D9, "")</f>
        <v/>
      </c>
      <c r="E9" s="158" t="str">
        <f>IF(DayProg_FacilityCost!D9&lt;&gt;"", DayProg_FacilityCost!E9, "")</f>
        <v/>
      </c>
      <c r="F9" s="383" t="str">
        <f>IF(DayProg_FacilityCost!E9&lt;&gt;"", DayProg_FacilityCost!G9, "")</f>
        <v/>
      </c>
      <c r="G9" s="384">
        <f>IF(B9&lt;&gt;"", DayProg_FacilityCost!Q9, 0)</f>
        <v>0</v>
      </c>
      <c r="H9" s="851"/>
      <c r="I9" s="707"/>
      <c r="J9" s="852"/>
      <c r="K9" s="268">
        <f t="shared" si="2"/>
        <v>0</v>
      </c>
      <c r="L9" s="851"/>
      <c r="M9" s="852"/>
      <c r="N9" s="385">
        <f t="shared" si="0"/>
        <v>0</v>
      </c>
      <c r="O9" s="268">
        <f t="shared" si="1"/>
        <v>0</v>
      </c>
    </row>
    <row r="10" spans="1:15" x14ac:dyDescent="0.25">
      <c r="A10" s="151">
        <v>4</v>
      </c>
      <c r="B10" s="152" t="str">
        <f>IF(DayProg_FacilityCost!B10&lt;&gt;"", DayProg_FacilityCost!B10, "")</f>
        <v/>
      </c>
      <c r="C10" s="152" t="str">
        <f>IF(DayProg_FacilityCost!C10&lt;&gt;"", DayProg_FacilityCost!C10, "")</f>
        <v/>
      </c>
      <c r="D10" s="152" t="str">
        <f>IF(DayProg_FacilityCost!D10&lt;&gt;"", DayProg_FacilityCost!D10, "")</f>
        <v/>
      </c>
      <c r="E10" s="152" t="str">
        <f>IF(DayProg_FacilityCost!D10&lt;&gt;"", DayProg_FacilityCost!E10, "")</f>
        <v/>
      </c>
      <c r="F10" s="380" t="str">
        <f>IF(DayProg_FacilityCost!E10&lt;&gt;"", DayProg_FacilityCost!G10, "")</f>
        <v/>
      </c>
      <c r="G10" s="381">
        <f>IF(B10&lt;&gt;"", DayProg_FacilityCost!Q10, 0)</f>
        <v>0</v>
      </c>
      <c r="H10" s="849"/>
      <c r="I10" s="854"/>
      <c r="J10" s="850"/>
      <c r="K10" s="263">
        <f t="shared" si="2"/>
        <v>0</v>
      </c>
      <c r="L10" s="849"/>
      <c r="M10" s="850"/>
      <c r="N10" s="382">
        <f t="shared" si="0"/>
        <v>0</v>
      </c>
      <c r="O10" s="263">
        <f t="shared" si="1"/>
        <v>0</v>
      </c>
    </row>
    <row r="11" spans="1:15" x14ac:dyDescent="0.25">
      <c r="A11" s="151">
        <v>5</v>
      </c>
      <c r="B11" s="152" t="str">
        <f>IF(DayProg_FacilityCost!B11&lt;&gt;"", DayProg_FacilityCost!B11, "")</f>
        <v/>
      </c>
      <c r="C11" s="152" t="str">
        <f>IF(DayProg_FacilityCost!C11&lt;&gt;"", DayProg_FacilityCost!C11, "")</f>
        <v/>
      </c>
      <c r="D11" s="152" t="str">
        <f>IF(DayProg_FacilityCost!D11&lt;&gt;"", DayProg_FacilityCost!D11, "")</f>
        <v/>
      </c>
      <c r="E11" s="152" t="str">
        <f>IF(DayProg_FacilityCost!D11&lt;&gt;"", DayProg_FacilityCost!E11, "")</f>
        <v/>
      </c>
      <c r="F11" s="380" t="str">
        <f>IF(DayProg_FacilityCost!E11&lt;&gt;"", DayProg_FacilityCost!G11, "")</f>
        <v/>
      </c>
      <c r="G11" s="381">
        <f>IF(B11&lt;&gt;"", DayProg_FacilityCost!Q11, 0)</f>
        <v>0</v>
      </c>
      <c r="H11" s="849"/>
      <c r="I11" s="854"/>
      <c r="J11" s="850"/>
      <c r="K11" s="263">
        <f t="shared" si="2"/>
        <v>0</v>
      </c>
      <c r="L11" s="849"/>
      <c r="M11" s="850"/>
      <c r="N11" s="382">
        <f t="shared" si="0"/>
        <v>0</v>
      </c>
      <c r="O11" s="263">
        <f t="shared" si="1"/>
        <v>0</v>
      </c>
    </row>
    <row r="12" spans="1:15" x14ac:dyDescent="0.25">
      <c r="A12" s="157">
        <v>6</v>
      </c>
      <c r="B12" s="158" t="str">
        <f>IF(DayProg_FacilityCost!B12&lt;&gt;"", DayProg_FacilityCost!B12, "")</f>
        <v/>
      </c>
      <c r="C12" s="158" t="str">
        <f>IF(DayProg_FacilityCost!C12&lt;&gt;"", DayProg_FacilityCost!C12, "")</f>
        <v/>
      </c>
      <c r="D12" s="158" t="str">
        <f>IF(DayProg_FacilityCost!D12&lt;&gt;"", DayProg_FacilityCost!D12, "")</f>
        <v/>
      </c>
      <c r="E12" s="158" t="str">
        <f>IF(DayProg_FacilityCost!D12&lt;&gt;"", DayProg_FacilityCost!E12, "")</f>
        <v/>
      </c>
      <c r="F12" s="383" t="str">
        <f>IF(DayProg_FacilityCost!E12&lt;&gt;"", DayProg_FacilityCost!G12, "")</f>
        <v/>
      </c>
      <c r="G12" s="384">
        <f>IF(B12&lt;&gt;"", DayProg_FacilityCost!Q12, 0)</f>
        <v>0</v>
      </c>
      <c r="H12" s="851"/>
      <c r="I12" s="707"/>
      <c r="J12" s="852"/>
      <c r="K12" s="268">
        <f t="shared" si="2"/>
        <v>0</v>
      </c>
      <c r="L12" s="851"/>
      <c r="M12" s="852"/>
      <c r="N12" s="385">
        <f t="shared" si="0"/>
        <v>0</v>
      </c>
      <c r="O12" s="268">
        <f t="shared" si="1"/>
        <v>0</v>
      </c>
    </row>
    <row r="13" spans="1:15" x14ac:dyDescent="0.25">
      <c r="A13" s="151">
        <v>7</v>
      </c>
      <c r="B13" s="152" t="str">
        <f>IF(DayProg_FacilityCost!B13&lt;&gt;"", DayProg_FacilityCost!B13, "")</f>
        <v/>
      </c>
      <c r="C13" s="152" t="str">
        <f>IF(DayProg_FacilityCost!C13&lt;&gt;"", DayProg_FacilityCost!C13, "")</f>
        <v/>
      </c>
      <c r="D13" s="152" t="str">
        <f>IF(DayProg_FacilityCost!D13&lt;&gt;"", DayProg_FacilityCost!D13, "")</f>
        <v/>
      </c>
      <c r="E13" s="152" t="str">
        <f>IF(DayProg_FacilityCost!D13&lt;&gt;"", DayProg_FacilityCost!E13, "")</f>
        <v/>
      </c>
      <c r="F13" s="380" t="str">
        <f>IF(DayProg_FacilityCost!E13&lt;&gt;"", DayProg_FacilityCost!G13, "")</f>
        <v/>
      </c>
      <c r="G13" s="381">
        <f>IF(B13&lt;&gt;"", DayProg_FacilityCost!Q13, 0)</f>
        <v>0</v>
      </c>
      <c r="H13" s="849"/>
      <c r="I13" s="854"/>
      <c r="J13" s="850"/>
      <c r="K13" s="263">
        <f t="shared" si="2"/>
        <v>0</v>
      </c>
      <c r="L13" s="849"/>
      <c r="M13" s="850"/>
      <c r="N13" s="382">
        <f t="shared" si="0"/>
        <v>0</v>
      </c>
      <c r="O13" s="263">
        <f t="shared" si="1"/>
        <v>0</v>
      </c>
    </row>
    <row r="14" spans="1:15" x14ac:dyDescent="0.25">
      <c r="A14" s="151">
        <v>8</v>
      </c>
      <c r="B14" s="152" t="str">
        <f>IF(DayProg_FacilityCost!B14&lt;&gt;"", DayProg_FacilityCost!B14, "")</f>
        <v/>
      </c>
      <c r="C14" s="152" t="str">
        <f>IF(DayProg_FacilityCost!C14&lt;&gt;"", DayProg_FacilityCost!C14, "")</f>
        <v/>
      </c>
      <c r="D14" s="152" t="str">
        <f>IF(DayProg_FacilityCost!D14&lt;&gt;"", DayProg_FacilityCost!D14, "")</f>
        <v/>
      </c>
      <c r="E14" s="152" t="str">
        <f>IF(DayProg_FacilityCost!D14&lt;&gt;"", DayProg_FacilityCost!E14, "")</f>
        <v/>
      </c>
      <c r="F14" s="380" t="str">
        <f>IF(DayProg_FacilityCost!E14&lt;&gt;"", DayProg_FacilityCost!G14, "")</f>
        <v/>
      </c>
      <c r="G14" s="381">
        <f>IF(B14&lt;&gt;"", DayProg_FacilityCost!Q14, 0)</f>
        <v>0</v>
      </c>
      <c r="H14" s="849"/>
      <c r="I14" s="854"/>
      <c r="J14" s="850"/>
      <c r="K14" s="263">
        <f t="shared" si="2"/>
        <v>0</v>
      </c>
      <c r="L14" s="849"/>
      <c r="M14" s="850"/>
      <c r="N14" s="382">
        <f t="shared" si="0"/>
        <v>0</v>
      </c>
      <c r="O14" s="263">
        <f t="shared" si="1"/>
        <v>0</v>
      </c>
    </row>
    <row r="15" spans="1:15" x14ac:dyDescent="0.25">
      <c r="A15" s="157">
        <v>9</v>
      </c>
      <c r="B15" s="158" t="str">
        <f>IF(DayProg_FacilityCost!B15&lt;&gt;"", DayProg_FacilityCost!B15, "")</f>
        <v/>
      </c>
      <c r="C15" s="158" t="str">
        <f>IF(DayProg_FacilityCost!C15&lt;&gt;"", DayProg_FacilityCost!C15, "")</f>
        <v/>
      </c>
      <c r="D15" s="158" t="str">
        <f>IF(DayProg_FacilityCost!D15&lt;&gt;"", DayProg_FacilityCost!D15, "")</f>
        <v/>
      </c>
      <c r="E15" s="158" t="str">
        <f>IF(DayProg_FacilityCost!D15&lt;&gt;"", DayProg_FacilityCost!E15, "")</f>
        <v/>
      </c>
      <c r="F15" s="383" t="str">
        <f>IF(DayProg_FacilityCost!E15&lt;&gt;"", DayProg_FacilityCost!G15, "")</f>
        <v/>
      </c>
      <c r="G15" s="384">
        <f>IF(B15&lt;&gt;"", DayProg_FacilityCost!Q15, 0)</f>
        <v>0</v>
      </c>
      <c r="H15" s="851"/>
      <c r="I15" s="707"/>
      <c r="J15" s="852"/>
      <c r="K15" s="268">
        <f t="shared" si="2"/>
        <v>0</v>
      </c>
      <c r="L15" s="851"/>
      <c r="M15" s="852"/>
      <c r="N15" s="385">
        <f t="shared" si="0"/>
        <v>0</v>
      </c>
      <c r="O15" s="268">
        <f t="shared" si="1"/>
        <v>0</v>
      </c>
    </row>
    <row r="16" spans="1:15" x14ac:dyDescent="0.25">
      <c r="A16" s="151">
        <v>10</v>
      </c>
      <c r="B16" s="152" t="str">
        <f>IF(DayProg_FacilityCost!B16&lt;&gt;"", DayProg_FacilityCost!B16, "")</f>
        <v/>
      </c>
      <c r="C16" s="152" t="str">
        <f>IF(DayProg_FacilityCost!C16&lt;&gt;"", DayProg_FacilityCost!C16, "")</f>
        <v/>
      </c>
      <c r="D16" s="152" t="str">
        <f>IF(DayProg_FacilityCost!D16&lt;&gt;"", DayProg_FacilityCost!D16, "")</f>
        <v/>
      </c>
      <c r="E16" s="152" t="str">
        <f>IF(DayProg_FacilityCost!D16&lt;&gt;"", DayProg_FacilityCost!E16, "")</f>
        <v/>
      </c>
      <c r="F16" s="380" t="str">
        <f>IF(DayProg_FacilityCost!E16&lt;&gt;"", DayProg_FacilityCost!G16, "")</f>
        <v/>
      </c>
      <c r="G16" s="381">
        <f>IF(B16&lt;&gt;"", DayProg_FacilityCost!Q16, 0)</f>
        <v>0</v>
      </c>
      <c r="H16" s="849"/>
      <c r="I16" s="854"/>
      <c r="J16" s="850"/>
      <c r="K16" s="263">
        <f t="shared" si="2"/>
        <v>0</v>
      </c>
      <c r="L16" s="849"/>
      <c r="M16" s="850"/>
      <c r="N16" s="382">
        <f t="shared" si="0"/>
        <v>0</v>
      </c>
      <c r="O16" s="263">
        <f t="shared" si="1"/>
        <v>0</v>
      </c>
    </row>
    <row r="17" spans="1:15" x14ac:dyDescent="0.25">
      <c r="A17" s="151">
        <v>11</v>
      </c>
      <c r="B17" s="152" t="str">
        <f>IF(DayProg_FacilityCost!B17&lt;&gt;"", DayProg_FacilityCost!B17, "")</f>
        <v/>
      </c>
      <c r="C17" s="152" t="str">
        <f>IF(DayProg_FacilityCost!C17&lt;&gt;"", DayProg_FacilityCost!C17, "")</f>
        <v/>
      </c>
      <c r="D17" s="152" t="str">
        <f>IF(DayProg_FacilityCost!D17&lt;&gt;"", DayProg_FacilityCost!D17, "")</f>
        <v/>
      </c>
      <c r="E17" s="152" t="str">
        <f>IF(DayProg_FacilityCost!D17&lt;&gt;"", DayProg_FacilityCost!E17, "")</f>
        <v/>
      </c>
      <c r="F17" s="380" t="str">
        <f>IF(DayProg_FacilityCost!E17&lt;&gt;"", DayProg_FacilityCost!G17, "")</f>
        <v/>
      </c>
      <c r="G17" s="381">
        <f>IF(B17&lt;&gt;"", DayProg_FacilityCost!Q17, 0)</f>
        <v>0</v>
      </c>
      <c r="H17" s="849"/>
      <c r="I17" s="854"/>
      <c r="J17" s="850"/>
      <c r="K17" s="263">
        <f t="shared" si="2"/>
        <v>0</v>
      </c>
      <c r="L17" s="849"/>
      <c r="M17" s="850"/>
      <c r="N17" s="382">
        <f t="shared" si="0"/>
        <v>0</v>
      </c>
      <c r="O17" s="263">
        <f t="shared" si="1"/>
        <v>0</v>
      </c>
    </row>
    <row r="18" spans="1:15" x14ac:dyDescent="0.25">
      <c r="A18" s="157">
        <v>12</v>
      </c>
      <c r="B18" s="158" t="str">
        <f>IF(DayProg_FacilityCost!B18&lt;&gt;"", DayProg_FacilityCost!B18, "")</f>
        <v/>
      </c>
      <c r="C18" s="158" t="str">
        <f>IF(DayProg_FacilityCost!C18&lt;&gt;"", DayProg_FacilityCost!C18, "")</f>
        <v/>
      </c>
      <c r="D18" s="158" t="str">
        <f>IF(DayProg_FacilityCost!D18&lt;&gt;"", DayProg_FacilityCost!D18, "")</f>
        <v/>
      </c>
      <c r="E18" s="158" t="str">
        <f>IF(DayProg_FacilityCost!D18&lt;&gt;"", DayProg_FacilityCost!E18, "")</f>
        <v/>
      </c>
      <c r="F18" s="383" t="str">
        <f>IF(DayProg_FacilityCost!E18&lt;&gt;"", DayProg_FacilityCost!G18, "")</f>
        <v/>
      </c>
      <c r="G18" s="384">
        <f>IF(B18&lt;&gt;"", DayProg_FacilityCost!Q18, 0)</f>
        <v>0</v>
      </c>
      <c r="H18" s="851"/>
      <c r="I18" s="707"/>
      <c r="J18" s="852"/>
      <c r="K18" s="268">
        <f t="shared" si="2"/>
        <v>0</v>
      </c>
      <c r="L18" s="851"/>
      <c r="M18" s="852"/>
      <c r="N18" s="385">
        <f t="shared" si="0"/>
        <v>0</v>
      </c>
      <c r="O18" s="268">
        <f t="shared" si="1"/>
        <v>0</v>
      </c>
    </row>
    <row r="19" spans="1:15" x14ac:dyDescent="0.25">
      <c r="A19" s="151">
        <v>13</v>
      </c>
      <c r="B19" s="152" t="str">
        <f>IF(DayProg_FacilityCost!B19&lt;&gt;"", DayProg_FacilityCost!B19, "")</f>
        <v/>
      </c>
      <c r="C19" s="152" t="str">
        <f>IF(DayProg_FacilityCost!C19&lt;&gt;"", DayProg_FacilityCost!C19, "")</f>
        <v/>
      </c>
      <c r="D19" s="152" t="str">
        <f>IF(DayProg_FacilityCost!D19&lt;&gt;"", DayProg_FacilityCost!D19, "")</f>
        <v/>
      </c>
      <c r="E19" s="152" t="str">
        <f>IF(DayProg_FacilityCost!D19&lt;&gt;"", DayProg_FacilityCost!E19, "")</f>
        <v/>
      </c>
      <c r="F19" s="380" t="str">
        <f>IF(DayProg_FacilityCost!E19&lt;&gt;"", DayProg_FacilityCost!G19, "")</f>
        <v/>
      </c>
      <c r="G19" s="381">
        <f>IF(B19&lt;&gt;"", DayProg_FacilityCost!Q19, 0)</f>
        <v>0</v>
      </c>
      <c r="H19" s="849"/>
      <c r="I19" s="854"/>
      <c r="J19" s="850"/>
      <c r="K19" s="263">
        <f t="shared" si="2"/>
        <v>0</v>
      </c>
      <c r="L19" s="849"/>
      <c r="M19" s="850"/>
      <c r="N19" s="382">
        <f t="shared" si="0"/>
        <v>0</v>
      </c>
      <c r="O19" s="263">
        <f t="shared" si="1"/>
        <v>0</v>
      </c>
    </row>
    <row r="20" spans="1:15" x14ac:dyDescent="0.25">
      <c r="A20" s="151">
        <v>14</v>
      </c>
      <c r="B20" s="152" t="str">
        <f>IF(DayProg_FacilityCost!B20&lt;&gt;"", DayProg_FacilityCost!B20, "")</f>
        <v/>
      </c>
      <c r="C20" s="152" t="str">
        <f>IF(DayProg_FacilityCost!C20&lt;&gt;"", DayProg_FacilityCost!C20, "")</f>
        <v/>
      </c>
      <c r="D20" s="152" t="str">
        <f>IF(DayProg_FacilityCost!D20&lt;&gt;"", DayProg_FacilityCost!D20, "")</f>
        <v/>
      </c>
      <c r="E20" s="152" t="str">
        <f>IF(DayProg_FacilityCost!D20&lt;&gt;"", DayProg_FacilityCost!E20, "")</f>
        <v/>
      </c>
      <c r="F20" s="380" t="str">
        <f>IF(DayProg_FacilityCost!E20&lt;&gt;"", DayProg_FacilityCost!G20, "")</f>
        <v/>
      </c>
      <c r="G20" s="381">
        <f>IF(B20&lt;&gt;"", DayProg_FacilityCost!Q20, 0)</f>
        <v>0</v>
      </c>
      <c r="H20" s="849"/>
      <c r="I20" s="854"/>
      <c r="J20" s="850"/>
      <c r="K20" s="263">
        <f t="shared" si="2"/>
        <v>0</v>
      </c>
      <c r="L20" s="849"/>
      <c r="M20" s="850"/>
      <c r="N20" s="382">
        <f t="shared" si="0"/>
        <v>0</v>
      </c>
      <c r="O20" s="263">
        <f t="shared" si="1"/>
        <v>0</v>
      </c>
    </row>
    <row r="21" spans="1:15" x14ac:dyDescent="0.25">
      <c r="A21" s="157">
        <v>15</v>
      </c>
      <c r="B21" s="158" t="str">
        <f>IF(DayProg_FacilityCost!B21&lt;&gt;"", DayProg_FacilityCost!B21, "")</f>
        <v/>
      </c>
      <c r="C21" s="158" t="str">
        <f>IF(DayProg_FacilityCost!C21&lt;&gt;"", DayProg_FacilityCost!C21, "")</f>
        <v/>
      </c>
      <c r="D21" s="158" t="str">
        <f>IF(DayProg_FacilityCost!D21&lt;&gt;"", DayProg_FacilityCost!D21, "")</f>
        <v/>
      </c>
      <c r="E21" s="158" t="str">
        <f>IF(DayProg_FacilityCost!D21&lt;&gt;"", DayProg_FacilityCost!E21, "")</f>
        <v/>
      </c>
      <c r="F21" s="383" t="str">
        <f>IF(DayProg_FacilityCost!E21&lt;&gt;"", DayProg_FacilityCost!G21, "")</f>
        <v/>
      </c>
      <c r="G21" s="384">
        <f>IF(B21&lt;&gt;"", DayProg_FacilityCost!Q21, 0)</f>
        <v>0</v>
      </c>
      <c r="H21" s="851"/>
      <c r="I21" s="707"/>
      <c r="J21" s="852"/>
      <c r="K21" s="268">
        <f t="shared" si="2"/>
        <v>0</v>
      </c>
      <c r="L21" s="851"/>
      <c r="M21" s="852"/>
      <c r="N21" s="385">
        <f t="shared" si="0"/>
        <v>0</v>
      </c>
      <c r="O21" s="268">
        <f t="shared" si="1"/>
        <v>0</v>
      </c>
    </row>
    <row r="22" spans="1:15" ht="15" customHeight="1" thickBot="1" x14ac:dyDescent="0.3">
      <c r="A22" s="1110" t="s">
        <v>100</v>
      </c>
      <c r="B22" s="1111"/>
      <c r="C22" s="1111"/>
      <c r="D22" s="1111"/>
      <c r="E22" s="1111"/>
      <c r="F22" s="1111"/>
      <c r="G22" s="386">
        <f>SUM(G7:G21)</f>
        <v>0</v>
      </c>
      <c r="H22" s="387">
        <f t="array" ref="H22">IFERROR(SUMPRODUCT($G$7:$G$21, H7:H21)/$G$22, 0)</f>
        <v>0</v>
      </c>
      <c r="I22" s="388">
        <f t="array" ref="I22">IFERROR(SUMPRODUCT($G$7:$G$21, I7:I21)/$G$22, 0)</f>
        <v>0</v>
      </c>
      <c r="J22" s="389">
        <f t="array" ref="J22">IFERROR(SUMPRODUCT($G$7:$G$21, J7:J21)/$G$22, 0)</f>
        <v>0</v>
      </c>
      <c r="K22" s="390">
        <f t="array" ref="K22">IFERROR(SUMPRODUCT($G$7:$G$21, K7:K21)/$G$22, 0)</f>
        <v>0</v>
      </c>
      <c r="L22" s="387">
        <f t="array" ref="L22">IFERROR(SUMPRODUCT($G$7:$G$21, L7:L21)/$G$22, 0)</f>
        <v>0</v>
      </c>
      <c r="M22" s="389">
        <f t="array" ref="M22">IFERROR(SUMPRODUCT($G$7:$G$21, M7:M21)/$G$22, 0)</f>
        <v>0</v>
      </c>
      <c r="N22" s="391">
        <f t="array" ref="N22">IFERROR(SUMPRODUCT($G$7:$G$21, N7:N21)/$G$22, 0)</f>
        <v>0</v>
      </c>
      <c r="O22" s="390">
        <f t="array" ref="O22">IFERROR(SUMPRODUCT($G$7:$G$21, O7:O21)/$G$22, 0)</f>
        <v>0</v>
      </c>
    </row>
    <row r="23" spans="1:15" ht="15.75" thickBot="1" x14ac:dyDescent="0.3"/>
    <row r="24" spans="1:15" ht="18.75" customHeight="1" x14ac:dyDescent="0.25">
      <c r="A24" s="244"/>
      <c r="B24" s="1009" t="s">
        <v>305</v>
      </c>
      <c r="C24" s="1010"/>
      <c r="D24" s="1010"/>
      <c r="E24" s="1010"/>
      <c r="F24" s="1010"/>
      <c r="G24" s="1010"/>
      <c r="H24" s="1010"/>
      <c r="I24" s="1010"/>
      <c r="J24" s="1011"/>
    </row>
    <row r="25" spans="1:15" x14ac:dyDescent="0.25">
      <c r="A25" s="244"/>
      <c r="B25" s="1088"/>
      <c r="C25" s="1089"/>
      <c r="D25" s="1089"/>
      <c r="E25" s="1089"/>
      <c r="F25" s="1089"/>
      <c r="G25" s="1089"/>
      <c r="H25" s="1089"/>
      <c r="I25" s="1089"/>
      <c r="J25" s="1090"/>
    </row>
    <row r="26" spans="1:15" x14ac:dyDescent="0.25">
      <c r="A26" s="244"/>
      <c r="B26" s="1088"/>
      <c r="C26" s="1089"/>
      <c r="D26" s="1089"/>
      <c r="E26" s="1089"/>
      <c r="F26" s="1089"/>
      <c r="G26" s="1089"/>
      <c r="H26" s="1089"/>
      <c r="I26" s="1089"/>
      <c r="J26" s="1090"/>
    </row>
    <row r="27" spans="1:15" x14ac:dyDescent="0.25">
      <c r="A27" s="244"/>
      <c r="B27" s="1088"/>
      <c r="C27" s="1089"/>
      <c r="D27" s="1089"/>
      <c r="E27" s="1089"/>
      <c r="F27" s="1089"/>
      <c r="G27" s="1089"/>
      <c r="H27" s="1089"/>
      <c r="I27" s="1089"/>
      <c r="J27" s="1090"/>
    </row>
    <row r="28" spans="1:15" x14ac:dyDescent="0.25">
      <c r="A28" s="244"/>
      <c r="B28" s="1088"/>
      <c r="C28" s="1089"/>
      <c r="D28" s="1089"/>
      <c r="E28" s="1089"/>
      <c r="F28" s="1089"/>
      <c r="G28" s="1089"/>
      <c r="H28" s="1089"/>
      <c r="I28" s="1089"/>
      <c r="J28" s="1090"/>
    </row>
    <row r="29" spans="1:15" ht="15.75" thickBot="1" x14ac:dyDescent="0.3">
      <c r="A29" s="244"/>
      <c r="B29" s="1091"/>
      <c r="C29" s="1092"/>
      <c r="D29" s="1092"/>
      <c r="E29" s="1092"/>
      <c r="F29" s="1092"/>
      <c r="G29" s="1092"/>
      <c r="H29" s="1092"/>
      <c r="I29" s="1092"/>
      <c r="J29" s="1093"/>
    </row>
    <row r="31" spans="1:15" x14ac:dyDescent="0.25">
      <c r="A31" s="952" t="s">
        <v>467</v>
      </c>
    </row>
  </sheetData>
  <sheetProtection algorithmName="SHA-512" hashValue="fMYu0qmRTAI/VfAaEqCEOAw7txmJlkpb6Sa+0KOx60/Ac18y6YZktIuMOVN+YqBHwTpWJ7EwXOkzRTL8JYVszw==" saltValue="G3nFbHRHGTwhZfHScqifzQ==" spinCount="100000" sheet="1" objects="1" scenarios="1"/>
  <mergeCells count="8">
    <mergeCell ref="B25:J29"/>
    <mergeCell ref="L1:O1"/>
    <mergeCell ref="B24:J24"/>
    <mergeCell ref="A4:G4"/>
    <mergeCell ref="H4:K4"/>
    <mergeCell ref="L4:N4"/>
    <mergeCell ref="O4:O5"/>
    <mergeCell ref="A22:F22"/>
  </mergeCells>
  <conditionalFormatting sqref="A8:A21">
    <cfRule type="expression" dxfId="47" priority="2">
      <formula>#REF!=2</formula>
    </cfRule>
  </conditionalFormatting>
  <conditionalFormatting sqref="G7:G21">
    <cfRule type="expression" dxfId="46" priority="1">
      <formula>#REF!=2</formula>
    </cfRule>
  </conditionalFormatting>
  <printOptions horizontalCentered="1"/>
  <pageMargins left="0.19791666699999999" right="0.2" top="0.75083333333333302" bottom="0.75" header="0.3" footer="0.3"/>
  <pageSetup scale="84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8"/>
  <sheetViews>
    <sheetView showGridLines="0" zoomScale="110" zoomScaleNormal="110" workbookViewId="0">
      <selection activeCell="J15" sqref="J15"/>
    </sheetView>
  </sheetViews>
  <sheetFormatPr defaultColWidth="9.140625" defaultRowHeight="15" x14ac:dyDescent="0.25"/>
  <cols>
    <col min="1" max="1" width="51" style="7" customWidth="1"/>
    <col min="2" max="2" width="12.42578125" style="7" bestFit="1" customWidth="1"/>
    <col min="3" max="12" width="10" style="7" customWidth="1"/>
    <col min="13" max="13" width="9.7109375" style="7" customWidth="1"/>
    <col min="14" max="14" width="11" style="7" customWidth="1"/>
    <col min="15" max="16384" width="9.140625" style="7"/>
  </cols>
  <sheetData>
    <row r="1" spans="1:19" s="43" customFormat="1" ht="36.6" customHeight="1" x14ac:dyDescent="0.3">
      <c r="A1" s="1087" t="s">
        <v>712</v>
      </c>
      <c r="B1" s="978"/>
      <c r="C1" s="978"/>
      <c r="D1" s="978"/>
      <c r="E1" s="978"/>
      <c r="F1" s="978"/>
      <c r="G1" s="978"/>
      <c r="H1" s="978"/>
      <c r="I1" s="978"/>
      <c r="J1" s="978"/>
      <c r="K1" s="1019" t="s">
        <v>713</v>
      </c>
      <c r="L1" s="1020"/>
      <c r="M1" s="1020"/>
      <c r="N1" s="1020"/>
      <c r="O1" s="94"/>
      <c r="P1" s="94"/>
      <c r="Q1" s="94"/>
      <c r="R1" s="94"/>
      <c r="S1" s="94"/>
    </row>
    <row r="2" spans="1:19" s="43" customFormat="1" ht="4.9000000000000004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94"/>
      <c r="P2" s="94"/>
      <c r="Q2" s="94"/>
      <c r="R2" s="94"/>
      <c r="S2" s="94"/>
    </row>
    <row r="3" spans="1:19" s="43" customFormat="1" ht="9" customHeight="1" thickBot="1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9" ht="15.75" x14ac:dyDescent="0.25">
      <c r="A4" s="392"/>
      <c r="B4" s="393" t="s">
        <v>86</v>
      </c>
      <c r="C4" s="1094" t="s">
        <v>586</v>
      </c>
      <c r="D4" s="999"/>
      <c r="E4" s="999"/>
      <c r="F4" s="999"/>
      <c r="G4" s="999"/>
      <c r="H4" s="999"/>
      <c r="I4" s="999"/>
      <c r="J4" s="1095"/>
      <c r="K4" s="1094" t="s">
        <v>585</v>
      </c>
      <c r="L4" s="999"/>
      <c r="M4" s="1002"/>
      <c r="N4" s="1112" t="s">
        <v>592</v>
      </c>
    </row>
    <row r="5" spans="1:19" ht="96.6" customHeight="1" thickBot="1" x14ac:dyDescent="0.3">
      <c r="A5" s="394"/>
      <c r="B5" s="395"/>
      <c r="C5" s="396" t="s">
        <v>581</v>
      </c>
      <c r="D5" s="397" t="s">
        <v>582</v>
      </c>
      <c r="E5" s="397" t="s">
        <v>583</v>
      </c>
      <c r="F5" s="397" t="s">
        <v>584</v>
      </c>
      <c r="G5" s="397" t="s">
        <v>588</v>
      </c>
      <c r="H5" s="397" t="s">
        <v>589</v>
      </c>
      <c r="I5" s="397" t="s">
        <v>714</v>
      </c>
      <c r="J5" s="398" t="s">
        <v>715</v>
      </c>
      <c r="K5" s="396" t="s">
        <v>700</v>
      </c>
      <c r="L5" s="397" t="s">
        <v>671</v>
      </c>
      <c r="M5" s="399" t="s">
        <v>701</v>
      </c>
      <c r="N5" s="1113"/>
    </row>
    <row r="6" spans="1:19" s="28" customFormat="1" x14ac:dyDescent="0.25">
      <c r="A6" s="400"/>
      <c r="B6" s="401"/>
      <c r="C6" s="402"/>
      <c r="D6" s="402"/>
      <c r="E6" s="402"/>
      <c r="F6" s="402"/>
      <c r="G6" s="402"/>
      <c r="H6" s="402"/>
      <c r="I6" s="402"/>
      <c r="J6" s="376"/>
      <c r="K6" s="402"/>
      <c r="L6" s="402"/>
      <c r="M6" s="376"/>
      <c r="N6" s="310"/>
    </row>
    <row r="7" spans="1:19" s="43" customFormat="1" ht="15.75" thickBot="1" x14ac:dyDescent="0.3">
      <c r="A7" s="403" t="s">
        <v>711</v>
      </c>
      <c r="B7" s="404"/>
      <c r="C7" s="405"/>
      <c r="D7" s="405"/>
      <c r="E7" s="405"/>
      <c r="F7" s="405"/>
      <c r="G7" s="405"/>
      <c r="H7" s="405"/>
      <c r="I7" s="405"/>
      <c r="J7" s="406"/>
      <c r="K7" s="405"/>
      <c r="L7" s="405"/>
      <c r="M7" s="406"/>
      <c r="N7" s="407"/>
    </row>
    <row r="8" spans="1:19" x14ac:dyDescent="0.25">
      <c r="A8" s="408" t="s">
        <v>702</v>
      </c>
      <c r="B8" s="695"/>
      <c r="C8" s="696"/>
      <c r="D8" s="697"/>
      <c r="E8" s="697"/>
      <c r="F8" s="697"/>
      <c r="G8" s="697"/>
      <c r="H8" s="697"/>
      <c r="I8" s="704"/>
      <c r="J8" s="684">
        <f t="shared" ref="J8:J13" si="0">SUM(C8:I8)</f>
        <v>0</v>
      </c>
      <c r="K8" s="709"/>
      <c r="L8" s="710"/>
      <c r="M8" s="683">
        <f t="shared" ref="M8:M13" si="1">SUM(K8:L8)</f>
        <v>0</v>
      </c>
      <c r="N8" s="684">
        <f t="shared" ref="N8:N13" si="2">SUM(M8,J8)</f>
        <v>0</v>
      </c>
    </row>
    <row r="9" spans="1:19" x14ac:dyDescent="0.25">
      <c r="A9" s="409" t="s">
        <v>155</v>
      </c>
      <c r="B9" s="699"/>
      <c r="C9" s="700"/>
      <c r="D9" s="701"/>
      <c r="E9" s="701"/>
      <c r="F9" s="701"/>
      <c r="G9" s="701"/>
      <c r="H9" s="701"/>
      <c r="I9" s="705"/>
      <c r="J9" s="686">
        <f t="shared" si="0"/>
        <v>0</v>
      </c>
      <c r="K9" s="711"/>
      <c r="L9" s="712"/>
      <c r="M9" s="685">
        <f t="shared" si="1"/>
        <v>0</v>
      </c>
      <c r="N9" s="686">
        <f t="shared" si="2"/>
        <v>0</v>
      </c>
    </row>
    <row r="10" spans="1:19" x14ac:dyDescent="0.25">
      <c r="A10" s="409" t="s">
        <v>703</v>
      </c>
      <c r="B10" s="699"/>
      <c r="C10" s="700"/>
      <c r="D10" s="701"/>
      <c r="E10" s="701"/>
      <c r="F10" s="701"/>
      <c r="G10" s="701"/>
      <c r="H10" s="701"/>
      <c r="I10" s="705"/>
      <c r="J10" s="686">
        <f t="shared" si="0"/>
        <v>0</v>
      </c>
      <c r="K10" s="711"/>
      <c r="L10" s="712"/>
      <c r="M10" s="685">
        <f t="shared" si="1"/>
        <v>0</v>
      </c>
      <c r="N10" s="686">
        <f t="shared" si="2"/>
        <v>0</v>
      </c>
    </row>
    <row r="11" spans="1:19" x14ac:dyDescent="0.25">
      <c r="A11" s="409" t="s">
        <v>704</v>
      </c>
      <c r="B11" s="699"/>
      <c r="C11" s="700"/>
      <c r="D11" s="701"/>
      <c r="E11" s="701"/>
      <c r="F11" s="701"/>
      <c r="G11" s="701"/>
      <c r="H11" s="701"/>
      <c r="I11" s="705"/>
      <c r="J11" s="686">
        <f t="shared" si="0"/>
        <v>0</v>
      </c>
      <c r="K11" s="711"/>
      <c r="L11" s="712"/>
      <c r="M11" s="685">
        <f t="shared" si="1"/>
        <v>0</v>
      </c>
      <c r="N11" s="686">
        <f t="shared" si="2"/>
        <v>0</v>
      </c>
    </row>
    <row r="12" spans="1:19" x14ac:dyDescent="0.25">
      <c r="A12" s="409" t="s">
        <v>161</v>
      </c>
      <c r="B12" s="699"/>
      <c r="C12" s="700"/>
      <c r="D12" s="701"/>
      <c r="E12" s="701"/>
      <c r="F12" s="701"/>
      <c r="G12" s="701"/>
      <c r="H12" s="701"/>
      <c r="I12" s="705"/>
      <c r="J12" s="686">
        <f t="shared" si="0"/>
        <v>0</v>
      </c>
      <c r="K12" s="711"/>
      <c r="L12" s="712"/>
      <c r="M12" s="685">
        <f t="shared" si="1"/>
        <v>0</v>
      </c>
      <c r="N12" s="686">
        <f t="shared" si="2"/>
        <v>0</v>
      </c>
    </row>
    <row r="13" spans="1:19" x14ac:dyDescent="0.25">
      <c r="A13" s="409" t="s">
        <v>705</v>
      </c>
      <c r="B13" s="699"/>
      <c r="C13" s="706"/>
      <c r="D13" s="707"/>
      <c r="E13" s="707"/>
      <c r="F13" s="707"/>
      <c r="G13" s="707"/>
      <c r="H13" s="707"/>
      <c r="I13" s="708"/>
      <c r="J13" s="688">
        <f t="shared" si="0"/>
        <v>0</v>
      </c>
      <c r="K13" s="713"/>
      <c r="L13" s="714"/>
      <c r="M13" s="687">
        <f t="shared" si="1"/>
        <v>0</v>
      </c>
      <c r="N13" s="688">
        <f t="shared" si="2"/>
        <v>0</v>
      </c>
    </row>
    <row r="14" spans="1:19" ht="15.75" thickBot="1" x14ac:dyDescent="0.3">
      <c r="A14" s="410" t="s">
        <v>369</v>
      </c>
      <c r="B14" s="411">
        <f>SUM(B8:B13)</f>
        <v>0</v>
      </c>
      <c r="C14" s="692">
        <f>IFERROR(SUMPRODUCT($B$8:$B$13, C8:C13)/$B$14, 0)</f>
        <v>0</v>
      </c>
      <c r="D14" s="692">
        <f t="shared" ref="D14:H14" si="3">IFERROR(SUMPRODUCT($B$8:$B$13, D8:D13)/$B$14, 0)</f>
        <v>0</v>
      </c>
      <c r="E14" s="692">
        <f t="shared" si="3"/>
        <v>0</v>
      </c>
      <c r="F14" s="692">
        <f t="shared" si="3"/>
        <v>0</v>
      </c>
      <c r="G14" s="692">
        <f t="shared" si="3"/>
        <v>0</v>
      </c>
      <c r="H14" s="692">
        <f t="shared" si="3"/>
        <v>0</v>
      </c>
      <c r="I14" s="692">
        <f>IFERROR(SUMPRODUCT($B$8:$B$13, I8:I13)/$B$14, 0)</f>
        <v>0</v>
      </c>
      <c r="J14" s="717">
        <f>IFERROR(SUMPRODUCT($B$8:$B$13,J8:J13)/$B$14, 0)</f>
        <v>0</v>
      </c>
      <c r="K14" s="718">
        <f t="shared" ref="K14:N14" si="4">IFERROR(SUMPRODUCT($B$8:$B$13,K8:K13)/$B$14, 0)</f>
        <v>0</v>
      </c>
      <c r="L14" s="719">
        <f t="shared" si="4"/>
        <v>0</v>
      </c>
      <c r="M14" s="720">
        <f t="shared" si="4"/>
        <v>0</v>
      </c>
      <c r="N14" s="721">
        <f t="shared" si="4"/>
        <v>0</v>
      </c>
    </row>
    <row r="15" spans="1:19" s="28" customFormat="1" x14ac:dyDescent="0.25">
      <c r="A15" s="401"/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</row>
    <row r="16" spans="1:19" s="28" customFormat="1" ht="15.75" thickBot="1" x14ac:dyDescent="0.3">
      <c r="A16" s="29" t="s">
        <v>710</v>
      </c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4" x14ac:dyDescent="0.25">
      <c r="A17" s="408" t="s">
        <v>706</v>
      </c>
      <c r="B17" s="695"/>
      <c r="C17" s="696"/>
      <c r="D17" s="697"/>
      <c r="E17" s="697"/>
      <c r="F17" s="697"/>
      <c r="G17" s="697"/>
      <c r="H17" s="697"/>
      <c r="I17" s="698"/>
      <c r="J17" s="414">
        <f>SUM(C17:I17)</f>
        <v>0</v>
      </c>
      <c r="K17" s="715"/>
      <c r="L17" s="698"/>
      <c r="M17" s="415">
        <f>SUM(K17:L17)</f>
        <v>0</v>
      </c>
      <c r="N17" s="414">
        <f>SUM(M17, J17)</f>
        <v>0</v>
      </c>
    </row>
    <row r="18" spans="1:14" x14ac:dyDescent="0.25">
      <c r="A18" s="409" t="s">
        <v>707</v>
      </c>
      <c r="B18" s="699"/>
      <c r="C18" s="700"/>
      <c r="D18" s="701"/>
      <c r="E18" s="701"/>
      <c r="F18" s="701"/>
      <c r="G18" s="701"/>
      <c r="H18" s="701"/>
      <c r="I18" s="702"/>
      <c r="J18" s="416">
        <f>SUM(C18:I18)</f>
        <v>0</v>
      </c>
      <c r="K18" s="716"/>
      <c r="L18" s="702"/>
      <c r="M18" s="417">
        <f>SUM(K18:L18)</f>
        <v>0</v>
      </c>
      <c r="N18" s="416">
        <f>SUM(M18, J18)</f>
        <v>0</v>
      </c>
    </row>
    <row r="19" spans="1:14" x14ac:dyDescent="0.25">
      <c r="A19" s="409" t="s">
        <v>708</v>
      </c>
      <c r="B19" s="699"/>
      <c r="C19" s="700"/>
      <c r="D19" s="701"/>
      <c r="E19" s="701"/>
      <c r="F19" s="701"/>
      <c r="G19" s="701"/>
      <c r="H19" s="701"/>
      <c r="I19" s="703"/>
      <c r="J19" s="416">
        <f>SUM(C19:I19)</f>
        <v>0</v>
      </c>
      <c r="K19" s="711"/>
      <c r="L19" s="703"/>
      <c r="M19" s="417">
        <f>SUM(K19:L19)</f>
        <v>0</v>
      </c>
      <c r="N19" s="416">
        <f>SUM(M19, J19)</f>
        <v>0</v>
      </c>
    </row>
    <row r="20" spans="1:14" x14ac:dyDescent="0.25">
      <c r="A20" s="689" t="s">
        <v>709</v>
      </c>
      <c r="B20" s="690">
        <f>SUM(B17:B19)</f>
        <v>0</v>
      </c>
      <c r="C20" s="691">
        <f>IFERROR(SUMPRODUCT($B$17:$B$19, C17:C19)/$B$20, 0)</f>
        <v>0</v>
      </c>
      <c r="D20" s="691">
        <f t="shared" ref="D20:N20" si="5">IFERROR(SUMPRODUCT($B$17:$B$19, D17:D19)/$B$20, 0)</f>
        <v>0</v>
      </c>
      <c r="E20" s="691">
        <f t="shared" si="5"/>
        <v>0</v>
      </c>
      <c r="F20" s="691">
        <f t="shared" si="5"/>
        <v>0</v>
      </c>
      <c r="G20" s="691">
        <f t="shared" si="5"/>
        <v>0</v>
      </c>
      <c r="H20" s="691">
        <f t="shared" si="5"/>
        <v>0</v>
      </c>
      <c r="I20" s="691">
        <f t="shared" si="5"/>
        <v>0</v>
      </c>
      <c r="J20" s="693">
        <f t="shared" si="5"/>
        <v>0</v>
      </c>
      <c r="K20" s="694">
        <f t="shared" si="5"/>
        <v>0</v>
      </c>
      <c r="L20" s="691">
        <f t="shared" si="5"/>
        <v>0</v>
      </c>
      <c r="M20" s="417">
        <f t="shared" si="5"/>
        <v>0</v>
      </c>
      <c r="N20" s="416">
        <f t="shared" si="5"/>
        <v>0</v>
      </c>
    </row>
    <row r="21" spans="1:14" ht="15.75" thickBot="1" x14ac:dyDescent="0.3">
      <c r="A21" s="163" t="s">
        <v>100</v>
      </c>
      <c r="B21" s="167">
        <f>SUM(B20,B14)</f>
        <v>0</v>
      </c>
      <c r="C21" s="418">
        <f>IFERROR(SUMPRODUCT($B$14:$B$19, C14:C19)/B21, 0)</f>
        <v>0</v>
      </c>
      <c r="D21" s="388">
        <f t="shared" ref="D21:N21" si="6">IFERROR(SUMPRODUCT($B$14:$B$19, D14:D19)/$B21, 0)</f>
        <v>0</v>
      </c>
      <c r="E21" s="388">
        <f t="shared" si="6"/>
        <v>0</v>
      </c>
      <c r="F21" s="388">
        <f t="shared" si="6"/>
        <v>0</v>
      </c>
      <c r="G21" s="388">
        <f t="shared" si="6"/>
        <v>0</v>
      </c>
      <c r="H21" s="388">
        <f t="shared" si="6"/>
        <v>0</v>
      </c>
      <c r="I21" s="389">
        <f t="shared" si="6"/>
        <v>0</v>
      </c>
      <c r="J21" s="390">
        <f t="shared" si="6"/>
        <v>0</v>
      </c>
      <c r="K21" s="387">
        <f t="shared" si="6"/>
        <v>0</v>
      </c>
      <c r="L21" s="389">
        <f t="shared" si="6"/>
        <v>0</v>
      </c>
      <c r="M21" s="391">
        <f t="shared" si="6"/>
        <v>0</v>
      </c>
      <c r="N21" s="390">
        <f t="shared" si="6"/>
        <v>0</v>
      </c>
    </row>
    <row r="23" spans="1:14" ht="15.75" thickBot="1" x14ac:dyDescent="0.3"/>
    <row r="24" spans="1:14" ht="14.45" customHeight="1" x14ac:dyDescent="0.25">
      <c r="A24" s="297" t="s">
        <v>716</v>
      </c>
      <c r="B24" s="298"/>
      <c r="C24" s="298"/>
      <c r="D24" s="298"/>
      <c r="E24" s="298"/>
      <c r="F24" s="298"/>
      <c r="G24" s="298"/>
      <c r="H24" s="298"/>
      <c r="I24" s="298"/>
      <c r="J24" s="299"/>
    </row>
    <row r="25" spans="1:14" ht="13.9" customHeight="1" x14ac:dyDescent="0.25">
      <c r="A25" s="983"/>
      <c r="B25" s="984"/>
      <c r="C25" s="984"/>
      <c r="D25" s="984"/>
      <c r="E25" s="984"/>
      <c r="F25" s="984"/>
      <c r="G25" s="984"/>
      <c r="H25" s="984"/>
      <c r="I25" s="984"/>
      <c r="J25" s="985"/>
    </row>
    <row r="26" spans="1:14" ht="14.45" customHeight="1" x14ac:dyDescent="0.25">
      <c r="A26" s="983"/>
      <c r="B26" s="984"/>
      <c r="C26" s="984"/>
      <c r="D26" s="984"/>
      <c r="E26" s="984"/>
      <c r="F26" s="984"/>
      <c r="G26" s="984"/>
      <c r="H26" s="984"/>
      <c r="I26" s="984"/>
      <c r="J26" s="985"/>
    </row>
    <row r="27" spans="1:14" ht="14.45" customHeight="1" x14ac:dyDescent="0.25">
      <c r="A27" s="983"/>
      <c r="B27" s="984"/>
      <c r="C27" s="984"/>
      <c r="D27" s="984"/>
      <c r="E27" s="984"/>
      <c r="F27" s="984"/>
      <c r="G27" s="984"/>
      <c r="H27" s="984"/>
      <c r="I27" s="984"/>
      <c r="J27" s="985"/>
    </row>
    <row r="28" spans="1:14" ht="14.45" customHeight="1" x14ac:dyDescent="0.25">
      <c r="A28" s="983"/>
      <c r="B28" s="984"/>
      <c r="C28" s="984"/>
      <c r="D28" s="984"/>
      <c r="E28" s="984"/>
      <c r="F28" s="984"/>
      <c r="G28" s="984"/>
      <c r="H28" s="984"/>
      <c r="I28" s="984"/>
      <c r="J28" s="985"/>
    </row>
    <row r="29" spans="1:14" ht="14.45" customHeight="1" thickBot="1" x14ac:dyDescent="0.3">
      <c r="A29" s="986"/>
      <c r="B29" s="987"/>
      <c r="C29" s="987"/>
      <c r="D29" s="987"/>
      <c r="E29" s="987"/>
      <c r="F29" s="987"/>
      <c r="G29" s="987"/>
      <c r="H29" s="987"/>
      <c r="I29" s="987"/>
      <c r="J29" s="988"/>
    </row>
    <row r="30" spans="1:14" ht="15.75" thickBot="1" x14ac:dyDescent="0.3"/>
    <row r="31" spans="1:14" ht="14.45" customHeight="1" x14ac:dyDescent="0.25">
      <c r="A31" s="1100" t="s">
        <v>305</v>
      </c>
      <c r="B31" s="1101"/>
      <c r="C31" s="1101"/>
      <c r="D31" s="1101"/>
      <c r="E31" s="1101"/>
      <c r="F31" s="1101"/>
      <c r="G31" s="1101"/>
      <c r="H31" s="1101"/>
      <c r="I31" s="1101"/>
      <c r="J31" s="1102"/>
    </row>
    <row r="32" spans="1:14" ht="14.45" customHeight="1" x14ac:dyDescent="0.25">
      <c r="A32" s="983"/>
      <c r="B32" s="984"/>
      <c r="C32" s="984"/>
      <c r="D32" s="984"/>
      <c r="E32" s="984"/>
      <c r="F32" s="984"/>
      <c r="G32" s="984"/>
      <c r="H32" s="984"/>
      <c r="I32" s="984"/>
      <c r="J32" s="985"/>
    </row>
    <row r="33" spans="1:10" ht="14.45" customHeight="1" x14ac:dyDescent="0.25">
      <c r="A33" s="983"/>
      <c r="B33" s="984"/>
      <c r="C33" s="984"/>
      <c r="D33" s="984"/>
      <c r="E33" s="984"/>
      <c r="F33" s="984"/>
      <c r="G33" s="984"/>
      <c r="H33" s="984"/>
      <c r="I33" s="984"/>
      <c r="J33" s="985"/>
    </row>
    <row r="34" spans="1:10" ht="14.45" customHeight="1" x14ac:dyDescent="0.25">
      <c r="A34" s="983"/>
      <c r="B34" s="984"/>
      <c r="C34" s="984"/>
      <c r="D34" s="984"/>
      <c r="E34" s="984"/>
      <c r="F34" s="984"/>
      <c r="G34" s="984"/>
      <c r="H34" s="984"/>
      <c r="I34" s="984"/>
      <c r="J34" s="985"/>
    </row>
    <row r="35" spans="1:10" ht="14.45" customHeight="1" x14ac:dyDescent="0.25">
      <c r="A35" s="983"/>
      <c r="B35" s="984"/>
      <c r="C35" s="984"/>
      <c r="D35" s="984"/>
      <c r="E35" s="984"/>
      <c r="F35" s="984"/>
      <c r="G35" s="984"/>
      <c r="H35" s="984"/>
      <c r="I35" s="984"/>
      <c r="J35" s="985"/>
    </row>
    <row r="36" spans="1:10" ht="14.45" customHeight="1" thickBot="1" x14ac:dyDescent="0.3">
      <c r="A36" s="986"/>
      <c r="B36" s="987"/>
      <c r="C36" s="987"/>
      <c r="D36" s="987"/>
      <c r="E36" s="987"/>
      <c r="F36" s="987"/>
      <c r="G36" s="987"/>
      <c r="H36" s="987"/>
      <c r="I36" s="987"/>
      <c r="J36" s="988"/>
    </row>
    <row r="38" spans="1:10" x14ac:dyDescent="0.25">
      <c r="A38" s="952" t="s">
        <v>467</v>
      </c>
    </row>
  </sheetData>
  <sheetProtection algorithmName="SHA-512" hashValue="MeL8M0rDjhmpom9wujrHITpRSNZ/BnxYjmPQ7ol1HtGzd5iojx5kaEOqTLW9Wdzfh+gOR+bsfACwVqu8uuxSiw==" saltValue="4/x+2gLGOPt2EGZKTt8wAA==" spinCount="100000" sheet="1" objects="1" scenarios="1"/>
  <mergeCells count="8">
    <mergeCell ref="A32:J36"/>
    <mergeCell ref="A1:J1"/>
    <mergeCell ref="K1:N1"/>
    <mergeCell ref="A25:J29"/>
    <mergeCell ref="A31:J31"/>
    <mergeCell ref="N4:N5"/>
    <mergeCell ref="K4:M4"/>
    <mergeCell ref="C4:J4"/>
  </mergeCells>
  <conditionalFormatting sqref="B8">
    <cfRule type="expression" dxfId="45" priority="39">
      <formula>#REF!=2</formula>
    </cfRule>
  </conditionalFormatting>
  <conditionalFormatting sqref="B9:B21 C14:I14 C20:L20">
    <cfRule type="expression" dxfId="44" priority="37">
      <formula>#REF!=2</formula>
    </cfRule>
  </conditionalFormatting>
  <conditionalFormatting sqref="C21:E21">
    <cfRule type="expression" dxfId="43" priority="26">
      <formula>#REF!=2</formula>
    </cfRule>
  </conditionalFormatting>
  <conditionalFormatting sqref="F21:G21">
    <cfRule type="expression" dxfId="42" priority="13">
      <formula>#REF!=2</formula>
    </cfRule>
  </conditionalFormatting>
  <conditionalFormatting sqref="H21:I21">
    <cfRule type="expression" dxfId="41" priority="5">
      <formula>#REF!=2</formula>
    </cfRule>
  </conditionalFormatting>
  <printOptions horizontalCentered="1"/>
  <pageMargins left="0.19791666699999999" right="0.2" top="0.92500000000000004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0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44"/>
  <sheetViews>
    <sheetView showGridLines="0" zoomScale="90" zoomScaleNormal="90" workbookViewId="0">
      <selection activeCell="J15" sqref="J15"/>
    </sheetView>
  </sheetViews>
  <sheetFormatPr defaultColWidth="9.140625" defaultRowHeight="15" x14ac:dyDescent="0.25"/>
  <cols>
    <col min="1" max="1" width="7.28515625" style="32" bestFit="1" customWidth="1"/>
    <col min="2" max="2" width="12.28515625" style="32" customWidth="1"/>
    <col min="3" max="3" width="10.28515625" style="448" customWidth="1"/>
    <col min="4" max="4" width="11.5703125" style="448" customWidth="1"/>
    <col min="5" max="5" width="12.28515625" style="7" customWidth="1"/>
    <col min="6" max="6" width="14.85546875" style="7" customWidth="1"/>
    <col min="7" max="7" width="15.42578125" style="7" customWidth="1"/>
    <col min="8" max="8" width="12.85546875" style="7" bestFit="1" customWidth="1"/>
    <col min="9" max="9" width="12.85546875" style="7" customWidth="1"/>
    <col min="10" max="10" width="15" style="7" customWidth="1"/>
    <col min="11" max="11" width="11.42578125" style="7" customWidth="1"/>
    <col min="12" max="15" width="15.140625" style="7" customWidth="1"/>
    <col min="16" max="16" width="17" style="75" customWidth="1"/>
    <col min="17" max="17" width="18.85546875" style="7" customWidth="1"/>
    <col min="18" max="19" width="9.140625" style="7"/>
    <col min="20" max="27" width="9.140625" style="7" hidden="1" customWidth="1"/>
    <col min="28" max="31" width="0" style="7" hidden="1" customWidth="1"/>
    <col min="32" max="16384" width="9.140625" style="7"/>
  </cols>
  <sheetData>
    <row r="1" spans="1:31" s="43" customFormat="1" ht="18.75" x14ac:dyDescent="0.3">
      <c r="A1" s="419"/>
      <c r="B1" s="419"/>
      <c r="C1" s="1087" t="s">
        <v>468</v>
      </c>
      <c r="D1" s="978"/>
      <c r="E1" s="978"/>
      <c r="F1" s="978"/>
      <c r="G1" s="978"/>
      <c r="H1" s="978"/>
      <c r="I1" s="978"/>
      <c r="J1" s="978"/>
      <c r="K1" s="978"/>
      <c r="L1" s="1087" t="s">
        <v>468</v>
      </c>
      <c r="M1" s="978"/>
      <c r="N1" s="978"/>
      <c r="O1" s="978"/>
      <c r="P1" s="978"/>
      <c r="Q1" s="978"/>
      <c r="R1" s="978"/>
      <c r="S1" s="94"/>
    </row>
    <row r="2" spans="1:31" s="43" customFormat="1" ht="9" customHeight="1" thickBot="1" x14ac:dyDescent="0.35">
      <c r="A2" s="8"/>
      <c r="B2" s="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31" s="423" customFormat="1" ht="30" customHeight="1" x14ac:dyDescent="0.25">
      <c r="A3" s="1115" t="s">
        <v>717</v>
      </c>
      <c r="B3" s="420"/>
      <c r="C3" s="1123" t="s">
        <v>721</v>
      </c>
      <c r="D3" s="1124"/>
      <c r="E3" s="1124"/>
      <c r="F3" s="1124"/>
      <c r="G3" s="1124"/>
      <c r="H3" s="1124"/>
      <c r="I3" s="1124"/>
      <c r="J3" s="1124"/>
      <c r="K3" s="1125"/>
      <c r="L3" s="1119" t="s">
        <v>731</v>
      </c>
      <c r="M3" s="1119"/>
      <c r="N3" s="1120"/>
      <c r="O3" s="1121"/>
      <c r="P3" s="1122"/>
      <c r="Q3" s="421" t="s">
        <v>732</v>
      </c>
      <c r="R3" s="1117" t="s">
        <v>733</v>
      </c>
      <c r="S3" s="422"/>
      <c r="T3" s="422"/>
      <c r="U3" s="422"/>
    </row>
    <row r="4" spans="1:31" s="343" customFormat="1" ht="57" customHeight="1" thickBot="1" x14ac:dyDescent="0.3">
      <c r="A4" s="1116"/>
      <c r="B4" s="424" t="s">
        <v>718</v>
      </c>
      <c r="C4" s="425" t="s">
        <v>719</v>
      </c>
      <c r="D4" s="426" t="s">
        <v>720</v>
      </c>
      <c r="E4" s="427" t="s">
        <v>174</v>
      </c>
      <c r="F4" s="427" t="s">
        <v>175</v>
      </c>
      <c r="G4" s="427" t="s">
        <v>176</v>
      </c>
      <c r="H4" s="427" t="s">
        <v>722</v>
      </c>
      <c r="I4" s="427" t="s">
        <v>723</v>
      </c>
      <c r="J4" s="427" t="s">
        <v>724</v>
      </c>
      <c r="K4" s="428" t="s">
        <v>725</v>
      </c>
      <c r="L4" s="429" t="s">
        <v>728</v>
      </c>
      <c r="M4" s="429" t="s">
        <v>726</v>
      </c>
      <c r="N4" s="427" t="s">
        <v>729</v>
      </c>
      <c r="O4" s="430" t="s">
        <v>727</v>
      </c>
      <c r="P4" s="431" t="s">
        <v>730</v>
      </c>
      <c r="Q4" s="430" t="s">
        <v>734</v>
      </c>
      <c r="R4" s="1118"/>
      <c r="T4" s="1114" t="s">
        <v>439</v>
      </c>
      <c r="U4" s="1114"/>
      <c r="V4" s="1114" t="s">
        <v>440</v>
      </c>
      <c r="W4" s="1114"/>
      <c r="X4" s="1114" t="s">
        <v>441</v>
      </c>
      <c r="Y4" s="1114"/>
      <c r="Z4" s="1114" t="s">
        <v>442</v>
      </c>
      <c r="AA4" s="1114"/>
      <c r="AB4" s="343" t="s">
        <v>449</v>
      </c>
      <c r="AD4" s="343" t="s">
        <v>450</v>
      </c>
    </row>
    <row r="5" spans="1:31" s="435" customFormat="1" ht="9" customHeight="1" thickBot="1" x14ac:dyDescent="0.3">
      <c r="A5" s="344"/>
      <c r="B5" s="344"/>
      <c r="C5" s="432"/>
      <c r="D5" s="432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  <c r="T5" s="435" t="s">
        <v>437</v>
      </c>
      <c r="U5" s="435" t="s">
        <v>438</v>
      </c>
      <c r="V5" s="435" t="s">
        <v>437</v>
      </c>
      <c r="W5" s="435" t="s">
        <v>438</v>
      </c>
      <c r="X5" s="435" t="s">
        <v>437</v>
      </c>
      <c r="Y5" s="435" t="s">
        <v>438</v>
      </c>
      <c r="Z5" s="435" t="s">
        <v>437</v>
      </c>
      <c r="AA5" s="435" t="s">
        <v>438</v>
      </c>
      <c r="AB5" s="435" t="s">
        <v>448</v>
      </c>
      <c r="AC5" s="435" t="s">
        <v>435</v>
      </c>
      <c r="AD5" s="435" t="s">
        <v>448</v>
      </c>
      <c r="AE5" s="435" t="s">
        <v>435</v>
      </c>
    </row>
    <row r="6" spans="1:31" x14ac:dyDescent="0.25">
      <c r="A6" s="436">
        <v>1</v>
      </c>
      <c r="B6" s="437" t="str">
        <f>IFERROR(K6/SUM($K$6:$K$20)*SUM('Transportation Costs'!$B$14), "")</f>
        <v/>
      </c>
      <c r="C6" s="890"/>
      <c r="D6" s="891"/>
      <c r="E6" s="892"/>
      <c r="F6" s="723"/>
      <c r="G6" s="723"/>
      <c r="H6" s="893"/>
      <c r="I6" s="894"/>
      <c r="J6" s="723"/>
      <c r="K6" s="895"/>
      <c r="L6" s="847"/>
      <c r="M6" s="896"/>
      <c r="N6" s="853"/>
      <c r="O6" s="848"/>
      <c r="P6" s="897"/>
      <c r="Q6" s="898"/>
      <c r="R6" s="438">
        <f>SUM(L6,N6,O6,Q6)</f>
        <v>0</v>
      </c>
      <c r="T6" s="285" t="str">
        <f t="shared" ref="T6:T20" si="0">IF($H6="N", $L6*$B6, "")</f>
        <v/>
      </c>
      <c r="U6" s="285" t="str">
        <f t="shared" ref="U6:U20" si="1">IF($H6="N", $N6*$B6, "")</f>
        <v/>
      </c>
      <c r="V6" s="285" t="str">
        <f t="shared" ref="V6:V20" si="2">IF($H6="Y", $L6*$B6, "")</f>
        <v/>
      </c>
      <c r="W6" s="285" t="str">
        <f t="shared" ref="W6:W20" si="3">IF($H6="Y", $N6*$B6, "")</f>
        <v/>
      </c>
      <c r="X6" s="7" t="str">
        <f t="shared" ref="X6:X20" si="4">IF($H6="N", $L6*$K6, "")</f>
        <v/>
      </c>
      <c r="Y6" s="7" t="str">
        <f t="shared" ref="Y6:Y20" si="5">IF($H6="N", $N6*$K6, "")</f>
        <v/>
      </c>
      <c r="Z6" s="7" t="str">
        <f t="shared" ref="Z6:Z20" si="6">IF($H6="Y", $L6*$K6, "")</f>
        <v/>
      </c>
      <c r="AA6" s="7" t="str">
        <f t="shared" ref="AA6:AA20" si="7">IF($H6="Y", $N6*$K6, "")</f>
        <v/>
      </c>
      <c r="AB6" s="7" t="str">
        <f>IF($H6="Y",#REF!* $K6, "")</f>
        <v/>
      </c>
      <c r="AC6" s="285" t="str">
        <f>IF($H6="N",#REF!* $K6, "")</f>
        <v/>
      </c>
      <c r="AD6" s="285" t="str">
        <f>IF($H6="Y",#REF!* $B6, "")</f>
        <v/>
      </c>
      <c r="AE6" s="7" t="str">
        <f>IF($H6="N",#REF!* $B6, "")</f>
        <v/>
      </c>
    </row>
    <row r="7" spans="1:31" x14ac:dyDescent="0.25">
      <c r="A7" s="439">
        <v>2</v>
      </c>
      <c r="B7" s="440" t="str">
        <f>IFERROR(K7/SUM($K$6:$K$20)*SUM('Transportation Costs'!$B$14), "")</f>
        <v/>
      </c>
      <c r="C7" s="899"/>
      <c r="D7" s="900"/>
      <c r="E7" s="901"/>
      <c r="F7" s="730"/>
      <c r="G7" s="730"/>
      <c r="H7" s="902"/>
      <c r="I7" s="903"/>
      <c r="J7" s="730"/>
      <c r="K7" s="904"/>
      <c r="L7" s="849"/>
      <c r="M7" s="905"/>
      <c r="N7" s="854"/>
      <c r="O7" s="850"/>
      <c r="P7" s="906"/>
      <c r="Q7" s="907"/>
      <c r="R7" s="441">
        <f t="shared" ref="R7:R20" si="8">SUM(L7,N7,O7,Q7)</f>
        <v>0</v>
      </c>
      <c r="T7" s="285" t="str">
        <f t="shared" si="0"/>
        <v/>
      </c>
      <c r="U7" s="285" t="str">
        <f t="shared" si="1"/>
        <v/>
      </c>
      <c r="V7" s="285" t="str">
        <f t="shared" si="2"/>
        <v/>
      </c>
      <c r="W7" s="285" t="str">
        <f t="shared" si="3"/>
        <v/>
      </c>
      <c r="X7" s="7" t="str">
        <f t="shared" si="4"/>
        <v/>
      </c>
      <c r="Y7" s="7" t="str">
        <f t="shared" si="5"/>
        <v/>
      </c>
      <c r="Z7" s="7" t="str">
        <f t="shared" si="6"/>
        <v/>
      </c>
      <c r="AA7" s="7" t="str">
        <f t="shared" si="7"/>
        <v/>
      </c>
      <c r="AB7" s="7" t="str">
        <f>IF($H7="Y",#REF!* $K7, "")</f>
        <v/>
      </c>
      <c r="AC7" s="285" t="str">
        <f>IF($H7="N",#REF!* $K7, "")</f>
        <v/>
      </c>
      <c r="AD7" s="285" t="str">
        <f>IF($H7="Y",#REF!* $B7, "")</f>
        <v/>
      </c>
      <c r="AE7" s="7" t="str">
        <f>IF($H7="N",#REF!* $B7, "")</f>
        <v/>
      </c>
    </row>
    <row r="8" spans="1:31" x14ac:dyDescent="0.25">
      <c r="A8" s="442">
        <v>3</v>
      </c>
      <c r="B8" s="443" t="str">
        <f>IFERROR(K8/SUM($K$6:$K$20)*SUM('Transportation Costs'!$B$14), "")</f>
        <v/>
      </c>
      <c r="C8" s="908"/>
      <c r="D8" s="909"/>
      <c r="E8" s="910"/>
      <c r="F8" s="737"/>
      <c r="G8" s="737"/>
      <c r="H8" s="911"/>
      <c r="I8" s="912"/>
      <c r="J8" s="737"/>
      <c r="K8" s="913"/>
      <c r="L8" s="851"/>
      <c r="M8" s="914"/>
      <c r="N8" s="707"/>
      <c r="O8" s="852"/>
      <c r="P8" s="915"/>
      <c r="Q8" s="916"/>
      <c r="R8" s="444">
        <f t="shared" si="8"/>
        <v>0</v>
      </c>
      <c r="T8" s="285" t="str">
        <f t="shared" si="0"/>
        <v/>
      </c>
      <c r="U8" s="285" t="str">
        <f t="shared" si="1"/>
        <v/>
      </c>
      <c r="V8" s="285" t="str">
        <f t="shared" si="2"/>
        <v/>
      </c>
      <c r="W8" s="285" t="str">
        <f t="shared" si="3"/>
        <v/>
      </c>
      <c r="X8" s="7" t="str">
        <f t="shared" si="4"/>
        <v/>
      </c>
      <c r="Y8" s="7" t="str">
        <f t="shared" si="5"/>
        <v/>
      </c>
      <c r="Z8" s="7" t="str">
        <f t="shared" si="6"/>
        <v/>
      </c>
      <c r="AA8" s="7" t="str">
        <f t="shared" si="7"/>
        <v/>
      </c>
      <c r="AB8" s="7" t="str">
        <f>IF($H8="Y",#REF!* $K8, "")</f>
        <v/>
      </c>
      <c r="AC8" s="285" t="str">
        <f>IF($H8="N",#REF!* $K8, "")</f>
        <v/>
      </c>
      <c r="AD8" s="285" t="str">
        <f>IF($H8="Y",#REF!* $B8, "")</f>
        <v/>
      </c>
      <c r="AE8" s="7" t="str">
        <f>IF($H8="N",#REF!* $B8, "")</f>
        <v/>
      </c>
    </row>
    <row r="9" spans="1:31" x14ac:dyDescent="0.25">
      <c r="A9" s="439">
        <v>4</v>
      </c>
      <c r="B9" s="440" t="str">
        <f>IFERROR(K9/SUM($K$6:$K$20)*SUM('Transportation Costs'!$B$14), "")</f>
        <v/>
      </c>
      <c r="C9" s="899"/>
      <c r="D9" s="900"/>
      <c r="E9" s="901"/>
      <c r="F9" s="730"/>
      <c r="G9" s="730"/>
      <c r="H9" s="902"/>
      <c r="I9" s="903"/>
      <c r="J9" s="730"/>
      <c r="K9" s="904"/>
      <c r="L9" s="849"/>
      <c r="M9" s="905"/>
      <c r="N9" s="854"/>
      <c r="O9" s="850"/>
      <c r="P9" s="906"/>
      <c r="Q9" s="907"/>
      <c r="R9" s="441">
        <f t="shared" si="8"/>
        <v>0</v>
      </c>
      <c r="T9" s="285" t="str">
        <f t="shared" si="0"/>
        <v/>
      </c>
      <c r="U9" s="285" t="str">
        <f t="shared" si="1"/>
        <v/>
      </c>
      <c r="V9" s="285" t="str">
        <f t="shared" si="2"/>
        <v/>
      </c>
      <c r="W9" s="285" t="str">
        <f t="shared" si="3"/>
        <v/>
      </c>
      <c r="X9" s="7" t="str">
        <f t="shared" si="4"/>
        <v/>
      </c>
      <c r="Y9" s="7" t="str">
        <f t="shared" si="5"/>
        <v/>
      </c>
      <c r="Z9" s="7" t="str">
        <f t="shared" si="6"/>
        <v/>
      </c>
      <c r="AA9" s="7" t="str">
        <f t="shared" si="7"/>
        <v/>
      </c>
      <c r="AB9" s="7" t="str">
        <f>IF($H9="Y",#REF!* $K9, "")</f>
        <v/>
      </c>
      <c r="AC9" s="285" t="str">
        <f>IF($H9="N",#REF!* $K9, "")</f>
        <v/>
      </c>
      <c r="AD9" s="285" t="str">
        <f>IF($H9="Y",#REF!* $B9, "")</f>
        <v/>
      </c>
      <c r="AE9" s="7" t="str">
        <f>IF($H9="N",#REF!* $B9, "")</f>
        <v/>
      </c>
    </row>
    <row r="10" spans="1:31" x14ac:dyDescent="0.25">
      <c r="A10" s="439">
        <v>5</v>
      </c>
      <c r="B10" s="440" t="str">
        <f>IFERROR(K10/SUM($K$6:$K$20)*SUM('Transportation Costs'!$B$14), "")</f>
        <v/>
      </c>
      <c r="C10" s="899"/>
      <c r="D10" s="900"/>
      <c r="E10" s="901"/>
      <c r="F10" s="730"/>
      <c r="G10" s="730"/>
      <c r="H10" s="902"/>
      <c r="I10" s="903"/>
      <c r="J10" s="730"/>
      <c r="K10" s="904"/>
      <c r="L10" s="849"/>
      <c r="M10" s="905"/>
      <c r="N10" s="854"/>
      <c r="O10" s="850"/>
      <c r="P10" s="906"/>
      <c r="Q10" s="907"/>
      <c r="R10" s="441">
        <f t="shared" si="8"/>
        <v>0</v>
      </c>
      <c r="T10" s="285" t="str">
        <f t="shared" si="0"/>
        <v/>
      </c>
      <c r="U10" s="285" t="str">
        <f t="shared" si="1"/>
        <v/>
      </c>
      <c r="V10" s="285" t="str">
        <f t="shared" si="2"/>
        <v/>
      </c>
      <c r="W10" s="285" t="str">
        <f t="shared" si="3"/>
        <v/>
      </c>
      <c r="X10" s="7" t="str">
        <f t="shared" si="4"/>
        <v/>
      </c>
      <c r="Y10" s="7" t="str">
        <f t="shared" si="5"/>
        <v/>
      </c>
      <c r="Z10" s="7" t="str">
        <f t="shared" si="6"/>
        <v/>
      </c>
      <c r="AA10" s="7" t="str">
        <f t="shared" si="7"/>
        <v/>
      </c>
      <c r="AB10" s="7" t="str">
        <f>IF($H10="Y",#REF!* $K10, "")</f>
        <v/>
      </c>
      <c r="AC10" s="285" t="str">
        <f>IF($H10="N",#REF!* $K10, "")</f>
        <v/>
      </c>
      <c r="AD10" s="285" t="str">
        <f>IF($H10="Y",#REF!* $B10, "")</f>
        <v/>
      </c>
      <c r="AE10" s="7" t="str">
        <f>IF($H10="N",#REF!* $B10, "")</f>
        <v/>
      </c>
    </row>
    <row r="11" spans="1:31" x14ac:dyDescent="0.25">
      <c r="A11" s="442">
        <v>6</v>
      </c>
      <c r="B11" s="443" t="str">
        <f>IFERROR(K11/SUM($K$6:$K$20)*SUM('Transportation Costs'!$B$14), "")</f>
        <v/>
      </c>
      <c r="C11" s="908"/>
      <c r="D11" s="909"/>
      <c r="E11" s="910"/>
      <c r="F11" s="737"/>
      <c r="G11" s="737"/>
      <c r="H11" s="911"/>
      <c r="I11" s="912"/>
      <c r="J11" s="730"/>
      <c r="K11" s="913"/>
      <c r="L11" s="851"/>
      <c r="M11" s="914"/>
      <c r="N11" s="707"/>
      <c r="O11" s="852"/>
      <c r="P11" s="915"/>
      <c r="Q11" s="916"/>
      <c r="R11" s="444">
        <f t="shared" si="8"/>
        <v>0</v>
      </c>
      <c r="T11" s="285" t="str">
        <f t="shared" si="0"/>
        <v/>
      </c>
      <c r="U11" s="285" t="str">
        <f t="shared" si="1"/>
        <v/>
      </c>
      <c r="V11" s="285" t="str">
        <f t="shared" si="2"/>
        <v/>
      </c>
      <c r="W11" s="285" t="str">
        <f t="shared" si="3"/>
        <v/>
      </c>
      <c r="X11" s="7" t="str">
        <f t="shared" si="4"/>
        <v/>
      </c>
      <c r="Y11" s="7" t="str">
        <f t="shared" si="5"/>
        <v/>
      </c>
      <c r="Z11" s="7" t="str">
        <f t="shared" si="6"/>
        <v/>
      </c>
      <c r="AA11" s="7" t="str">
        <f t="shared" si="7"/>
        <v/>
      </c>
      <c r="AB11" s="7" t="str">
        <f>IF($H11="Y",#REF!* $K11, "")</f>
        <v/>
      </c>
      <c r="AC11" s="285" t="str">
        <f>IF($H11="N",#REF!* $K11, "")</f>
        <v/>
      </c>
      <c r="AD11" s="285" t="str">
        <f>IF($H11="Y",#REF!* $B11, "")</f>
        <v/>
      </c>
      <c r="AE11" s="7" t="str">
        <f>IF($H11="N",#REF!* $B11, "")</f>
        <v/>
      </c>
    </row>
    <row r="12" spans="1:31" x14ac:dyDescent="0.25">
      <c r="A12" s="439">
        <v>7</v>
      </c>
      <c r="B12" s="440" t="str">
        <f>IFERROR(K12/SUM($K$6:$K$20)*SUM('Transportation Costs'!$B$14), "")</f>
        <v/>
      </c>
      <c r="C12" s="899"/>
      <c r="D12" s="900"/>
      <c r="E12" s="901"/>
      <c r="F12" s="730"/>
      <c r="G12" s="730"/>
      <c r="H12" s="902"/>
      <c r="I12" s="903"/>
      <c r="J12" s="917"/>
      <c r="K12" s="904"/>
      <c r="L12" s="849"/>
      <c r="M12" s="905"/>
      <c r="N12" s="854"/>
      <c r="O12" s="850"/>
      <c r="P12" s="906"/>
      <c r="Q12" s="907"/>
      <c r="R12" s="441">
        <f t="shared" si="8"/>
        <v>0</v>
      </c>
      <c r="T12" s="285" t="str">
        <f t="shared" si="0"/>
        <v/>
      </c>
      <c r="U12" s="285" t="str">
        <f t="shared" si="1"/>
        <v/>
      </c>
      <c r="V12" s="285" t="str">
        <f t="shared" si="2"/>
        <v/>
      </c>
      <c r="W12" s="285" t="str">
        <f t="shared" si="3"/>
        <v/>
      </c>
      <c r="X12" s="7" t="str">
        <f t="shared" si="4"/>
        <v/>
      </c>
      <c r="Y12" s="7" t="str">
        <f t="shared" si="5"/>
        <v/>
      </c>
      <c r="Z12" s="7" t="str">
        <f t="shared" si="6"/>
        <v/>
      </c>
      <c r="AA12" s="7" t="str">
        <f t="shared" si="7"/>
        <v/>
      </c>
      <c r="AB12" s="7" t="str">
        <f>IF($H12="Y",#REF!* $K12, "")</f>
        <v/>
      </c>
      <c r="AC12" s="285" t="str">
        <f>IF($H12="N",#REF!* $K12, "")</f>
        <v/>
      </c>
      <c r="AD12" s="285" t="str">
        <f>IF($H12="Y",#REF!* $B12, "")</f>
        <v/>
      </c>
      <c r="AE12" s="7" t="str">
        <f>IF($H12="N",#REF!* $B12, "")</f>
        <v/>
      </c>
    </row>
    <row r="13" spans="1:31" x14ac:dyDescent="0.25">
      <c r="A13" s="439">
        <v>8</v>
      </c>
      <c r="B13" s="440" t="str">
        <f>IFERROR(K13/SUM($K$6:$K$20)*SUM('Transportation Costs'!$B$14), "")</f>
        <v/>
      </c>
      <c r="C13" s="899"/>
      <c r="D13" s="900"/>
      <c r="E13" s="901"/>
      <c r="F13" s="730"/>
      <c r="G13" s="730"/>
      <c r="H13" s="902"/>
      <c r="I13" s="903"/>
      <c r="J13" s="730"/>
      <c r="K13" s="904"/>
      <c r="L13" s="849"/>
      <c r="M13" s="905"/>
      <c r="N13" s="854"/>
      <c r="O13" s="850"/>
      <c r="P13" s="906"/>
      <c r="Q13" s="907"/>
      <c r="R13" s="441">
        <f t="shared" si="8"/>
        <v>0</v>
      </c>
      <c r="T13" s="285" t="str">
        <f t="shared" si="0"/>
        <v/>
      </c>
      <c r="U13" s="285" t="str">
        <f t="shared" si="1"/>
        <v/>
      </c>
      <c r="V13" s="285" t="str">
        <f t="shared" si="2"/>
        <v/>
      </c>
      <c r="W13" s="285" t="str">
        <f t="shared" si="3"/>
        <v/>
      </c>
      <c r="X13" s="7" t="str">
        <f t="shared" si="4"/>
        <v/>
      </c>
      <c r="Y13" s="7" t="str">
        <f t="shared" si="5"/>
        <v/>
      </c>
      <c r="Z13" s="7" t="str">
        <f t="shared" si="6"/>
        <v/>
      </c>
      <c r="AA13" s="7" t="str">
        <f t="shared" si="7"/>
        <v/>
      </c>
      <c r="AB13" s="7" t="str">
        <f>IF($H13="Y",#REF!* $K13, "")</f>
        <v/>
      </c>
      <c r="AC13" s="285" t="str">
        <f>IF($H13="N",#REF!* $K13, "")</f>
        <v/>
      </c>
      <c r="AD13" s="285" t="str">
        <f>IF($H13="Y",#REF!* $B13, "")</f>
        <v/>
      </c>
      <c r="AE13" s="7" t="str">
        <f>IF($H13="N",#REF!* $B13, "")</f>
        <v/>
      </c>
    </row>
    <row r="14" spans="1:31" x14ac:dyDescent="0.25">
      <c r="A14" s="442">
        <v>9</v>
      </c>
      <c r="B14" s="443" t="str">
        <f>IFERROR(K14/SUM($K$6:$K$20)*SUM('Transportation Costs'!$B$14), "")</f>
        <v/>
      </c>
      <c r="C14" s="908"/>
      <c r="D14" s="909"/>
      <c r="E14" s="910"/>
      <c r="F14" s="737"/>
      <c r="G14" s="737"/>
      <c r="H14" s="911"/>
      <c r="I14" s="912"/>
      <c r="J14" s="730"/>
      <c r="K14" s="913"/>
      <c r="L14" s="851"/>
      <c r="M14" s="914"/>
      <c r="N14" s="707"/>
      <c r="O14" s="852"/>
      <c r="P14" s="915"/>
      <c r="Q14" s="916"/>
      <c r="R14" s="444">
        <f t="shared" si="8"/>
        <v>0</v>
      </c>
      <c r="T14" s="285" t="str">
        <f t="shared" si="0"/>
        <v/>
      </c>
      <c r="U14" s="285" t="str">
        <f t="shared" si="1"/>
        <v/>
      </c>
      <c r="V14" s="285" t="str">
        <f t="shared" si="2"/>
        <v/>
      </c>
      <c r="W14" s="285" t="str">
        <f t="shared" si="3"/>
        <v/>
      </c>
      <c r="X14" s="7" t="str">
        <f t="shared" si="4"/>
        <v/>
      </c>
      <c r="Y14" s="7" t="str">
        <f t="shared" si="5"/>
        <v/>
      </c>
      <c r="Z14" s="7" t="str">
        <f t="shared" si="6"/>
        <v/>
      </c>
      <c r="AA14" s="7" t="str">
        <f t="shared" si="7"/>
        <v/>
      </c>
      <c r="AB14" s="7" t="str">
        <f>IF($H14="Y",#REF!* $K14, "")</f>
        <v/>
      </c>
      <c r="AC14" s="285" t="str">
        <f>IF($H14="N",#REF!* $K14, "")</f>
        <v/>
      </c>
      <c r="AD14" s="285" t="str">
        <f>IF($H14="Y",#REF!* $B14, "")</f>
        <v/>
      </c>
      <c r="AE14" s="7" t="str">
        <f>IF($H14="N",#REF!* $B14, "")</f>
        <v/>
      </c>
    </row>
    <row r="15" spans="1:31" x14ac:dyDescent="0.25">
      <c r="A15" s="439">
        <v>10</v>
      </c>
      <c r="B15" s="440" t="str">
        <f>IFERROR(K15/SUM($K$6:$K$20)*SUM('Transportation Costs'!$B$14), "")</f>
        <v/>
      </c>
      <c r="C15" s="899"/>
      <c r="D15" s="900"/>
      <c r="E15" s="901"/>
      <c r="F15" s="730"/>
      <c r="G15" s="730"/>
      <c r="H15" s="902"/>
      <c r="I15" s="903"/>
      <c r="J15" s="917"/>
      <c r="K15" s="904"/>
      <c r="L15" s="849"/>
      <c r="M15" s="905"/>
      <c r="N15" s="854"/>
      <c r="O15" s="850"/>
      <c r="P15" s="906"/>
      <c r="Q15" s="907"/>
      <c r="R15" s="441">
        <f t="shared" si="8"/>
        <v>0</v>
      </c>
      <c r="T15" s="285" t="str">
        <f t="shared" si="0"/>
        <v/>
      </c>
      <c r="U15" s="285" t="str">
        <f t="shared" si="1"/>
        <v/>
      </c>
      <c r="V15" s="285" t="str">
        <f t="shared" si="2"/>
        <v/>
      </c>
      <c r="W15" s="285" t="str">
        <f t="shared" si="3"/>
        <v/>
      </c>
      <c r="X15" s="7" t="str">
        <f t="shared" si="4"/>
        <v/>
      </c>
      <c r="Y15" s="7" t="str">
        <f t="shared" si="5"/>
        <v/>
      </c>
      <c r="Z15" s="7" t="str">
        <f t="shared" si="6"/>
        <v/>
      </c>
      <c r="AA15" s="7" t="str">
        <f t="shared" si="7"/>
        <v/>
      </c>
      <c r="AB15" s="7" t="str">
        <f>IF($H15="Y",#REF!* $K15, "")</f>
        <v/>
      </c>
      <c r="AC15" s="285" t="str">
        <f>IF($H15="N",#REF!* $K15, "")</f>
        <v/>
      </c>
      <c r="AD15" s="285" t="str">
        <f>IF($H15="Y",#REF!* $B15, "")</f>
        <v/>
      </c>
      <c r="AE15" s="7" t="str">
        <f>IF($H15="N",#REF!* $B15, "")</f>
        <v/>
      </c>
    </row>
    <row r="16" spans="1:31" x14ac:dyDescent="0.25">
      <c r="A16" s="439">
        <v>11</v>
      </c>
      <c r="B16" s="440" t="str">
        <f>IFERROR(K16/SUM($K$6:$K$20)*SUM('Transportation Costs'!$B$14), "")</f>
        <v/>
      </c>
      <c r="C16" s="899"/>
      <c r="D16" s="900"/>
      <c r="E16" s="901"/>
      <c r="F16" s="730"/>
      <c r="G16" s="730"/>
      <c r="H16" s="902"/>
      <c r="I16" s="903"/>
      <c r="J16" s="730"/>
      <c r="K16" s="904"/>
      <c r="L16" s="849"/>
      <c r="M16" s="905"/>
      <c r="N16" s="854"/>
      <c r="O16" s="850"/>
      <c r="P16" s="906"/>
      <c r="Q16" s="907"/>
      <c r="R16" s="441">
        <f t="shared" si="8"/>
        <v>0</v>
      </c>
      <c r="T16" s="285" t="str">
        <f t="shared" si="0"/>
        <v/>
      </c>
      <c r="U16" s="285" t="str">
        <f t="shared" si="1"/>
        <v/>
      </c>
      <c r="V16" s="285" t="str">
        <f t="shared" si="2"/>
        <v/>
      </c>
      <c r="W16" s="285" t="str">
        <f t="shared" si="3"/>
        <v/>
      </c>
      <c r="X16" s="7" t="str">
        <f t="shared" si="4"/>
        <v/>
      </c>
      <c r="Y16" s="7" t="str">
        <f t="shared" si="5"/>
        <v/>
      </c>
      <c r="Z16" s="7" t="str">
        <f t="shared" si="6"/>
        <v/>
      </c>
      <c r="AA16" s="7" t="str">
        <f t="shared" si="7"/>
        <v/>
      </c>
      <c r="AB16" s="7" t="str">
        <f>IF($H16="Y",#REF!* $K16, "")</f>
        <v/>
      </c>
      <c r="AC16" s="285" t="str">
        <f>IF($H16="N",#REF!* $K16, "")</f>
        <v/>
      </c>
      <c r="AD16" s="285" t="str">
        <f>IF($H16="Y",#REF!* $B16, "")</f>
        <v/>
      </c>
      <c r="AE16" s="7" t="str">
        <f>IF($H16="N",#REF!* $B16, "")</f>
        <v/>
      </c>
    </row>
    <row r="17" spans="1:31" x14ac:dyDescent="0.25">
      <c r="A17" s="442">
        <v>12</v>
      </c>
      <c r="B17" s="443" t="str">
        <f>IFERROR(K17/SUM($K$6:$K$20)*SUM('Transportation Costs'!$B$14), "")</f>
        <v/>
      </c>
      <c r="C17" s="908"/>
      <c r="D17" s="909"/>
      <c r="E17" s="910"/>
      <c r="F17" s="737"/>
      <c r="G17" s="737"/>
      <c r="H17" s="911"/>
      <c r="I17" s="912"/>
      <c r="J17" s="737"/>
      <c r="K17" s="913"/>
      <c r="L17" s="851"/>
      <c r="M17" s="914"/>
      <c r="N17" s="707"/>
      <c r="O17" s="852"/>
      <c r="P17" s="915"/>
      <c r="Q17" s="916"/>
      <c r="R17" s="444">
        <f t="shared" si="8"/>
        <v>0</v>
      </c>
      <c r="T17" s="285" t="str">
        <f t="shared" si="0"/>
        <v/>
      </c>
      <c r="U17" s="285" t="str">
        <f t="shared" si="1"/>
        <v/>
      </c>
      <c r="V17" s="285" t="str">
        <f t="shared" si="2"/>
        <v/>
      </c>
      <c r="W17" s="285" t="str">
        <f t="shared" si="3"/>
        <v/>
      </c>
      <c r="X17" s="7" t="str">
        <f t="shared" si="4"/>
        <v/>
      </c>
      <c r="Y17" s="7" t="str">
        <f t="shared" si="5"/>
        <v/>
      </c>
      <c r="Z17" s="7" t="str">
        <f t="shared" si="6"/>
        <v/>
      </c>
      <c r="AA17" s="7" t="str">
        <f t="shared" si="7"/>
        <v/>
      </c>
      <c r="AB17" s="7" t="str">
        <f>IF($H17="Y",#REF!* $K17, "")</f>
        <v/>
      </c>
      <c r="AC17" s="285" t="str">
        <f>IF($H17="N",#REF!* $K17, "")</f>
        <v/>
      </c>
      <c r="AD17" s="285" t="str">
        <f>IF($H17="Y",#REF!* $B17, "")</f>
        <v/>
      </c>
      <c r="AE17" s="7" t="str">
        <f>IF($H17="N",#REF!* $B17, "")</f>
        <v/>
      </c>
    </row>
    <row r="18" spans="1:31" x14ac:dyDescent="0.25">
      <c r="A18" s="439">
        <v>13</v>
      </c>
      <c r="B18" s="440" t="str">
        <f>IFERROR(K18/SUM($K$6:$K$20)*SUM('Transportation Costs'!$B$14), "")</f>
        <v/>
      </c>
      <c r="C18" s="899"/>
      <c r="D18" s="900"/>
      <c r="E18" s="901"/>
      <c r="F18" s="730"/>
      <c r="G18" s="730"/>
      <c r="H18" s="902"/>
      <c r="I18" s="903"/>
      <c r="J18" s="730"/>
      <c r="K18" s="904"/>
      <c r="L18" s="849"/>
      <c r="M18" s="905"/>
      <c r="N18" s="854"/>
      <c r="O18" s="850"/>
      <c r="P18" s="906"/>
      <c r="Q18" s="907"/>
      <c r="R18" s="441">
        <f t="shared" si="8"/>
        <v>0</v>
      </c>
      <c r="T18" s="285" t="str">
        <f t="shared" si="0"/>
        <v/>
      </c>
      <c r="U18" s="285" t="str">
        <f t="shared" si="1"/>
        <v/>
      </c>
      <c r="V18" s="285" t="str">
        <f t="shared" si="2"/>
        <v/>
      </c>
      <c r="W18" s="285" t="str">
        <f t="shared" si="3"/>
        <v/>
      </c>
      <c r="X18" s="7" t="str">
        <f t="shared" si="4"/>
        <v/>
      </c>
      <c r="Y18" s="7" t="str">
        <f t="shared" si="5"/>
        <v/>
      </c>
      <c r="Z18" s="7" t="str">
        <f t="shared" si="6"/>
        <v/>
      </c>
      <c r="AA18" s="7" t="str">
        <f t="shared" si="7"/>
        <v/>
      </c>
      <c r="AB18" s="7" t="str">
        <f>IF($H18="Y",#REF!* $K18, "")</f>
        <v/>
      </c>
      <c r="AC18" s="285" t="str">
        <f>IF($H18="N",#REF!* $K18, "")</f>
        <v/>
      </c>
      <c r="AD18" s="285" t="str">
        <f>IF($H18="Y",#REF!* $B18, "")</f>
        <v/>
      </c>
      <c r="AE18" s="7" t="str">
        <f>IF($H18="N",#REF!* $B18, "")</f>
        <v/>
      </c>
    </row>
    <row r="19" spans="1:31" x14ac:dyDescent="0.25">
      <c r="A19" s="439">
        <v>14</v>
      </c>
      <c r="B19" s="440" t="str">
        <f>IFERROR(K19/SUM($K$6:$K$20)*SUM('Transportation Costs'!$B$14), "")</f>
        <v/>
      </c>
      <c r="C19" s="899"/>
      <c r="D19" s="900"/>
      <c r="E19" s="901"/>
      <c r="F19" s="730"/>
      <c r="G19" s="730"/>
      <c r="H19" s="902"/>
      <c r="I19" s="903"/>
      <c r="J19" s="730"/>
      <c r="K19" s="904"/>
      <c r="L19" s="849"/>
      <c r="M19" s="905"/>
      <c r="N19" s="854"/>
      <c r="O19" s="850"/>
      <c r="P19" s="906"/>
      <c r="Q19" s="907"/>
      <c r="R19" s="441">
        <f t="shared" si="8"/>
        <v>0</v>
      </c>
      <c r="T19" s="285" t="str">
        <f t="shared" si="0"/>
        <v/>
      </c>
      <c r="U19" s="285" t="str">
        <f t="shared" si="1"/>
        <v/>
      </c>
      <c r="V19" s="285" t="str">
        <f t="shared" si="2"/>
        <v/>
      </c>
      <c r="W19" s="285" t="str">
        <f t="shared" si="3"/>
        <v/>
      </c>
      <c r="X19" s="7" t="str">
        <f t="shared" si="4"/>
        <v/>
      </c>
      <c r="Y19" s="7" t="str">
        <f t="shared" si="5"/>
        <v/>
      </c>
      <c r="Z19" s="7" t="str">
        <f t="shared" si="6"/>
        <v/>
      </c>
      <c r="AA19" s="7" t="str">
        <f t="shared" si="7"/>
        <v/>
      </c>
      <c r="AB19" s="7" t="str">
        <f>IF($H19="Y",#REF!* $K19, "")</f>
        <v/>
      </c>
      <c r="AC19" s="285" t="str">
        <f>IF($H19="N",#REF!* $K19, "")</f>
        <v/>
      </c>
      <c r="AD19" s="285" t="str">
        <f>IF($H19="Y",#REF!* $B19, "")</f>
        <v/>
      </c>
      <c r="AE19" s="7" t="str">
        <f>IF($H19="N",#REF!* $B19, "")</f>
        <v/>
      </c>
    </row>
    <row r="20" spans="1:31" ht="15.75" thickBot="1" x14ac:dyDescent="0.3">
      <c r="A20" s="445">
        <v>15</v>
      </c>
      <c r="B20" s="446" t="str">
        <f>IFERROR(K20/SUM($K$6:$K$20)*SUM('Transportation Costs'!$B$14), "")</f>
        <v/>
      </c>
      <c r="C20" s="918"/>
      <c r="D20" s="919"/>
      <c r="E20" s="920"/>
      <c r="F20" s="744"/>
      <c r="G20" s="744"/>
      <c r="H20" s="921"/>
      <c r="I20" s="922"/>
      <c r="J20" s="744"/>
      <c r="K20" s="923"/>
      <c r="L20" s="924"/>
      <c r="M20" s="925"/>
      <c r="N20" s="926"/>
      <c r="O20" s="927"/>
      <c r="P20" s="928"/>
      <c r="Q20" s="929"/>
      <c r="R20" s="447">
        <f t="shared" si="8"/>
        <v>0</v>
      </c>
      <c r="T20" s="285" t="str">
        <f t="shared" si="0"/>
        <v/>
      </c>
      <c r="U20" s="285" t="str">
        <f t="shared" si="1"/>
        <v/>
      </c>
      <c r="V20" s="285" t="str">
        <f t="shared" si="2"/>
        <v/>
      </c>
      <c r="W20" s="285" t="str">
        <f t="shared" si="3"/>
        <v/>
      </c>
      <c r="X20" s="7" t="str">
        <f t="shared" si="4"/>
        <v/>
      </c>
      <c r="Y20" s="7" t="str">
        <f t="shared" si="5"/>
        <v/>
      </c>
      <c r="Z20" s="7" t="str">
        <f t="shared" si="6"/>
        <v/>
      </c>
      <c r="AA20" s="7" t="str">
        <f t="shared" si="7"/>
        <v/>
      </c>
      <c r="AB20" s="7" t="str">
        <f>IF($H20="Y",#REF!* $K20, "")</f>
        <v/>
      </c>
      <c r="AC20" s="285" t="str">
        <f>IF($H20="N",#REF!* $K20, "")</f>
        <v/>
      </c>
      <c r="AD20" s="285" t="str">
        <f>IF($H20="Y",#REF!* $B20, "")</f>
        <v/>
      </c>
      <c r="AE20" s="7" t="str">
        <f>IF($H20="N",#REF!* $B20, "")</f>
        <v/>
      </c>
    </row>
    <row r="21" spans="1:31" x14ac:dyDescent="0.25">
      <c r="E21" s="449"/>
      <c r="R21" s="32"/>
      <c r="AD21" s="285"/>
    </row>
    <row r="22" spans="1:31" x14ac:dyDescent="0.25">
      <c r="A22" s="953" t="s">
        <v>467</v>
      </c>
    </row>
    <row r="25" spans="1:31" hidden="1" x14ac:dyDescent="0.25">
      <c r="A25" s="32" t="s">
        <v>443</v>
      </c>
      <c r="H25" s="7">
        <f>H6</f>
        <v>0</v>
      </c>
      <c r="K25" s="450">
        <f>K6</f>
        <v>0</v>
      </c>
      <c r="L25" s="7">
        <f>L6*$K6</f>
        <v>0</v>
      </c>
      <c r="M25" s="451">
        <f>M6</f>
        <v>0</v>
      </c>
      <c r="N25" s="7">
        <f t="shared" ref="N25:Q25" si="9">N6*$K6</f>
        <v>0</v>
      </c>
      <c r="O25" s="7">
        <f t="shared" si="9"/>
        <v>0</v>
      </c>
      <c r="P25" s="75">
        <f>P6</f>
        <v>0</v>
      </c>
      <c r="Q25" s="7">
        <f t="shared" si="9"/>
        <v>0</v>
      </c>
    </row>
    <row r="26" spans="1:31" hidden="1" x14ac:dyDescent="0.25">
      <c r="H26" s="7">
        <f t="shared" ref="H26:H39" si="10">H7</f>
        <v>0</v>
      </c>
      <c r="K26" s="450">
        <f t="shared" ref="K26:K39" si="11">K7</f>
        <v>0</v>
      </c>
      <c r="L26" s="7">
        <f t="shared" ref="L26:O26" si="12">L7*$K7</f>
        <v>0</v>
      </c>
      <c r="M26" s="451">
        <f t="shared" ref="M26:M39" si="13">M7</f>
        <v>0</v>
      </c>
      <c r="N26" s="7">
        <f t="shared" si="12"/>
        <v>0</v>
      </c>
      <c r="O26" s="7">
        <f t="shared" si="12"/>
        <v>0</v>
      </c>
      <c r="P26" s="75">
        <f t="shared" ref="P26:P39" si="14">P7</f>
        <v>0</v>
      </c>
      <c r="Q26" s="7">
        <f t="shared" ref="Q26" si="15">Q7*$K7</f>
        <v>0</v>
      </c>
    </row>
    <row r="27" spans="1:31" hidden="1" x14ac:dyDescent="0.25">
      <c r="H27" s="7">
        <f t="shared" si="10"/>
        <v>0</v>
      </c>
      <c r="K27" s="450">
        <f t="shared" si="11"/>
        <v>0</v>
      </c>
      <c r="L27" s="7">
        <f t="shared" ref="L27:O27" si="16">L8*$K8</f>
        <v>0</v>
      </c>
      <c r="M27" s="451">
        <f t="shared" si="13"/>
        <v>0</v>
      </c>
      <c r="N27" s="7">
        <f t="shared" si="16"/>
        <v>0</v>
      </c>
      <c r="O27" s="7">
        <f t="shared" si="16"/>
        <v>0</v>
      </c>
      <c r="P27" s="75">
        <f t="shared" si="14"/>
        <v>0</v>
      </c>
      <c r="Q27" s="7">
        <f t="shared" ref="Q27" si="17">Q8*$K8</f>
        <v>0</v>
      </c>
    </row>
    <row r="28" spans="1:31" hidden="1" x14ac:dyDescent="0.25">
      <c r="H28" s="7">
        <f t="shared" si="10"/>
        <v>0</v>
      </c>
      <c r="K28" s="450">
        <f t="shared" si="11"/>
        <v>0</v>
      </c>
      <c r="L28" s="7">
        <f t="shared" ref="L28:O28" si="18">L9*$K9</f>
        <v>0</v>
      </c>
      <c r="M28" s="451">
        <f t="shared" si="13"/>
        <v>0</v>
      </c>
      <c r="N28" s="7">
        <f t="shared" si="18"/>
        <v>0</v>
      </c>
      <c r="O28" s="7">
        <f t="shared" si="18"/>
        <v>0</v>
      </c>
      <c r="P28" s="75">
        <f t="shared" si="14"/>
        <v>0</v>
      </c>
      <c r="Q28" s="7">
        <f t="shared" ref="Q28" si="19">Q9*$K9</f>
        <v>0</v>
      </c>
    </row>
    <row r="29" spans="1:31" hidden="1" x14ac:dyDescent="0.25">
      <c r="H29" s="7">
        <f t="shared" si="10"/>
        <v>0</v>
      </c>
      <c r="K29" s="450">
        <f t="shared" si="11"/>
        <v>0</v>
      </c>
      <c r="L29" s="7">
        <f t="shared" ref="L29:O29" si="20">L10*$K10</f>
        <v>0</v>
      </c>
      <c r="M29" s="451">
        <f t="shared" si="13"/>
        <v>0</v>
      </c>
      <c r="N29" s="7">
        <f t="shared" si="20"/>
        <v>0</v>
      </c>
      <c r="O29" s="7">
        <f t="shared" si="20"/>
        <v>0</v>
      </c>
      <c r="P29" s="75">
        <f t="shared" si="14"/>
        <v>0</v>
      </c>
      <c r="Q29" s="7">
        <f t="shared" ref="Q29" si="21">Q10*$K10</f>
        <v>0</v>
      </c>
    </row>
    <row r="30" spans="1:31" hidden="1" x14ac:dyDescent="0.25">
      <c r="H30" s="7">
        <f t="shared" si="10"/>
        <v>0</v>
      </c>
      <c r="K30" s="450">
        <f t="shared" si="11"/>
        <v>0</v>
      </c>
      <c r="L30" s="7">
        <f t="shared" ref="L30:O30" si="22">L11*$K11</f>
        <v>0</v>
      </c>
      <c r="M30" s="451">
        <f t="shared" si="13"/>
        <v>0</v>
      </c>
      <c r="N30" s="7">
        <f t="shared" si="22"/>
        <v>0</v>
      </c>
      <c r="O30" s="7">
        <f t="shared" si="22"/>
        <v>0</v>
      </c>
      <c r="P30" s="75">
        <f t="shared" si="14"/>
        <v>0</v>
      </c>
      <c r="Q30" s="7">
        <f t="shared" ref="Q30" si="23">Q11*$K11</f>
        <v>0</v>
      </c>
    </row>
    <row r="31" spans="1:31" hidden="1" x14ac:dyDescent="0.25">
      <c r="H31" s="7">
        <f t="shared" si="10"/>
        <v>0</v>
      </c>
      <c r="K31" s="450">
        <f t="shared" si="11"/>
        <v>0</v>
      </c>
      <c r="L31" s="7">
        <f t="shared" ref="L31:O31" si="24">L12*$K12</f>
        <v>0</v>
      </c>
      <c r="M31" s="451">
        <f t="shared" si="13"/>
        <v>0</v>
      </c>
      <c r="N31" s="7">
        <f t="shared" si="24"/>
        <v>0</v>
      </c>
      <c r="O31" s="7">
        <f t="shared" si="24"/>
        <v>0</v>
      </c>
      <c r="P31" s="75">
        <f t="shared" si="14"/>
        <v>0</v>
      </c>
      <c r="Q31" s="7">
        <f t="shared" ref="Q31" si="25">Q12*$K12</f>
        <v>0</v>
      </c>
    </row>
    <row r="32" spans="1:31" hidden="1" x14ac:dyDescent="0.25">
      <c r="H32" s="7">
        <f t="shared" si="10"/>
        <v>0</v>
      </c>
      <c r="K32" s="450">
        <f t="shared" si="11"/>
        <v>0</v>
      </c>
      <c r="L32" s="7">
        <f t="shared" ref="L32:O32" si="26">L13*$K13</f>
        <v>0</v>
      </c>
      <c r="M32" s="451">
        <f t="shared" si="13"/>
        <v>0</v>
      </c>
      <c r="N32" s="7">
        <f t="shared" si="26"/>
        <v>0</v>
      </c>
      <c r="O32" s="7">
        <f t="shared" si="26"/>
        <v>0</v>
      </c>
      <c r="P32" s="75">
        <f t="shared" si="14"/>
        <v>0</v>
      </c>
      <c r="Q32" s="7">
        <f t="shared" ref="Q32" si="27">Q13*$K13</f>
        <v>0</v>
      </c>
    </row>
    <row r="33" spans="8:17" hidden="1" x14ac:dyDescent="0.25">
      <c r="H33" s="7">
        <f t="shared" si="10"/>
        <v>0</v>
      </c>
      <c r="K33" s="450">
        <f t="shared" si="11"/>
        <v>0</v>
      </c>
      <c r="L33" s="7">
        <f t="shared" ref="L33:O33" si="28">L14*$K14</f>
        <v>0</v>
      </c>
      <c r="M33" s="451">
        <f t="shared" si="13"/>
        <v>0</v>
      </c>
      <c r="N33" s="7">
        <f t="shared" si="28"/>
        <v>0</v>
      </c>
      <c r="O33" s="7">
        <f t="shared" si="28"/>
        <v>0</v>
      </c>
      <c r="P33" s="75">
        <f t="shared" si="14"/>
        <v>0</v>
      </c>
      <c r="Q33" s="7">
        <f t="shared" ref="Q33" si="29">Q14*$K14</f>
        <v>0</v>
      </c>
    </row>
    <row r="34" spans="8:17" hidden="1" x14ac:dyDescent="0.25">
      <c r="H34" s="7">
        <f t="shared" si="10"/>
        <v>0</v>
      </c>
      <c r="K34" s="450">
        <f t="shared" si="11"/>
        <v>0</v>
      </c>
      <c r="L34" s="7">
        <f t="shared" ref="L34:O34" si="30">L15*$K15</f>
        <v>0</v>
      </c>
      <c r="M34" s="451">
        <f t="shared" si="13"/>
        <v>0</v>
      </c>
      <c r="N34" s="7">
        <f t="shared" si="30"/>
        <v>0</v>
      </c>
      <c r="O34" s="7">
        <f t="shared" si="30"/>
        <v>0</v>
      </c>
      <c r="P34" s="75">
        <f t="shared" si="14"/>
        <v>0</v>
      </c>
      <c r="Q34" s="7">
        <f t="shared" ref="Q34" si="31">Q15*$K15</f>
        <v>0</v>
      </c>
    </row>
    <row r="35" spans="8:17" hidden="1" x14ac:dyDescent="0.25">
      <c r="H35" s="7">
        <f t="shared" si="10"/>
        <v>0</v>
      </c>
      <c r="K35" s="450">
        <f t="shared" si="11"/>
        <v>0</v>
      </c>
      <c r="L35" s="7">
        <f t="shared" ref="L35:O35" si="32">L16*$K16</f>
        <v>0</v>
      </c>
      <c r="M35" s="451">
        <f t="shared" si="13"/>
        <v>0</v>
      </c>
      <c r="N35" s="7">
        <f t="shared" si="32"/>
        <v>0</v>
      </c>
      <c r="O35" s="7">
        <f t="shared" si="32"/>
        <v>0</v>
      </c>
      <c r="P35" s="75">
        <f t="shared" si="14"/>
        <v>0</v>
      </c>
      <c r="Q35" s="7">
        <f t="shared" ref="Q35" si="33">Q16*$K16</f>
        <v>0</v>
      </c>
    </row>
    <row r="36" spans="8:17" hidden="1" x14ac:dyDescent="0.25">
      <c r="H36" s="7">
        <f t="shared" si="10"/>
        <v>0</v>
      </c>
      <c r="K36" s="450">
        <f t="shared" si="11"/>
        <v>0</v>
      </c>
      <c r="L36" s="7">
        <f t="shared" ref="L36:O36" si="34">L17*$K17</f>
        <v>0</v>
      </c>
      <c r="M36" s="451">
        <f t="shared" si="13"/>
        <v>0</v>
      </c>
      <c r="N36" s="7">
        <f t="shared" si="34"/>
        <v>0</v>
      </c>
      <c r="O36" s="7">
        <f t="shared" si="34"/>
        <v>0</v>
      </c>
      <c r="P36" s="75">
        <f t="shared" si="14"/>
        <v>0</v>
      </c>
      <c r="Q36" s="7">
        <f t="shared" ref="Q36" si="35">Q17*$K17</f>
        <v>0</v>
      </c>
    </row>
    <row r="37" spans="8:17" hidden="1" x14ac:dyDescent="0.25">
      <c r="H37" s="7">
        <f t="shared" si="10"/>
        <v>0</v>
      </c>
      <c r="K37" s="450">
        <f t="shared" si="11"/>
        <v>0</v>
      </c>
      <c r="L37" s="7">
        <f t="shared" ref="L37:O37" si="36">L18*$K18</f>
        <v>0</v>
      </c>
      <c r="M37" s="451">
        <f t="shared" si="13"/>
        <v>0</v>
      </c>
      <c r="N37" s="7">
        <f t="shared" si="36"/>
        <v>0</v>
      </c>
      <c r="O37" s="7">
        <f t="shared" si="36"/>
        <v>0</v>
      </c>
      <c r="P37" s="75">
        <f t="shared" si="14"/>
        <v>0</v>
      </c>
      <c r="Q37" s="7">
        <f t="shared" ref="Q37" si="37">Q18*$K18</f>
        <v>0</v>
      </c>
    </row>
    <row r="38" spans="8:17" hidden="1" x14ac:dyDescent="0.25">
      <c r="H38" s="7">
        <f t="shared" si="10"/>
        <v>0</v>
      </c>
      <c r="K38" s="450">
        <f t="shared" si="11"/>
        <v>0</v>
      </c>
      <c r="L38" s="7">
        <f t="shared" ref="L38:O38" si="38">L19*$K19</f>
        <v>0</v>
      </c>
      <c r="M38" s="451">
        <f t="shared" si="13"/>
        <v>0</v>
      </c>
      <c r="N38" s="7">
        <f t="shared" si="38"/>
        <v>0</v>
      </c>
      <c r="O38" s="7">
        <f t="shared" si="38"/>
        <v>0</v>
      </c>
      <c r="P38" s="75">
        <f t="shared" si="14"/>
        <v>0</v>
      </c>
      <c r="Q38" s="7">
        <f t="shared" ref="Q38" si="39">Q19*$K19</f>
        <v>0</v>
      </c>
    </row>
    <row r="39" spans="8:17" hidden="1" x14ac:dyDescent="0.25">
      <c r="H39" s="7">
        <f t="shared" si="10"/>
        <v>0</v>
      </c>
      <c r="K39" s="450">
        <f t="shared" si="11"/>
        <v>0</v>
      </c>
      <c r="L39" s="7">
        <f t="shared" ref="L39:O39" si="40">L20*$K20</f>
        <v>0</v>
      </c>
      <c r="M39" s="451">
        <f t="shared" si="13"/>
        <v>0</v>
      </c>
      <c r="N39" s="7">
        <f t="shared" si="40"/>
        <v>0</v>
      </c>
      <c r="O39" s="7">
        <f t="shared" si="40"/>
        <v>0</v>
      </c>
      <c r="P39" s="75">
        <f t="shared" si="14"/>
        <v>0</v>
      </c>
      <c r="Q39" s="7">
        <f t="shared" ref="Q39" si="41">Q20*$K20</f>
        <v>0</v>
      </c>
    </row>
    <row r="40" spans="8:17" hidden="1" x14ac:dyDescent="0.25">
      <c r="N40" s="286" t="s">
        <v>444</v>
      </c>
      <c r="P40" s="75" t="e">
        <f t="array" ref="P40">SUMPRODUCT(IF(($H$25:$H$39="N")*($P$25:$P$39&gt;0)*($N$25:$N$39&gt;0), $N$25:$N$39), IF(($H$25:$H$39="N")*($P$25:$P$39&gt;0)*($N$25:$N$39&gt;0), $P$25:$P$39))/SUM(IF(($H$25:$H$39="N")*($P$25:$P$39&gt;0)*($N$25:$N$39&gt;0), $N$25:$N$39))</f>
        <v>#DIV/0!</v>
      </c>
    </row>
    <row r="41" spans="8:17" hidden="1" x14ac:dyDescent="0.25">
      <c r="N41" s="286" t="s">
        <v>445</v>
      </c>
      <c r="P41" s="75" t="e">
        <f t="array" ref="P41">SUMPRODUCT(IF(($H$25:$H$39="Y")*($P$25:$P$39&gt;0)*($N$25:$N$39&gt;0), $N$25:$N$39), IF(($H$25:$H$39="Y")*($P$25:$P$39&gt;0)*($N$25:$N$39&gt;0), $P$25:$P$39))/SUM(IF(($H$25:$H$39="Y")*($P$25:$P$39&gt;0)*($N$25:$N$39&gt;0), $N$25:$N$39))</f>
        <v>#DIV/0!</v>
      </c>
    </row>
    <row r="42" spans="8:17" hidden="1" x14ac:dyDescent="0.25">
      <c r="N42" s="286" t="s">
        <v>446</v>
      </c>
      <c r="P42" s="75" t="e">
        <f t="array" ref="P42">SUMPRODUCT(IF(($H$25:$H$39="N")*($M$25:$M$39&gt;0)*($L$25:$L$39&gt;0), $L$25:$L$39), IF(($H$25:$H$39="N")*($M$25:$M$39&gt;0)*($L$25:$L$39&gt;0), $M$25:$M$39))/SUM(IF(($H$25:$H$39="N")*($M$25:$M$39&gt;0)*($L$25:$L$39&gt;0), $L$25:$L$39))</f>
        <v>#DIV/0!</v>
      </c>
    </row>
    <row r="43" spans="8:17" hidden="1" x14ac:dyDescent="0.25">
      <c r="N43" s="286" t="s">
        <v>447</v>
      </c>
      <c r="P43" s="75" t="e">
        <f t="array" ref="P43">SUMPRODUCT(IF(($H$25:$H$39="Y")*($M$25:$M$39&gt;0)*($L$25:$L$39&gt;0), $L$25:$L$39), IF(($H$25:$H$39="Y")*($M$25:$M$39&gt;0)*($L$25:$L$39&gt;0), $M$25:$M$39))/SUM(IF(($H$25:$H$39="Y")*($M$25:$M$39&gt;0)*($L$25:$L$39&gt;0), $L$25:$L$39))</f>
        <v>#DIV/0!</v>
      </c>
    </row>
    <row r="44" spans="8:17" hidden="1" x14ac:dyDescent="0.25"/>
  </sheetData>
  <sheetProtection algorithmName="SHA-512" hashValue="zI3kvHigYW5tt3uxL17kBFixdCMuDqVRHObCFceiTK+sGAQAP1e5w0/Wg5fD3tidCcB5koo0pNjBJUMxkub1Yg==" saltValue="9VCbF+BiSWS6q3Bl8UtorA==" spinCount="100000" sheet="1" objects="1" scenarios="1"/>
  <mergeCells count="10">
    <mergeCell ref="C1:K1"/>
    <mergeCell ref="R3:R4"/>
    <mergeCell ref="L3:P3"/>
    <mergeCell ref="L1:R1"/>
    <mergeCell ref="C3:K3"/>
    <mergeCell ref="T4:U4"/>
    <mergeCell ref="V4:W4"/>
    <mergeCell ref="X4:Y4"/>
    <mergeCell ref="Z4:AA4"/>
    <mergeCell ref="A3:A4"/>
  </mergeCells>
  <printOptions horizontalCentered="1"/>
  <pageMargins left="0.69791666666666696" right="0.7" top="0.75083333333333335" bottom="0.75" header="0.3" footer="0.3"/>
  <pageSetup scale="78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colBreaks count="1" manualBreakCount="1">
    <brk id="11" max="18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'Services and Drop Downs'!$N$2:$N$99</xm:f>
          </x14:formula1>
          <xm:sqref>J6:J20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78"/>
  <sheetViews>
    <sheetView showGridLines="0" zoomScaleNormal="100" zoomScaleSheetLayoutView="100" workbookViewId="0">
      <selection activeCell="J15" sqref="J15"/>
    </sheetView>
  </sheetViews>
  <sheetFormatPr defaultColWidth="9.140625" defaultRowHeight="15" x14ac:dyDescent="0.25"/>
  <cols>
    <col min="1" max="1" width="49.7109375" style="7" customWidth="1"/>
    <col min="2" max="2" width="15.7109375" style="48" customWidth="1"/>
    <col min="3" max="4" width="12.42578125" style="7" customWidth="1"/>
    <col min="5" max="5" width="10" style="7" customWidth="1"/>
    <col min="6" max="16384" width="9.140625" style="7"/>
  </cols>
  <sheetData>
    <row r="1" spans="1:5" ht="18.75" x14ac:dyDescent="0.3">
      <c r="A1" s="1087" t="s">
        <v>736</v>
      </c>
      <c r="B1" s="1087"/>
      <c r="C1" s="1087"/>
      <c r="D1" s="1087"/>
      <c r="E1" s="1087"/>
    </row>
    <row r="2" spans="1:5" ht="4.9000000000000004" customHeight="1" x14ac:dyDescent="0.3">
      <c r="A2" s="452"/>
      <c r="B2" s="452"/>
      <c r="C2" s="452"/>
      <c r="D2" s="452"/>
      <c r="E2" s="452"/>
    </row>
    <row r="3" spans="1:5" ht="9" customHeight="1" thickBot="1" x14ac:dyDescent="0.35">
      <c r="A3" s="452"/>
      <c r="B3" s="453"/>
      <c r="C3" s="453"/>
      <c r="D3" s="453"/>
      <c r="E3" s="453"/>
    </row>
    <row r="4" spans="1:5" x14ac:dyDescent="0.25">
      <c r="A4" s="1140"/>
      <c r="B4" s="1141" t="s">
        <v>86</v>
      </c>
      <c r="C4" s="1138" t="s">
        <v>735</v>
      </c>
      <c r="D4" s="1139"/>
      <c r="E4" s="1143" t="s">
        <v>592</v>
      </c>
    </row>
    <row r="5" spans="1:5" ht="50.25" thickBot="1" x14ac:dyDescent="0.3">
      <c r="A5" s="1140"/>
      <c r="B5" s="1142"/>
      <c r="C5" s="303" t="s">
        <v>700</v>
      </c>
      <c r="D5" s="454" t="s">
        <v>671</v>
      </c>
      <c r="E5" s="1144"/>
    </row>
    <row r="6" spans="1:5" ht="9" customHeight="1" x14ac:dyDescent="0.25">
      <c r="A6" s="301"/>
      <c r="B6" s="455"/>
      <c r="C6" s="456"/>
      <c r="D6" s="456"/>
      <c r="E6" s="457"/>
    </row>
    <row r="7" spans="1:5" ht="15.75" thickBot="1" x14ac:dyDescent="0.3">
      <c r="A7" s="458" t="s">
        <v>740</v>
      </c>
      <c r="B7" s="459"/>
      <c r="C7" s="460"/>
      <c r="D7" s="460"/>
      <c r="E7" s="461"/>
    </row>
    <row r="8" spans="1:5" x14ac:dyDescent="0.25">
      <c r="A8" s="462" t="s">
        <v>737</v>
      </c>
      <c r="B8" s="933"/>
      <c r="C8" s="934"/>
      <c r="D8" s="935"/>
      <c r="E8" s="463">
        <f t="shared" ref="E8:E16" si="0">SUM(C8:D8)</f>
        <v>0</v>
      </c>
    </row>
    <row r="9" spans="1:5" x14ac:dyDescent="0.25">
      <c r="A9" s="464" t="s">
        <v>387</v>
      </c>
      <c r="B9" s="936"/>
      <c r="C9" s="937"/>
      <c r="D9" s="938"/>
      <c r="E9" s="465">
        <f t="shared" si="0"/>
        <v>0</v>
      </c>
    </row>
    <row r="10" spans="1:5" x14ac:dyDescent="0.25">
      <c r="A10" s="464" t="s">
        <v>395</v>
      </c>
      <c r="B10" s="936"/>
      <c r="C10" s="937"/>
      <c r="D10" s="938"/>
      <c r="E10" s="465">
        <f t="shared" si="0"/>
        <v>0</v>
      </c>
    </row>
    <row r="11" spans="1:5" x14ac:dyDescent="0.25">
      <c r="A11" s="464" t="s">
        <v>394</v>
      </c>
      <c r="B11" s="936"/>
      <c r="C11" s="937"/>
      <c r="D11" s="938"/>
      <c r="E11" s="465">
        <f t="shared" si="0"/>
        <v>0</v>
      </c>
    </row>
    <row r="12" spans="1:5" x14ac:dyDescent="0.25">
      <c r="A12" s="464" t="s">
        <v>156</v>
      </c>
      <c r="B12" s="936"/>
      <c r="C12" s="937"/>
      <c r="D12" s="938"/>
      <c r="E12" s="465">
        <f t="shared" si="0"/>
        <v>0</v>
      </c>
    </row>
    <row r="13" spans="1:5" x14ac:dyDescent="0.25">
      <c r="A13" s="464" t="s">
        <v>389</v>
      </c>
      <c r="B13" s="936"/>
      <c r="C13" s="937"/>
      <c r="D13" s="938"/>
      <c r="E13" s="465">
        <f t="shared" si="0"/>
        <v>0</v>
      </c>
    </row>
    <row r="14" spans="1:5" x14ac:dyDescent="0.25">
      <c r="A14" s="464" t="s">
        <v>396</v>
      </c>
      <c r="B14" s="936"/>
      <c r="C14" s="937"/>
      <c r="D14" s="938"/>
      <c r="E14" s="465">
        <f t="shared" si="0"/>
        <v>0</v>
      </c>
    </row>
    <row r="15" spans="1:5" x14ac:dyDescent="0.25">
      <c r="A15" s="466" t="s">
        <v>738</v>
      </c>
      <c r="B15" s="936"/>
      <c r="C15" s="937"/>
      <c r="D15" s="938"/>
      <c r="E15" s="465">
        <f t="shared" si="0"/>
        <v>0</v>
      </c>
    </row>
    <row r="16" spans="1:5" ht="15.75" thickBot="1" x14ac:dyDescent="0.3">
      <c r="A16" s="467" t="s">
        <v>158</v>
      </c>
      <c r="B16" s="939"/>
      <c r="C16" s="940"/>
      <c r="D16" s="941"/>
      <c r="E16" s="468">
        <f t="shared" si="0"/>
        <v>0</v>
      </c>
    </row>
    <row r="17" spans="1:5" s="32" customFormat="1" ht="9" customHeight="1" x14ac:dyDescent="0.25">
      <c r="A17" s="469"/>
      <c r="B17" s="930"/>
      <c r="C17" s="931"/>
      <c r="D17" s="931"/>
      <c r="E17" s="470"/>
    </row>
    <row r="18" spans="1:5" ht="15.75" thickBot="1" x14ac:dyDescent="0.3">
      <c r="A18" s="471" t="s">
        <v>739</v>
      </c>
      <c r="B18" s="59"/>
      <c r="C18" s="932"/>
      <c r="D18" s="932"/>
      <c r="E18" s="472"/>
    </row>
    <row r="19" spans="1:5" x14ac:dyDescent="0.25">
      <c r="A19" s="462" t="s">
        <v>741</v>
      </c>
      <c r="B19" s="942"/>
      <c r="C19" s="934"/>
      <c r="D19" s="935"/>
      <c r="E19" s="463">
        <f>SUM(C19:D19)</f>
        <v>0</v>
      </c>
    </row>
    <row r="20" spans="1:5" x14ac:dyDescent="0.25">
      <c r="A20" s="464" t="s">
        <v>383</v>
      </c>
      <c r="B20" s="943"/>
      <c r="C20" s="937"/>
      <c r="D20" s="938"/>
      <c r="E20" s="465">
        <f t="shared" ref="E20:E44" si="1">SUM(C20:D20)</f>
        <v>0</v>
      </c>
    </row>
    <row r="21" spans="1:5" x14ac:dyDescent="0.25">
      <c r="A21" s="466" t="s">
        <v>463</v>
      </c>
      <c r="B21" s="943"/>
      <c r="C21" s="937"/>
      <c r="D21" s="938"/>
      <c r="E21" s="465">
        <f t="shared" si="1"/>
        <v>0</v>
      </c>
    </row>
    <row r="22" spans="1:5" x14ac:dyDescent="0.25">
      <c r="A22" s="466" t="s">
        <v>162</v>
      </c>
      <c r="B22" s="943"/>
      <c r="C22" s="944"/>
      <c r="D22" s="945"/>
      <c r="E22" s="465">
        <f t="shared" si="1"/>
        <v>0</v>
      </c>
    </row>
    <row r="23" spans="1:5" x14ac:dyDescent="0.25">
      <c r="A23" s="466" t="s">
        <v>464</v>
      </c>
      <c r="B23" s="943"/>
      <c r="C23" s="944"/>
      <c r="D23" s="945"/>
      <c r="E23" s="465">
        <f t="shared" si="1"/>
        <v>0</v>
      </c>
    </row>
    <row r="24" spans="1:5" x14ac:dyDescent="0.25">
      <c r="A24" s="466" t="s">
        <v>398</v>
      </c>
      <c r="B24" s="943"/>
      <c r="C24" s="944"/>
      <c r="D24" s="945"/>
      <c r="E24" s="465">
        <f t="shared" si="1"/>
        <v>0</v>
      </c>
    </row>
    <row r="25" spans="1:5" x14ac:dyDescent="0.25">
      <c r="A25" s="466" t="s">
        <v>465</v>
      </c>
      <c r="B25" s="943"/>
      <c r="C25" s="944"/>
      <c r="D25" s="945"/>
      <c r="E25" s="465">
        <f t="shared" si="1"/>
        <v>0</v>
      </c>
    </row>
    <row r="26" spans="1:5" x14ac:dyDescent="0.25">
      <c r="A26" s="466" t="s">
        <v>742</v>
      </c>
      <c r="B26" s="943"/>
      <c r="C26" s="944"/>
      <c r="D26" s="945"/>
      <c r="E26" s="465">
        <f t="shared" si="1"/>
        <v>0</v>
      </c>
    </row>
    <row r="27" spans="1:5" x14ac:dyDescent="0.25">
      <c r="A27" s="466" t="s">
        <v>743</v>
      </c>
      <c r="B27" s="943"/>
      <c r="C27" s="944"/>
      <c r="D27" s="945"/>
      <c r="E27" s="465">
        <f t="shared" si="1"/>
        <v>0</v>
      </c>
    </row>
    <row r="28" spans="1:5" x14ac:dyDescent="0.25">
      <c r="A28" s="466" t="s">
        <v>163</v>
      </c>
      <c r="B28" s="943"/>
      <c r="C28" s="944"/>
      <c r="D28" s="945"/>
      <c r="E28" s="465">
        <f t="shared" si="1"/>
        <v>0</v>
      </c>
    </row>
    <row r="29" spans="1:5" x14ac:dyDescent="0.25">
      <c r="A29" s="466" t="s">
        <v>744</v>
      </c>
      <c r="B29" s="943"/>
      <c r="C29" s="944"/>
      <c r="D29" s="945"/>
      <c r="E29" s="465">
        <f t="shared" si="1"/>
        <v>0</v>
      </c>
    </row>
    <row r="30" spans="1:5" x14ac:dyDescent="0.25">
      <c r="A30" s="466" t="s">
        <v>164</v>
      </c>
      <c r="B30" s="943"/>
      <c r="C30" s="944"/>
      <c r="D30" s="945"/>
      <c r="E30" s="465">
        <f t="shared" si="1"/>
        <v>0</v>
      </c>
    </row>
    <row r="31" spans="1:5" x14ac:dyDescent="0.25">
      <c r="A31" s="466" t="s">
        <v>382</v>
      </c>
      <c r="B31" s="943"/>
      <c r="C31" s="944"/>
      <c r="D31" s="945"/>
      <c r="E31" s="465">
        <f t="shared" si="1"/>
        <v>0</v>
      </c>
    </row>
    <row r="32" spans="1:5" x14ac:dyDescent="0.25">
      <c r="A32" s="466" t="s">
        <v>745</v>
      </c>
      <c r="B32" s="943"/>
      <c r="C32" s="944"/>
      <c r="D32" s="945"/>
      <c r="E32" s="465">
        <f t="shared" si="1"/>
        <v>0</v>
      </c>
    </row>
    <row r="33" spans="1:5" x14ac:dyDescent="0.25">
      <c r="A33" s="466" t="s">
        <v>746</v>
      </c>
      <c r="B33" s="943"/>
      <c r="C33" s="944"/>
      <c r="D33" s="945"/>
      <c r="E33" s="465">
        <f t="shared" si="1"/>
        <v>0</v>
      </c>
    </row>
    <row r="34" spans="1:5" x14ac:dyDescent="0.25">
      <c r="A34" s="466" t="s">
        <v>167</v>
      </c>
      <c r="B34" s="943"/>
      <c r="C34" s="944"/>
      <c r="D34" s="945"/>
      <c r="E34" s="465">
        <f t="shared" si="1"/>
        <v>0</v>
      </c>
    </row>
    <row r="35" spans="1:5" x14ac:dyDescent="0.25">
      <c r="A35" s="466" t="s">
        <v>168</v>
      </c>
      <c r="B35" s="943"/>
      <c r="C35" s="944"/>
      <c r="D35" s="945"/>
      <c r="E35" s="465">
        <f t="shared" si="1"/>
        <v>0</v>
      </c>
    </row>
    <row r="36" spans="1:5" x14ac:dyDescent="0.25">
      <c r="A36" s="466" t="s">
        <v>169</v>
      </c>
      <c r="B36" s="943"/>
      <c r="C36" s="944"/>
      <c r="D36" s="945"/>
      <c r="E36" s="465">
        <f t="shared" si="1"/>
        <v>0</v>
      </c>
    </row>
    <row r="37" spans="1:5" x14ac:dyDescent="0.25">
      <c r="A37" s="466" t="s">
        <v>747</v>
      </c>
      <c r="B37" s="943"/>
      <c r="C37" s="944"/>
      <c r="D37" s="945"/>
      <c r="E37" s="465">
        <f t="shared" si="1"/>
        <v>0</v>
      </c>
    </row>
    <row r="38" spans="1:5" ht="15.75" thickBot="1" x14ac:dyDescent="0.3">
      <c r="A38" s="473" t="s">
        <v>170</v>
      </c>
      <c r="B38" s="946"/>
      <c r="C38" s="947"/>
      <c r="D38" s="948"/>
      <c r="E38" s="468">
        <f t="shared" si="1"/>
        <v>0</v>
      </c>
    </row>
    <row r="39" spans="1:5" x14ac:dyDescent="0.25">
      <c r="A39" s="474" t="s">
        <v>748</v>
      </c>
      <c r="B39" s="942"/>
      <c r="C39" s="949"/>
      <c r="D39" s="950"/>
      <c r="E39" s="463">
        <f t="shared" si="1"/>
        <v>0</v>
      </c>
    </row>
    <row r="40" spans="1:5" x14ac:dyDescent="0.25">
      <c r="A40" s="466" t="s">
        <v>749</v>
      </c>
      <c r="B40" s="943"/>
      <c r="C40" s="944"/>
      <c r="D40" s="945"/>
      <c r="E40" s="465">
        <f t="shared" si="1"/>
        <v>0</v>
      </c>
    </row>
    <row r="41" spans="1:5" x14ac:dyDescent="0.25">
      <c r="A41" s="464" t="s">
        <v>750</v>
      </c>
      <c r="B41" s="943"/>
      <c r="C41" s="944"/>
      <c r="D41" s="945"/>
      <c r="E41" s="465">
        <f t="shared" si="1"/>
        <v>0</v>
      </c>
    </row>
    <row r="42" spans="1:5" x14ac:dyDescent="0.25">
      <c r="A42" s="464" t="s">
        <v>466</v>
      </c>
      <c r="B42" s="943"/>
      <c r="C42" s="944"/>
      <c r="D42" s="945"/>
      <c r="E42" s="465">
        <f t="shared" si="1"/>
        <v>0</v>
      </c>
    </row>
    <row r="43" spans="1:5" x14ac:dyDescent="0.25">
      <c r="A43" s="466" t="s">
        <v>165</v>
      </c>
      <c r="B43" s="943"/>
      <c r="C43" s="944"/>
      <c r="D43" s="945"/>
      <c r="E43" s="465">
        <f t="shared" si="1"/>
        <v>0</v>
      </c>
    </row>
    <row r="44" spans="1:5" ht="15.75" thickBot="1" x14ac:dyDescent="0.3">
      <c r="A44" s="464" t="s">
        <v>171</v>
      </c>
      <c r="B44" s="943"/>
      <c r="C44" s="944"/>
      <c r="D44" s="945"/>
      <c r="E44" s="465">
        <f t="shared" si="1"/>
        <v>0</v>
      </c>
    </row>
    <row r="45" spans="1:5" ht="4.9000000000000004" customHeight="1" x14ac:dyDescent="0.25">
      <c r="A45" s="469"/>
      <c r="B45" s="930"/>
      <c r="C45" s="931"/>
      <c r="D45" s="931"/>
      <c r="E45" s="470"/>
    </row>
    <row r="46" spans="1:5" ht="15.75" thickBot="1" x14ac:dyDescent="0.3">
      <c r="A46" s="471" t="s">
        <v>751</v>
      </c>
      <c r="B46" s="59"/>
      <c r="C46" s="932"/>
      <c r="D46" s="932"/>
      <c r="E46" s="472"/>
    </row>
    <row r="47" spans="1:5" x14ac:dyDescent="0.25">
      <c r="A47" s="475" t="s">
        <v>461</v>
      </c>
      <c r="B47" s="942"/>
      <c r="C47" s="934"/>
      <c r="D47" s="935"/>
      <c r="E47" s="463">
        <f>SUM(C47:D47)</f>
        <v>0</v>
      </c>
    </row>
    <row r="48" spans="1:5" x14ac:dyDescent="0.25">
      <c r="A48" s="476" t="s">
        <v>173</v>
      </c>
      <c r="B48" s="943"/>
      <c r="C48" s="937"/>
      <c r="D48" s="938"/>
      <c r="E48" s="465">
        <f t="shared" ref="E48:E51" si="2">SUM(C48:D48)</f>
        <v>0</v>
      </c>
    </row>
    <row r="49" spans="1:5" x14ac:dyDescent="0.25">
      <c r="A49" s="476" t="s">
        <v>180</v>
      </c>
      <c r="B49" s="943"/>
      <c r="C49" s="937"/>
      <c r="D49" s="938"/>
      <c r="E49" s="465">
        <f t="shared" si="2"/>
        <v>0</v>
      </c>
    </row>
    <row r="50" spans="1:5" x14ac:dyDescent="0.25">
      <c r="A50" s="476" t="s">
        <v>752</v>
      </c>
      <c r="B50" s="943"/>
      <c r="C50" s="944"/>
      <c r="D50" s="945"/>
      <c r="E50" s="465">
        <f t="shared" si="2"/>
        <v>0</v>
      </c>
    </row>
    <row r="51" spans="1:5" x14ac:dyDescent="0.25">
      <c r="A51" s="477" t="s">
        <v>171</v>
      </c>
      <c r="B51" s="951"/>
      <c r="C51" s="944"/>
      <c r="D51" s="945"/>
      <c r="E51" s="465">
        <f t="shared" si="2"/>
        <v>0</v>
      </c>
    </row>
    <row r="52" spans="1:5" ht="15.75" thickBot="1" x14ac:dyDescent="0.3">
      <c r="A52" s="478" t="s">
        <v>90</v>
      </c>
      <c r="B52" s="479">
        <f>SUM(B8:B16,B19:B44, B47:B51)</f>
        <v>0</v>
      </c>
      <c r="C52" s="480">
        <f t="array" ref="C52">IFERROR(SUMPRODUCT($B$8:$B$44, C8:C44)/$B$52, 0)</f>
        <v>0</v>
      </c>
      <c r="D52" s="481">
        <f t="array" ref="D52">IFERROR(SUMPRODUCT($B$8:$B$44, D8:D44)/$B$52, 0)</f>
        <v>0</v>
      </c>
      <c r="E52" s="482">
        <f t="array" ref="E52">IFERROR(SUMPRODUCT($B$8:$B$44, E8:E44)/$B$52, 0)</f>
        <v>0</v>
      </c>
    </row>
    <row r="53" spans="1:5" ht="15.75" thickBot="1" x14ac:dyDescent="0.3"/>
    <row r="54" spans="1:5" x14ac:dyDescent="0.25">
      <c r="A54" s="297" t="s">
        <v>305</v>
      </c>
      <c r="B54" s="298"/>
      <c r="C54" s="298"/>
      <c r="D54" s="298"/>
      <c r="E54" s="299"/>
    </row>
    <row r="55" spans="1:5" x14ac:dyDescent="0.25">
      <c r="A55" s="1132"/>
      <c r="B55" s="1133"/>
      <c r="C55" s="1133"/>
      <c r="D55" s="1133"/>
      <c r="E55" s="1134"/>
    </row>
    <row r="56" spans="1:5" x14ac:dyDescent="0.25">
      <c r="A56" s="1132"/>
      <c r="B56" s="1133"/>
      <c r="C56" s="1133"/>
      <c r="D56" s="1133"/>
      <c r="E56" s="1134"/>
    </row>
    <row r="57" spans="1:5" ht="24" customHeight="1" x14ac:dyDescent="0.25">
      <c r="A57" s="1132"/>
      <c r="B57" s="1133"/>
      <c r="C57" s="1133"/>
      <c r="D57" s="1133"/>
      <c r="E57" s="1134"/>
    </row>
    <row r="58" spans="1:5" ht="19.899999999999999" customHeight="1" x14ac:dyDescent="0.25">
      <c r="A58" s="1132"/>
      <c r="B58" s="1133"/>
      <c r="C58" s="1133"/>
      <c r="D58" s="1133"/>
      <c r="E58" s="1134"/>
    </row>
    <row r="59" spans="1:5" x14ac:dyDescent="0.25">
      <c r="A59" s="1132"/>
      <c r="B59" s="1133"/>
      <c r="C59" s="1133"/>
      <c r="D59" s="1133"/>
      <c r="E59" s="1134"/>
    </row>
    <row r="60" spans="1:5" ht="15.75" thickBot="1" x14ac:dyDescent="0.3">
      <c r="A60" s="1135"/>
      <c r="B60" s="1136"/>
      <c r="C60" s="1136"/>
      <c r="D60" s="1136"/>
      <c r="E60" s="1137"/>
    </row>
    <row r="61" spans="1:5" ht="15.75" thickBot="1" x14ac:dyDescent="0.3"/>
    <row r="62" spans="1:5" x14ac:dyDescent="0.25">
      <c r="A62" s="297" t="s">
        <v>457</v>
      </c>
      <c r="B62" s="298"/>
      <c r="C62" s="298"/>
      <c r="D62" s="298"/>
      <c r="E62" s="299"/>
    </row>
    <row r="63" spans="1:5" x14ac:dyDescent="0.25">
      <c r="A63" s="1132"/>
      <c r="B63" s="1133"/>
      <c r="C63" s="1133"/>
      <c r="D63" s="1133"/>
      <c r="E63" s="1134"/>
    </row>
    <row r="64" spans="1:5" x14ac:dyDescent="0.25">
      <c r="A64" s="1132"/>
      <c r="B64" s="1133"/>
      <c r="C64" s="1133"/>
      <c r="D64" s="1133"/>
      <c r="E64" s="1134"/>
    </row>
    <row r="65" spans="1:5" x14ac:dyDescent="0.25">
      <c r="A65" s="1132"/>
      <c r="B65" s="1133"/>
      <c r="C65" s="1133"/>
      <c r="D65" s="1133"/>
      <c r="E65" s="1134"/>
    </row>
    <row r="66" spans="1:5" x14ac:dyDescent="0.25">
      <c r="A66" s="1132"/>
      <c r="B66" s="1133"/>
      <c r="C66" s="1133"/>
      <c r="D66" s="1133"/>
      <c r="E66" s="1134"/>
    </row>
    <row r="67" spans="1:5" x14ac:dyDescent="0.25">
      <c r="A67" s="1132"/>
      <c r="B67" s="1133"/>
      <c r="C67" s="1133"/>
      <c r="D67" s="1133"/>
      <c r="E67" s="1134"/>
    </row>
    <row r="68" spans="1:5" ht="15.75" thickBot="1" x14ac:dyDescent="0.3">
      <c r="A68" s="1135"/>
      <c r="B68" s="1136"/>
      <c r="C68" s="1136"/>
      <c r="D68" s="1136"/>
      <c r="E68" s="1137"/>
    </row>
    <row r="69" spans="1:5" ht="15.75" thickBot="1" x14ac:dyDescent="0.3"/>
    <row r="70" spans="1:5" x14ac:dyDescent="0.25">
      <c r="A70" s="297" t="s">
        <v>397</v>
      </c>
      <c r="B70" s="298"/>
      <c r="C70" s="298"/>
      <c r="D70" s="298"/>
      <c r="E70" s="299"/>
    </row>
    <row r="71" spans="1:5" x14ac:dyDescent="0.25">
      <c r="A71" s="1126"/>
      <c r="B71" s="1127"/>
      <c r="C71" s="1127"/>
      <c r="D71" s="1127"/>
      <c r="E71" s="1128"/>
    </row>
    <row r="72" spans="1:5" x14ac:dyDescent="0.25">
      <c r="A72" s="1126"/>
      <c r="B72" s="1127"/>
      <c r="C72" s="1127"/>
      <c r="D72" s="1127"/>
      <c r="E72" s="1128"/>
    </row>
    <row r="73" spans="1:5" x14ac:dyDescent="0.25">
      <c r="A73" s="1126"/>
      <c r="B73" s="1127"/>
      <c r="C73" s="1127"/>
      <c r="D73" s="1127"/>
      <c r="E73" s="1128"/>
    </row>
    <row r="74" spans="1:5" x14ac:dyDescent="0.25">
      <c r="A74" s="1126"/>
      <c r="B74" s="1127"/>
      <c r="C74" s="1127"/>
      <c r="D74" s="1127"/>
      <c r="E74" s="1128"/>
    </row>
    <row r="75" spans="1:5" x14ac:dyDescent="0.25">
      <c r="A75" s="1126"/>
      <c r="B75" s="1127"/>
      <c r="C75" s="1127"/>
      <c r="D75" s="1127"/>
      <c r="E75" s="1128"/>
    </row>
    <row r="76" spans="1:5" ht="15.75" thickBot="1" x14ac:dyDescent="0.3">
      <c r="A76" s="1129"/>
      <c r="B76" s="1130"/>
      <c r="C76" s="1130"/>
      <c r="D76" s="1130"/>
      <c r="E76" s="1131"/>
    </row>
    <row r="78" spans="1:5" x14ac:dyDescent="0.25">
      <c r="A78" s="952" t="s">
        <v>467</v>
      </c>
    </row>
  </sheetData>
  <sheetProtection algorithmName="SHA-512" hashValue="GLOwNP+bX+CpfUIB7JwvMrhV5oepUHsTw9NrAApDOT4SXjqEf7FiXXeJwxECv8OTtAG4AF1hKXbWxYfCPMp2Xw==" saltValue="0+lGtV/iCuApULOzxnpKaA==" spinCount="100000" sheet="1" objects="1" scenarios="1"/>
  <mergeCells count="8">
    <mergeCell ref="A71:E76"/>
    <mergeCell ref="A63:E68"/>
    <mergeCell ref="A1:E1"/>
    <mergeCell ref="C4:D4"/>
    <mergeCell ref="A4:A5"/>
    <mergeCell ref="B4:B5"/>
    <mergeCell ref="A55:E60"/>
    <mergeCell ref="E4:E5"/>
  </mergeCells>
  <printOptions horizontalCentered="1"/>
  <pageMargins left="0.19791666699999999" right="0.2" top="0.84375" bottom="0.75" header="0.3" footer="0.3"/>
  <pageSetup scale="7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38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61"/>
  <sheetViews>
    <sheetView showGridLines="0" zoomScaleNormal="100" workbookViewId="0">
      <selection activeCell="J15" sqref="J15"/>
    </sheetView>
  </sheetViews>
  <sheetFormatPr defaultColWidth="9.140625" defaultRowHeight="15" x14ac:dyDescent="0.25"/>
  <cols>
    <col min="1" max="1" width="100.7109375" style="343" customWidth="1"/>
    <col min="2" max="3" width="12.7109375" style="7" customWidth="1"/>
    <col min="4" max="16384" width="9.140625" style="7"/>
  </cols>
  <sheetData>
    <row r="1" spans="1:3" s="43" customFormat="1" ht="18.75" x14ac:dyDescent="0.25">
      <c r="A1" s="979" t="s">
        <v>753</v>
      </c>
      <c r="B1" s="980"/>
      <c r="C1" s="980"/>
    </row>
    <row r="2" spans="1:3" s="43" customFormat="1" ht="9" customHeight="1" thickBot="1" x14ac:dyDescent="0.3">
      <c r="A2" s="483"/>
      <c r="B2" s="483"/>
      <c r="C2" s="483"/>
    </row>
    <row r="3" spans="1:3" ht="15.75" thickBot="1" x14ac:dyDescent="0.3">
      <c r="A3" s="484"/>
      <c r="B3" s="485" t="s">
        <v>754</v>
      </c>
      <c r="C3" s="486" t="s">
        <v>99</v>
      </c>
    </row>
    <row r="4" spans="1:3" s="43" customFormat="1" ht="9" customHeight="1" x14ac:dyDescent="0.25">
      <c r="A4" s="487"/>
      <c r="B4" s="488"/>
      <c r="C4" s="488"/>
    </row>
    <row r="5" spans="1:3" s="43" customFormat="1" ht="15.75" thickBot="1" x14ac:dyDescent="0.3">
      <c r="A5" s="489" t="s">
        <v>314</v>
      </c>
      <c r="B5" s="490"/>
      <c r="C5" s="490"/>
    </row>
    <row r="6" spans="1:3" ht="15.75" thickBot="1" x14ac:dyDescent="0.3">
      <c r="A6" s="491" t="s">
        <v>420</v>
      </c>
      <c r="B6" s="619"/>
      <c r="C6" s="620"/>
    </row>
    <row r="7" spans="1:3" s="28" customFormat="1" ht="9" customHeight="1" x14ac:dyDescent="0.25">
      <c r="A7" s="492"/>
      <c r="B7" s="493"/>
      <c r="C7" s="493"/>
    </row>
    <row r="8" spans="1:3" s="43" customFormat="1" ht="15.75" thickBot="1" x14ac:dyDescent="0.3">
      <c r="A8" s="494" t="s">
        <v>315</v>
      </c>
      <c r="B8" s="495"/>
      <c r="C8" s="495"/>
    </row>
    <row r="9" spans="1:3" s="43" customFormat="1" x14ac:dyDescent="0.25">
      <c r="A9" s="496" t="s">
        <v>399</v>
      </c>
      <c r="B9" s="621"/>
      <c r="C9" s="622"/>
    </row>
    <row r="10" spans="1:3" x14ac:dyDescent="0.25">
      <c r="A10" s="497" t="s">
        <v>401</v>
      </c>
      <c r="B10" s="623"/>
      <c r="C10" s="624"/>
    </row>
    <row r="11" spans="1:3" x14ac:dyDescent="0.25">
      <c r="A11" s="497" t="s">
        <v>316</v>
      </c>
      <c r="B11" s="623"/>
      <c r="C11" s="624"/>
    </row>
    <row r="12" spans="1:3" x14ac:dyDescent="0.25">
      <c r="A12" s="498" t="s">
        <v>384</v>
      </c>
      <c r="B12" s="625"/>
      <c r="C12" s="626"/>
    </row>
    <row r="13" spans="1:3" x14ac:dyDescent="0.25">
      <c r="A13" s="498" t="s">
        <v>414</v>
      </c>
      <c r="B13" s="627"/>
      <c r="C13" s="628"/>
    </row>
    <row r="14" spans="1:3" ht="15.75" thickBot="1" x14ac:dyDescent="0.3">
      <c r="A14" s="499" t="s">
        <v>317</v>
      </c>
      <c r="B14" s="629"/>
      <c r="C14" s="630"/>
    </row>
    <row r="15" spans="1:3" s="28" customFormat="1" ht="9" customHeight="1" x14ac:dyDescent="0.25">
      <c r="A15" s="492"/>
      <c r="B15" s="493"/>
      <c r="C15" s="493"/>
    </row>
    <row r="16" spans="1:3" s="43" customFormat="1" ht="15.75" thickBot="1" x14ac:dyDescent="0.3">
      <c r="A16" s="494" t="s">
        <v>755</v>
      </c>
      <c r="B16" s="495"/>
      <c r="C16" s="495"/>
    </row>
    <row r="17" spans="1:3" s="43" customFormat="1" x14ac:dyDescent="0.25">
      <c r="A17" s="496" t="s">
        <v>400</v>
      </c>
      <c r="B17" s="621"/>
      <c r="C17" s="622"/>
    </row>
    <row r="18" spans="1:3" x14ac:dyDescent="0.25">
      <c r="A18" s="497" t="s">
        <v>402</v>
      </c>
      <c r="B18" s="623"/>
      <c r="C18" s="624"/>
    </row>
    <row r="19" spans="1:3" x14ac:dyDescent="0.25">
      <c r="A19" s="497" t="s">
        <v>318</v>
      </c>
      <c r="B19" s="623"/>
      <c r="C19" s="624"/>
    </row>
    <row r="20" spans="1:3" x14ac:dyDescent="0.25">
      <c r="A20" s="498" t="s">
        <v>319</v>
      </c>
      <c r="B20" s="631"/>
      <c r="C20" s="632"/>
    </row>
    <row r="21" spans="1:3" x14ac:dyDescent="0.25">
      <c r="A21" s="498" t="s">
        <v>415</v>
      </c>
      <c r="B21" s="627"/>
      <c r="C21" s="628"/>
    </row>
    <row r="22" spans="1:3" ht="15.75" thickBot="1" x14ac:dyDescent="0.3">
      <c r="A22" s="499" t="s">
        <v>320</v>
      </c>
      <c r="B22" s="633"/>
      <c r="C22" s="634"/>
    </row>
    <row r="23" spans="1:3" s="28" customFormat="1" ht="9" customHeight="1" x14ac:dyDescent="0.25">
      <c r="A23" s="492"/>
      <c r="B23" s="500"/>
      <c r="C23" s="500"/>
    </row>
    <row r="24" spans="1:3" s="43" customFormat="1" ht="15.75" thickBot="1" x14ac:dyDescent="0.3">
      <c r="A24" s="494" t="s">
        <v>556</v>
      </c>
      <c r="B24" s="495"/>
      <c r="C24" s="495"/>
    </row>
    <row r="25" spans="1:3" s="43" customFormat="1" x14ac:dyDescent="0.25">
      <c r="A25" s="496" t="s">
        <v>403</v>
      </c>
      <c r="B25" s="621"/>
      <c r="C25" s="622"/>
    </row>
    <row r="26" spans="1:3" x14ac:dyDescent="0.25">
      <c r="A26" s="497" t="s">
        <v>321</v>
      </c>
      <c r="B26" s="623"/>
      <c r="C26" s="624"/>
    </row>
    <row r="27" spans="1:3" x14ac:dyDescent="0.25">
      <c r="A27" s="497" t="s">
        <v>322</v>
      </c>
      <c r="B27" s="623"/>
      <c r="C27" s="624"/>
    </row>
    <row r="28" spans="1:3" ht="15" customHeight="1" x14ac:dyDescent="0.25">
      <c r="A28" s="498" t="s">
        <v>385</v>
      </c>
      <c r="B28" s="631"/>
      <c r="C28" s="632"/>
    </row>
    <row r="29" spans="1:3" x14ac:dyDescent="0.25">
      <c r="A29" s="498" t="s">
        <v>416</v>
      </c>
      <c r="B29" s="627"/>
      <c r="C29" s="635"/>
    </row>
    <row r="30" spans="1:3" ht="15.75" thickBot="1" x14ac:dyDescent="0.3">
      <c r="A30" s="499" t="s">
        <v>418</v>
      </c>
      <c r="B30" s="636"/>
      <c r="C30" s="637"/>
    </row>
    <row r="31" spans="1:3" s="28" customFormat="1" ht="9" customHeight="1" x14ac:dyDescent="0.25">
      <c r="A31" s="501"/>
      <c r="B31" s="500"/>
      <c r="C31" s="500"/>
    </row>
    <row r="32" spans="1:3" s="43" customFormat="1" ht="15.75" thickBot="1" x14ac:dyDescent="0.3">
      <c r="A32" s="494" t="s">
        <v>567</v>
      </c>
      <c r="B32" s="502"/>
      <c r="C32" s="502"/>
    </row>
    <row r="33" spans="1:3" s="43" customFormat="1" x14ac:dyDescent="0.25">
      <c r="A33" s="496" t="s">
        <v>404</v>
      </c>
      <c r="B33" s="621"/>
      <c r="C33" s="622"/>
    </row>
    <row r="34" spans="1:3" ht="15" customHeight="1" x14ac:dyDescent="0.25">
      <c r="A34" s="497" t="s">
        <v>405</v>
      </c>
      <c r="B34" s="623"/>
      <c r="C34" s="624"/>
    </row>
    <row r="35" spans="1:3" ht="30" x14ac:dyDescent="0.25">
      <c r="A35" s="638" t="s">
        <v>472</v>
      </c>
      <c r="B35" s="503"/>
      <c r="C35" s="504"/>
    </row>
    <row r="36" spans="1:3" x14ac:dyDescent="0.25">
      <c r="A36" s="497" t="s">
        <v>323</v>
      </c>
      <c r="B36" s="623"/>
      <c r="C36" s="624"/>
    </row>
    <row r="37" spans="1:3" x14ac:dyDescent="0.25">
      <c r="A37" s="498" t="s">
        <v>386</v>
      </c>
      <c r="B37" s="631"/>
      <c r="C37" s="632"/>
    </row>
    <row r="38" spans="1:3" x14ac:dyDescent="0.25">
      <c r="A38" s="498" t="s">
        <v>417</v>
      </c>
      <c r="B38" s="627"/>
      <c r="C38" s="635"/>
    </row>
    <row r="39" spans="1:3" ht="15.75" thickBot="1" x14ac:dyDescent="0.3">
      <c r="A39" s="499" t="s">
        <v>419</v>
      </c>
      <c r="B39" s="636"/>
      <c r="C39" s="637"/>
    </row>
    <row r="40" spans="1:3" s="28" customFormat="1" ht="9" customHeight="1" x14ac:dyDescent="0.25">
      <c r="A40" s="501"/>
      <c r="B40" s="500"/>
      <c r="C40" s="500"/>
    </row>
    <row r="41" spans="1:3" s="43" customFormat="1" ht="15.75" thickBot="1" x14ac:dyDescent="0.3">
      <c r="A41" s="489" t="s">
        <v>756</v>
      </c>
      <c r="B41" s="502"/>
      <c r="C41" s="502"/>
    </row>
    <row r="42" spans="1:3" x14ac:dyDescent="0.25">
      <c r="A42" s="505" t="s">
        <v>421</v>
      </c>
      <c r="B42" s="639"/>
      <c r="C42" s="640"/>
    </row>
    <row r="43" spans="1:3" ht="30" x14ac:dyDescent="0.25">
      <c r="A43" s="506" t="s">
        <v>422</v>
      </c>
      <c r="B43" s="641"/>
      <c r="C43" s="642"/>
    </row>
    <row r="44" spans="1:3" ht="30" x14ac:dyDescent="0.25">
      <c r="A44" s="497" t="s">
        <v>335</v>
      </c>
      <c r="B44" s="623"/>
      <c r="C44" s="624"/>
    </row>
    <row r="45" spans="1:3" ht="15" customHeight="1" x14ac:dyDescent="0.25">
      <c r="A45" s="498" t="s">
        <v>332</v>
      </c>
      <c r="B45" s="623"/>
      <c r="C45" s="624"/>
    </row>
    <row r="46" spans="1:3" ht="30" x14ac:dyDescent="0.25">
      <c r="A46" s="498" t="s">
        <v>333</v>
      </c>
      <c r="B46" s="643"/>
      <c r="C46" s="644"/>
    </row>
    <row r="47" spans="1:3" ht="30.75" thickBot="1" x14ac:dyDescent="0.3">
      <c r="A47" s="499" t="s">
        <v>423</v>
      </c>
      <c r="B47" s="633"/>
      <c r="C47" s="634"/>
    </row>
    <row r="48" spans="1:3" ht="15" customHeight="1" x14ac:dyDescent="0.25">
      <c r="B48" s="364"/>
      <c r="C48" s="364"/>
    </row>
    <row r="49" spans="1:3" ht="15" customHeight="1" x14ac:dyDescent="0.25">
      <c r="A49" s="955" t="s">
        <v>467</v>
      </c>
      <c r="B49" s="364"/>
      <c r="C49" s="364"/>
    </row>
    <row r="50" spans="1:3" ht="15" customHeight="1" x14ac:dyDescent="0.25">
      <c r="B50" s="364"/>
      <c r="C50" s="364"/>
    </row>
    <row r="51" spans="1:3" ht="15" customHeight="1" x14ac:dyDescent="0.25">
      <c r="B51" s="364"/>
      <c r="C51" s="364"/>
    </row>
    <row r="52" spans="1:3" ht="15" customHeight="1" x14ac:dyDescent="0.25">
      <c r="B52" s="364"/>
      <c r="C52" s="364"/>
    </row>
    <row r="53" spans="1:3" ht="15" customHeight="1" x14ac:dyDescent="0.25">
      <c r="B53" s="364"/>
      <c r="C53" s="364"/>
    </row>
    <row r="54" spans="1:3" ht="15" customHeight="1" x14ac:dyDescent="0.25">
      <c r="B54" s="364"/>
      <c r="C54" s="364"/>
    </row>
    <row r="55" spans="1:3" x14ac:dyDescent="0.25">
      <c r="B55" s="364"/>
      <c r="C55" s="364"/>
    </row>
    <row r="56" spans="1:3" x14ac:dyDescent="0.25">
      <c r="B56" s="364"/>
      <c r="C56" s="364"/>
    </row>
    <row r="57" spans="1:3" x14ac:dyDescent="0.25">
      <c r="B57" s="364"/>
      <c r="C57" s="364"/>
    </row>
    <row r="58" spans="1:3" x14ac:dyDescent="0.25">
      <c r="B58" s="364"/>
      <c r="C58" s="364"/>
    </row>
    <row r="59" spans="1:3" x14ac:dyDescent="0.25">
      <c r="B59" s="364"/>
      <c r="C59" s="364"/>
    </row>
    <row r="60" spans="1:3" x14ac:dyDescent="0.25">
      <c r="B60" s="364"/>
      <c r="C60" s="364"/>
    </row>
    <row r="61" spans="1:3" x14ac:dyDescent="0.25">
      <c r="B61" s="364"/>
      <c r="C61" s="364"/>
    </row>
  </sheetData>
  <sheetProtection algorithmName="SHA-512" hashValue="g3DMCF6XdrWKz/KQMxUipIZ68GnPBiBEFQzByO5rJOEBB7zp+44xgxZyQecYc3OgGHcuNoDupZDU61K31gsy2w==" saltValue="v87SxrNndR57dbP3AAseaA==" spinCount="100000" sheet="1" objects="1" scenarios="1"/>
  <mergeCells count="1">
    <mergeCell ref="A1:C1"/>
  </mergeCells>
  <conditionalFormatting sqref="B11:B15 C14:C15">
    <cfRule type="expression" dxfId="40" priority="56">
      <formula>IF(B$11="No",TRUE,FALSE)</formula>
    </cfRule>
  </conditionalFormatting>
  <conditionalFormatting sqref="C11:C12">
    <cfRule type="expression" dxfId="39" priority="55">
      <formula>IF(C$11="No",TRUE,FALSE)</formula>
    </cfRule>
  </conditionalFormatting>
  <conditionalFormatting sqref="C13">
    <cfRule type="expression" dxfId="38" priority="54">
      <formula>IF(C$11="No",TRUE,FALSE)</formula>
    </cfRule>
  </conditionalFormatting>
  <conditionalFormatting sqref="B20:B23">
    <cfRule type="expression" dxfId="37" priority="53">
      <formula>IF(B$19="No",TRUE,FALSE)</formula>
    </cfRule>
  </conditionalFormatting>
  <conditionalFormatting sqref="C20:C23">
    <cfRule type="expression" dxfId="36" priority="52">
      <formula>IF(C$19="No",TRUE,FALSE)</formula>
    </cfRule>
  </conditionalFormatting>
  <conditionalFormatting sqref="B28:B32 B35 B37:B40">
    <cfRule type="expression" dxfId="35" priority="51">
      <formula>IF(B$27="No",TRUE,FALSE)</formula>
    </cfRule>
  </conditionalFormatting>
  <conditionalFormatting sqref="C28:C32 C35 C37:C40">
    <cfRule type="expression" dxfId="34" priority="50">
      <formula>IF(C$27="No",TRUE,FALSE)</formula>
    </cfRule>
  </conditionalFormatting>
  <conditionalFormatting sqref="A35">
    <cfRule type="expression" dxfId="33" priority="47">
      <formula>IF(AND(A35="[If yes, please specify the benefit(s) here]",OR(B34="Yes",C34="Yes")),TRUE,FALSE)</formula>
    </cfRule>
  </conditionalFormatting>
  <conditionalFormatting sqref="B47">
    <cfRule type="expression" dxfId="32" priority="37">
      <formula>IF(B$27="No",TRUE,FALSE)</formula>
    </cfRule>
  </conditionalFormatting>
  <conditionalFormatting sqref="C47">
    <cfRule type="expression" dxfId="31" priority="36">
      <formula>IF(C$27="No",TRUE,FALSE)</formula>
    </cfRule>
  </conditionalFormatting>
  <conditionalFormatting sqref="B37:C40 B46:C46 B42:C43">
    <cfRule type="expression" dxfId="30" priority="104">
      <formula>IF(B$35="No",TRUE,FALSE)</formula>
    </cfRule>
  </conditionalFormatting>
  <conditionalFormatting sqref="B10">
    <cfRule type="expression" dxfId="29" priority="35">
      <formula>IF(B$11="No",TRUE,FALSE)</formula>
    </cfRule>
  </conditionalFormatting>
  <conditionalFormatting sqref="C10">
    <cfRule type="expression" dxfId="28" priority="34">
      <formula>IF(C$11="No",TRUE,FALSE)</formula>
    </cfRule>
  </conditionalFormatting>
  <conditionalFormatting sqref="B19">
    <cfRule type="expression" dxfId="27" priority="26">
      <formula>IF(B$11="No",TRUE,FALSE)</formula>
    </cfRule>
  </conditionalFormatting>
  <conditionalFormatting sqref="C19">
    <cfRule type="expression" dxfId="26" priority="25">
      <formula>IF(C$11="No",TRUE,FALSE)</formula>
    </cfRule>
  </conditionalFormatting>
  <conditionalFormatting sqref="B27">
    <cfRule type="expression" dxfId="25" priority="24">
      <formula>IF(B$11="No",TRUE,FALSE)</formula>
    </cfRule>
  </conditionalFormatting>
  <conditionalFormatting sqref="C27">
    <cfRule type="expression" dxfId="24" priority="23">
      <formula>IF(C$11="No",TRUE,FALSE)</formula>
    </cfRule>
  </conditionalFormatting>
  <conditionalFormatting sqref="B33">
    <cfRule type="expression" dxfId="23" priority="8">
      <formula>IF(B$11="No",TRUE,FALSE)</formula>
    </cfRule>
  </conditionalFormatting>
  <conditionalFormatting sqref="C33">
    <cfRule type="expression" dxfId="22" priority="7">
      <formula>IF(C$11="No",TRUE,FALSE)</formula>
    </cfRule>
  </conditionalFormatting>
  <conditionalFormatting sqref="B9">
    <cfRule type="expression" dxfId="21" priority="20">
      <formula>IF(B$11="No",TRUE,FALSE)</formula>
    </cfRule>
  </conditionalFormatting>
  <conditionalFormatting sqref="C9">
    <cfRule type="expression" dxfId="20" priority="19">
      <formula>IF(C$11="No",TRUE,FALSE)</formula>
    </cfRule>
  </conditionalFormatting>
  <conditionalFormatting sqref="B18">
    <cfRule type="expression" dxfId="19" priority="18">
      <formula>IF(B$11="No",TRUE,FALSE)</formula>
    </cfRule>
  </conditionalFormatting>
  <conditionalFormatting sqref="C18">
    <cfRule type="expression" dxfId="18" priority="17">
      <formula>IF(C$11="No",TRUE,FALSE)</formula>
    </cfRule>
  </conditionalFormatting>
  <conditionalFormatting sqref="B17">
    <cfRule type="expression" dxfId="17" priority="16">
      <formula>IF(B$11="No",TRUE,FALSE)</formula>
    </cfRule>
  </conditionalFormatting>
  <conditionalFormatting sqref="C17">
    <cfRule type="expression" dxfId="16" priority="15">
      <formula>IF(C$11="No",TRUE,FALSE)</formula>
    </cfRule>
  </conditionalFormatting>
  <conditionalFormatting sqref="B26">
    <cfRule type="expression" dxfId="15" priority="14">
      <formula>IF(B$11="No",TRUE,FALSE)</formula>
    </cfRule>
  </conditionalFormatting>
  <conditionalFormatting sqref="C26">
    <cfRule type="expression" dxfId="14" priority="13">
      <formula>IF(C$11="No",TRUE,FALSE)</formula>
    </cfRule>
  </conditionalFormatting>
  <conditionalFormatting sqref="B25">
    <cfRule type="expression" dxfId="13" priority="12">
      <formula>IF(B$11="No",TRUE,FALSE)</formula>
    </cfRule>
  </conditionalFormatting>
  <conditionalFormatting sqref="C25">
    <cfRule type="expression" dxfId="12" priority="11">
      <formula>IF(C$11="No",TRUE,FALSE)</formula>
    </cfRule>
  </conditionalFormatting>
  <conditionalFormatting sqref="B34">
    <cfRule type="expression" dxfId="11" priority="10">
      <formula>IF(B$11="No",TRUE,FALSE)</formula>
    </cfRule>
  </conditionalFormatting>
  <conditionalFormatting sqref="C34">
    <cfRule type="expression" dxfId="10" priority="9">
      <formula>IF(C$11="No",TRUE,FALSE)</formula>
    </cfRule>
  </conditionalFormatting>
  <conditionalFormatting sqref="B36">
    <cfRule type="expression" dxfId="9" priority="6">
      <formula>IF(B$11="No",TRUE,FALSE)</formula>
    </cfRule>
  </conditionalFormatting>
  <conditionalFormatting sqref="C36">
    <cfRule type="expression" dxfId="8" priority="5">
      <formula>IF(C$11="No",TRUE,FALSE)</formula>
    </cfRule>
  </conditionalFormatting>
  <conditionalFormatting sqref="B44">
    <cfRule type="expression" dxfId="7" priority="4">
      <formula>IF(B$11="No",TRUE,FALSE)</formula>
    </cfRule>
  </conditionalFormatting>
  <conditionalFormatting sqref="C44">
    <cfRule type="expression" dxfId="6" priority="3">
      <formula>IF(C$11="No",TRUE,FALSE)</formula>
    </cfRule>
  </conditionalFormatting>
  <conditionalFormatting sqref="B45">
    <cfRule type="expression" dxfId="5" priority="2">
      <formula>IF(B$11="No",TRUE,FALSE)</formula>
    </cfRule>
  </conditionalFormatting>
  <conditionalFormatting sqref="C45">
    <cfRule type="expression" dxfId="4" priority="1">
      <formula>IF(C$11="No",TRUE,FALSE)</formula>
    </cfRule>
  </conditionalFormatting>
  <dataValidations count="7">
    <dataValidation type="whole" operator="lessThanOrEqual" allowBlank="1" showInputMessage="1" showErrorMessage="1" error="Number of employees receiving health insurance cannot exceed total number of employees reported as eligible on Line 21." sqref="B40:C40">
      <formula1>B39</formula1>
    </dataValidation>
    <dataValidation type="list" allowBlank="1" showInputMessage="1" showErrorMessage="1" sqref="B11:C11 B19:C19 B27:C27 B36:C36">
      <formula1>"No Waiting Period, 1-2 Months, 3-5 Months, 6-11 Months, 12+ Months"</formula1>
    </dataValidation>
    <dataValidation type="list" allowBlank="1" showInputMessage="1" showErrorMessage="1" sqref="B9:C10 B17:C18 B25:C26 B33:C34 B44:C45">
      <formula1>"Yes,No"</formula1>
    </dataValidation>
    <dataValidation type="decimal" operator="greaterThanOrEqual" allowBlank="1" showInputMessage="1" showErrorMessage="1" error="Please enter a valid number." sqref="B6:C7 B40:C40 B32:C32">
      <formula1>0</formula1>
    </dataValidation>
    <dataValidation type="decimal" allowBlank="1" showInputMessage="1" showErrorMessage="1" error="Please enter a valid number." sqref="B12:C12">
      <formula1>0</formula1>
      <formula2>40</formula2>
    </dataValidation>
    <dataValidation type="decimal" errorStyle="warning" allowBlank="1" showInputMessage="1" showErrorMessage="1" error="Please enter days (not hours) per year." sqref="B15:C15 B23:C23">
      <formula1>0</formula1>
      <formula2>30</formula2>
    </dataValidation>
    <dataValidation type="whole" operator="lessThanOrEqual" allowBlank="1" showInputMessage="1" showErrorMessage="1" error="Number of employees receiving health insurance cannot exceed total number of employees reported as eligible on Line 15." sqref="B31:C31">
      <formula1>B30</formula1>
    </dataValidation>
  </dataValidations>
  <printOptions horizontalCentered="1"/>
  <pageMargins left="0.69791666666666696" right="0.7" top="0.79333333333333333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345"/>
  <sheetViews>
    <sheetView showGridLines="0" zoomScaleNormal="100" workbookViewId="0">
      <selection activeCell="J15" sqref="J15"/>
    </sheetView>
  </sheetViews>
  <sheetFormatPr defaultColWidth="9.140625" defaultRowHeight="15" x14ac:dyDescent="0.25"/>
  <cols>
    <col min="1" max="1" width="139.7109375" style="7" customWidth="1"/>
    <col min="2" max="16384" width="9.140625" style="7"/>
  </cols>
  <sheetData>
    <row r="1" spans="1:1" s="43" customFormat="1" ht="17.45" customHeight="1" x14ac:dyDescent="0.25">
      <c r="A1" s="962" t="s">
        <v>469</v>
      </c>
    </row>
    <row r="2" spans="1:1" s="43" customFormat="1" ht="9" customHeight="1" thickBot="1" x14ac:dyDescent="0.3">
      <c r="A2" s="483"/>
    </row>
    <row r="3" spans="1:1" ht="15.75" thickBot="1" x14ac:dyDescent="0.3">
      <c r="A3" s="507" t="s">
        <v>757</v>
      </c>
    </row>
    <row r="4" spans="1:1" s="43" customFormat="1" ht="9" customHeight="1" thickBot="1" x14ac:dyDescent="0.3">
      <c r="A4" s="488"/>
    </row>
    <row r="5" spans="1:1" s="43" customFormat="1" x14ac:dyDescent="0.25">
      <c r="A5" s="508" t="str">
        <f>Revenues!A1</f>
        <v>Revenues</v>
      </c>
    </row>
    <row r="6" spans="1:1" x14ac:dyDescent="0.25">
      <c r="A6" s="1145"/>
    </row>
    <row r="7" spans="1:1" s="28" customFormat="1" ht="9" customHeight="1" x14ac:dyDescent="0.25">
      <c r="A7" s="1145"/>
    </row>
    <row r="8" spans="1:1" ht="15" customHeight="1" x14ac:dyDescent="0.25">
      <c r="A8" s="1145"/>
    </row>
    <row r="9" spans="1:1" ht="15" customHeight="1" x14ac:dyDescent="0.25">
      <c r="A9" s="1145"/>
    </row>
    <row r="10" spans="1:1" ht="15" customHeight="1" x14ac:dyDescent="0.25">
      <c r="A10" s="1145"/>
    </row>
    <row r="11" spans="1:1" ht="15" customHeight="1" x14ac:dyDescent="0.25">
      <c r="A11" s="1145"/>
    </row>
    <row r="12" spans="1:1" ht="15" customHeight="1" x14ac:dyDescent="0.25">
      <c r="A12" s="1145"/>
    </row>
    <row r="13" spans="1:1" ht="15" customHeight="1" x14ac:dyDescent="0.25">
      <c r="A13" s="1145"/>
    </row>
    <row r="14" spans="1:1" x14ac:dyDescent="0.25">
      <c r="A14" s="1145"/>
    </row>
    <row r="15" spans="1:1" x14ac:dyDescent="0.25">
      <c r="A15" s="1145"/>
    </row>
    <row r="16" spans="1:1" x14ac:dyDescent="0.25">
      <c r="A16" s="1145"/>
    </row>
    <row r="17" spans="1:1" x14ac:dyDescent="0.25">
      <c r="A17" s="1145"/>
    </row>
    <row r="18" spans="1:1" x14ac:dyDescent="0.25">
      <c r="A18" s="1145"/>
    </row>
    <row r="19" spans="1:1" x14ac:dyDescent="0.25">
      <c r="A19" s="1145"/>
    </row>
    <row r="20" spans="1:1" ht="15.75" thickBot="1" x14ac:dyDescent="0.3">
      <c r="A20" s="1146"/>
    </row>
    <row r="21" spans="1:1" ht="15.75" thickBot="1" x14ac:dyDescent="0.3"/>
    <row r="22" spans="1:1" x14ac:dyDescent="0.25">
      <c r="A22" s="508" t="str">
        <f>AdminWage_Employee!A1:D1</f>
        <v>Administrative and program support wages - 
EMPLOYEES</v>
      </c>
    </row>
    <row r="23" spans="1:1" x14ac:dyDescent="0.25">
      <c r="A23" s="1145"/>
    </row>
    <row r="24" spans="1:1" x14ac:dyDescent="0.25">
      <c r="A24" s="1145"/>
    </row>
    <row r="25" spans="1:1" x14ac:dyDescent="0.25">
      <c r="A25" s="1145"/>
    </row>
    <row r="26" spans="1:1" x14ac:dyDescent="0.25">
      <c r="A26" s="1145"/>
    </row>
    <row r="27" spans="1:1" x14ac:dyDescent="0.25">
      <c r="A27" s="1145"/>
    </row>
    <row r="28" spans="1:1" x14ac:dyDescent="0.25">
      <c r="A28" s="1145"/>
    </row>
    <row r="29" spans="1:1" x14ac:dyDescent="0.25">
      <c r="A29" s="1145"/>
    </row>
    <row r="30" spans="1:1" x14ac:dyDescent="0.25">
      <c r="A30" s="1145"/>
    </row>
    <row r="31" spans="1:1" x14ac:dyDescent="0.25">
      <c r="A31" s="1145"/>
    </row>
    <row r="32" spans="1:1" x14ac:dyDescent="0.25">
      <c r="A32" s="1145"/>
    </row>
    <row r="33" spans="1:1" x14ac:dyDescent="0.25">
      <c r="A33" s="1145"/>
    </row>
    <row r="34" spans="1:1" x14ac:dyDescent="0.25">
      <c r="A34" s="1145"/>
    </row>
    <row r="35" spans="1:1" x14ac:dyDescent="0.25">
      <c r="A35" s="1145"/>
    </row>
    <row r="36" spans="1:1" x14ac:dyDescent="0.25">
      <c r="A36" s="1145"/>
    </row>
    <row r="37" spans="1:1" ht="15.75" thickBot="1" x14ac:dyDescent="0.3">
      <c r="A37" s="1146"/>
    </row>
    <row r="38" spans="1:1" ht="15.75" thickBot="1" x14ac:dyDescent="0.3"/>
    <row r="39" spans="1:1" x14ac:dyDescent="0.25">
      <c r="A39" s="508" t="str">
        <f>AdminPayment_Con!A1:D1</f>
        <v>Administrative and program support payments - 
CONTRACTORS</v>
      </c>
    </row>
    <row r="40" spans="1:1" x14ac:dyDescent="0.25">
      <c r="A40" s="1145"/>
    </row>
    <row r="41" spans="1:1" x14ac:dyDescent="0.25">
      <c r="A41" s="1145"/>
    </row>
    <row r="42" spans="1:1" x14ac:dyDescent="0.25">
      <c r="A42" s="1145"/>
    </row>
    <row r="43" spans="1:1" x14ac:dyDescent="0.25">
      <c r="A43" s="1145"/>
    </row>
    <row r="44" spans="1:1" x14ac:dyDescent="0.25">
      <c r="A44" s="1145"/>
    </row>
    <row r="45" spans="1:1" x14ac:dyDescent="0.25">
      <c r="A45" s="1145"/>
    </row>
    <row r="46" spans="1:1" x14ac:dyDescent="0.25">
      <c r="A46" s="1145"/>
    </row>
    <row r="47" spans="1:1" x14ac:dyDescent="0.25">
      <c r="A47" s="1145"/>
    </row>
    <row r="48" spans="1:1" x14ac:dyDescent="0.25">
      <c r="A48" s="1145"/>
    </row>
    <row r="49" spans="1:1" x14ac:dyDescent="0.25">
      <c r="A49" s="1145"/>
    </row>
    <row r="50" spans="1:1" x14ac:dyDescent="0.25">
      <c r="A50" s="1145"/>
    </row>
    <row r="51" spans="1:1" x14ac:dyDescent="0.25">
      <c r="A51" s="1145"/>
    </row>
    <row r="52" spans="1:1" x14ac:dyDescent="0.25">
      <c r="A52" s="1145"/>
    </row>
    <row r="53" spans="1:1" x14ac:dyDescent="0.25">
      <c r="A53" s="1145"/>
    </row>
    <row r="54" spans="1:1" ht="15.75" thickBot="1" x14ac:dyDescent="0.3">
      <c r="A54" s="1146"/>
    </row>
    <row r="55" spans="1:1" ht="15.75" thickBot="1" x14ac:dyDescent="0.3"/>
    <row r="56" spans="1:1" x14ac:dyDescent="0.25">
      <c r="A56" s="508" t="str">
        <f>AdminBenefits_Employee!C1</f>
        <v>Administrative and program support benefits - 
EMPLOYEES</v>
      </c>
    </row>
    <row r="57" spans="1:1" x14ac:dyDescent="0.25">
      <c r="A57" s="1145"/>
    </row>
    <row r="58" spans="1:1" x14ac:dyDescent="0.25">
      <c r="A58" s="1145"/>
    </row>
    <row r="59" spans="1:1" x14ac:dyDescent="0.25">
      <c r="A59" s="1145"/>
    </row>
    <row r="60" spans="1:1" x14ac:dyDescent="0.25">
      <c r="A60" s="1145"/>
    </row>
    <row r="61" spans="1:1" x14ac:dyDescent="0.25">
      <c r="A61" s="1145"/>
    </row>
    <row r="62" spans="1:1" x14ac:dyDescent="0.25">
      <c r="A62" s="1145"/>
    </row>
    <row r="63" spans="1:1" x14ac:dyDescent="0.25">
      <c r="A63" s="1145"/>
    </row>
    <row r="64" spans="1:1" x14ac:dyDescent="0.25">
      <c r="A64" s="1145"/>
    </row>
    <row r="65" spans="1:1" x14ac:dyDescent="0.25">
      <c r="A65" s="1145"/>
    </row>
    <row r="66" spans="1:1" x14ac:dyDescent="0.25">
      <c r="A66" s="1145"/>
    </row>
    <row r="67" spans="1:1" x14ac:dyDescent="0.25">
      <c r="A67" s="1145"/>
    </row>
    <row r="68" spans="1:1" x14ac:dyDescent="0.25">
      <c r="A68" s="1145"/>
    </row>
    <row r="69" spans="1:1" x14ac:dyDescent="0.25">
      <c r="A69" s="1145"/>
    </row>
    <row r="70" spans="1:1" x14ac:dyDescent="0.25">
      <c r="A70" s="1145"/>
    </row>
    <row r="71" spans="1:1" ht="15.75" thickBot="1" x14ac:dyDescent="0.3">
      <c r="A71" s="1146"/>
    </row>
    <row r="72" spans="1:1" ht="15.75" thickBot="1" x14ac:dyDescent="0.3"/>
    <row r="73" spans="1:1" x14ac:dyDescent="0.25">
      <c r="A73" s="508" t="str">
        <f>AdminAllocation_Employ!C1</f>
        <v>Administrative and program support cost allocation - 
EMPLOYEES</v>
      </c>
    </row>
    <row r="74" spans="1:1" x14ac:dyDescent="0.25">
      <c r="A74" s="1145"/>
    </row>
    <row r="75" spans="1:1" x14ac:dyDescent="0.25">
      <c r="A75" s="1145"/>
    </row>
    <row r="76" spans="1:1" x14ac:dyDescent="0.25">
      <c r="A76" s="1145"/>
    </row>
    <row r="77" spans="1:1" x14ac:dyDescent="0.25">
      <c r="A77" s="1145"/>
    </row>
    <row r="78" spans="1:1" x14ac:dyDescent="0.25">
      <c r="A78" s="1145"/>
    </row>
    <row r="79" spans="1:1" x14ac:dyDescent="0.25">
      <c r="A79" s="1145"/>
    </row>
    <row r="80" spans="1:1" x14ac:dyDescent="0.25">
      <c r="A80" s="1145"/>
    </row>
    <row r="81" spans="1:1" x14ac:dyDescent="0.25">
      <c r="A81" s="1145"/>
    </row>
    <row r="82" spans="1:1" x14ac:dyDescent="0.25">
      <c r="A82" s="1145"/>
    </row>
    <row r="83" spans="1:1" x14ac:dyDescent="0.25">
      <c r="A83" s="1145"/>
    </row>
    <row r="84" spans="1:1" x14ac:dyDescent="0.25">
      <c r="A84" s="1145"/>
    </row>
    <row r="85" spans="1:1" x14ac:dyDescent="0.25">
      <c r="A85" s="1145"/>
    </row>
    <row r="86" spans="1:1" x14ac:dyDescent="0.25">
      <c r="A86" s="1145"/>
    </row>
    <row r="87" spans="1:1" x14ac:dyDescent="0.25">
      <c r="A87" s="1145"/>
    </row>
    <row r="88" spans="1:1" ht="15.75" thickBot="1" x14ac:dyDescent="0.3">
      <c r="A88" s="1146"/>
    </row>
    <row r="89" spans="1:1" ht="15.75" thickBot="1" x14ac:dyDescent="0.3"/>
    <row r="90" spans="1:1" x14ac:dyDescent="0.25">
      <c r="A90" s="508" t="str">
        <f>AdminAllocation_Con!C1</f>
        <v>Administrative and program support payments cost allocation - 
CONTRACTORS</v>
      </c>
    </row>
    <row r="91" spans="1:1" x14ac:dyDescent="0.25">
      <c r="A91" s="1145"/>
    </row>
    <row r="92" spans="1:1" x14ac:dyDescent="0.25">
      <c r="A92" s="1145"/>
    </row>
    <row r="93" spans="1:1" x14ac:dyDescent="0.25">
      <c r="A93" s="1145"/>
    </row>
    <row r="94" spans="1:1" x14ac:dyDescent="0.25">
      <c r="A94" s="1145"/>
    </row>
    <row r="95" spans="1:1" x14ac:dyDescent="0.25">
      <c r="A95" s="1145"/>
    </row>
    <row r="96" spans="1:1" x14ac:dyDescent="0.25">
      <c r="A96" s="1145"/>
    </row>
    <row r="97" spans="1:1" x14ac:dyDescent="0.25">
      <c r="A97" s="1145"/>
    </row>
    <row r="98" spans="1:1" x14ac:dyDescent="0.25">
      <c r="A98" s="1145"/>
    </row>
    <row r="99" spans="1:1" x14ac:dyDescent="0.25">
      <c r="A99" s="1145"/>
    </row>
    <row r="100" spans="1:1" x14ac:dyDescent="0.25">
      <c r="A100" s="1145"/>
    </row>
    <row r="101" spans="1:1" x14ac:dyDescent="0.25">
      <c r="A101" s="1145"/>
    </row>
    <row r="102" spans="1:1" x14ac:dyDescent="0.25">
      <c r="A102" s="1145"/>
    </row>
    <row r="103" spans="1:1" x14ac:dyDescent="0.25">
      <c r="A103" s="1145"/>
    </row>
    <row r="104" spans="1:1" x14ac:dyDescent="0.25">
      <c r="A104" s="1145"/>
    </row>
    <row r="105" spans="1:1" ht="15.75" thickBot="1" x14ac:dyDescent="0.3">
      <c r="A105" s="1146"/>
    </row>
    <row r="106" spans="1:1" ht="15.75" thickBot="1" x14ac:dyDescent="0.3"/>
    <row r="107" spans="1:1" x14ac:dyDescent="0.25">
      <c r="A107" s="508" t="str">
        <f>DirectCareWage_Emp!C1</f>
        <v>Direct care and supervisor wages - EMPLOYEES</v>
      </c>
    </row>
    <row r="108" spans="1:1" x14ac:dyDescent="0.25">
      <c r="A108" s="1145"/>
    </row>
    <row r="109" spans="1:1" x14ac:dyDescent="0.25">
      <c r="A109" s="1145"/>
    </row>
    <row r="110" spans="1:1" x14ac:dyDescent="0.25">
      <c r="A110" s="1145"/>
    </row>
    <row r="111" spans="1:1" x14ac:dyDescent="0.25">
      <c r="A111" s="1145"/>
    </row>
    <row r="112" spans="1:1" x14ac:dyDescent="0.25">
      <c r="A112" s="1145"/>
    </row>
    <row r="113" spans="1:1" x14ac:dyDescent="0.25">
      <c r="A113" s="1145"/>
    </row>
    <row r="114" spans="1:1" x14ac:dyDescent="0.25">
      <c r="A114" s="1145"/>
    </row>
    <row r="115" spans="1:1" x14ac:dyDescent="0.25">
      <c r="A115" s="1145"/>
    </row>
    <row r="116" spans="1:1" x14ac:dyDescent="0.25">
      <c r="A116" s="1145"/>
    </row>
    <row r="117" spans="1:1" x14ac:dyDescent="0.25">
      <c r="A117" s="1145"/>
    </row>
    <row r="118" spans="1:1" x14ac:dyDescent="0.25">
      <c r="A118" s="1145"/>
    </row>
    <row r="119" spans="1:1" x14ac:dyDescent="0.25">
      <c r="A119" s="1145"/>
    </row>
    <row r="120" spans="1:1" x14ac:dyDescent="0.25">
      <c r="A120" s="1145"/>
    </row>
    <row r="121" spans="1:1" x14ac:dyDescent="0.25">
      <c r="A121" s="1145"/>
    </row>
    <row r="122" spans="1:1" ht="15.75" thickBot="1" x14ac:dyDescent="0.3">
      <c r="A122" s="1146"/>
    </row>
    <row r="123" spans="1:1" ht="15.75" thickBot="1" x14ac:dyDescent="0.3"/>
    <row r="124" spans="1:1" x14ac:dyDescent="0.25">
      <c r="A124" s="508" t="str">
        <f>DirectCarePayments_Con!A1</f>
        <v>Direct care and supervisor payments - 
CONTRACTORS</v>
      </c>
    </row>
    <row r="125" spans="1:1" x14ac:dyDescent="0.25">
      <c r="A125" s="1145"/>
    </row>
    <row r="126" spans="1:1" x14ac:dyDescent="0.25">
      <c r="A126" s="1145"/>
    </row>
    <row r="127" spans="1:1" x14ac:dyDescent="0.25">
      <c r="A127" s="1145"/>
    </row>
    <row r="128" spans="1:1" x14ac:dyDescent="0.25">
      <c r="A128" s="1145"/>
    </row>
    <row r="129" spans="1:1" x14ac:dyDescent="0.25">
      <c r="A129" s="1145"/>
    </row>
    <row r="130" spans="1:1" x14ac:dyDescent="0.25">
      <c r="A130" s="1145"/>
    </row>
    <row r="131" spans="1:1" x14ac:dyDescent="0.25">
      <c r="A131" s="1145"/>
    </row>
    <row r="132" spans="1:1" x14ac:dyDescent="0.25">
      <c r="A132" s="1145"/>
    </row>
    <row r="133" spans="1:1" x14ac:dyDescent="0.25">
      <c r="A133" s="1145"/>
    </row>
    <row r="134" spans="1:1" x14ac:dyDescent="0.25">
      <c r="A134" s="1145"/>
    </row>
    <row r="135" spans="1:1" x14ac:dyDescent="0.25">
      <c r="A135" s="1145"/>
    </row>
    <row r="136" spans="1:1" x14ac:dyDescent="0.25">
      <c r="A136" s="1145"/>
    </row>
    <row r="137" spans="1:1" x14ac:dyDescent="0.25">
      <c r="A137" s="1145"/>
    </row>
    <row r="138" spans="1:1" x14ac:dyDescent="0.25">
      <c r="A138" s="1145"/>
    </row>
    <row r="139" spans="1:1" ht="15.75" thickBot="1" x14ac:dyDescent="0.3">
      <c r="A139" s="1146"/>
    </row>
    <row r="140" spans="1:1" ht="15.75" thickBot="1" x14ac:dyDescent="0.3"/>
    <row r="141" spans="1:1" x14ac:dyDescent="0.25">
      <c r="A141" s="508" t="str">
        <f>DirectCareBenefits_Emp!C1</f>
        <v>Direct care and supervisor benefits - 
EMPLOYEES</v>
      </c>
    </row>
    <row r="142" spans="1:1" x14ac:dyDescent="0.25">
      <c r="A142" s="1145"/>
    </row>
    <row r="143" spans="1:1" x14ac:dyDescent="0.25">
      <c r="A143" s="1145"/>
    </row>
    <row r="144" spans="1:1" x14ac:dyDescent="0.25">
      <c r="A144" s="1145"/>
    </row>
    <row r="145" spans="1:1" x14ac:dyDescent="0.25">
      <c r="A145" s="1145"/>
    </row>
    <row r="146" spans="1:1" x14ac:dyDescent="0.25">
      <c r="A146" s="1145"/>
    </row>
    <row r="147" spans="1:1" x14ac:dyDescent="0.25">
      <c r="A147" s="1145"/>
    </row>
    <row r="148" spans="1:1" x14ac:dyDescent="0.25">
      <c r="A148" s="1145"/>
    </row>
    <row r="149" spans="1:1" x14ac:dyDescent="0.25">
      <c r="A149" s="1145"/>
    </row>
    <row r="150" spans="1:1" x14ac:dyDescent="0.25">
      <c r="A150" s="1145"/>
    </row>
    <row r="151" spans="1:1" x14ac:dyDescent="0.25">
      <c r="A151" s="1145"/>
    </row>
    <row r="152" spans="1:1" x14ac:dyDescent="0.25">
      <c r="A152" s="1145"/>
    </row>
    <row r="153" spans="1:1" x14ac:dyDescent="0.25">
      <c r="A153" s="1145"/>
    </row>
    <row r="154" spans="1:1" x14ac:dyDescent="0.25">
      <c r="A154" s="1145"/>
    </row>
    <row r="155" spans="1:1" x14ac:dyDescent="0.25">
      <c r="A155" s="1145"/>
    </row>
    <row r="156" spans="1:1" ht="15.75" thickBot="1" x14ac:dyDescent="0.3">
      <c r="A156" s="1146"/>
    </row>
    <row r="157" spans="1:1" ht="15.75" thickBot="1" x14ac:dyDescent="0.3"/>
    <row r="158" spans="1:1" x14ac:dyDescent="0.25">
      <c r="A158" s="508" t="str">
        <f>DirectCareAlloc_Emp!I1</f>
        <v>Direct care and supervisor wages and benefits cost allocation - EMPLOYEES</v>
      </c>
    </row>
    <row r="159" spans="1:1" x14ac:dyDescent="0.25">
      <c r="A159" s="1145"/>
    </row>
    <row r="160" spans="1:1" x14ac:dyDescent="0.25">
      <c r="A160" s="1145"/>
    </row>
    <row r="161" spans="1:1" x14ac:dyDescent="0.25">
      <c r="A161" s="1145"/>
    </row>
    <row r="162" spans="1:1" x14ac:dyDescent="0.25">
      <c r="A162" s="1145"/>
    </row>
    <row r="163" spans="1:1" x14ac:dyDescent="0.25">
      <c r="A163" s="1145"/>
    </row>
    <row r="164" spans="1:1" x14ac:dyDescent="0.25">
      <c r="A164" s="1145"/>
    </row>
    <row r="165" spans="1:1" x14ac:dyDescent="0.25">
      <c r="A165" s="1145"/>
    </row>
    <row r="166" spans="1:1" x14ac:dyDescent="0.25">
      <c r="A166" s="1145"/>
    </row>
    <row r="167" spans="1:1" x14ac:dyDescent="0.25">
      <c r="A167" s="1145"/>
    </row>
    <row r="168" spans="1:1" x14ac:dyDescent="0.25">
      <c r="A168" s="1145"/>
    </row>
    <row r="169" spans="1:1" x14ac:dyDescent="0.25">
      <c r="A169" s="1145"/>
    </row>
    <row r="170" spans="1:1" x14ac:dyDescent="0.25">
      <c r="A170" s="1145"/>
    </row>
    <row r="171" spans="1:1" x14ac:dyDescent="0.25">
      <c r="A171" s="1145"/>
    </row>
    <row r="172" spans="1:1" x14ac:dyDescent="0.25">
      <c r="A172" s="1145"/>
    </row>
    <row r="173" spans="1:1" ht="15.75" thickBot="1" x14ac:dyDescent="0.3">
      <c r="A173" s="1146"/>
    </row>
    <row r="174" spans="1:1" ht="15.75" thickBot="1" x14ac:dyDescent="0.3"/>
    <row r="175" spans="1:1" x14ac:dyDescent="0.25">
      <c r="A175" s="508" t="str">
        <f>DirectCareAlloc_Con!E1</f>
        <v>Direct care and supervisor payment allocations - CONTRACTORS</v>
      </c>
    </row>
    <row r="176" spans="1:1" x14ac:dyDescent="0.25">
      <c r="A176" s="1145"/>
    </row>
    <row r="177" spans="1:1" x14ac:dyDescent="0.25">
      <c r="A177" s="1145"/>
    </row>
    <row r="178" spans="1:1" x14ac:dyDescent="0.25">
      <c r="A178" s="1145"/>
    </row>
    <row r="179" spans="1:1" x14ac:dyDescent="0.25">
      <c r="A179" s="1145"/>
    </row>
    <row r="180" spans="1:1" x14ac:dyDescent="0.25">
      <c r="A180" s="1145"/>
    </row>
    <row r="181" spans="1:1" x14ac:dyDescent="0.25">
      <c r="A181" s="1145"/>
    </row>
    <row r="182" spans="1:1" x14ac:dyDescent="0.25">
      <c r="A182" s="1145"/>
    </row>
    <row r="183" spans="1:1" x14ac:dyDescent="0.25">
      <c r="A183" s="1145"/>
    </row>
    <row r="184" spans="1:1" x14ac:dyDescent="0.25">
      <c r="A184" s="1145"/>
    </row>
    <row r="185" spans="1:1" x14ac:dyDescent="0.25">
      <c r="A185" s="1145"/>
    </row>
    <row r="186" spans="1:1" x14ac:dyDescent="0.25">
      <c r="A186" s="1145"/>
    </row>
    <row r="187" spans="1:1" x14ac:dyDescent="0.25">
      <c r="A187" s="1145"/>
    </row>
    <row r="188" spans="1:1" x14ac:dyDescent="0.25">
      <c r="A188" s="1145"/>
    </row>
    <row r="189" spans="1:1" x14ac:dyDescent="0.25">
      <c r="A189" s="1145"/>
    </row>
    <row r="190" spans="1:1" ht="15.75" thickBot="1" x14ac:dyDescent="0.3">
      <c r="A190" s="1146"/>
    </row>
    <row r="191" spans="1:1" ht="15.75" thickBot="1" x14ac:dyDescent="0.3"/>
    <row r="192" spans="1:1" x14ac:dyDescent="0.25">
      <c r="A192" s="508" t="str">
        <f>'Other Benefits'!A1</f>
        <v>Other benefits and cost allocation</v>
      </c>
    </row>
    <row r="193" spans="1:1" x14ac:dyDescent="0.25">
      <c r="A193" s="1145"/>
    </row>
    <row r="194" spans="1:1" x14ac:dyDescent="0.25">
      <c r="A194" s="1145"/>
    </row>
    <row r="195" spans="1:1" x14ac:dyDescent="0.25">
      <c r="A195" s="1145"/>
    </row>
    <row r="196" spans="1:1" x14ac:dyDescent="0.25">
      <c r="A196" s="1145"/>
    </row>
    <row r="197" spans="1:1" x14ac:dyDescent="0.25">
      <c r="A197" s="1145"/>
    </row>
    <row r="198" spans="1:1" x14ac:dyDescent="0.25">
      <c r="A198" s="1145"/>
    </row>
    <row r="199" spans="1:1" x14ac:dyDescent="0.25">
      <c r="A199" s="1145"/>
    </row>
    <row r="200" spans="1:1" x14ac:dyDescent="0.25">
      <c r="A200" s="1145"/>
    </row>
    <row r="201" spans="1:1" x14ac:dyDescent="0.25">
      <c r="A201" s="1145"/>
    </row>
    <row r="202" spans="1:1" x14ac:dyDescent="0.25">
      <c r="A202" s="1145"/>
    </row>
    <row r="203" spans="1:1" x14ac:dyDescent="0.25">
      <c r="A203" s="1145"/>
    </row>
    <row r="204" spans="1:1" x14ac:dyDescent="0.25">
      <c r="A204" s="1145"/>
    </row>
    <row r="205" spans="1:1" x14ac:dyDescent="0.25">
      <c r="A205" s="1145"/>
    </row>
    <row r="206" spans="1:1" x14ac:dyDescent="0.25">
      <c r="A206" s="1145"/>
    </row>
    <row r="207" spans="1:1" ht="15.75" thickBot="1" x14ac:dyDescent="0.3">
      <c r="A207" s="1146"/>
    </row>
    <row r="208" spans="1:1" ht="15.75" thickBot="1" x14ac:dyDescent="0.3"/>
    <row r="209" spans="1:1" x14ac:dyDescent="0.25">
      <c r="A209" s="508" t="str">
        <f>'Client Prog. and Support'!A1</f>
        <v>Client programming and support costs</v>
      </c>
    </row>
    <row r="210" spans="1:1" x14ac:dyDescent="0.25">
      <c r="A210" s="1145"/>
    </row>
    <row r="211" spans="1:1" x14ac:dyDescent="0.25">
      <c r="A211" s="1145"/>
    </row>
    <row r="212" spans="1:1" x14ac:dyDescent="0.25">
      <c r="A212" s="1145"/>
    </row>
    <row r="213" spans="1:1" x14ac:dyDescent="0.25">
      <c r="A213" s="1145"/>
    </row>
    <row r="214" spans="1:1" x14ac:dyDescent="0.25">
      <c r="A214" s="1145"/>
    </row>
    <row r="215" spans="1:1" x14ac:dyDescent="0.25">
      <c r="A215" s="1145"/>
    </row>
    <row r="216" spans="1:1" x14ac:dyDescent="0.25">
      <c r="A216" s="1145"/>
    </row>
    <row r="217" spans="1:1" x14ac:dyDescent="0.25">
      <c r="A217" s="1145"/>
    </row>
    <row r="218" spans="1:1" x14ac:dyDescent="0.25">
      <c r="A218" s="1145"/>
    </row>
    <row r="219" spans="1:1" x14ac:dyDescent="0.25">
      <c r="A219" s="1145"/>
    </row>
    <row r="220" spans="1:1" x14ac:dyDescent="0.25">
      <c r="A220" s="1145"/>
    </row>
    <row r="221" spans="1:1" x14ac:dyDescent="0.25">
      <c r="A221" s="1145"/>
    </row>
    <row r="222" spans="1:1" x14ac:dyDescent="0.25">
      <c r="A222" s="1145"/>
    </row>
    <row r="223" spans="1:1" x14ac:dyDescent="0.25">
      <c r="A223" s="1145"/>
    </row>
    <row r="224" spans="1:1" ht="15.75" thickBot="1" x14ac:dyDescent="0.3">
      <c r="A224" s="1146"/>
    </row>
    <row r="225" spans="1:1" ht="15.75" thickBot="1" x14ac:dyDescent="0.3"/>
    <row r="226" spans="1:1" x14ac:dyDescent="0.25">
      <c r="A226" s="508" t="str">
        <f>DayProg_FacilityCost!C1</f>
        <v>Day program facility costs</v>
      </c>
    </row>
    <row r="227" spans="1:1" x14ac:dyDescent="0.25">
      <c r="A227" s="1145"/>
    </row>
    <row r="228" spans="1:1" x14ac:dyDescent="0.25">
      <c r="A228" s="1145"/>
    </row>
    <row r="229" spans="1:1" x14ac:dyDescent="0.25">
      <c r="A229" s="1145"/>
    </row>
    <row r="230" spans="1:1" x14ac:dyDescent="0.25">
      <c r="A230" s="1145"/>
    </row>
    <row r="231" spans="1:1" x14ac:dyDescent="0.25">
      <c r="A231" s="1145"/>
    </row>
    <row r="232" spans="1:1" x14ac:dyDescent="0.25">
      <c r="A232" s="1145"/>
    </row>
    <row r="233" spans="1:1" x14ac:dyDescent="0.25">
      <c r="A233" s="1145"/>
    </row>
    <row r="234" spans="1:1" x14ac:dyDescent="0.25">
      <c r="A234" s="1145"/>
    </row>
    <row r="235" spans="1:1" x14ac:dyDescent="0.25">
      <c r="A235" s="1145"/>
    </row>
    <row r="236" spans="1:1" x14ac:dyDescent="0.25">
      <c r="A236" s="1145"/>
    </row>
    <row r="237" spans="1:1" x14ac:dyDescent="0.25">
      <c r="A237" s="1145"/>
    </row>
    <row r="238" spans="1:1" x14ac:dyDescent="0.25">
      <c r="A238" s="1145"/>
    </row>
    <row r="239" spans="1:1" x14ac:dyDescent="0.25">
      <c r="A239" s="1145"/>
    </row>
    <row r="240" spans="1:1" x14ac:dyDescent="0.25">
      <c r="A240" s="1145"/>
    </row>
    <row r="241" spans="1:1" ht="15.75" thickBot="1" x14ac:dyDescent="0.3">
      <c r="A241" s="1146"/>
    </row>
    <row r="242" spans="1:1" ht="15.75" thickBot="1" x14ac:dyDescent="0.3"/>
    <row r="243" spans="1:1" x14ac:dyDescent="0.25">
      <c r="A243" s="508" t="str">
        <f>DayProg_FacilityAlloc!C1</f>
        <v>Day program facility cost allocation</v>
      </c>
    </row>
    <row r="244" spans="1:1" x14ac:dyDescent="0.25">
      <c r="A244" s="1145"/>
    </row>
    <row r="245" spans="1:1" x14ac:dyDescent="0.25">
      <c r="A245" s="1145"/>
    </row>
    <row r="246" spans="1:1" x14ac:dyDescent="0.25">
      <c r="A246" s="1145"/>
    </row>
    <row r="247" spans="1:1" x14ac:dyDescent="0.25">
      <c r="A247" s="1145"/>
    </row>
    <row r="248" spans="1:1" x14ac:dyDescent="0.25">
      <c r="A248" s="1145"/>
    </row>
    <row r="249" spans="1:1" x14ac:dyDescent="0.25">
      <c r="A249" s="1145"/>
    </row>
    <row r="250" spans="1:1" x14ac:dyDescent="0.25">
      <c r="A250" s="1145"/>
    </row>
    <row r="251" spans="1:1" x14ac:dyDescent="0.25">
      <c r="A251" s="1145"/>
    </row>
    <row r="252" spans="1:1" x14ac:dyDescent="0.25">
      <c r="A252" s="1145"/>
    </row>
    <row r="253" spans="1:1" x14ac:dyDescent="0.25">
      <c r="A253" s="1145"/>
    </row>
    <row r="254" spans="1:1" x14ac:dyDescent="0.25">
      <c r="A254" s="1145"/>
    </row>
    <row r="255" spans="1:1" x14ac:dyDescent="0.25">
      <c r="A255" s="1145"/>
    </row>
    <row r="256" spans="1:1" x14ac:dyDescent="0.25">
      <c r="A256" s="1145"/>
    </row>
    <row r="257" spans="1:1" x14ac:dyDescent="0.25">
      <c r="A257" s="1145"/>
    </row>
    <row r="258" spans="1:1" ht="15.75" thickBot="1" x14ac:dyDescent="0.3">
      <c r="A258" s="1146"/>
    </row>
    <row r="259" spans="1:1" ht="15.75" thickBot="1" x14ac:dyDescent="0.3"/>
    <row r="260" spans="1:1" x14ac:dyDescent="0.25">
      <c r="A260" s="508" t="str">
        <f>'Transportation Costs'!A1</f>
        <v>Transportation costs</v>
      </c>
    </row>
    <row r="261" spans="1:1" x14ac:dyDescent="0.25">
      <c r="A261" s="1145"/>
    </row>
    <row r="262" spans="1:1" x14ac:dyDescent="0.25">
      <c r="A262" s="1145"/>
    </row>
    <row r="263" spans="1:1" x14ac:dyDescent="0.25">
      <c r="A263" s="1145"/>
    </row>
    <row r="264" spans="1:1" x14ac:dyDescent="0.25">
      <c r="A264" s="1145"/>
    </row>
    <row r="265" spans="1:1" x14ac:dyDescent="0.25">
      <c r="A265" s="1145"/>
    </row>
    <row r="266" spans="1:1" x14ac:dyDescent="0.25">
      <c r="A266" s="1145"/>
    </row>
    <row r="267" spans="1:1" x14ac:dyDescent="0.25">
      <c r="A267" s="1145"/>
    </row>
    <row r="268" spans="1:1" x14ac:dyDescent="0.25">
      <c r="A268" s="1145"/>
    </row>
    <row r="269" spans="1:1" x14ac:dyDescent="0.25">
      <c r="A269" s="1145"/>
    </row>
    <row r="270" spans="1:1" x14ac:dyDescent="0.25">
      <c r="A270" s="1145"/>
    </row>
    <row r="271" spans="1:1" x14ac:dyDescent="0.25">
      <c r="A271" s="1145"/>
    </row>
    <row r="272" spans="1:1" x14ac:dyDescent="0.25">
      <c r="A272" s="1145"/>
    </row>
    <row r="273" spans="1:1" x14ac:dyDescent="0.25">
      <c r="A273" s="1145"/>
    </row>
    <row r="274" spans="1:1" x14ac:dyDescent="0.25">
      <c r="A274" s="1145"/>
    </row>
    <row r="275" spans="1:1" ht="15.75" thickBot="1" x14ac:dyDescent="0.3">
      <c r="A275" s="1146"/>
    </row>
    <row r="276" spans="1:1" ht="15.75" thickBot="1" x14ac:dyDescent="0.3"/>
    <row r="277" spans="1:1" x14ac:dyDescent="0.25">
      <c r="A277" s="508" t="str">
        <f>Vehicles!C1</f>
        <v>Vehicles</v>
      </c>
    </row>
    <row r="278" spans="1:1" x14ac:dyDescent="0.25">
      <c r="A278" s="1145"/>
    </row>
    <row r="279" spans="1:1" x14ac:dyDescent="0.25">
      <c r="A279" s="1145"/>
    </row>
    <row r="280" spans="1:1" x14ac:dyDescent="0.25">
      <c r="A280" s="1145"/>
    </row>
    <row r="281" spans="1:1" x14ac:dyDescent="0.25">
      <c r="A281" s="1145"/>
    </row>
    <row r="282" spans="1:1" x14ac:dyDescent="0.25">
      <c r="A282" s="1145"/>
    </row>
    <row r="283" spans="1:1" x14ac:dyDescent="0.25">
      <c r="A283" s="1145"/>
    </row>
    <row r="284" spans="1:1" x14ac:dyDescent="0.25">
      <c r="A284" s="1145"/>
    </row>
    <row r="285" spans="1:1" x14ac:dyDescent="0.25">
      <c r="A285" s="1145"/>
    </row>
    <row r="286" spans="1:1" x14ac:dyDescent="0.25">
      <c r="A286" s="1145"/>
    </row>
    <row r="287" spans="1:1" x14ac:dyDescent="0.25">
      <c r="A287" s="1145"/>
    </row>
    <row r="288" spans="1:1" x14ac:dyDescent="0.25">
      <c r="A288" s="1145"/>
    </row>
    <row r="289" spans="1:1" x14ac:dyDescent="0.25">
      <c r="A289" s="1145"/>
    </row>
    <row r="290" spans="1:1" x14ac:dyDescent="0.25">
      <c r="A290" s="1145"/>
    </row>
    <row r="291" spans="1:1" x14ac:dyDescent="0.25">
      <c r="A291" s="1145"/>
    </row>
    <row r="292" spans="1:1" ht="15.75" thickBot="1" x14ac:dyDescent="0.3">
      <c r="A292" s="1146"/>
    </row>
    <row r="294" spans="1:1" x14ac:dyDescent="0.25">
      <c r="A294" s="286" t="str">
        <f>'G&amp;A Costs'!A1</f>
        <v>General and administrative costs</v>
      </c>
    </row>
    <row r="295" spans="1:1" x14ac:dyDescent="0.25">
      <c r="A295" s="1145"/>
    </row>
    <row r="296" spans="1:1" x14ac:dyDescent="0.25">
      <c r="A296" s="1145"/>
    </row>
    <row r="297" spans="1:1" x14ac:dyDescent="0.25">
      <c r="A297" s="1145"/>
    </row>
    <row r="298" spans="1:1" x14ac:dyDescent="0.25">
      <c r="A298" s="1145"/>
    </row>
    <row r="299" spans="1:1" x14ac:dyDescent="0.25">
      <c r="A299" s="1145"/>
    </row>
    <row r="300" spans="1:1" x14ac:dyDescent="0.25">
      <c r="A300" s="1145"/>
    </row>
    <row r="301" spans="1:1" x14ac:dyDescent="0.25">
      <c r="A301" s="1145"/>
    </row>
    <row r="302" spans="1:1" x14ac:dyDescent="0.25">
      <c r="A302" s="1145"/>
    </row>
    <row r="303" spans="1:1" x14ac:dyDescent="0.25">
      <c r="A303" s="1145"/>
    </row>
    <row r="304" spans="1:1" x14ac:dyDescent="0.25">
      <c r="A304" s="1145"/>
    </row>
    <row r="305" spans="1:1" x14ac:dyDescent="0.25">
      <c r="A305" s="1145"/>
    </row>
    <row r="306" spans="1:1" x14ac:dyDescent="0.25">
      <c r="A306" s="1145"/>
    </row>
    <row r="307" spans="1:1" x14ac:dyDescent="0.25">
      <c r="A307" s="1145"/>
    </row>
    <row r="308" spans="1:1" x14ac:dyDescent="0.25">
      <c r="A308" s="1145"/>
    </row>
    <row r="309" spans="1:1" ht="15.75" thickBot="1" x14ac:dyDescent="0.3">
      <c r="A309" s="1146"/>
    </row>
    <row r="310" spans="1:1" ht="15.75" thickBot="1" x14ac:dyDescent="0.3"/>
    <row r="311" spans="1:1" x14ac:dyDescent="0.25">
      <c r="A311" s="508" t="str">
        <f>DirCare_Questionnaire!A1</f>
        <v>Direct care worker questionnaire</v>
      </c>
    </row>
    <row r="312" spans="1:1" x14ac:dyDescent="0.25">
      <c r="A312" s="1145"/>
    </row>
    <row r="313" spans="1:1" x14ac:dyDescent="0.25">
      <c r="A313" s="1145"/>
    </row>
    <row r="314" spans="1:1" x14ac:dyDescent="0.25">
      <c r="A314" s="1145"/>
    </row>
    <row r="315" spans="1:1" x14ac:dyDescent="0.25">
      <c r="A315" s="1145"/>
    </row>
    <row r="316" spans="1:1" x14ac:dyDescent="0.25">
      <c r="A316" s="1145"/>
    </row>
    <row r="317" spans="1:1" x14ac:dyDescent="0.25">
      <c r="A317" s="1145"/>
    </row>
    <row r="318" spans="1:1" x14ac:dyDescent="0.25">
      <c r="A318" s="1145"/>
    </row>
    <row r="319" spans="1:1" x14ac:dyDescent="0.25">
      <c r="A319" s="1145"/>
    </row>
    <row r="320" spans="1:1" x14ac:dyDescent="0.25">
      <c r="A320" s="1145"/>
    </row>
    <row r="321" spans="1:1" x14ac:dyDescent="0.25">
      <c r="A321" s="1145"/>
    </row>
    <row r="322" spans="1:1" x14ac:dyDescent="0.25">
      <c r="A322" s="1145"/>
    </row>
    <row r="323" spans="1:1" x14ac:dyDescent="0.25">
      <c r="A323" s="1145"/>
    </row>
    <row r="324" spans="1:1" x14ac:dyDescent="0.25">
      <c r="A324" s="1145"/>
    </row>
    <row r="325" spans="1:1" x14ac:dyDescent="0.25">
      <c r="A325" s="1145"/>
    </row>
    <row r="326" spans="1:1" ht="15.75" thickBot="1" x14ac:dyDescent="0.3">
      <c r="A326" s="1146"/>
    </row>
    <row r="327" spans="1:1" ht="15.75" thickBot="1" x14ac:dyDescent="0.3"/>
    <row r="328" spans="1:1" x14ac:dyDescent="0.25">
      <c r="A328" s="508" t="str">
        <f>Summary!C1</f>
        <v>Summary</v>
      </c>
    </row>
    <row r="329" spans="1:1" x14ac:dyDescent="0.25">
      <c r="A329" s="1145"/>
    </row>
    <row r="330" spans="1:1" x14ac:dyDescent="0.25">
      <c r="A330" s="1145"/>
    </row>
    <row r="331" spans="1:1" x14ac:dyDescent="0.25">
      <c r="A331" s="1145"/>
    </row>
    <row r="332" spans="1:1" x14ac:dyDescent="0.25">
      <c r="A332" s="1145"/>
    </row>
    <row r="333" spans="1:1" x14ac:dyDescent="0.25">
      <c r="A333" s="1145"/>
    </row>
    <row r="334" spans="1:1" x14ac:dyDescent="0.25">
      <c r="A334" s="1145"/>
    </row>
    <row r="335" spans="1:1" x14ac:dyDescent="0.25">
      <c r="A335" s="1145"/>
    </row>
    <row r="336" spans="1:1" x14ac:dyDescent="0.25">
      <c r="A336" s="1145"/>
    </row>
    <row r="337" spans="1:1" x14ac:dyDescent="0.25">
      <c r="A337" s="1145"/>
    </row>
    <row r="338" spans="1:1" x14ac:dyDescent="0.25">
      <c r="A338" s="1145"/>
    </row>
    <row r="339" spans="1:1" x14ac:dyDescent="0.25">
      <c r="A339" s="1145"/>
    </row>
    <row r="340" spans="1:1" x14ac:dyDescent="0.25">
      <c r="A340" s="1145"/>
    </row>
    <row r="341" spans="1:1" x14ac:dyDescent="0.25">
      <c r="A341" s="1145"/>
    </row>
    <row r="342" spans="1:1" x14ac:dyDescent="0.25">
      <c r="A342" s="1145"/>
    </row>
    <row r="343" spans="1:1" ht="15.75" thickBot="1" x14ac:dyDescent="0.3">
      <c r="A343" s="1146"/>
    </row>
    <row r="345" spans="1:1" x14ac:dyDescent="0.25">
      <c r="A345" s="952" t="s">
        <v>467</v>
      </c>
    </row>
  </sheetData>
  <sheetProtection algorithmName="SHA-512" hashValue="l7v7SxOTpzSemwaPigHPy1HjT9r6CEpT9y6aHW+5E4MMcvafzIHixSx0iERVQ8EAjGSMDA9WGR/qtN4bKbCNMw==" saltValue="IA//VVuae6CtdjZXKlG6AA==" spinCount="100000" sheet="1" objects="1" scenarios="1"/>
  <mergeCells count="20">
    <mergeCell ref="A227:A241"/>
    <mergeCell ref="A244:A258"/>
    <mergeCell ref="A278:A292"/>
    <mergeCell ref="A295:A309"/>
    <mergeCell ref="A312:A326"/>
    <mergeCell ref="A329:A343"/>
    <mergeCell ref="A6:A20"/>
    <mergeCell ref="A23:A37"/>
    <mergeCell ref="A40:A54"/>
    <mergeCell ref="A57:A71"/>
    <mergeCell ref="A261:A275"/>
    <mergeCell ref="A74:A88"/>
    <mergeCell ref="A91:A105"/>
    <mergeCell ref="A108:A122"/>
    <mergeCell ref="A125:A139"/>
    <mergeCell ref="A142:A156"/>
    <mergeCell ref="A159:A173"/>
    <mergeCell ref="A176:A190"/>
    <mergeCell ref="A193:A207"/>
    <mergeCell ref="A210:A224"/>
  </mergeCells>
  <dataValidations count="1">
    <dataValidation operator="greaterThanOrEqual" allowBlank="1" showInputMessage="1" showErrorMessage="1" error="Please enter a valid number." sqref="A6:A20 A23:A37 A40:A54 A57:A71 A74:A88 A91:A105 A108:A122 A125:A139 A142:A156 A159:A173 A176:A190 A193:A207 A210:A224 A227:A241 A244:A258 A261:A275 A278:A292 A295:A309 A312:A326 A329:A343"/>
  </dataValidations>
  <printOptions horizontalCentered="1"/>
  <pageMargins left="0.69791666666666696" right="0.7" top="1.09375" bottom="0.75" header="0.3" footer="0.3"/>
  <pageSetup scale="80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0" manualBreakCount="10">
    <brk id="38" max="16383" man="1"/>
    <brk id="72" max="16383" man="1"/>
    <brk id="106" max="16383" man="1"/>
    <brk id="140" max="16383" man="1"/>
    <brk id="174" max="16383" man="1"/>
    <brk id="208" max="16383" man="1"/>
    <brk id="242" max="16383" man="1"/>
    <brk id="276" max="16383" man="1"/>
    <brk id="293" max="16383" man="1"/>
    <brk id="32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03"/>
  <sheetViews>
    <sheetView showGridLines="0" zoomScaleNormal="100" workbookViewId="0">
      <selection activeCell="J15" sqref="J15"/>
    </sheetView>
  </sheetViews>
  <sheetFormatPr defaultColWidth="9.140625" defaultRowHeight="15" x14ac:dyDescent="0.25"/>
  <cols>
    <col min="1" max="1" width="81" style="7" bestFit="1" customWidth="1"/>
    <col min="2" max="2" width="11.7109375" style="609" customWidth="1"/>
    <col min="3" max="11" width="11.7109375" style="610" customWidth="1"/>
    <col min="12" max="12" width="24" style="7" hidden="1" customWidth="1"/>
    <col min="13" max="13" width="9.140625" style="7" customWidth="1"/>
    <col min="14" max="14" width="11.140625" style="7" customWidth="1"/>
    <col min="15" max="16384" width="9.140625" style="7"/>
  </cols>
  <sheetData>
    <row r="1" spans="1:12" ht="42.6" customHeight="1" thickBot="1" x14ac:dyDescent="0.35">
      <c r="A1" s="43"/>
      <c r="B1" s="94"/>
      <c r="C1" s="1150" t="s">
        <v>470</v>
      </c>
      <c r="D1" s="1151"/>
      <c r="E1" s="1151"/>
      <c r="F1" s="1151"/>
      <c r="G1" s="1151"/>
      <c r="H1" s="1151"/>
      <c r="I1" s="1151"/>
      <c r="J1" s="1151"/>
      <c r="K1" s="1151"/>
    </row>
    <row r="2" spans="1:12" ht="15.75" thickBot="1" x14ac:dyDescent="0.3">
      <c r="A2" s="43"/>
      <c r="B2" s="509"/>
      <c r="C2" s="1147" t="s">
        <v>759</v>
      </c>
      <c r="D2" s="1148"/>
      <c r="E2" s="1148"/>
      <c r="F2" s="1148"/>
      <c r="G2" s="1148"/>
      <c r="H2" s="1148"/>
      <c r="I2" s="1149"/>
      <c r="J2" s="1147" t="s">
        <v>758</v>
      </c>
      <c r="K2" s="1149"/>
    </row>
    <row r="3" spans="1:12" ht="123" customHeight="1" thickBot="1" x14ac:dyDescent="0.3">
      <c r="A3" s="510"/>
      <c r="B3" s="511" t="s">
        <v>179</v>
      </c>
      <c r="C3" s="512" t="s">
        <v>581</v>
      </c>
      <c r="D3" s="513" t="s">
        <v>582</v>
      </c>
      <c r="E3" s="513" t="s">
        <v>583</v>
      </c>
      <c r="F3" s="513" t="s">
        <v>584</v>
      </c>
      <c r="G3" s="513" t="s">
        <v>588</v>
      </c>
      <c r="H3" s="513" t="s">
        <v>589</v>
      </c>
      <c r="I3" s="514" t="s">
        <v>590</v>
      </c>
      <c r="J3" s="512" t="s">
        <v>683</v>
      </c>
      <c r="K3" s="515" t="s">
        <v>579</v>
      </c>
      <c r="L3" s="7" t="s">
        <v>408</v>
      </c>
    </row>
    <row r="4" spans="1:12" s="43" customFormat="1" ht="5.0999999999999996" customHeight="1" x14ac:dyDescent="0.25">
      <c r="A4" s="510"/>
      <c r="B4" s="516"/>
      <c r="C4" s="517"/>
      <c r="D4" s="517"/>
      <c r="E4" s="517"/>
      <c r="F4" s="517"/>
      <c r="G4" s="517"/>
      <c r="H4" s="517"/>
      <c r="I4" s="517"/>
      <c r="J4" s="517"/>
      <c r="K4" s="517"/>
    </row>
    <row r="5" spans="1:12" s="43" customFormat="1" x14ac:dyDescent="0.25">
      <c r="A5" s="518" t="s">
        <v>766</v>
      </c>
      <c r="B5" s="516"/>
      <c r="C5" s="517"/>
      <c r="D5" s="517"/>
      <c r="E5" s="517"/>
      <c r="F5" s="517"/>
      <c r="G5" s="517"/>
      <c r="H5" s="517"/>
      <c r="I5" s="517"/>
      <c r="J5" s="517"/>
      <c r="K5" s="517"/>
    </row>
    <row r="6" spans="1:12" s="43" customFormat="1" ht="15.75" thickBot="1" x14ac:dyDescent="0.3">
      <c r="A6" s="58" t="s">
        <v>574</v>
      </c>
      <c r="B6" s="516"/>
      <c r="C6" s="519"/>
      <c r="D6" s="519"/>
      <c r="E6" s="519"/>
      <c r="F6" s="519"/>
      <c r="G6" s="519"/>
      <c r="H6" s="519"/>
      <c r="I6" s="519"/>
      <c r="J6" s="519"/>
      <c r="K6" s="519"/>
    </row>
    <row r="7" spans="1:12" x14ac:dyDescent="0.25">
      <c r="A7" s="520" t="s">
        <v>762</v>
      </c>
      <c r="B7" s="521">
        <f>AdminWage_Employee!D29</f>
        <v>0</v>
      </c>
      <c r="C7" s="522">
        <f>$B7*AdminAllocation_Employ!$I$30</f>
        <v>0</v>
      </c>
      <c r="D7" s="522">
        <f>$B7*AdminAllocation_Employ!$J$30</f>
        <v>0</v>
      </c>
      <c r="E7" s="522">
        <f>$B7*AdminAllocation_Employ!$K$30</f>
        <v>0</v>
      </c>
      <c r="F7" s="522">
        <f>$B7*AdminAllocation_Employ!$L$30</f>
        <v>0</v>
      </c>
      <c r="G7" s="522">
        <f>$B7*AdminAllocation_Employ!$M$30</f>
        <v>0</v>
      </c>
      <c r="H7" s="522">
        <f>$B7*AdminAllocation_Employ!$N$30</f>
        <v>0</v>
      </c>
      <c r="I7" s="523">
        <f>$B7*AdminAllocation_Employ!$O$30</f>
        <v>0</v>
      </c>
      <c r="J7" s="524">
        <f>$B7*AdminAllocation_Employ!$F$30</f>
        <v>0</v>
      </c>
      <c r="K7" s="523">
        <f>$B7*AdminAllocation_Employ!$G$30</f>
        <v>0</v>
      </c>
      <c r="L7" s="285">
        <f>SUM(C7:K7)</f>
        <v>0</v>
      </c>
    </row>
    <row r="8" spans="1:12" x14ac:dyDescent="0.25">
      <c r="A8" s="525" t="s">
        <v>763</v>
      </c>
      <c r="B8" s="526">
        <f>AdminPayment_Con!D29</f>
        <v>0</v>
      </c>
      <c r="C8" s="527">
        <f>$B8*AdminAllocation_Con!G31</f>
        <v>0</v>
      </c>
      <c r="D8" s="527">
        <f>$B8*AdminAllocation_Con!H31</f>
        <v>0</v>
      </c>
      <c r="E8" s="527">
        <f>$B8*AdminAllocation_Con!I31</f>
        <v>0</v>
      </c>
      <c r="F8" s="527">
        <f>$B8*AdminAllocation_Con!J31</f>
        <v>0</v>
      </c>
      <c r="G8" s="527">
        <f>$B8*AdminAllocation_Con!K31</f>
        <v>0</v>
      </c>
      <c r="H8" s="527">
        <f>$B8*AdminAllocation_Con!L31</f>
        <v>0</v>
      </c>
      <c r="I8" s="528">
        <f>$B8*AdminAllocation_Con!M31</f>
        <v>0</v>
      </c>
      <c r="J8" s="529">
        <f>$B8*AdminAllocation_Con!D31</f>
        <v>0</v>
      </c>
      <c r="K8" s="528">
        <f>$B8*AdminAllocation_Con!E31</f>
        <v>0</v>
      </c>
      <c r="L8" s="285">
        <f>SUM(C8:K8)</f>
        <v>0</v>
      </c>
    </row>
    <row r="9" spans="1:12" x14ac:dyDescent="0.25">
      <c r="A9" s="525" t="s">
        <v>764</v>
      </c>
      <c r="B9" s="526">
        <f>DirectCareWage_Emp!U31</f>
        <v>0</v>
      </c>
      <c r="C9" s="527">
        <f>SUM(DirectCareAlloc_Emp!AR71:AV71)</f>
        <v>0</v>
      </c>
      <c r="D9" s="527">
        <f>SUM(DirectCareAlloc_Emp!S71:AI71)</f>
        <v>0</v>
      </c>
      <c r="E9" s="527">
        <f>SUM(DirectCareAlloc_Emp!AJ71:AQ71)</f>
        <v>0</v>
      </c>
      <c r="F9" s="527">
        <f>SUM(DirectCareAlloc_Emp!AW71:BC71)</f>
        <v>0</v>
      </c>
      <c r="G9" s="527">
        <f>SUM(DirectCareAlloc_Emp!I71:R71)</f>
        <v>0</v>
      </c>
      <c r="H9" s="527">
        <f>DirectCareAlloc_Emp!BD71</f>
        <v>0</v>
      </c>
      <c r="I9" s="528">
        <f>DirectCareAlloc_Emp!BE71</f>
        <v>0</v>
      </c>
      <c r="J9" s="529">
        <f>DirectCareAlloc_Emp!BG71</f>
        <v>0</v>
      </c>
      <c r="K9" s="528">
        <f>DirectCareAlloc_Emp!BH71</f>
        <v>0</v>
      </c>
      <c r="L9" s="285">
        <f>SUM(C9:K9)</f>
        <v>0</v>
      </c>
    </row>
    <row r="10" spans="1:12" x14ac:dyDescent="0.25">
      <c r="A10" s="530" t="s">
        <v>765</v>
      </c>
      <c r="B10" s="531">
        <f>DirectCarePayments_Con!G30</f>
        <v>0</v>
      </c>
      <c r="C10" s="532">
        <f>$B10*SUM(DirectCareAlloc_Con!$AN$30:$AR$30)</f>
        <v>0</v>
      </c>
      <c r="D10" s="532">
        <f>$B10*SUM(DirectCareAlloc_Con!$O$30:$AE$30)</f>
        <v>0</v>
      </c>
      <c r="E10" s="532">
        <f>$B10*SUM(DirectCareAlloc_Con!$AF$30:$AM$30)</f>
        <v>0</v>
      </c>
      <c r="F10" s="532">
        <f>$B10*SUM(DirectCareAlloc_Con!$AS$30:$AY$30)</f>
        <v>0</v>
      </c>
      <c r="G10" s="532">
        <f>$B10*SUM(DirectCareAlloc_Con!$E$30:$N$30)</f>
        <v>0</v>
      </c>
      <c r="H10" s="532">
        <f>$B10*DirectCareAlloc_Con!$AZ$30</f>
        <v>0</v>
      </c>
      <c r="I10" s="533">
        <f>$B10*DirectCareAlloc_Con!$BA$30</f>
        <v>0</v>
      </c>
      <c r="J10" s="534">
        <f>$B10*DirectCareAlloc_Con!$BC$30</f>
        <v>0</v>
      </c>
      <c r="K10" s="533">
        <f>$B$10*SUM(DirectCareAlloc_Con!$BD$30, DirectCareAlloc_Con!$BB$30)</f>
        <v>0</v>
      </c>
      <c r="L10" s="285">
        <f>SUM(C10:K10)</f>
        <v>0</v>
      </c>
    </row>
    <row r="11" spans="1:12" ht="15.75" thickBot="1" x14ac:dyDescent="0.3">
      <c r="A11" s="535" t="s">
        <v>767</v>
      </c>
      <c r="B11" s="536">
        <f>SUM(B7:B10)</f>
        <v>0</v>
      </c>
      <c r="C11" s="537">
        <f t="shared" ref="C11:K11" si="0">SUM(C7:C10)</f>
        <v>0</v>
      </c>
      <c r="D11" s="537">
        <f t="shared" si="0"/>
        <v>0</v>
      </c>
      <c r="E11" s="537">
        <f t="shared" si="0"/>
        <v>0</v>
      </c>
      <c r="F11" s="537">
        <f t="shared" si="0"/>
        <v>0</v>
      </c>
      <c r="G11" s="537">
        <f t="shared" si="0"/>
        <v>0</v>
      </c>
      <c r="H11" s="537">
        <f t="shared" si="0"/>
        <v>0</v>
      </c>
      <c r="I11" s="538">
        <f t="shared" si="0"/>
        <v>0</v>
      </c>
      <c r="J11" s="539">
        <f t="shared" si="0"/>
        <v>0</v>
      </c>
      <c r="K11" s="538">
        <f t="shared" si="0"/>
        <v>0</v>
      </c>
      <c r="L11" s="285">
        <f>SUM(C11:K11)</f>
        <v>0</v>
      </c>
    </row>
    <row r="12" spans="1:12" s="43" customFormat="1" ht="5.0999999999999996" customHeight="1" x14ac:dyDescent="0.25">
      <c r="A12" s="65"/>
      <c r="B12" s="540"/>
      <c r="C12" s="540"/>
      <c r="D12" s="540"/>
      <c r="E12" s="540"/>
      <c r="F12" s="540"/>
      <c r="G12" s="540"/>
      <c r="H12" s="540"/>
      <c r="I12" s="540"/>
      <c r="J12" s="540"/>
      <c r="K12" s="540"/>
    </row>
    <row r="13" spans="1:12" s="43" customFormat="1" ht="15.75" thickBot="1" x14ac:dyDescent="0.3">
      <c r="A13" s="58" t="s">
        <v>575</v>
      </c>
      <c r="B13" s="540"/>
      <c r="C13" s="540"/>
      <c r="D13" s="540"/>
      <c r="E13" s="540"/>
      <c r="F13" s="540"/>
      <c r="G13" s="540"/>
      <c r="H13" s="540"/>
      <c r="I13" s="540"/>
      <c r="J13" s="540"/>
      <c r="K13" s="540"/>
    </row>
    <row r="14" spans="1:12" x14ac:dyDescent="0.25">
      <c r="A14" s="520" t="s">
        <v>761</v>
      </c>
      <c r="B14" s="521">
        <f>AdminBenefits_Employee!P30</f>
        <v>0</v>
      </c>
      <c r="C14" s="522">
        <f>$B14*AdminAllocation_Employ!$I$30</f>
        <v>0</v>
      </c>
      <c r="D14" s="522">
        <f>$B14*AdminAllocation_Employ!$J$30</f>
        <v>0</v>
      </c>
      <c r="E14" s="522">
        <f>$B14*AdminAllocation_Employ!$K$30</f>
        <v>0</v>
      </c>
      <c r="F14" s="522">
        <f>$B14*AdminAllocation_Employ!$L$30</f>
        <v>0</v>
      </c>
      <c r="G14" s="522">
        <f>$B14*AdminAllocation_Employ!$M$30</f>
        <v>0</v>
      </c>
      <c r="H14" s="522">
        <f>$B14*AdminAllocation_Employ!$N$30</f>
        <v>0</v>
      </c>
      <c r="I14" s="523">
        <f>$B14*AdminAllocation_Employ!$O$30</f>
        <v>0</v>
      </c>
      <c r="J14" s="524">
        <f>$B14*AdminAllocation_Employ!$F$30</f>
        <v>0</v>
      </c>
      <c r="K14" s="523">
        <f>$B14*AdminAllocation_Employ!$G$30</f>
        <v>0</v>
      </c>
      <c r="L14" s="285">
        <f>SUM(C14:K14)</f>
        <v>0</v>
      </c>
    </row>
    <row r="15" spans="1:12" x14ac:dyDescent="0.25">
      <c r="A15" s="525" t="s">
        <v>768</v>
      </c>
      <c r="B15" s="526">
        <f>DirectCareBenefits_Emp!P31</f>
        <v>0</v>
      </c>
      <c r="C15" s="527">
        <f>SUM(DirectCareAlloc_Emp!AR153:AV153)</f>
        <v>0</v>
      </c>
      <c r="D15" s="527">
        <f>SUM(DirectCareAlloc_Emp!S153:AI153)</f>
        <v>0</v>
      </c>
      <c r="E15" s="527">
        <f>SUM(DirectCareAlloc_Emp!AJ153:AQ153)</f>
        <v>0</v>
      </c>
      <c r="F15" s="527">
        <f>SUM(DirectCareAlloc_Emp!AW153:BC153)</f>
        <v>0</v>
      </c>
      <c r="G15" s="527">
        <f>SUM(DirectCareAlloc_Emp!I153:R153)</f>
        <v>0</v>
      </c>
      <c r="H15" s="527">
        <f>DirectCareAlloc_Emp!BD153</f>
        <v>0</v>
      </c>
      <c r="I15" s="528">
        <f>DirectCareAlloc_Emp!BE153</f>
        <v>0</v>
      </c>
      <c r="J15" s="529">
        <f>DirectCareAlloc_Emp!BG153</f>
        <v>0</v>
      </c>
      <c r="K15" s="528">
        <f>DirectCareAlloc_Emp!BH153</f>
        <v>0</v>
      </c>
      <c r="L15" s="285">
        <f>SUM(C15:K15)</f>
        <v>0</v>
      </c>
    </row>
    <row r="16" spans="1:12" x14ac:dyDescent="0.25">
      <c r="A16" s="541" t="s">
        <v>567</v>
      </c>
      <c r="B16" s="542">
        <f>'Other Benefits'!$B$4</f>
        <v>0</v>
      </c>
      <c r="C16" s="543">
        <f>$B16*'Other Benefits'!C4</f>
        <v>0</v>
      </c>
      <c r="D16" s="543">
        <f>$B16*'Other Benefits'!D4</f>
        <v>0</v>
      </c>
      <c r="E16" s="543">
        <f>$B16*'Other Benefits'!E4</f>
        <v>0</v>
      </c>
      <c r="F16" s="543">
        <f>$B16*'Other Benefits'!F4</f>
        <v>0</v>
      </c>
      <c r="G16" s="543">
        <f>$B16*'Other Benefits'!G4</f>
        <v>0</v>
      </c>
      <c r="H16" s="543">
        <f>$B16*'Other Benefits'!H4</f>
        <v>0</v>
      </c>
      <c r="I16" s="544">
        <f>$B16*'Other Benefits'!I4</f>
        <v>0</v>
      </c>
      <c r="J16" s="545">
        <f>$B16*'Other Benefits'!J4</f>
        <v>0</v>
      </c>
      <c r="K16" s="544">
        <f>$B16*'Other Benefits'!K4</f>
        <v>0</v>
      </c>
      <c r="L16" s="285">
        <f>SUM(C16:K16)</f>
        <v>0</v>
      </c>
    </row>
    <row r="17" spans="1:14" x14ac:dyDescent="0.25">
      <c r="A17" s="546" t="s">
        <v>769</v>
      </c>
      <c r="B17" s="547">
        <f>SUM(B14:B16)</f>
        <v>0</v>
      </c>
      <c r="C17" s="548">
        <f t="shared" ref="C17:K17" si="1">SUM(C14:C16)</f>
        <v>0</v>
      </c>
      <c r="D17" s="548">
        <f t="shared" si="1"/>
        <v>0</v>
      </c>
      <c r="E17" s="548">
        <f t="shared" si="1"/>
        <v>0</v>
      </c>
      <c r="F17" s="548">
        <f t="shared" si="1"/>
        <v>0</v>
      </c>
      <c r="G17" s="548">
        <f t="shared" si="1"/>
        <v>0</v>
      </c>
      <c r="H17" s="548">
        <f t="shared" si="1"/>
        <v>0</v>
      </c>
      <c r="I17" s="549">
        <f t="shared" si="1"/>
        <v>0</v>
      </c>
      <c r="J17" s="550">
        <f t="shared" si="1"/>
        <v>0</v>
      </c>
      <c r="K17" s="549">
        <f t="shared" si="1"/>
        <v>0</v>
      </c>
      <c r="L17" s="285">
        <f>SUM(C17:K17)</f>
        <v>0</v>
      </c>
    </row>
    <row r="18" spans="1:14" ht="15.75" thickBot="1" x14ac:dyDescent="0.3">
      <c r="A18" s="551" t="s">
        <v>770</v>
      </c>
      <c r="B18" s="552">
        <f>B17+B11</f>
        <v>0</v>
      </c>
      <c r="C18" s="553">
        <f t="shared" ref="C18:K18" si="2">C17+C11</f>
        <v>0</v>
      </c>
      <c r="D18" s="553">
        <f t="shared" si="2"/>
        <v>0</v>
      </c>
      <c r="E18" s="553">
        <f t="shared" si="2"/>
        <v>0</v>
      </c>
      <c r="F18" s="553">
        <f t="shared" si="2"/>
        <v>0</v>
      </c>
      <c r="G18" s="553">
        <f t="shared" si="2"/>
        <v>0</v>
      </c>
      <c r="H18" s="553">
        <f t="shared" si="2"/>
        <v>0</v>
      </c>
      <c r="I18" s="554">
        <f t="shared" si="2"/>
        <v>0</v>
      </c>
      <c r="J18" s="555">
        <f t="shared" si="2"/>
        <v>0</v>
      </c>
      <c r="K18" s="554">
        <f t="shared" si="2"/>
        <v>0</v>
      </c>
      <c r="L18" s="285">
        <f>SUM(C18:K18)</f>
        <v>0</v>
      </c>
      <c r="N18" s="48"/>
    </row>
    <row r="19" spans="1:14" s="43" customFormat="1" ht="4.9000000000000004" customHeight="1" x14ac:dyDescent="0.25">
      <c r="A19" s="28"/>
      <c r="B19" s="540"/>
      <c r="C19" s="540"/>
      <c r="D19" s="540"/>
      <c r="E19" s="540"/>
      <c r="F19" s="540"/>
      <c r="G19" s="540"/>
      <c r="H19" s="540"/>
      <c r="I19" s="540"/>
      <c r="J19" s="540"/>
      <c r="K19" s="540"/>
    </row>
    <row r="20" spans="1:14" s="43" customFormat="1" ht="15.75" thickBot="1" x14ac:dyDescent="0.3">
      <c r="A20" s="556" t="s">
        <v>691</v>
      </c>
      <c r="B20" s="557"/>
      <c r="C20" s="540"/>
      <c r="D20" s="540"/>
      <c r="E20" s="540"/>
      <c r="F20" s="540"/>
      <c r="G20" s="540"/>
      <c r="H20" s="540"/>
      <c r="I20" s="540"/>
      <c r="J20" s="540"/>
      <c r="K20" s="540"/>
    </row>
    <row r="21" spans="1:14" x14ac:dyDescent="0.25">
      <c r="A21" s="520" t="s">
        <v>686</v>
      </c>
      <c r="B21" s="521">
        <f>'Client Prog. and Support'!B6</f>
        <v>0</v>
      </c>
      <c r="C21" s="522">
        <f>$B21*'Client Prog. and Support'!C6</f>
        <v>0</v>
      </c>
      <c r="D21" s="522">
        <f>$B21*'Client Prog. and Support'!D6</f>
        <v>0</v>
      </c>
      <c r="E21" s="522">
        <f>$B21*'Client Prog. and Support'!E6</f>
        <v>0</v>
      </c>
      <c r="F21" s="522">
        <f>$B21*'Client Prog. and Support'!F6</f>
        <v>0</v>
      </c>
      <c r="G21" s="558">
        <f>$B21*'Client Prog. and Support'!G6</f>
        <v>0</v>
      </c>
      <c r="H21" s="559"/>
      <c r="I21" s="523">
        <f>$B21*'Client Prog. and Support'!I6</f>
        <v>0</v>
      </c>
      <c r="J21" s="560"/>
      <c r="K21" s="561"/>
      <c r="L21" s="285">
        <f t="shared" ref="L21:L27" si="3">SUM(C21:K21)</f>
        <v>0</v>
      </c>
    </row>
    <row r="22" spans="1:14" x14ac:dyDescent="0.25">
      <c r="A22" s="525" t="s">
        <v>328</v>
      </c>
      <c r="B22" s="526">
        <f>'Client Prog. and Support'!B7</f>
        <v>0</v>
      </c>
      <c r="C22" s="527">
        <f>$B22*'Client Prog. and Support'!C7</f>
        <v>0</v>
      </c>
      <c r="D22" s="527">
        <f>$B22*'Client Prog. and Support'!D7</f>
        <v>0</v>
      </c>
      <c r="E22" s="527">
        <f>$B22*'Client Prog. and Support'!E7</f>
        <v>0</v>
      </c>
      <c r="F22" s="527">
        <f>$B22*'Client Prog. and Support'!F7</f>
        <v>0</v>
      </c>
      <c r="G22" s="562">
        <f>$B22*'Client Prog. and Support'!G7</f>
        <v>0</v>
      </c>
      <c r="H22" s="563"/>
      <c r="I22" s="528">
        <f>$B22*'Client Prog. and Support'!I7</f>
        <v>0</v>
      </c>
      <c r="J22" s="564"/>
      <c r="K22" s="565"/>
      <c r="L22" s="285">
        <f t="shared" si="3"/>
        <v>0</v>
      </c>
    </row>
    <row r="23" spans="1:14" x14ac:dyDescent="0.25">
      <c r="A23" s="525" t="s">
        <v>149</v>
      </c>
      <c r="B23" s="526">
        <f>'Client Prog. and Support'!B8</f>
        <v>0</v>
      </c>
      <c r="C23" s="527">
        <f>$B23*'Client Prog. and Support'!C8</f>
        <v>0</v>
      </c>
      <c r="D23" s="527">
        <f>$B23*'Client Prog. and Support'!D8</f>
        <v>0</v>
      </c>
      <c r="E23" s="527">
        <f>$B23*'Client Prog. and Support'!E8</f>
        <v>0</v>
      </c>
      <c r="F23" s="527">
        <f>$B23*'Client Prog. and Support'!F8</f>
        <v>0</v>
      </c>
      <c r="G23" s="562">
        <f>$B23*'Client Prog. and Support'!G8</f>
        <v>0</v>
      </c>
      <c r="H23" s="563"/>
      <c r="I23" s="528">
        <f>$B23*'Client Prog. and Support'!I8</f>
        <v>0</v>
      </c>
      <c r="J23" s="564"/>
      <c r="K23" s="565"/>
      <c r="L23" s="285">
        <f t="shared" si="3"/>
        <v>0</v>
      </c>
    </row>
    <row r="24" spans="1:14" x14ac:dyDescent="0.25">
      <c r="A24" s="525" t="s">
        <v>150</v>
      </c>
      <c r="B24" s="526">
        <f>'Client Prog. and Support'!B9</f>
        <v>0</v>
      </c>
      <c r="C24" s="527">
        <f>$B24*'Client Prog. and Support'!C9</f>
        <v>0</v>
      </c>
      <c r="D24" s="527">
        <f>$B24*'Client Prog. and Support'!D9</f>
        <v>0</v>
      </c>
      <c r="E24" s="527">
        <f>$B24*'Client Prog. and Support'!E9</f>
        <v>0</v>
      </c>
      <c r="F24" s="527">
        <f>$B24*'Client Prog. and Support'!F9</f>
        <v>0</v>
      </c>
      <c r="G24" s="562">
        <f>$B24*'Client Prog. and Support'!G9</f>
        <v>0</v>
      </c>
      <c r="H24" s="563"/>
      <c r="I24" s="528">
        <f>$B24*'Client Prog. and Support'!I9</f>
        <v>0</v>
      </c>
      <c r="J24" s="564"/>
      <c r="K24" s="565"/>
      <c r="L24" s="285">
        <f t="shared" si="3"/>
        <v>0</v>
      </c>
    </row>
    <row r="25" spans="1:14" x14ac:dyDescent="0.25">
      <c r="A25" s="525" t="s">
        <v>409</v>
      </c>
      <c r="B25" s="526">
        <f>'Client Prog. and Support'!B10</f>
        <v>0</v>
      </c>
      <c r="C25" s="527">
        <f>$B25*'Client Prog. and Support'!C10</f>
        <v>0</v>
      </c>
      <c r="D25" s="527">
        <f>$B25*'Client Prog. and Support'!D10</f>
        <v>0</v>
      </c>
      <c r="E25" s="527">
        <f>$B25*'Client Prog. and Support'!E10</f>
        <v>0</v>
      </c>
      <c r="F25" s="527">
        <f>$B25*'Client Prog. and Support'!F10</f>
        <v>0</v>
      </c>
      <c r="G25" s="562">
        <f>$B25*'Client Prog. and Support'!G10</f>
        <v>0</v>
      </c>
      <c r="H25" s="563"/>
      <c r="I25" s="528">
        <f>$B25*'Client Prog. and Support'!I10</f>
        <v>0</v>
      </c>
      <c r="J25" s="564"/>
      <c r="K25" s="565"/>
      <c r="L25" s="285">
        <f t="shared" si="3"/>
        <v>0</v>
      </c>
    </row>
    <row r="26" spans="1:14" x14ac:dyDescent="0.25">
      <c r="A26" s="530" t="s">
        <v>151</v>
      </c>
      <c r="B26" s="531">
        <f>'Client Prog. and Support'!B11</f>
        <v>0</v>
      </c>
      <c r="C26" s="532">
        <f>$B26*'Client Prog. and Support'!C11</f>
        <v>0</v>
      </c>
      <c r="D26" s="532">
        <f>$B26*'Client Prog. and Support'!D11</f>
        <v>0</v>
      </c>
      <c r="E26" s="532">
        <f>$B26*'Client Prog. and Support'!E11</f>
        <v>0</v>
      </c>
      <c r="F26" s="532">
        <f>$B26*'Client Prog. and Support'!F11</f>
        <v>0</v>
      </c>
      <c r="G26" s="566">
        <f>$B26*'Client Prog. and Support'!G11</f>
        <v>0</v>
      </c>
      <c r="H26" s="567"/>
      <c r="I26" s="533">
        <f>$B26*'Client Prog. and Support'!I11</f>
        <v>0</v>
      </c>
      <c r="J26" s="568"/>
      <c r="K26" s="569"/>
      <c r="L26" s="285">
        <f t="shared" si="3"/>
        <v>0</v>
      </c>
    </row>
    <row r="27" spans="1:14" ht="15.75" thickBot="1" x14ac:dyDescent="0.3">
      <c r="A27" s="570" t="s">
        <v>771</v>
      </c>
      <c r="B27" s="552">
        <f>SUM(B21:B26)</f>
        <v>0</v>
      </c>
      <c r="C27" s="553">
        <f t="shared" ref="C27:I27" si="4">SUM(C21:C26)</f>
        <v>0</v>
      </c>
      <c r="D27" s="553">
        <f t="shared" si="4"/>
        <v>0</v>
      </c>
      <c r="E27" s="553">
        <f t="shared" si="4"/>
        <v>0</v>
      </c>
      <c r="F27" s="553">
        <f t="shared" si="4"/>
        <v>0</v>
      </c>
      <c r="G27" s="571">
        <f t="shared" si="4"/>
        <v>0</v>
      </c>
      <c r="H27" s="572"/>
      <c r="I27" s="554">
        <f t="shared" si="4"/>
        <v>0</v>
      </c>
      <c r="J27" s="573"/>
      <c r="K27" s="574"/>
      <c r="L27" s="285">
        <f t="shared" si="3"/>
        <v>0</v>
      </c>
    </row>
    <row r="28" spans="1:14" s="43" customFormat="1" ht="5.0999999999999996" customHeight="1" x14ac:dyDescent="0.25">
      <c r="A28" s="28"/>
      <c r="B28" s="557"/>
      <c r="C28" s="540"/>
      <c r="D28" s="540"/>
      <c r="E28" s="540"/>
      <c r="F28" s="540"/>
      <c r="G28" s="540"/>
      <c r="H28" s="540"/>
      <c r="I28" s="540"/>
      <c r="J28" s="540"/>
      <c r="K28" s="540"/>
    </row>
    <row r="29" spans="1:14" s="43" customFormat="1" ht="15.75" thickBot="1" x14ac:dyDescent="0.3">
      <c r="A29" s="556" t="s">
        <v>693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</row>
    <row r="30" spans="1:14" x14ac:dyDescent="0.25">
      <c r="A30" s="520" t="s">
        <v>159</v>
      </c>
      <c r="B30" s="521">
        <f>DayProg_FacilityCost!H22</f>
        <v>0</v>
      </c>
      <c r="C30" s="522">
        <f>B30*DayProg_FacilityAlloc!$H$22</f>
        <v>0</v>
      </c>
      <c r="D30" s="559"/>
      <c r="E30" s="559"/>
      <c r="F30" s="559"/>
      <c r="G30" s="559"/>
      <c r="H30" s="522">
        <f>B30*DayProg_FacilityAlloc!$I$22</f>
        <v>0</v>
      </c>
      <c r="I30" s="523">
        <f>B30*DayProg_FacilityAlloc!$J$22</f>
        <v>0</v>
      </c>
      <c r="J30" s="524">
        <f>B30*DayProg_FacilityAlloc!$L$22</f>
        <v>0</v>
      </c>
      <c r="K30" s="523">
        <f>B30*DayProg_FacilityAlloc!$M$22</f>
        <v>0</v>
      </c>
      <c r="L30" s="285">
        <f t="shared" ref="L30:L39" si="5">SUM(C30:K30)</f>
        <v>0</v>
      </c>
    </row>
    <row r="31" spans="1:14" x14ac:dyDescent="0.25">
      <c r="A31" s="525" t="s">
        <v>387</v>
      </c>
      <c r="B31" s="526">
        <f>DayProg_FacilityCost!I22</f>
        <v>0</v>
      </c>
      <c r="C31" s="527">
        <f>B31*DayProg_FacilityAlloc!$H$22</f>
        <v>0</v>
      </c>
      <c r="D31" s="563"/>
      <c r="E31" s="563"/>
      <c r="F31" s="563"/>
      <c r="G31" s="563"/>
      <c r="H31" s="527">
        <f>B31*DayProg_FacilityAlloc!$I$22</f>
        <v>0</v>
      </c>
      <c r="I31" s="528">
        <f>B31*DayProg_FacilityAlloc!$J$22</f>
        <v>0</v>
      </c>
      <c r="J31" s="529">
        <f>B31*DayProg_FacilityAlloc!$L$22</f>
        <v>0</v>
      </c>
      <c r="K31" s="528">
        <f>B31*DayProg_FacilityAlloc!$M$22</f>
        <v>0</v>
      </c>
      <c r="L31" s="285">
        <f t="shared" si="5"/>
        <v>0</v>
      </c>
    </row>
    <row r="32" spans="1:14" x14ac:dyDescent="0.25">
      <c r="A32" s="525" t="s">
        <v>395</v>
      </c>
      <c r="B32" s="526">
        <f>DayProg_FacilityCost!J22</f>
        <v>0</v>
      </c>
      <c r="C32" s="527">
        <f>B32*DayProg_FacilityAlloc!$H$22</f>
        <v>0</v>
      </c>
      <c r="D32" s="563"/>
      <c r="E32" s="563"/>
      <c r="F32" s="563"/>
      <c r="G32" s="563"/>
      <c r="H32" s="527">
        <f>B32*DayProg_FacilityAlloc!$I$22</f>
        <v>0</v>
      </c>
      <c r="I32" s="528">
        <f>B32*DayProg_FacilityAlloc!$J$22</f>
        <v>0</v>
      </c>
      <c r="J32" s="529">
        <f>B32*DayProg_FacilityAlloc!$L$22</f>
        <v>0</v>
      </c>
      <c r="K32" s="528">
        <f>B32*DayProg_FacilityAlloc!$M$22</f>
        <v>0</v>
      </c>
      <c r="L32" s="285">
        <f t="shared" si="5"/>
        <v>0</v>
      </c>
    </row>
    <row r="33" spans="1:14" x14ac:dyDescent="0.25">
      <c r="A33" s="525" t="s">
        <v>394</v>
      </c>
      <c r="B33" s="526">
        <f>DayProg_FacilityCost!K22</f>
        <v>0</v>
      </c>
      <c r="C33" s="527">
        <f>B33*DayProg_FacilityAlloc!$H$22</f>
        <v>0</v>
      </c>
      <c r="D33" s="563"/>
      <c r="E33" s="563"/>
      <c r="F33" s="563"/>
      <c r="G33" s="563"/>
      <c r="H33" s="527">
        <f>B33*DayProg_FacilityAlloc!$I$22</f>
        <v>0</v>
      </c>
      <c r="I33" s="528">
        <f>B33*DayProg_FacilityAlloc!$J$22</f>
        <v>0</v>
      </c>
      <c r="J33" s="529">
        <f>B33*DayProg_FacilityAlloc!$L$22</f>
        <v>0</v>
      </c>
      <c r="K33" s="528">
        <f>B33*DayProg_FacilityAlloc!$M$22</f>
        <v>0</v>
      </c>
      <c r="L33" s="285">
        <f t="shared" si="5"/>
        <v>0</v>
      </c>
    </row>
    <row r="34" spans="1:14" x14ac:dyDescent="0.25">
      <c r="A34" s="525" t="s">
        <v>156</v>
      </c>
      <c r="B34" s="526">
        <f>DayProg_FacilityCost!L22</f>
        <v>0</v>
      </c>
      <c r="C34" s="527">
        <f>B34*DayProg_FacilityAlloc!$H$22</f>
        <v>0</v>
      </c>
      <c r="D34" s="563"/>
      <c r="E34" s="563"/>
      <c r="F34" s="563"/>
      <c r="G34" s="563"/>
      <c r="H34" s="527">
        <f>B34*DayProg_FacilityAlloc!$I$22</f>
        <v>0</v>
      </c>
      <c r="I34" s="528">
        <f>B34*DayProg_FacilityAlloc!$J$22</f>
        <v>0</v>
      </c>
      <c r="J34" s="529">
        <f>B34*DayProg_FacilityAlloc!$L$22</f>
        <v>0</v>
      </c>
      <c r="K34" s="528">
        <f>B34*DayProg_FacilityAlloc!$M$22</f>
        <v>0</v>
      </c>
      <c r="L34" s="285">
        <f t="shared" si="5"/>
        <v>0</v>
      </c>
    </row>
    <row r="35" spans="1:14" x14ac:dyDescent="0.25">
      <c r="A35" s="525" t="s">
        <v>760</v>
      </c>
      <c r="B35" s="526">
        <f>DayProg_FacilityCost!M22</f>
        <v>0</v>
      </c>
      <c r="C35" s="527">
        <f>B35*DayProg_FacilityAlloc!$H$22</f>
        <v>0</v>
      </c>
      <c r="D35" s="563"/>
      <c r="E35" s="563"/>
      <c r="F35" s="563"/>
      <c r="G35" s="563"/>
      <c r="H35" s="527">
        <f>B35*DayProg_FacilityAlloc!$I$22</f>
        <v>0</v>
      </c>
      <c r="I35" s="528">
        <f>B35*DayProg_FacilityAlloc!$J$22</f>
        <v>0</v>
      </c>
      <c r="J35" s="529">
        <f>B35*DayProg_FacilityAlloc!$L$22</f>
        <v>0</v>
      </c>
      <c r="K35" s="528">
        <f>B35*DayProg_FacilityAlloc!$M$22</f>
        <v>0</v>
      </c>
      <c r="L35" s="285">
        <f t="shared" si="5"/>
        <v>0</v>
      </c>
    </row>
    <row r="36" spans="1:14" x14ac:dyDescent="0.25">
      <c r="A36" s="525" t="s">
        <v>396</v>
      </c>
      <c r="B36" s="526">
        <f>DayProg_FacilityCost!N22</f>
        <v>0</v>
      </c>
      <c r="C36" s="527">
        <f>B36*DayProg_FacilityAlloc!$H$22</f>
        <v>0</v>
      </c>
      <c r="D36" s="563"/>
      <c r="E36" s="563"/>
      <c r="F36" s="563"/>
      <c r="G36" s="563"/>
      <c r="H36" s="527">
        <f>B36*DayProg_FacilityAlloc!$I$22</f>
        <v>0</v>
      </c>
      <c r="I36" s="528">
        <f>B36*DayProg_FacilityAlloc!$J$22</f>
        <v>0</v>
      </c>
      <c r="J36" s="529">
        <f>B36*DayProg_FacilityAlloc!$L$22</f>
        <v>0</v>
      </c>
      <c r="K36" s="528">
        <f>B36*DayProg_FacilityAlloc!$M$22</f>
        <v>0</v>
      </c>
      <c r="L36" s="285">
        <f t="shared" si="5"/>
        <v>0</v>
      </c>
    </row>
    <row r="37" spans="1:14" x14ac:dyDescent="0.25">
      <c r="A37" s="525" t="s">
        <v>157</v>
      </c>
      <c r="B37" s="526">
        <f>DayProg_FacilityCost!O22</f>
        <v>0</v>
      </c>
      <c r="C37" s="527">
        <f>B37*DayProg_FacilityAlloc!$H$22</f>
        <v>0</v>
      </c>
      <c r="D37" s="563"/>
      <c r="E37" s="563"/>
      <c r="F37" s="563"/>
      <c r="G37" s="563"/>
      <c r="H37" s="527">
        <f>B37*DayProg_FacilityAlloc!$I$22</f>
        <v>0</v>
      </c>
      <c r="I37" s="528">
        <f>B37*DayProg_FacilityAlloc!$J$22</f>
        <v>0</v>
      </c>
      <c r="J37" s="529">
        <f>B37*DayProg_FacilityAlloc!$L$22</f>
        <v>0</v>
      </c>
      <c r="K37" s="528">
        <f>B37*DayProg_FacilityAlloc!$M$22</f>
        <v>0</v>
      </c>
      <c r="L37" s="285">
        <f t="shared" si="5"/>
        <v>0</v>
      </c>
    </row>
    <row r="38" spans="1:14" x14ac:dyDescent="0.25">
      <c r="A38" s="530" t="s">
        <v>158</v>
      </c>
      <c r="B38" s="531">
        <f>DayProg_FacilityCost!P22</f>
        <v>0</v>
      </c>
      <c r="C38" s="532">
        <f>B38*DayProg_FacilityAlloc!$H$22</f>
        <v>0</v>
      </c>
      <c r="D38" s="567"/>
      <c r="E38" s="567"/>
      <c r="F38" s="567"/>
      <c r="G38" s="567"/>
      <c r="H38" s="532">
        <f>B38*DayProg_FacilityAlloc!$I$22</f>
        <v>0</v>
      </c>
      <c r="I38" s="533">
        <f>B38*DayProg_FacilityAlloc!$J$22</f>
        <v>0</v>
      </c>
      <c r="J38" s="534">
        <f>B38*DayProg_FacilityAlloc!$L$22</f>
        <v>0</v>
      </c>
      <c r="K38" s="533">
        <f>B38*DayProg_FacilityAlloc!$M$22</f>
        <v>0</v>
      </c>
      <c r="L38" s="285">
        <f t="shared" si="5"/>
        <v>0</v>
      </c>
    </row>
    <row r="39" spans="1:14" ht="15.75" thickBot="1" x14ac:dyDescent="0.3">
      <c r="A39" s="570" t="s">
        <v>772</v>
      </c>
      <c r="B39" s="552">
        <f>SUM(B30:B38)</f>
        <v>0</v>
      </c>
      <c r="C39" s="553">
        <f t="shared" ref="C39:K39" si="6">SUM(C30:C38)</f>
        <v>0</v>
      </c>
      <c r="D39" s="575"/>
      <c r="E39" s="575"/>
      <c r="F39" s="575"/>
      <c r="G39" s="575"/>
      <c r="H39" s="553">
        <f t="shared" si="6"/>
        <v>0</v>
      </c>
      <c r="I39" s="554">
        <f t="shared" si="6"/>
        <v>0</v>
      </c>
      <c r="J39" s="555">
        <f t="shared" si="6"/>
        <v>0</v>
      </c>
      <c r="K39" s="554">
        <f t="shared" si="6"/>
        <v>0</v>
      </c>
      <c r="L39" s="285">
        <f t="shared" si="5"/>
        <v>0</v>
      </c>
      <c r="N39" s="48"/>
    </row>
    <row r="40" spans="1:14" s="43" customFormat="1" ht="5.0999999999999996" customHeight="1" x14ac:dyDescent="0.25">
      <c r="A40" s="30"/>
      <c r="B40" s="540"/>
      <c r="C40" s="540"/>
      <c r="D40" s="540"/>
      <c r="E40" s="540"/>
      <c r="F40" s="540"/>
      <c r="G40" s="540"/>
      <c r="H40" s="540"/>
      <c r="I40" s="540"/>
      <c r="J40" s="540"/>
      <c r="K40" s="540"/>
    </row>
    <row r="41" spans="1:14" s="43" customFormat="1" ht="15.75" thickBot="1" x14ac:dyDescent="0.3">
      <c r="A41" s="556" t="s">
        <v>712</v>
      </c>
      <c r="B41" s="557"/>
      <c r="C41" s="540"/>
      <c r="D41" s="540"/>
      <c r="E41" s="540"/>
      <c r="F41" s="540"/>
      <c r="G41" s="540"/>
      <c r="H41" s="540"/>
      <c r="I41" s="540"/>
      <c r="J41" s="540"/>
      <c r="K41" s="540"/>
    </row>
    <row r="42" spans="1:14" x14ac:dyDescent="0.25">
      <c r="A42" s="520" t="s">
        <v>702</v>
      </c>
      <c r="B42" s="521">
        <f>'Transportation Costs'!B8</f>
        <v>0</v>
      </c>
      <c r="C42" s="522">
        <f>$B42*'Transportation Costs'!C$14</f>
        <v>0</v>
      </c>
      <c r="D42" s="522">
        <f>$B42*'Transportation Costs'!D$14</f>
        <v>0</v>
      </c>
      <c r="E42" s="522">
        <f>$B42*'Transportation Costs'!E$14</f>
        <v>0</v>
      </c>
      <c r="F42" s="522">
        <f>$B42*'Transportation Costs'!F$14</f>
        <v>0</v>
      </c>
      <c r="G42" s="522">
        <f>$B42*'Transportation Costs'!G$14</f>
        <v>0</v>
      </c>
      <c r="H42" s="522">
        <f>$B42*'Transportation Costs'!H$14</f>
        <v>0</v>
      </c>
      <c r="I42" s="523">
        <f>$B42*'Transportation Costs'!I$14</f>
        <v>0</v>
      </c>
      <c r="J42" s="524">
        <f>$B42*'Transportation Costs'!K$14</f>
        <v>0</v>
      </c>
      <c r="K42" s="523">
        <f>$B42*'Transportation Costs'!L$14</f>
        <v>0</v>
      </c>
      <c r="L42" s="285">
        <f t="shared" ref="L42:L51" si="7">SUM(C42:K42)</f>
        <v>0</v>
      </c>
    </row>
    <row r="43" spans="1:14" x14ac:dyDescent="0.25">
      <c r="A43" s="525" t="s">
        <v>155</v>
      </c>
      <c r="B43" s="526">
        <f>'Transportation Costs'!B9</f>
        <v>0</v>
      </c>
      <c r="C43" s="527">
        <f>$B43*'Transportation Costs'!C$14</f>
        <v>0</v>
      </c>
      <c r="D43" s="527">
        <f>$B43*'Transportation Costs'!D$14</f>
        <v>0</v>
      </c>
      <c r="E43" s="527">
        <f>$B43*'Transportation Costs'!E$14</f>
        <v>0</v>
      </c>
      <c r="F43" s="527">
        <f>$B43*'Transportation Costs'!F$14</f>
        <v>0</v>
      </c>
      <c r="G43" s="527">
        <f>$B43*'Transportation Costs'!G$14</f>
        <v>0</v>
      </c>
      <c r="H43" s="527">
        <f>$B43*'Transportation Costs'!H$14</f>
        <v>0</v>
      </c>
      <c r="I43" s="528">
        <f>$B43*'Transportation Costs'!I$14</f>
        <v>0</v>
      </c>
      <c r="J43" s="529">
        <f>$B43*'Transportation Costs'!K$14</f>
        <v>0</v>
      </c>
      <c r="K43" s="528">
        <f>$B43*'Transportation Costs'!L$14</f>
        <v>0</v>
      </c>
      <c r="L43" s="285">
        <f t="shared" si="7"/>
        <v>0</v>
      </c>
    </row>
    <row r="44" spans="1:14" x14ac:dyDescent="0.25">
      <c r="A44" s="525" t="s">
        <v>703</v>
      </c>
      <c r="B44" s="526">
        <f>'Transportation Costs'!B10</f>
        <v>0</v>
      </c>
      <c r="C44" s="527">
        <f>$B44*'Transportation Costs'!C$14</f>
        <v>0</v>
      </c>
      <c r="D44" s="527">
        <f>$B44*'Transportation Costs'!D$14</f>
        <v>0</v>
      </c>
      <c r="E44" s="527">
        <f>$B44*'Transportation Costs'!E$14</f>
        <v>0</v>
      </c>
      <c r="F44" s="527">
        <f>$B44*'Transportation Costs'!F$14</f>
        <v>0</v>
      </c>
      <c r="G44" s="527">
        <f>$B44*'Transportation Costs'!G$14</f>
        <v>0</v>
      </c>
      <c r="H44" s="527">
        <f>$B44*'Transportation Costs'!H$14</f>
        <v>0</v>
      </c>
      <c r="I44" s="528">
        <f>$B44*'Transportation Costs'!I$14</f>
        <v>0</v>
      </c>
      <c r="J44" s="529">
        <f>$B44*'Transportation Costs'!K$14</f>
        <v>0</v>
      </c>
      <c r="K44" s="528">
        <f>$B44*'Transportation Costs'!L$14</f>
        <v>0</v>
      </c>
      <c r="L44" s="285">
        <f t="shared" si="7"/>
        <v>0</v>
      </c>
    </row>
    <row r="45" spans="1:14" x14ac:dyDescent="0.25">
      <c r="A45" s="525" t="s">
        <v>773</v>
      </c>
      <c r="B45" s="526">
        <f>'Transportation Costs'!B11</f>
        <v>0</v>
      </c>
      <c r="C45" s="527">
        <f>$B45*'Transportation Costs'!C$14</f>
        <v>0</v>
      </c>
      <c r="D45" s="527">
        <f>$B45*'Transportation Costs'!D$14</f>
        <v>0</v>
      </c>
      <c r="E45" s="527">
        <f>$B45*'Transportation Costs'!E$14</f>
        <v>0</v>
      </c>
      <c r="F45" s="527">
        <f>$B45*'Transportation Costs'!F$14</f>
        <v>0</v>
      </c>
      <c r="G45" s="527">
        <f>$B45*'Transportation Costs'!G$14</f>
        <v>0</v>
      </c>
      <c r="H45" s="527">
        <f>$B45*'Transportation Costs'!H$14</f>
        <v>0</v>
      </c>
      <c r="I45" s="528">
        <f>$B45*'Transportation Costs'!I$14</f>
        <v>0</v>
      </c>
      <c r="J45" s="529">
        <f>$B45*'Transportation Costs'!K$14</f>
        <v>0</v>
      </c>
      <c r="K45" s="528">
        <f>$B45*'Transportation Costs'!L$14</f>
        <v>0</v>
      </c>
      <c r="L45" s="285">
        <f t="shared" si="7"/>
        <v>0</v>
      </c>
    </row>
    <row r="46" spans="1:14" x14ac:dyDescent="0.25">
      <c r="A46" s="525" t="s">
        <v>161</v>
      </c>
      <c r="B46" s="526">
        <f>'Transportation Costs'!B12</f>
        <v>0</v>
      </c>
      <c r="C46" s="527">
        <f>$B46*'Transportation Costs'!C$14</f>
        <v>0</v>
      </c>
      <c r="D46" s="527">
        <f>$B46*'Transportation Costs'!D$14</f>
        <v>0</v>
      </c>
      <c r="E46" s="527">
        <f>$B46*'Transportation Costs'!E$14</f>
        <v>0</v>
      </c>
      <c r="F46" s="527">
        <f>$B46*'Transportation Costs'!F$14</f>
        <v>0</v>
      </c>
      <c r="G46" s="527">
        <f>$B46*'Transportation Costs'!G$14</f>
        <v>0</v>
      </c>
      <c r="H46" s="527">
        <f>$B46*'Transportation Costs'!H$14</f>
        <v>0</v>
      </c>
      <c r="I46" s="528">
        <f>$B46*'Transportation Costs'!I$14</f>
        <v>0</v>
      </c>
      <c r="J46" s="529">
        <f>$B46*'Transportation Costs'!K$14</f>
        <v>0</v>
      </c>
      <c r="K46" s="528">
        <f>$B46*'Transportation Costs'!L$14</f>
        <v>0</v>
      </c>
      <c r="L46" s="285">
        <f t="shared" si="7"/>
        <v>0</v>
      </c>
    </row>
    <row r="47" spans="1:14" x14ac:dyDescent="0.25">
      <c r="A47" s="525" t="s">
        <v>705</v>
      </c>
      <c r="B47" s="526">
        <f>'Transportation Costs'!B13</f>
        <v>0</v>
      </c>
      <c r="C47" s="527">
        <f>$B47*'Transportation Costs'!C$14</f>
        <v>0</v>
      </c>
      <c r="D47" s="527">
        <f>$B47*'Transportation Costs'!D$14</f>
        <v>0</v>
      </c>
      <c r="E47" s="527">
        <f>$B47*'Transportation Costs'!E$14</f>
        <v>0</v>
      </c>
      <c r="F47" s="527">
        <f>$B47*'Transportation Costs'!F$14</f>
        <v>0</v>
      </c>
      <c r="G47" s="527">
        <f>$B47*'Transportation Costs'!G$14</f>
        <v>0</v>
      </c>
      <c r="H47" s="527">
        <f>$B47*'Transportation Costs'!H$14</f>
        <v>0</v>
      </c>
      <c r="I47" s="528">
        <f>$B47*'Transportation Costs'!I$14</f>
        <v>0</v>
      </c>
      <c r="J47" s="529">
        <f>$B47*'Transportation Costs'!K$14</f>
        <v>0</v>
      </c>
      <c r="K47" s="528">
        <f>$B47*'Transportation Costs'!L$14</f>
        <v>0</v>
      </c>
      <c r="L47" s="285">
        <f t="shared" si="7"/>
        <v>0</v>
      </c>
    </row>
    <row r="48" spans="1:14" x14ac:dyDescent="0.25">
      <c r="A48" s="525" t="s">
        <v>774</v>
      </c>
      <c r="B48" s="526">
        <f>'Transportation Costs'!B17</f>
        <v>0</v>
      </c>
      <c r="C48" s="527">
        <f>$B48*'Transportation Costs'!C17</f>
        <v>0</v>
      </c>
      <c r="D48" s="527">
        <f>$B48*'Transportation Costs'!D17</f>
        <v>0</v>
      </c>
      <c r="E48" s="527">
        <f>$B48*'Transportation Costs'!E17</f>
        <v>0</v>
      </c>
      <c r="F48" s="527">
        <f>$B48*'Transportation Costs'!F17</f>
        <v>0</v>
      </c>
      <c r="G48" s="527">
        <f>$B48*'Transportation Costs'!G17</f>
        <v>0</v>
      </c>
      <c r="H48" s="527">
        <f>$B48*'Transportation Costs'!H17</f>
        <v>0</v>
      </c>
      <c r="I48" s="528">
        <f>$B48*'Transportation Costs'!I17</f>
        <v>0</v>
      </c>
      <c r="J48" s="529">
        <f>$B48*'Transportation Costs'!K17</f>
        <v>0</v>
      </c>
      <c r="K48" s="528">
        <f>$B48*'Transportation Costs'!L17</f>
        <v>0</v>
      </c>
      <c r="L48" s="285">
        <f t="shared" si="7"/>
        <v>0</v>
      </c>
    </row>
    <row r="49" spans="1:14" x14ac:dyDescent="0.25">
      <c r="A49" s="525" t="s">
        <v>707</v>
      </c>
      <c r="B49" s="526">
        <f>'Transportation Costs'!B18</f>
        <v>0</v>
      </c>
      <c r="C49" s="527">
        <f>$B49*'Transportation Costs'!C18</f>
        <v>0</v>
      </c>
      <c r="D49" s="527">
        <f>$B49*'Transportation Costs'!D18</f>
        <v>0</v>
      </c>
      <c r="E49" s="527">
        <f>$B49*'Transportation Costs'!E18</f>
        <v>0</v>
      </c>
      <c r="F49" s="527">
        <f>$B49*'Transportation Costs'!F18</f>
        <v>0</v>
      </c>
      <c r="G49" s="527">
        <f>$B49*'Transportation Costs'!G18</f>
        <v>0</v>
      </c>
      <c r="H49" s="527">
        <f>$B49*'Transportation Costs'!H18</f>
        <v>0</v>
      </c>
      <c r="I49" s="528">
        <f>$B49*'Transportation Costs'!I18</f>
        <v>0</v>
      </c>
      <c r="J49" s="529">
        <f>$B49*'Transportation Costs'!K18</f>
        <v>0</v>
      </c>
      <c r="K49" s="528">
        <f>$B49*'Transportation Costs'!L18</f>
        <v>0</v>
      </c>
      <c r="L49" s="285">
        <f t="shared" si="7"/>
        <v>0</v>
      </c>
    </row>
    <row r="50" spans="1:14" x14ac:dyDescent="0.25">
      <c r="A50" s="530" t="s">
        <v>775</v>
      </c>
      <c r="B50" s="531">
        <f>'Transportation Costs'!B19</f>
        <v>0</v>
      </c>
      <c r="C50" s="532">
        <f>$B50*'Transportation Costs'!C19</f>
        <v>0</v>
      </c>
      <c r="D50" s="532">
        <f>$B50*'Transportation Costs'!D19</f>
        <v>0</v>
      </c>
      <c r="E50" s="532">
        <f>$B50*'Transportation Costs'!E19</f>
        <v>0</v>
      </c>
      <c r="F50" s="532">
        <f>$B50*'Transportation Costs'!F19</f>
        <v>0</v>
      </c>
      <c r="G50" s="532">
        <f>$B50*'Transportation Costs'!G19</f>
        <v>0</v>
      </c>
      <c r="H50" s="532">
        <f>$B50*'Transportation Costs'!H19</f>
        <v>0</v>
      </c>
      <c r="I50" s="533">
        <f>$B50*'Transportation Costs'!I19</f>
        <v>0</v>
      </c>
      <c r="J50" s="534">
        <f>$B50*'Transportation Costs'!K19</f>
        <v>0</v>
      </c>
      <c r="K50" s="533">
        <f>$B50*'Transportation Costs'!L19</f>
        <v>0</v>
      </c>
      <c r="L50" s="285">
        <f t="shared" si="7"/>
        <v>0</v>
      </c>
    </row>
    <row r="51" spans="1:14" ht="15.75" thickBot="1" x14ac:dyDescent="0.3">
      <c r="A51" s="570" t="s">
        <v>407</v>
      </c>
      <c r="B51" s="552">
        <f>SUM(B42:B50)</f>
        <v>0</v>
      </c>
      <c r="C51" s="553">
        <f t="shared" ref="C51:K51" si="8">SUM(C42:C50)</f>
        <v>0</v>
      </c>
      <c r="D51" s="553">
        <f t="shared" si="8"/>
        <v>0</v>
      </c>
      <c r="E51" s="553">
        <f t="shared" si="8"/>
        <v>0</v>
      </c>
      <c r="F51" s="553">
        <f t="shared" si="8"/>
        <v>0</v>
      </c>
      <c r="G51" s="553">
        <f t="shared" si="8"/>
        <v>0</v>
      </c>
      <c r="H51" s="553">
        <f t="shared" si="8"/>
        <v>0</v>
      </c>
      <c r="I51" s="554">
        <f t="shared" si="8"/>
        <v>0</v>
      </c>
      <c r="J51" s="555">
        <f t="shared" si="8"/>
        <v>0</v>
      </c>
      <c r="K51" s="554">
        <f t="shared" si="8"/>
        <v>0</v>
      </c>
      <c r="L51" s="285">
        <f t="shared" si="7"/>
        <v>0</v>
      </c>
      <c r="N51" s="48"/>
    </row>
    <row r="52" spans="1:14" s="43" customFormat="1" ht="5.0999999999999996" customHeight="1" x14ac:dyDescent="0.25">
      <c r="A52" s="28"/>
      <c r="B52" s="557"/>
      <c r="C52" s="540"/>
      <c r="D52" s="540"/>
      <c r="E52" s="540"/>
      <c r="F52" s="540"/>
      <c r="G52" s="540"/>
      <c r="H52" s="540"/>
      <c r="I52" s="540"/>
      <c r="J52" s="540"/>
      <c r="K52" s="540"/>
    </row>
    <row r="53" spans="1:14" s="43" customFormat="1" ht="15.75" thickBot="1" x14ac:dyDescent="0.3">
      <c r="A53" s="556" t="s">
        <v>736</v>
      </c>
      <c r="B53" s="557"/>
      <c r="C53" s="540"/>
      <c r="D53" s="540"/>
      <c r="E53" s="540"/>
      <c r="F53" s="540"/>
      <c r="G53" s="540"/>
      <c r="H53" s="540"/>
      <c r="I53" s="540"/>
      <c r="J53" s="540"/>
      <c r="K53" s="540"/>
    </row>
    <row r="54" spans="1:14" x14ac:dyDescent="0.25">
      <c r="A54" s="576" t="s">
        <v>776</v>
      </c>
      <c r="B54" s="577"/>
      <c r="C54" s="522"/>
      <c r="D54" s="522"/>
      <c r="E54" s="522"/>
      <c r="F54" s="522"/>
      <c r="G54" s="522"/>
      <c r="H54" s="522"/>
      <c r="I54" s="523"/>
      <c r="J54" s="524"/>
      <c r="K54" s="523"/>
    </row>
    <row r="55" spans="1:14" x14ac:dyDescent="0.25">
      <c r="A55" s="525" t="s">
        <v>737</v>
      </c>
      <c r="B55" s="526">
        <f>'G&amp;A Costs'!B8</f>
        <v>0</v>
      </c>
      <c r="C55" s="563"/>
      <c r="D55" s="563"/>
      <c r="E55" s="563"/>
      <c r="F55" s="563"/>
      <c r="G55" s="563"/>
      <c r="H55" s="563"/>
      <c r="I55" s="565"/>
      <c r="J55" s="529">
        <f>$B55*'G&amp;A Costs'!C8</f>
        <v>0</v>
      </c>
      <c r="K55" s="528">
        <f>$B55*'G&amp;A Costs'!D8</f>
        <v>0</v>
      </c>
      <c r="L55" s="285">
        <f t="shared" ref="L55:L62" si="9">SUM(C55:K55)</f>
        <v>0</v>
      </c>
    </row>
    <row r="56" spans="1:14" x14ac:dyDescent="0.25">
      <c r="A56" s="525" t="s">
        <v>387</v>
      </c>
      <c r="B56" s="526">
        <f>'G&amp;A Costs'!B9</f>
        <v>0</v>
      </c>
      <c r="C56" s="563"/>
      <c r="D56" s="563"/>
      <c r="E56" s="563"/>
      <c r="F56" s="563"/>
      <c r="G56" s="563"/>
      <c r="H56" s="563"/>
      <c r="I56" s="565"/>
      <c r="J56" s="529">
        <f>$B56*'G&amp;A Costs'!C9</f>
        <v>0</v>
      </c>
      <c r="K56" s="528">
        <f>$B56*'G&amp;A Costs'!D9</f>
        <v>0</v>
      </c>
      <c r="L56" s="285">
        <f t="shared" si="9"/>
        <v>0</v>
      </c>
    </row>
    <row r="57" spans="1:14" x14ac:dyDescent="0.25">
      <c r="A57" s="525" t="s">
        <v>395</v>
      </c>
      <c r="B57" s="526">
        <f>'G&amp;A Costs'!B10</f>
        <v>0</v>
      </c>
      <c r="C57" s="563"/>
      <c r="D57" s="563"/>
      <c r="E57" s="563"/>
      <c r="F57" s="563"/>
      <c r="G57" s="563"/>
      <c r="H57" s="563"/>
      <c r="I57" s="565"/>
      <c r="J57" s="529">
        <f>$B57*'G&amp;A Costs'!C10</f>
        <v>0</v>
      </c>
      <c r="K57" s="528">
        <f>$B57*'G&amp;A Costs'!D10</f>
        <v>0</v>
      </c>
      <c r="L57" s="285">
        <f t="shared" si="9"/>
        <v>0</v>
      </c>
    </row>
    <row r="58" spans="1:14" x14ac:dyDescent="0.25">
      <c r="A58" s="525" t="s">
        <v>394</v>
      </c>
      <c r="B58" s="526">
        <f>'G&amp;A Costs'!B11</f>
        <v>0</v>
      </c>
      <c r="C58" s="563"/>
      <c r="D58" s="563"/>
      <c r="E58" s="563"/>
      <c r="F58" s="563"/>
      <c r="G58" s="563"/>
      <c r="H58" s="563"/>
      <c r="I58" s="565"/>
      <c r="J58" s="529">
        <f>$B58*'G&amp;A Costs'!C11</f>
        <v>0</v>
      </c>
      <c r="K58" s="528">
        <f>$B58*'G&amp;A Costs'!D11</f>
        <v>0</v>
      </c>
      <c r="L58" s="285">
        <f t="shared" si="9"/>
        <v>0</v>
      </c>
    </row>
    <row r="59" spans="1:14" x14ac:dyDescent="0.25">
      <c r="A59" s="525" t="s">
        <v>156</v>
      </c>
      <c r="B59" s="526">
        <f>'G&amp;A Costs'!B12</f>
        <v>0</v>
      </c>
      <c r="C59" s="563"/>
      <c r="D59" s="563"/>
      <c r="E59" s="563"/>
      <c r="F59" s="563"/>
      <c r="G59" s="563"/>
      <c r="H59" s="563"/>
      <c r="I59" s="565"/>
      <c r="J59" s="529">
        <f>$B59*'G&amp;A Costs'!C12</f>
        <v>0</v>
      </c>
      <c r="K59" s="528">
        <f>$B59*'G&amp;A Costs'!D12</f>
        <v>0</v>
      </c>
      <c r="L59" s="285">
        <f t="shared" si="9"/>
        <v>0</v>
      </c>
    </row>
    <row r="60" spans="1:14" x14ac:dyDescent="0.25">
      <c r="A60" s="525" t="s">
        <v>389</v>
      </c>
      <c r="B60" s="526">
        <f>'G&amp;A Costs'!B13</f>
        <v>0</v>
      </c>
      <c r="C60" s="563"/>
      <c r="D60" s="563"/>
      <c r="E60" s="563"/>
      <c r="F60" s="563"/>
      <c r="G60" s="563"/>
      <c r="H60" s="563"/>
      <c r="I60" s="565"/>
      <c r="J60" s="529">
        <f>$B60*'G&amp;A Costs'!C13</f>
        <v>0</v>
      </c>
      <c r="K60" s="528">
        <f>$B60*'G&amp;A Costs'!D13</f>
        <v>0</v>
      </c>
      <c r="L60" s="285">
        <f t="shared" si="9"/>
        <v>0</v>
      </c>
    </row>
    <row r="61" spans="1:14" x14ac:dyDescent="0.25">
      <c r="A61" s="525" t="s">
        <v>396</v>
      </c>
      <c r="B61" s="526">
        <f>'G&amp;A Costs'!B14</f>
        <v>0</v>
      </c>
      <c r="C61" s="563"/>
      <c r="D61" s="563"/>
      <c r="E61" s="563"/>
      <c r="F61" s="563"/>
      <c r="G61" s="563"/>
      <c r="H61" s="563"/>
      <c r="I61" s="565"/>
      <c r="J61" s="529">
        <f>$B61*'G&amp;A Costs'!C14</f>
        <v>0</v>
      </c>
      <c r="K61" s="528">
        <f>$B61*'G&amp;A Costs'!D14</f>
        <v>0</v>
      </c>
      <c r="L61" s="285">
        <f t="shared" si="9"/>
        <v>0</v>
      </c>
    </row>
    <row r="62" spans="1:14" x14ac:dyDescent="0.25">
      <c r="A62" s="530" t="s">
        <v>157</v>
      </c>
      <c r="B62" s="531">
        <f>'G&amp;A Costs'!B15</f>
        <v>0</v>
      </c>
      <c r="C62" s="567"/>
      <c r="D62" s="567"/>
      <c r="E62" s="567"/>
      <c r="F62" s="567"/>
      <c r="G62" s="567"/>
      <c r="H62" s="567"/>
      <c r="I62" s="569"/>
      <c r="J62" s="534">
        <f>$B62*'G&amp;A Costs'!C15</f>
        <v>0</v>
      </c>
      <c r="K62" s="533">
        <f>$B62*'G&amp;A Costs'!D15</f>
        <v>0</v>
      </c>
      <c r="L62" s="285">
        <f t="shared" si="9"/>
        <v>0</v>
      </c>
    </row>
    <row r="63" spans="1:14" ht="15.75" thickBot="1" x14ac:dyDescent="0.3">
      <c r="A63" s="677" t="s">
        <v>158</v>
      </c>
      <c r="B63" s="678">
        <f>'G&amp;A Costs'!B16</f>
        <v>0</v>
      </c>
      <c r="C63" s="675"/>
      <c r="D63" s="675"/>
      <c r="E63" s="675"/>
      <c r="F63" s="675"/>
      <c r="G63" s="675"/>
      <c r="H63" s="675"/>
      <c r="I63" s="680"/>
      <c r="J63" s="679">
        <f>$B63*'G&amp;A Costs'!C16</f>
        <v>0</v>
      </c>
      <c r="K63" s="676">
        <f>$B63*'G&amp;A Costs'!D16</f>
        <v>0</v>
      </c>
      <c r="L63" s="285"/>
    </row>
    <row r="64" spans="1:14" s="43" customFormat="1" ht="4.9000000000000004" customHeight="1" x14ac:dyDescent="0.25">
      <c r="A64" s="556"/>
      <c r="B64" s="557"/>
      <c r="C64" s="540"/>
      <c r="D64" s="540"/>
      <c r="E64" s="540"/>
      <c r="F64" s="540"/>
      <c r="G64" s="540"/>
      <c r="H64" s="540"/>
      <c r="I64" s="540"/>
      <c r="J64" s="682"/>
      <c r="K64" s="578"/>
    </row>
    <row r="65" spans="1:12" s="43" customFormat="1" ht="15.75" thickBot="1" x14ac:dyDescent="0.3">
      <c r="A65" s="579" t="s">
        <v>777</v>
      </c>
      <c r="B65" s="557"/>
      <c r="C65" s="540"/>
      <c r="D65" s="540"/>
      <c r="E65" s="540"/>
      <c r="F65" s="540"/>
      <c r="G65" s="540"/>
      <c r="H65" s="540"/>
      <c r="I65" s="540"/>
      <c r="J65" s="681"/>
      <c r="K65" s="578"/>
    </row>
    <row r="66" spans="1:12" x14ac:dyDescent="0.25">
      <c r="A66" s="520" t="s">
        <v>462</v>
      </c>
      <c r="B66" s="521">
        <f>'G&amp;A Costs'!B19</f>
        <v>0</v>
      </c>
      <c r="C66" s="559"/>
      <c r="D66" s="559"/>
      <c r="E66" s="559"/>
      <c r="F66" s="559"/>
      <c r="G66" s="559"/>
      <c r="H66" s="559"/>
      <c r="I66" s="561"/>
      <c r="J66" s="524">
        <f>$B66*'G&amp;A Costs'!C19</f>
        <v>0</v>
      </c>
      <c r="K66" s="523">
        <f>$B66*'G&amp;A Costs'!D19</f>
        <v>0</v>
      </c>
      <c r="L66" s="285">
        <f t="shared" ref="L66:L91" si="10">SUM(C66:K66)</f>
        <v>0</v>
      </c>
    </row>
    <row r="67" spans="1:12" x14ac:dyDescent="0.25">
      <c r="A67" s="525" t="s">
        <v>383</v>
      </c>
      <c r="B67" s="526">
        <f>'G&amp;A Costs'!B20</f>
        <v>0</v>
      </c>
      <c r="C67" s="563"/>
      <c r="D67" s="563"/>
      <c r="E67" s="563"/>
      <c r="F67" s="563"/>
      <c r="G67" s="563"/>
      <c r="H67" s="563"/>
      <c r="I67" s="565"/>
      <c r="J67" s="529">
        <f>$B67*'G&amp;A Costs'!C20</f>
        <v>0</v>
      </c>
      <c r="K67" s="528">
        <f>$B67*'G&amp;A Costs'!D20</f>
        <v>0</v>
      </c>
      <c r="L67" s="285">
        <f t="shared" si="10"/>
        <v>0</v>
      </c>
    </row>
    <row r="68" spans="1:12" x14ac:dyDescent="0.25">
      <c r="A68" s="525" t="s">
        <v>463</v>
      </c>
      <c r="B68" s="526">
        <f>'G&amp;A Costs'!B21</f>
        <v>0</v>
      </c>
      <c r="C68" s="563"/>
      <c r="D68" s="563"/>
      <c r="E68" s="563"/>
      <c r="F68" s="563"/>
      <c r="G68" s="563"/>
      <c r="H68" s="563"/>
      <c r="I68" s="565"/>
      <c r="J68" s="529">
        <f>$B68*'G&amp;A Costs'!C21</f>
        <v>0</v>
      </c>
      <c r="K68" s="528">
        <f>$B68*'G&amp;A Costs'!D21</f>
        <v>0</v>
      </c>
      <c r="L68" s="285">
        <f t="shared" si="10"/>
        <v>0</v>
      </c>
    </row>
    <row r="69" spans="1:12" x14ac:dyDescent="0.25">
      <c r="A69" s="525" t="s">
        <v>162</v>
      </c>
      <c r="B69" s="526">
        <f>'G&amp;A Costs'!B22</f>
        <v>0</v>
      </c>
      <c r="C69" s="563"/>
      <c r="D69" s="563"/>
      <c r="E69" s="563"/>
      <c r="F69" s="563"/>
      <c r="G69" s="563"/>
      <c r="H69" s="563"/>
      <c r="I69" s="565"/>
      <c r="J69" s="529">
        <f>$B69*'G&amp;A Costs'!C22</f>
        <v>0</v>
      </c>
      <c r="K69" s="528">
        <f>$B69*'G&amp;A Costs'!D22</f>
        <v>0</v>
      </c>
      <c r="L69" s="285">
        <f t="shared" si="10"/>
        <v>0</v>
      </c>
    </row>
    <row r="70" spans="1:12" x14ac:dyDescent="0.25">
      <c r="A70" s="525" t="s">
        <v>464</v>
      </c>
      <c r="B70" s="526">
        <f>'G&amp;A Costs'!B23</f>
        <v>0</v>
      </c>
      <c r="C70" s="563"/>
      <c r="D70" s="563"/>
      <c r="E70" s="563"/>
      <c r="F70" s="563"/>
      <c r="G70" s="563"/>
      <c r="H70" s="563"/>
      <c r="I70" s="565"/>
      <c r="J70" s="529">
        <f>$B70*'G&amp;A Costs'!C23</f>
        <v>0</v>
      </c>
      <c r="K70" s="528">
        <f>$B70*'G&amp;A Costs'!D23</f>
        <v>0</v>
      </c>
      <c r="L70" s="285">
        <f t="shared" si="10"/>
        <v>0</v>
      </c>
    </row>
    <row r="71" spans="1:12" x14ac:dyDescent="0.25">
      <c r="A71" s="525" t="s">
        <v>398</v>
      </c>
      <c r="B71" s="526">
        <f>'G&amp;A Costs'!B24</f>
        <v>0</v>
      </c>
      <c r="C71" s="563"/>
      <c r="D71" s="563"/>
      <c r="E71" s="563"/>
      <c r="F71" s="563"/>
      <c r="G71" s="563"/>
      <c r="H71" s="563"/>
      <c r="I71" s="565"/>
      <c r="J71" s="529">
        <f>$B71*'G&amp;A Costs'!C24</f>
        <v>0</v>
      </c>
      <c r="K71" s="528">
        <f>$B71*'G&amp;A Costs'!D24</f>
        <v>0</v>
      </c>
      <c r="L71" s="285">
        <f t="shared" si="10"/>
        <v>0</v>
      </c>
    </row>
    <row r="72" spans="1:12" x14ac:dyDescent="0.25">
      <c r="A72" s="525" t="s">
        <v>465</v>
      </c>
      <c r="B72" s="526">
        <f>'G&amp;A Costs'!B25</f>
        <v>0</v>
      </c>
      <c r="C72" s="563"/>
      <c r="D72" s="563"/>
      <c r="E72" s="563"/>
      <c r="F72" s="563"/>
      <c r="G72" s="563"/>
      <c r="H72" s="563"/>
      <c r="I72" s="565"/>
      <c r="J72" s="529">
        <f>$B72*'G&amp;A Costs'!C25</f>
        <v>0</v>
      </c>
      <c r="K72" s="528">
        <f>$B72*'G&amp;A Costs'!D25</f>
        <v>0</v>
      </c>
      <c r="L72" s="285">
        <f t="shared" si="10"/>
        <v>0</v>
      </c>
    </row>
    <row r="73" spans="1:12" x14ac:dyDescent="0.25">
      <c r="A73" s="525" t="s">
        <v>742</v>
      </c>
      <c r="B73" s="526">
        <f>'G&amp;A Costs'!B26</f>
        <v>0</v>
      </c>
      <c r="C73" s="563"/>
      <c r="D73" s="563"/>
      <c r="E73" s="563"/>
      <c r="F73" s="563"/>
      <c r="G73" s="563"/>
      <c r="H73" s="563"/>
      <c r="I73" s="565"/>
      <c r="J73" s="529">
        <f>$B73*'G&amp;A Costs'!C26</f>
        <v>0</v>
      </c>
      <c r="K73" s="528">
        <f>$B73*'G&amp;A Costs'!D26</f>
        <v>0</v>
      </c>
      <c r="L73" s="285">
        <f t="shared" si="10"/>
        <v>0</v>
      </c>
    </row>
    <row r="74" spans="1:12" x14ac:dyDescent="0.25">
      <c r="A74" s="525" t="s">
        <v>743</v>
      </c>
      <c r="B74" s="526">
        <f>'G&amp;A Costs'!B27</f>
        <v>0</v>
      </c>
      <c r="C74" s="563"/>
      <c r="D74" s="563"/>
      <c r="E74" s="563"/>
      <c r="F74" s="563"/>
      <c r="G74" s="563"/>
      <c r="H74" s="563"/>
      <c r="I74" s="565"/>
      <c r="J74" s="529">
        <f>$B74*'G&amp;A Costs'!C27</f>
        <v>0</v>
      </c>
      <c r="K74" s="528">
        <f>$B74*'G&amp;A Costs'!D27</f>
        <v>0</v>
      </c>
      <c r="L74" s="285">
        <f t="shared" si="10"/>
        <v>0</v>
      </c>
    </row>
    <row r="75" spans="1:12" x14ac:dyDescent="0.25">
      <c r="A75" s="525" t="s">
        <v>163</v>
      </c>
      <c r="B75" s="526">
        <f>'G&amp;A Costs'!B28</f>
        <v>0</v>
      </c>
      <c r="C75" s="563"/>
      <c r="D75" s="563"/>
      <c r="E75" s="563"/>
      <c r="F75" s="563"/>
      <c r="G75" s="563"/>
      <c r="H75" s="563"/>
      <c r="I75" s="565"/>
      <c r="J75" s="529">
        <f>$B75*'G&amp;A Costs'!C28</f>
        <v>0</v>
      </c>
      <c r="K75" s="528">
        <f>$B75*'G&amp;A Costs'!D28</f>
        <v>0</v>
      </c>
      <c r="L75" s="285">
        <f t="shared" si="10"/>
        <v>0</v>
      </c>
    </row>
    <row r="76" spans="1:12" x14ac:dyDescent="0.25">
      <c r="A76" s="525" t="s">
        <v>744</v>
      </c>
      <c r="B76" s="526">
        <f>'G&amp;A Costs'!B29</f>
        <v>0</v>
      </c>
      <c r="C76" s="563"/>
      <c r="D76" s="563"/>
      <c r="E76" s="563"/>
      <c r="F76" s="563"/>
      <c r="G76" s="563"/>
      <c r="H76" s="563"/>
      <c r="I76" s="565"/>
      <c r="J76" s="529">
        <f>$B76*'G&amp;A Costs'!C29</f>
        <v>0</v>
      </c>
      <c r="K76" s="528">
        <f>$B76*'G&amp;A Costs'!D29</f>
        <v>0</v>
      </c>
      <c r="L76" s="285">
        <f t="shared" si="10"/>
        <v>0</v>
      </c>
    </row>
    <row r="77" spans="1:12" x14ac:dyDescent="0.25">
      <c r="A77" s="525" t="s">
        <v>164</v>
      </c>
      <c r="B77" s="526">
        <f>'G&amp;A Costs'!B30</f>
        <v>0</v>
      </c>
      <c r="C77" s="563"/>
      <c r="D77" s="563"/>
      <c r="E77" s="563"/>
      <c r="F77" s="563"/>
      <c r="G77" s="563"/>
      <c r="H77" s="563"/>
      <c r="I77" s="565"/>
      <c r="J77" s="529">
        <f>$B77*'G&amp;A Costs'!C30</f>
        <v>0</v>
      </c>
      <c r="K77" s="528">
        <f>$B77*'G&amp;A Costs'!D30</f>
        <v>0</v>
      </c>
      <c r="L77" s="285">
        <f t="shared" si="10"/>
        <v>0</v>
      </c>
    </row>
    <row r="78" spans="1:12" x14ac:dyDescent="0.25">
      <c r="A78" s="525" t="s">
        <v>382</v>
      </c>
      <c r="B78" s="526">
        <f>'G&amp;A Costs'!B31</f>
        <v>0</v>
      </c>
      <c r="C78" s="563"/>
      <c r="D78" s="563"/>
      <c r="E78" s="563"/>
      <c r="F78" s="563"/>
      <c r="G78" s="563"/>
      <c r="H78" s="563"/>
      <c r="I78" s="565"/>
      <c r="J78" s="529">
        <f>$B78*'G&amp;A Costs'!C31</f>
        <v>0</v>
      </c>
      <c r="K78" s="528">
        <f>$B78*'G&amp;A Costs'!D31</f>
        <v>0</v>
      </c>
      <c r="L78" s="285">
        <f t="shared" si="10"/>
        <v>0</v>
      </c>
    </row>
    <row r="79" spans="1:12" x14ac:dyDescent="0.25">
      <c r="A79" s="525" t="s">
        <v>745</v>
      </c>
      <c r="B79" s="526">
        <f>'G&amp;A Costs'!B32</f>
        <v>0</v>
      </c>
      <c r="C79" s="563"/>
      <c r="D79" s="563"/>
      <c r="E79" s="563"/>
      <c r="F79" s="563"/>
      <c r="G79" s="563"/>
      <c r="H79" s="563"/>
      <c r="I79" s="565"/>
      <c r="J79" s="529">
        <f>$B79*'G&amp;A Costs'!C32</f>
        <v>0</v>
      </c>
      <c r="K79" s="528">
        <f>$B79*'G&amp;A Costs'!D32</f>
        <v>0</v>
      </c>
      <c r="L79" s="285">
        <f t="shared" si="10"/>
        <v>0</v>
      </c>
    </row>
    <row r="80" spans="1:12" x14ac:dyDescent="0.25">
      <c r="A80" s="525" t="s">
        <v>166</v>
      </c>
      <c r="B80" s="526">
        <f>'G&amp;A Costs'!B33</f>
        <v>0</v>
      </c>
      <c r="C80" s="563"/>
      <c r="D80" s="563"/>
      <c r="E80" s="563"/>
      <c r="F80" s="563"/>
      <c r="G80" s="563"/>
      <c r="H80" s="563"/>
      <c r="I80" s="565"/>
      <c r="J80" s="529">
        <f>$B80*'G&amp;A Costs'!C33</f>
        <v>0</v>
      </c>
      <c r="K80" s="528">
        <f>$B80*'G&amp;A Costs'!D33</f>
        <v>0</v>
      </c>
      <c r="L80" s="285">
        <f t="shared" si="10"/>
        <v>0</v>
      </c>
    </row>
    <row r="81" spans="1:12" x14ac:dyDescent="0.25">
      <c r="A81" s="525" t="s">
        <v>167</v>
      </c>
      <c r="B81" s="526">
        <f>'G&amp;A Costs'!B34</f>
        <v>0</v>
      </c>
      <c r="C81" s="563"/>
      <c r="D81" s="563"/>
      <c r="E81" s="563"/>
      <c r="F81" s="563"/>
      <c r="G81" s="563"/>
      <c r="H81" s="563"/>
      <c r="I81" s="565"/>
      <c r="J81" s="529">
        <f>$B81*'G&amp;A Costs'!C34</f>
        <v>0</v>
      </c>
      <c r="K81" s="528">
        <f>$B81*'G&amp;A Costs'!D34</f>
        <v>0</v>
      </c>
      <c r="L81" s="285">
        <f t="shared" si="10"/>
        <v>0</v>
      </c>
    </row>
    <row r="82" spans="1:12" x14ac:dyDescent="0.25">
      <c r="A82" s="525" t="s">
        <v>168</v>
      </c>
      <c r="B82" s="526">
        <f>'G&amp;A Costs'!B35</f>
        <v>0</v>
      </c>
      <c r="C82" s="563"/>
      <c r="D82" s="563"/>
      <c r="E82" s="563"/>
      <c r="F82" s="563"/>
      <c r="G82" s="563"/>
      <c r="H82" s="563"/>
      <c r="I82" s="565"/>
      <c r="J82" s="529">
        <f>$B82*'G&amp;A Costs'!C35</f>
        <v>0</v>
      </c>
      <c r="K82" s="528">
        <f>$B82*'G&amp;A Costs'!D35</f>
        <v>0</v>
      </c>
      <c r="L82" s="285">
        <f t="shared" si="10"/>
        <v>0</v>
      </c>
    </row>
    <row r="83" spans="1:12" x14ac:dyDescent="0.25">
      <c r="A83" s="525" t="s">
        <v>169</v>
      </c>
      <c r="B83" s="526">
        <f>'G&amp;A Costs'!B36</f>
        <v>0</v>
      </c>
      <c r="C83" s="563"/>
      <c r="D83" s="563"/>
      <c r="E83" s="563"/>
      <c r="F83" s="563"/>
      <c r="G83" s="563"/>
      <c r="H83" s="563"/>
      <c r="I83" s="565"/>
      <c r="J83" s="529">
        <f>$B83*'G&amp;A Costs'!C36</f>
        <v>0</v>
      </c>
      <c r="K83" s="528">
        <f>$B83*'G&amp;A Costs'!D36</f>
        <v>0</v>
      </c>
      <c r="L83" s="285">
        <f t="shared" si="10"/>
        <v>0</v>
      </c>
    </row>
    <row r="84" spans="1:12" x14ac:dyDescent="0.25">
      <c r="A84" s="525" t="s">
        <v>747</v>
      </c>
      <c r="B84" s="526">
        <f>'G&amp;A Costs'!B37</f>
        <v>0</v>
      </c>
      <c r="C84" s="563"/>
      <c r="D84" s="563"/>
      <c r="E84" s="563"/>
      <c r="F84" s="563"/>
      <c r="G84" s="563"/>
      <c r="H84" s="563"/>
      <c r="I84" s="565"/>
      <c r="J84" s="529">
        <f>$B84*'G&amp;A Costs'!C37</f>
        <v>0</v>
      </c>
      <c r="K84" s="528">
        <f>$B84*'G&amp;A Costs'!D37</f>
        <v>0</v>
      </c>
      <c r="L84" s="285">
        <f t="shared" si="10"/>
        <v>0</v>
      </c>
    </row>
    <row r="85" spans="1:12" x14ac:dyDescent="0.25">
      <c r="A85" s="525" t="s">
        <v>170</v>
      </c>
      <c r="B85" s="526">
        <f>'G&amp;A Costs'!B38</f>
        <v>0</v>
      </c>
      <c r="C85" s="563"/>
      <c r="D85" s="563"/>
      <c r="E85" s="563"/>
      <c r="F85" s="563"/>
      <c r="G85" s="563"/>
      <c r="H85" s="563"/>
      <c r="I85" s="565"/>
      <c r="J85" s="529">
        <f>$B85*'G&amp;A Costs'!C38</f>
        <v>0</v>
      </c>
      <c r="K85" s="528">
        <f>$B85*'G&amp;A Costs'!D38</f>
        <v>0</v>
      </c>
      <c r="L85" s="285">
        <f t="shared" si="10"/>
        <v>0</v>
      </c>
    </row>
    <row r="86" spans="1:12" x14ac:dyDescent="0.25">
      <c r="A86" s="525" t="s">
        <v>748</v>
      </c>
      <c r="B86" s="526">
        <f>'G&amp;A Costs'!B39</f>
        <v>0</v>
      </c>
      <c r="C86" s="563"/>
      <c r="D86" s="563"/>
      <c r="E86" s="563"/>
      <c r="F86" s="563"/>
      <c r="G86" s="563"/>
      <c r="H86" s="563"/>
      <c r="I86" s="565"/>
      <c r="J86" s="529">
        <f>$B86*'G&amp;A Costs'!C39</f>
        <v>0</v>
      </c>
      <c r="K86" s="528">
        <f>$B86*'G&amp;A Costs'!D39</f>
        <v>0</v>
      </c>
      <c r="L86" s="285">
        <f t="shared" si="10"/>
        <v>0</v>
      </c>
    </row>
    <row r="87" spans="1:12" x14ac:dyDescent="0.25">
      <c r="A87" s="525" t="s">
        <v>749</v>
      </c>
      <c r="B87" s="526">
        <f>'G&amp;A Costs'!B40</f>
        <v>0</v>
      </c>
      <c r="C87" s="563"/>
      <c r="D87" s="563"/>
      <c r="E87" s="563"/>
      <c r="F87" s="563"/>
      <c r="G87" s="563"/>
      <c r="H87" s="563"/>
      <c r="I87" s="565"/>
      <c r="J87" s="529">
        <f>$B87*'G&amp;A Costs'!C40</f>
        <v>0</v>
      </c>
      <c r="K87" s="528">
        <f>$B87*'G&amp;A Costs'!D40</f>
        <v>0</v>
      </c>
      <c r="L87" s="285">
        <f t="shared" si="10"/>
        <v>0</v>
      </c>
    </row>
    <row r="88" spans="1:12" x14ac:dyDescent="0.25">
      <c r="A88" s="525" t="s">
        <v>750</v>
      </c>
      <c r="B88" s="526">
        <f>'G&amp;A Costs'!B41</f>
        <v>0</v>
      </c>
      <c r="C88" s="563"/>
      <c r="D88" s="563"/>
      <c r="E88" s="563"/>
      <c r="F88" s="563"/>
      <c r="G88" s="563"/>
      <c r="H88" s="563"/>
      <c r="I88" s="565"/>
      <c r="J88" s="529">
        <f>$B88*'G&amp;A Costs'!C41</f>
        <v>0</v>
      </c>
      <c r="K88" s="528">
        <f>$B88*'G&amp;A Costs'!D41</f>
        <v>0</v>
      </c>
      <c r="L88" s="285">
        <f t="shared" si="10"/>
        <v>0</v>
      </c>
    </row>
    <row r="89" spans="1:12" x14ac:dyDescent="0.25">
      <c r="A89" s="525" t="s">
        <v>466</v>
      </c>
      <c r="B89" s="526">
        <f>'G&amp;A Costs'!B42</f>
        <v>0</v>
      </c>
      <c r="C89" s="563"/>
      <c r="D89" s="563"/>
      <c r="E89" s="563"/>
      <c r="F89" s="563"/>
      <c r="G89" s="563"/>
      <c r="H89" s="563"/>
      <c r="I89" s="565"/>
      <c r="J89" s="529">
        <f>$B89*'G&amp;A Costs'!C42</f>
        <v>0</v>
      </c>
      <c r="K89" s="528">
        <f>$B89*'G&amp;A Costs'!D42</f>
        <v>0</v>
      </c>
      <c r="L89" s="285">
        <f t="shared" si="10"/>
        <v>0</v>
      </c>
    </row>
    <row r="90" spans="1:12" x14ac:dyDescent="0.25">
      <c r="A90" s="525" t="s">
        <v>165</v>
      </c>
      <c r="B90" s="526">
        <f>'G&amp;A Costs'!B43</f>
        <v>0</v>
      </c>
      <c r="C90" s="563"/>
      <c r="D90" s="563"/>
      <c r="E90" s="563"/>
      <c r="F90" s="563"/>
      <c r="G90" s="563"/>
      <c r="H90" s="563"/>
      <c r="I90" s="565"/>
      <c r="J90" s="529">
        <f>$B90*'G&amp;A Costs'!C43</f>
        <v>0</v>
      </c>
      <c r="K90" s="528">
        <f>$B90*'G&amp;A Costs'!D43</f>
        <v>0</v>
      </c>
      <c r="L90" s="285">
        <f t="shared" si="10"/>
        <v>0</v>
      </c>
    </row>
    <row r="91" spans="1:12" ht="15.75" thickBot="1" x14ac:dyDescent="0.3">
      <c r="A91" s="580" t="s">
        <v>171</v>
      </c>
      <c r="B91" s="581">
        <f>'G&amp;A Costs'!B44</f>
        <v>0</v>
      </c>
      <c r="C91" s="582"/>
      <c r="D91" s="582"/>
      <c r="E91" s="582"/>
      <c r="F91" s="582"/>
      <c r="G91" s="582"/>
      <c r="H91" s="582"/>
      <c r="I91" s="583"/>
      <c r="J91" s="584">
        <f>$B91*'G&amp;A Costs'!C44</f>
        <v>0</v>
      </c>
      <c r="K91" s="585">
        <f>$B91*'G&amp;A Costs'!D44</f>
        <v>0</v>
      </c>
      <c r="L91" s="285">
        <f t="shared" si="10"/>
        <v>0</v>
      </c>
    </row>
    <row r="92" spans="1:12" s="43" customFormat="1" ht="5.0999999999999996" customHeight="1" x14ac:dyDescent="0.25">
      <c r="A92" s="28"/>
      <c r="B92" s="557"/>
      <c r="C92" s="540"/>
      <c r="D92" s="540"/>
      <c r="E92" s="540"/>
      <c r="F92" s="540"/>
      <c r="G92" s="540"/>
      <c r="H92" s="540"/>
      <c r="I92" s="540"/>
      <c r="J92" s="540"/>
      <c r="K92" s="540"/>
    </row>
    <row r="93" spans="1:12" s="43" customFormat="1" ht="15.75" thickBot="1" x14ac:dyDescent="0.3">
      <c r="A93" s="58" t="s">
        <v>751</v>
      </c>
      <c r="B93" s="557"/>
      <c r="C93" s="540"/>
      <c r="D93" s="540"/>
      <c r="E93" s="540"/>
      <c r="F93" s="540"/>
      <c r="G93" s="540"/>
      <c r="H93" s="540"/>
      <c r="I93" s="540"/>
      <c r="J93" s="540"/>
      <c r="K93" s="540"/>
    </row>
    <row r="94" spans="1:12" x14ac:dyDescent="0.25">
      <c r="A94" s="586" t="s">
        <v>172</v>
      </c>
      <c r="B94" s="521">
        <f>'G&amp;A Costs'!B47</f>
        <v>0</v>
      </c>
      <c r="C94" s="559"/>
      <c r="D94" s="559"/>
      <c r="E94" s="559"/>
      <c r="F94" s="559"/>
      <c r="G94" s="559"/>
      <c r="H94" s="559"/>
      <c r="I94" s="587"/>
      <c r="J94" s="588">
        <f>$B94*'G&amp;A Costs'!C47</f>
        <v>0</v>
      </c>
      <c r="K94" s="589">
        <f>$B94*'G&amp;A Costs'!D47</f>
        <v>0</v>
      </c>
      <c r="L94" s="285">
        <f t="shared" ref="L94:L100" si="11">SUM(C94:K94)</f>
        <v>0</v>
      </c>
    </row>
    <row r="95" spans="1:12" x14ac:dyDescent="0.25">
      <c r="A95" s="590" t="s">
        <v>173</v>
      </c>
      <c r="B95" s="526">
        <f>'G&amp;A Costs'!B48</f>
        <v>0</v>
      </c>
      <c r="C95" s="563"/>
      <c r="D95" s="563"/>
      <c r="E95" s="563"/>
      <c r="F95" s="563"/>
      <c r="G95" s="563"/>
      <c r="H95" s="563"/>
      <c r="I95" s="591"/>
      <c r="J95" s="592">
        <f>$B95*'G&amp;A Costs'!C48</f>
        <v>0</v>
      </c>
      <c r="K95" s="593">
        <f>$B95*'G&amp;A Costs'!D48</f>
        <v>0</v>
      </c>
      <c r="L95" s="285">
        <f t="shared" si="11"/>
        <v>0</v>
      </c>
    </row>
    <row r="96" spans="1:12" x14ac:dyDescent="0.25">
      <c r="A96" s="590" t="s">
        <v>180</v>
      </c>
      <c r="B96" s="526">
        <f>'G&amp;A Costs'!B49</f>
        <v>0</v>
      </c>
      <c r="C96" s="563"/>
      <c r="D96" s="563"/>
      <c r="E96" s="563"/>
      <c r="F96" s="563"/>
      <c r="G96" s="563"/>
      <c r="H96" s="563"/>
      <c r="I96" s="591"/>
      <c r="J96" s="592">
        <f>$B96*'G&amp;A Costs'!C49</f>
        <v>0</v>
      </c>
      <c r="K96" s="593">
        <f>$B96*'G&amp;A Costs'!D49</f>
        <v>0</v>
      </c>
      <c r="L96" s="285">
        <f t="shared" si="11"/>
        <v>0</v>
      </c>
    </row>
    <row r="97" spans="1:12" x14ac:dyDescent="0.25">
      <c r="A97" s="590" t="s">
        <v>378</v>
      </c>
      <c r="B97" s="526">
        <f>'G&amp;A Costs'!B50</f>
        <v>0</v>
      </c>
      <c r="C97" s="563"/>
      <c r="D97" s="563"/>
      <c r="E97" s="563"/>
      <c r="F97" s="563"/>
      <c r="G97" s="563"/>
      <c r="H97" s="563"/>
      <c r="I97" s="591"/>
      <c r="J97" s="592">
        <f>$B97*'G&amp;A Costs'!C50</f>
        <v>0</v>
      </c>
      <c r="K97" s="593">
        <f>$B97*'G&amp;A Costs'!D50</f>
        <v>0</v>
      </c>
      <c r="L97" s="285">
        <f t="shared" si="11"/>
        <v>0</v>
      </c>
    </row>
    <row r="98" spans="1:12" x14ac:dyDescent="0.25">
      <c r="A98" s="594" t="s">
        <v>778</v>
      </c>
      <c r="B98" s="531">
        <f>'G&amp;A Costs'!B51</f>
        <v>0</v>
      </c>
      <c r="C98" s="563"/>
      <c r="D98" s="563"/>
      <c r="E98" s="563"/>
      <c r="F98" s="563"/>
      <c r="G98" s="563"/>
      <c r="H98" s="563"/>
      <c r="I98" s="591"/>
      <c r="J98" s="595">
        <f>$B98*'G&amp;A Costs'!C51</f>
        <v>0</v>
      </c>
      <c r="K98" s="596">
        <f>$B98*'G&amp;A Costs'!D51</f>
        <v>0</v>
      </c>
      <c r="L98" s="285">
        <f t="shared" si="11"/>
        <v>0</v>
      </c>
    </row>
    <row r="99" spans="1:12" x14ac:dyDescent="0.25">
      <c r="A99" s="597" t="s">
        <v>779</v>
      </c>
      <c r="B99" s="598">
        <f>SUM(B55:B98)</f>
        <v>0</v>
      </c>
      <c r="C99" s="599"/>
      <c r="D99" s="599"/>
      <c r="E99" s="599"/>
      <c r="F99" s="599"/>
      <c r="G99" s="599"/>
      <c r="H99" s="599"/>
      <c r="I99" s="600"/>
      <c r="J99" s="601">
        <f>SUM(J55:J98)</f>
        <v>0</v>
      </c>
      <c r="K99" s="602">
        <f>SUM(K55:K98)</f>
        <v>0</v>
      </c>
      <c r="L99" s="285">
        <f t="shared" si="11"/>
        <v>0</v>
      </c>
    </row>
    <row r="100" spans="1:12" ht="15.75" thickBot="1" x14ac:dyDescent="0.3">
      <c r="A100" s="603" t="s">
        <v>780</v>
      </c>
      <c r="B100" s="604">
        <f>SUM(B99,B27,B51,B39,B18)</f>
        <v>0</v>
      </c>
      <c r="C100" s="605">
        <f t="shared" ref="C100:K100" si="12">SUM(C99,C27,C51,C39,C18)</f>
        <v>0</v>
      </c>
      <c r="D100" s="605">
        <f t="shared" si="12"/>
        <v>0</v>
      </c>
      <c r="E100" s="605">
        <f t="shared" si="12"/>
        <v>0</v>
      </c>
      <c r="F100" s="605">
        <f t="shared" si="12"/>
        <v>0</v>
      </c>
      <c r="G100" s="605">
        <f t="shared" si="12"/>
        <v>0</v>
      </c>
      <c r="H100" s="605">
        <f t="shared" si="12"/>
        <v>0</v>
      </c>
      <c r="I100" s="606">
        <f t="shared" si="12"/>
        <v>0</v>
      </c>
      <c r="J100" s="607">
        <f t="shared" si="12"/>
        <v>0</v>
      </c>
      <c r="K100" s="608">
        <f t="shared" si="12"/>
        <v>0</v>
      </c>
      <c r="L100" s="285">
        <f t="shared" si="11"/>
        <v>0</v>
      </c>
    </row>
    <row r="102" spans="1:12" x14ac:dyDescent="0.25">
      <c r="A102" s="952" t="s">
        <v>467</v>
      </c>
    </row>
    <row r="103" spans="1:12" x14ac:dyDescent="0.25">
      <c r="A103" s="952"/>
    </row>
  </sheetData>
  <sheetProtection algorithmName="SHA-512" hashValue="/24hlISkB5Zom9PTG0ImKLk1tXFF/wRICEKylcBWRflpikHgrlLiH3ZTMKXLtyH9LM2SAtE8LQmOixp9ieeWyQ==" saltValue="IpHScMe1D0dHo3Oy6MQHyg==" spinCount="100000" sheet="1" objects="1" scenarios="1"/>
  <mergeCells count="3">
    <mergeCell ref="C2:I2"/>
    <mergeCell ref="J2:K2"/>
    <mergeCell ref="C1:K1"/>
  </mergeCells>
  <conditionalFormatting sqref="A21:A26">
    <cfRule type="expression" dxfId="3" priority="24">
      <formula>#REF!=2</formula>
    </cfRule>
  </conditionalFormatting>
  <conditionalFormatting sqref="A94:A98">
    <cfRule type="expression" dxfId="2" priority="23">
      <formula>#REF!=2</formula>
    </cfRule>
  </conditionalFormatting>
  <conditionalFormatting sqref="L7:L11 L14:L18 L21:L27 L30:L39 L42:L51 L55:L63 L66:L91 L94:L100">
    <cfRule type="expression" dxfId="1" priority="134">
      <formula>$L7&lt;&gt;$B7</formula>
    </cfRule>
    <cfRule type="expression" dxfId="0" priority="135">
      <formula>$L7=$B7</formula>
    </cfRule>
  </conditionalFormatting>
  <printOptions horizontalCentered="1"/>
  <pageMargins left="0.2" right="0.2" top="0.75" bottom="0.75" header="0.3" footer="0.3"/>
  <pageSetup scale="70" pageOrder="overThenDown" orientation="landscape" r:id="rId1"/>
  <headerFooter>
    <oddHeader>&amp;C&amp;"Times New Roman,Bold"Minnesota Department of Health Services, Disability Services Division
Home and Community Based Services Provider Cost Report</oddHeader>
    <oddFooter>&amp;L&amp;"Times New Roman,Bold"&amp;K002060B&amp;10URNS&amp;11 &amp;&amp; A&amp;10SSOCIATES&amp;11, I&amp;10NC&amp;11.
      &amp;9Health Policy Consultants&amp;C&amp;"Times New Roman,Bold"&amp;P&amp;R&amp;"Times New Roman,Bold"December 20, 2018</oddFooter>
  </headerFooter>
  <rowBreaks count="3" manualBreakCount="3">
    <brk id="27" max="13" man="1"/>
    <brk id="52" max="13" man="1"/>
    <brk id="92" max="1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FF00"/>
  </sheetPr>
  <dimension ref="A1:V99"/>
  <sheetViews>
    <sheetView topLeftCell="E1" zoomScale="115" zoomScaleNormal="115" workbookViewId="0">
      <selection activeCell="G22" sqref="G22"/>
    </sheetView>
  </sheetViews>
  <sheetFormatPr defaultColWidth="9.140625" defaultRowHeight="15" x14ac:dyDescent="0.25"/>
  <cols>
    <col min="1" max="1" width="16" style="1" bestFit="1" customWidth="1"/>
    <col min="2" max="2" width="48" style="1" bestFit="1" customWidth="1"/>
    <col min="3" max="3" width="55.42578125" style="1" bestFit="1" customWidth="1"/>
    <col min="4" max="4" width="14.85546875" style="1" bestFit="1" customWidth="1"/>
    <col min="5" max="5" width="30.42578125" style="1" bestFit="1" customWidth="1"/>
    <col min="6" max="6" width="9.140625" style="1"/>
    <col min="7" max="7" width="28.28515625" style="1" bestFit="1" customWidth="1"/>
    <col min="8" max="8" width="9.140625" style="1"/>
    <col min="9" max="9" width="54.7109375" style="1" bestFit="1" customWidth="1"/>
    <col min="10" max="10" width="1.28515625" style="1" customWidth="1"/>
    <col min="11" max="11" width="39.5703125" style="1" bestFit="1" customWidth="1"/>
    <col min="12" max="12" width="12" style="1" bestFit="1" customWidth="1"/>
    <col min="13" max="13" width="0.85546875" style="1" customWidth="1"/>
    <col min="14" max="14" width="20.28515625" style="1" bestFit="1" customWidth="1"/>
    <col min="15" max="15" width="18.28515625" style="1" bestFit="1" customWidth="1"/>
    <col min="16" max="16" width="25.28515625" style="1" bestFit="1" customWidth="1"/>
    <col min="17" max="17" width="1.140625" style="1" customWidth="1"/>
    <col min="18" max="18" width="17.140625" style="1" bestFit="1" customWidth="1"/>
    <col min="19" max="19" width="9.140625" style="1"/>
    <col min="20" max="20" width="18.28515625" style="1" bestFit="1" customWidth="1"/>
    <col min="21" max="16384" width="9.140625" style="1"/>
  </cols>
  <sheetData>
    <row r="1" spans="1:22" x14ac:dyDescent="0.25">
      <c r="A1" s="2" t="s">
        <v>0</v>
      </c>
      <c r="B1" s="2" t="s">
        <v>1</v>
      </c>
      <c r="C1" s="2" t="s">
        <v>61</v>
      </c>
      <c r="D1" s="2" t="s">
        <v>2</v>
      </c>
      <c r="E1" s="2" t="s">
        <v>3</v>
      </c>
      <c r="G1" s="2" t="s">
        <v>92</v>
      </c>
      <c r="I1" s="2" t="s">
        <v>58</v>
      </c>
      <c r="K1" s="2" t="s">
        <v>91</v>
      </c>
      <c r="L1" s="2" t="s">
        <v>339</v>
      </c>
      <c r="N1" s="2" t="s">
        <v>181</v>
      </c>
      <c r="O1" s="2" t="s">
        <v>292</v>
      </c>
      <c r="P1" s="2" t="s">
        <v>293</v>
      </c>
      <c r="R1" s="2" t="s">
        <v>324</v>
      </c>
      <c r="T1" s="4" t="s">
        <v>336</v>
      </c>
      <c r="U1"/>
      <c r="V1"/>
    </row>
    <row r="2" spans="1:22" x14ac:dyDescent="0.25">
      <c r="A2" s="1" t="s">
        <v>5</v>
      </c>
      <c r="B2" s="1" t="s">
        <v>30</v>
      </c>
      <c r="C2" s="1" t="s">
        <v>62</v>
      </c>
      <c r="D2" s="1" t="s">
        <v>29</v>
      </c>
      <c r="E2" s="1" t="s">
        <v>58</v>
      </c>
      <c r="G2" s="1" t="s">
        <v>413</v>
      </c>
      <c r="I2" s="3" t="s">
        <v>97</v>
      </c>
      <c r="K2" s="1" t="s">
        <v>98</v>
      </c>
      <c r="L2" s="1" t="s">
        <v>340</v>
      </c>
      <c r="N2" s="1" t="s">
        <v>182</v>
      </c>
      <c r="O2" s="1" t="s">
        <v>196</v>
      </c>
      <c r="P2" s="1">
        <v>0.97299999999999998</v>
      </c>
      <c r="R2" s="1" t="s">
        <v>327</v>
      </c>
      <c r="T2" s="5" t="s">
        <v>208</v>
      </c>
      <c r="U2"/>
      <c r="V2"/>
    </row>
    <row r="3" spans="1:22" x14ac:dyDescent="0.25">
      <c r="A3" s="1" t="s">
        <v>6</v>
      </c>
      <c r="B3" s="1" t="s">
        <v>31</v>
      </c>
      <c r="C3" s="1" t="s">
        <v>63</v>
      </c>
      <c r="D3" s="1" t="s">
        <v>32</v>
      </c>
      <c r="E3" s="1" t="s">
        <v>58</v>
      </c>
      <c r="G3" s="1" t="s">
        <v>93</v>
      </c>
      <c r="I3" s="1" t="s">
        <v>62</v>
      </c>
      <c r="K3" s="1" t="s">
        <v>99</v>
      </c>
      <c r="L3" s="1" t="s">
        <v>341</v>
      </c>
      <c r="N3" s="1" t="s">
        <v>183</v>
      </c>
      <c r="O3" s="1" t="s">
        <v>197</v>
      </c>
      <c r="P3" s="1">
        <v>1.0129999999999999</v>
      </c>
      <c r="R3" s="1" t="s">
        <v>325</v>
      </c>
      <c r="T3" s="5" t="s">
        <v>214</v>
      </c>
      <c r="U3"/>
      <c r="V3"/>
    </row>
    <row r="4" spans="1:22" x14ac:dyDescent="0.25">
      <c r="A4" s="1" t="s">
        <v>14</v>
      </c>
      <c r="B4" s="1" t="s">
        <v>40</v>
      </c>
      <c r="C4" s="1" t="s">
        <v>64</v>
      </c>
      <c r="D4" s="1" t="s">
        <v>42</v>
      </c>
      <c r="E4" s="1" t="s">
        <v>58</v>
      </c>
      <c r="G4" s="1" t="s">
        <v>94</v>
      </c>
      <c r="I4" s="1" t="s">
        <v>63</v>
      </c>
      <c r="K4" s="1" t="s">
        <v>380</v>
      </c>
      <c r="N4" s="1" t="s">
        <v>198</v>
      </c>
      <c r="O4" s="1" t="s">
        <v>199</v>
      </c>
      <c r="P4" s="1">
        <v>1.0069999999999999</v>
      </c>
      <c r="R4" s="1" t="s">
        <v>326</v>
      </c>
      <c r="T4" s="5" t="s">
        <v>258</v>
      </c>
      <c r="U4"/>
      <c r="V4"/>
    </row>
    <row r="5" spans="1:22" x14ac:dyDescent="0.25">
      <c r="A5" s="1" t="s">
        <v>15</v>
      </c>
      <c r="B5" s="1" t="s">
        <v>41</v>
      </c>
      <c r="C5" s="1" t="s">
        <v>65</v>
      </c>
      <c r="D5" s="1" t="s">
        <v>43</v>
      </c>
      <c r="E5" s="1" t="s">
        <v>58</v>
      </c>
      <c r="G5" s="1" t="s">
        <v>365</v>
      </c>
      <c r="I5" s="1" t="s">
        <v>64</v>
      </c>
      <c r="N5" s="1" t="s">
        <v>200</v>
      </c>
      <c r="O5" s="1" t="s">
        <v>199</v>
      </c>
      <c r="P5" s="1">
        <v>1.0069999999999999</v>
      </c>
      <c r="T5" s="5" t="s">
        <v>229</v>
      </c>
      <c r="U5"/>
      <c r="V5"/>
    </row>
    <row r="6" spans="1:22" x14ac:dyDescent="0.25">
      <c r="A6" s="1" t="s">
        <v>19</v>
      </c>
      <c r="B6" s="1" t="s">
        <v>47</v>
      </c>
      <c r="C6" s="1" t="s">
        <v>66</v>
      </c>
      <c r="D6" s="1" t="s">
        <v>42</v>
      </c>
      <c r="E6" s="1" t="s">
        <v>58</v>
      </c>
      <c r="G6" s="1" t="s">
        <v>95</v>
      </c>
      <c r="I6" s="1" t="s">
        <v>65</v>
      </c>
      <c r="K6" s="2" t="s">
        <v>101</v>
      </c>
      <c r="L6" s="2" t="s">
        <v>104</v>
      </c>
      <c r="N6" s="1" t="s">
        <v>201</v>
      </c>
      <c r="O6" s="1" t="s">
        <v>202</v>
      </c>
      <c r="P6" s="1">
        <v>0.94599999999999995</v>
      </c>
      <c r="T6" s="5" t="s">
        <v>205</v>
      </c>
      <c r="U6"/>
      <c r="V6"/>
    </row>
    <row r="7" spans="1:22" x14ac:dyDescent="0.25">
      <c r="A7" s="1" t="s">
        <v>20</v>
      </c>
      <c r="B7" s="1" t="s">
        <v>48</v>
      </c>
      <c r="C7" s="1" t="s">
        <v>67</v>
      </c>
      <c r="D7" s="1" t="s">
        <v>29</v>
      </c>
      <c r="E7" s="1" t="s">
        <v>58</v>
      </c>
      <c r="G7" s="1" t="s">
        <v>366</v>
      </c>
      <c r="I7" s="1" t="s">
        <v>66</v>
      </c>
      <c r="K7" s="1" t="s">
        <v>102</v>
      </c>
      <c r="L7" s="1" t="s">
        <v>105</v>
      </c>
      <c r="N7" s="1" t="s">
        <v>203</v>
      </c>
      <c r="O7" s="1" t="s">
        <v>204</v>
      </c>
      <c r="P7" s="1">
        <v>0.97899999999999998</v>
      </c>
      <c r="T7" s="5" t="s">
        <v>197</v>
      </c>
      <c r="U7"/>
      <c r="V7"/>
    </row>
    <row r="8" spans="1:22" x14ac:dyDescent="0.25">
      <c r="A8" s="1" t="s">
        <v>21</v>
      </c>
      <c r="B8" s="1" t="s">
        <v>49</v>
      </c>
      <c r="C8" s="1" t="s">
        <v>68</v>
      </c>
      <c r="D8" s="1" t="s">
        <v>51</v>
      </c>
      <c r="E8" s="1" t="s">
        <v>60</v>
      </c>
      <c r="G8" s="1" t="s">
        <v>367</v>
      </c>
      <c r="I8" s="1" t="s">
        <v>67</v>
      </c>
      <c r="K8" s="1" t="s">
        <v>103</v>
      </c>
      <c r="L8" s="1" t="s">
        <v>106</v>
      </c>
      <c r="N8" s="1" t="s">
        <v>185</v>
      </c>
      <c r="O8" s="1" t="s">
        <v>205</v>
      </c>
      <c r="P8" s="1">
        <v>1.0429999999999999</v>
      </c>
      <c r="T8" s="5" t="s">
        <v>196</v>
      </c>
      <c r="U8"/>
      <c r="V8"/>
    </row>
    <row r="9" spans="1:22" x14ac:dyDescent="0.25">
      <c r="A9" s="1" t="s">
        <v>22</v>
      </c>
      <c r="B9" s="1" t="s">
        <v>50</v>
      </c>
      <c r="C9" s="1" t="s">
        <v>69</v>
      </c>
      <c r="D9" s="1" t="s">
        <v>51</v>
      </c>
      <c r="E9" s="1" t="s">
        <v>60</v>
      </c>
      <c r="G9" s="1" t="s">
        <v>96</v>
      </c>
      <c r="K9" s="1" t="s">
        <v>107</v>
      </c>
      <c r="L9" s="1" t="s">
        <v>108</v>
      </c>
      <c r="N9" s="1" t="s">
        <v>206</v>
      </c>
      <c r="O9" s="1" t="s">
        <v>207</v>
      </c>
      <c r="P9" s="1">
        <v>0.95</v>
      </c>
      <c r="T9" s="5" t="s">
        <v>199</v>
      </c>
      <c r="U9"/>
      <c r="V9"/>
    </row>
    <row r="10" spans="1:22" x14ac:dyDescent="0.25">
      <c r="A10" s="1" t="s">
        <v>23</v>
      </c>
      <c r="B10" s="1" t="s">
        <v>52</v>
      </c>
      <c r="C10" s="1" t="s">
        <v>70</v>
      </c>
      <c r="D10" s="1" t="s">
        <v>42</v>
      </c>
      <c r="E10" s="1" t="s">
        <v>60</v>
      </c>
      <c r="G10" s="1" t="s">
        <v>406</v>
      </c>
      <c r="K10" s="1" t="s">
        <v>109</v>
      </c>
      <c r="L10" s="1" t="s">
        <v>110</v>
      </c>
      <c r="N10" s="1" t="s">
        <v>184</v>
      </c>
      <c r="O10" s="1" t="s">
        <v>208</v>
      </c>
      <c r="P10" s="1">
        <v>0.95</v>
      </c>
      <c r="T10" s="5" t="s">
        <v>221</v>
      </c>
      <c r="U10"/>
      <c r="V10"/>
    </row>
    <row r="11" spans="1:22" x14ac:dyDescent="0.25">
      <c r="A11" s="1" t="s">
        <v>24</v>
      </c>
      <c r="B11" s="1" t="s">
        <v>53</v>
      </c>
      <c r="C11" s="1" t="s">
        <v>71</v>
      </c>
      <c r="D11" s="1" t="s">
        <v>51</v>
      </c>
      <c r="E11" s="1" t="s">
        <v>60</v>
      </c>
      <c r="G11" s="1" t="s">
        <v>379</v>
      </c>
      <c r="I11" s="2" t="s">
        <v>60</v>
      </c>
      <c r="K11" s="1" t="s">
        <v>111</v>
      </c>
      <c r="L11" s="1" t="s">
        <v>112</v>
      </c>
      <c r="N11" s="1" t="s">
        <v>209</v>
      </c>
      <c r="O11" s="1" t="s">
        <v>197</v>
      </c>
      <c r="P11" s="1">
        <v>1.0129999999999999</v>
      </c>
      <c r="T11" s="5" t="s">
        <v>207</v>
      </c>
      <c r="U11"/>
      <c r="V11"/>
    </row>
    <row r="12" spans="1:22" x14ac:dyDescent="0.25">
      <c r="A12" s="1" t="s">
        <v>25</v>
      </c>
      <c r="B12" s="1" t="s">
        <v>54</v>
      </c>
      <c r="C12" s="1" t="s">
        <v>72</v>
      </c>
      <c r="D12" s="1" t="s">
        <v>42</v>
      </c>
      <c r="E12" s="1" t="s">
        <v>60</v>
      </c>
      <c r="I12" s="3" t="s">
        <v>97</v>
      </c>
      <c r="K12" s="1" t="s">
        <v>113</v>
      </c>
      <c r="L12" s="1" t="s">
        <v>114</v>
      </c>
      <c r="N12" s="1" t="s">
        <v>210</v>
      </c>
      <c r="O12" s="1" t="s">
        <v>199</v>
      </c>
      <c r="P12" s="1">
        <v>1.0069999999999999</v>
      </c>
      <c r="T12" s="5" t="s">
        <v>204</v>
      </c>
      <c r="U12"/>
      <c r="V12"/>
    </row>
    <row r="13" spans="1:22" x14ac:dyDescent="0.25">
      <c r="A13" s="1" t="s">
        <v>4</v>
      </c>
      <c r="B13" s="1" t="s">
        <v>28</v>
      </c>
      <c r="C13" s="1" t="s">
        <v>73</v>
      </c>
      <c r="D13" s="1" t="s">
        <v>29</v>
      </c>
      <c r="E13" s="1" t="s">
        <v>57</v>
      </c>
      <c r="G13" s="1" t="s">
        <v>410</v>
      </c>
      <c r="I13" s="1" t="s">
        <v>68</v>
      </c>
      <c r="K13" s="1" t="s">
        <v>300</v>
      </c>
      <c r="L13" s="1" t="s">
        <v>115</v>
      </c>
      <c r="N13" s="1" t="s">
        <v>211</v>
      </c>
      <c r="O13" s="1" t="s">
        <v>204</v>
      </c>
      <c r="P13" s="1">
        <v>0.97899999999999998</v>
      </c>
      <c r="T13" s="5" t="s">
        <v>202</v>
      </c>
      <c r="U13"/>
      <c r="V13"/>
    </row>
    <row r="14" spans="1:22" x14ac:dyDescent="0.25">
      <c r="A14" s="1" t="s">
        <v>27</v>
      </c>
      <c r="B14" s="1" t="s">
        <v>56</v>
      </c>
      <c r="C14" s="1" t="s">
        <v>80</v>
      </c>
      <c r="D14" s="1" t="s">
        <v>29</v>
      </c>
      <c r="E14" s="1" t="s">
        <v>57</v>
      </c>
      <c r="G14" s="1" t="s">
        <v>412</v>
      </c>
      <c r="I14" s="1" t="s">
        <v>69</v>
      </c>
      <c r="K14" s="1" t="s">
        <v>116</v>
      </c>
      <c r="L14" s="1" t="s">
        <v>117</v>
      </c>
      <c r="N14" s="1" t="s">
        <v>212</v>
      </c>
      <c r="O14" s="1" t="s">
        <v>197</v>
      </c>
      <c r="P14" s="1">
        <v>1.0129999999999999</v>
      </c>
      <c r="T14" s="5" t="s">
        <v>337</v>
      </c>
      <c r="U14"/>
      <c r="V14"/>
    </row>
    <row r="15" spans="1:22" x14ac:dyDescent="0.25">
      <c r="A15" s="1" t="s">
        <v>7</v>
      </c>
      <c r="B15" s="1" t="s">
        <v>33</v>
      </c>
      <c r="C15" s="1" t="s">
        <v>74</v>
      </c>
      <c r="D15" s="1" t="s">
        <v>29</v>
      </c>
      <c r="E15" s="1" t="s">
        <v>57</v>
      </c>
      <c r="G15" s="1" t="s">
        <v>411</v>
      </c>
      <c r="I15" s="1" t="s">
        <v>70</v>
      </c>
      <c r="K15" s="1" t="s">
        <v>118</v>
      </c>
      <c r="L15" s="1" t="s">
        <v>119</v>
      </c>
      <c r="N15" s="1" t="s">
        <v>213</v>
      </c>
      <c r="O15" s="1" t="s">
        <v>214</v>
      </c>
      <c r="P15" s="1">
        <v>0.99099999999999999</v>
      </c>
      <c r="T15"/>
      <c r="U15"/>
      <c r="V15"/>
    </row>
    <row r="16" spans="1:22" x14ac:dyDescent="0.25">
      <c r="A16" s="1" t="s">
        <v>9</v>
      </c>
      <c r="B16" s="1" t="s">
        <v>35</v>
      </c>
      <c r="C16" s="1" t="s">
        <v>75</v>
      </c>
      <c r="D16" s="1" t="s">
        <v>29</v>
      </c>
      <c r="E16" s="1" t="s">
        <v>57</v>
      </c>
      <c r="I16" s="1" t="s">
        <v>71</v>
      </c>
      <c r="K16" s="1" t="s">
        <v>120</v>
      </c>
      <c r="L16" s="1" t="s">
        <v>121</v>
      </c>
      <c r="N16" s="1" t="s">
        <v>215</v>
      </c>
      <c r="O16" s="1" t="s">
        <v>199</v>
      </c>
      <c r="P16" s="1">
        <v>1.0069999999999999</v>
      </c>
      <c r="T16"/>
      <c r="U16"/>
      <c r="V16"/>
    </row>
    <row r="17" spans="1:22" x14ac:dyDescent="0.25">
      <c r="A17" s="1" t="s">
        <v>16</v>
      </c>
      <c r="B17" s="1" t="s">
        <v>44</v>
      </c>
      <c r="C17" s="1" t="s">
        <v>76</v>
      </c>
      <c r="D17" s="1" t="s">
        <v>29</v>
      </c>
      <c r="E17" s="1" t="s">
        <v>57</v>
      </c>
      <c r="G17" s="1" t="s">
        <v>458</v>
      </c>
      <c r="I17" s="1" t="s">
        <v>72</v>
      </c>
      <c r="K17" s="1" t="s">
        <v>122</v>
      </c>
      <c r="L17" s="1" t="s">
        <v>123</v>
      </c>
      <c r="N17" s="1" t="s">
        <v>216</v>
      </c>
      <c r="O17" s="1" t="s">
        <v>196</v>
      </c>
      <c r="P17" s="1">
        <v>0.97299999999999998</v>
      </c>
      <c r="T17"/>
      <c r="U17"/>
      <c r="V17"/>
    </row>
    <row r="18" spans="1:22" x14ac:dyDescent="0.25">
      <c r="A18" s="1" t="s">
        <v>17</v>
      </c>
      <c r="B18" s="1" t="s">
        <v>45</v>
      </c>
      <c r="C18" s="1" t="s">
        <v>77</v>
      </c>
      <c r="D18" s="1" t="s">
        <v>29</v>
      </c>
      <c r="E18" s="1" t="s">
        <v>57</v>
      </c>
      <c r="G18" s="1" t="s">
        <v>460</v>
      </c>
      <c r="K18" s="1" t="s">
        <v>124</v>
      </c>
      <c r="L18" s="1" t="s">
        <v>125</v>
      </c>
      <c r="N18" s="1" t="s">
        <v>217</v>
      </c>
      <c r="O18" s="1" t="s">
        <v>204</v>
      </c>
      <c r="P18" s="1">
        <v>0.97899999999999998</v>
      </c>
      <c r="T18"/>
      <c r="U18"/>
      <c r="V18"/>
    </row>
    <row r="19" spans="1:22" x14ac:dyDescent="0.25">
      <c r="A19" s="1" t="s">
        <v>18</v>
      </c>
      <c r="B19" s="1" t="s">
        <v>46</v>
      </c>
      <c r="C19" s="1" t="s">
        <v>78</v>
      </c>
      <c r="D19" s="1" t="s">
        <v>29</v>
      </c>
      <c r="E19" s="1" t="s">
        <v>57</v>
      </c>
      <c r="G19" s="1" t="s">
        <v>459</v>
      </c>
      <c r="I19" s="2" t="s">
        <v>57</v>
      </c>
      <c r="K19" s="1" t="s">
        <v>126</v>
      </c>
      <c r="L19" s="1" t="s">
        <v>127</v>
      </c>
      <c r="N19" s="1" t="s">
        <v>218</v>
      </c>
      <c r="O19" s="1" t="s">
        <v>199</v>
      </c>
      <c r="P19" s="1">
        <v>1.0069999999999999</v>
      </c>
    </row>
    <row r="20" spans="1:22" x14ac:dyDescent="0.25">
      <c r="A20" s="1" t="s">
        <v>26</v>
      </c>
      <c r="B20" s="1" t="s">
        <v>55</v>
      </c>
      <c r="C20" s="1" t="s">
        <v>79</v>
      </c>
      <c r="D20" s="1" t="s">
        <v>29</v>
      </c>
      <c r="E20" s="1" t="s">
        <v>57</v>
      </c>
      <c r="I20" s="3" t="s">
        <v>97</v>
      </c>
      <c r="K20" s="1" t="s">
        <v>128</v>
      </c>
      <c r="L20" s="1" t="s">
        <v>129</v>
      </c>
      <c r="N20" s="1" t="s">
        <v>219</v>
      </c>
      <c r="O20" s="1" t="s">
        <v>197</v>
      </c>
      <c r="P20" s="1">
        <v>1.0129999999999999</v>
      </c>
    </row>
    <row r="21" spans="1:22" x14ac:dyDescent="0.25">
      <c r="A21" s="1" t="s">
        <v>8</v>
      </c>
      <c r="B21" s="1" t="s">
        <v>34</v>
      </c>
      <c r="C21" s="1" t="s">
        <v>81</v>
      </c>
      <c r="D21" s="1" t="s">
        <v>29</v>
      </c>
      <c r="E21" s="1" t="s">
        <v>59</v>
      </c>
      <c r="I21" s="1" t="s">
        <v>73</v>
      </c>
      <c r="K21" s="1" t="s">
        <v>130</v>
      </c>
      <c r="L21" s="1" t="s">
        <v>131</v>
      </c>
      <c r="N21" s="1" t="s">
        <v>220</v>
      </c>
      <c r="O21" s="1" t="s">
        <v>221</v>
      </c>
      <c r="P21" s="1">
        <v>1.0469999999999999</v>
      </c>
    </row>
    <row r="22" spans="1:22" x14ac:dyDescent="0.25">
      <c r="A22" s="1" t="s">
        <v>10</v>
      </c>
      <c r="B22" s="1" t="s">
        <v>36</v>
      </c>
      <c r="C22" s="1" t="s">
        <v>82</v>
      </c>
      <c r="D22" s="1" t="s">
        <v>29</v>
      </c>
      <c r="E22" s="1" t="s">
        <v>59</v>
      </c>
      <c r="I22" s="1" t="s">
        <v>80</v>
      </c>
      <c r="K22" s="1" t="s">
        <v>132</v>
      </c>
      <c r="L22" s="1" t="s">
        <v>133</v>
      </c>
      <c r="N22" s="1" t="s">
        <v>222</v>
      </c>
      <c r="O22" s="1" t="s">
        <v>199</v>
      </c>
      <c r="P22" s="1">
        <v>1.0069999999999999</v>
      </c>
    </row>
    <row r="23" spans="1:22" ht="13.9" customHeight="1" x14ac:dyDescent="0.25">
      <c r="A23" s="1" t="s">
        <v>11</v>
      </c>
      <c r="B23" s="1" t="s">
        <v>37</v>
      </c>
      <c r="C23" s="1" t="s">
        <v>83</v>
      </c>
      <c r="D23" s="1" t="s">
        <v>32</v>
      </c>
      <c r="E23" s="1" t="s">
        <v>59</v>
      </c>
      <c r="I23" s="1" t="s">
        <v>74</v>
      </c>
      <c r="K23" s="1" t="s">
        <v>134</v>
      </c>
      <c r="L23" s="1" t="s">
        <v>135</v>
      </c>
      <c r="N23" s="1" t="s">
        <v>190</v>
      </c>
      <c r="O23" s="1" t="s">
        <v>207</v>
      </c>
      <c r="P23" s="1">
        <v>0.95</v>
      </c>
    </row>
    <row r="24" spans="1:22" ht="14.45" customHeight="1" x14ac:dyDescent="0.25">
      <c r="A24" s="1" t="s">
        <v>12</v>
      </c>
      <c r="B24" s="1" t="s">
        <v>38</v>
      </c>
      <c r="C24" s="1" t="s">
        <v>84</v>
      </c>
      <c r="D24" s="1" t="s">
        <v>29</v>
      </c>
      <c r="E24" s="1" t="s">
        <v>59</v>
      </c>
      <c r="I24" s="1" t="s">
        <v>75</v>
      </c>
      <c r="K24" s="1" t="s">
        <v>136</v>
      </c>
      <c r="L24" s="1" t="s">
        <v>137</v>
      </c>
      <c r="N24" s="1" t="s">
        <v>223</v>
      </c>
      <c r="O24" s="1" t="s">
        <v>221</v>
      </c>
      <c r="P24" s="1">
        <v>1.0469999999999999</v>
      </c>
    </row>
    <row r="25" spans="1:22" ht="13.9" customHeight="1" x14ac:dyDescent="0.25">
      <c r="A25" s="1" t="s">
        <v>13</v>
      </c>
      <c r="B25" s="1" t="s">
        <v>39</v>
      </c>
      <c r="C25" s="1" t="s">
        <v>85</v>
      </c>
      <c r="D25" s="1" t="s">
        <v>29</v>
      </c>
      <c r="E25" s="1" t="s">
        <v>59</v>
      </c>
      <c r="I25" s="1" t="s">
        <v>76</v>
      </c>
      <c r="K25" s="1" t="s">
        <v>138</v>
      </c>
      <c r="L25" s="1" t="s">
        <v>139</v>
      </c>
      <c r="N25" s="1" t="s">
        <v>224</v>
      </c>
      <c r="O25" s="1" t="s">
        <v>207</v>
      </c>
      <c r="P25" s="1">
        <v>0.95</v>
      </c>
    </row>
    <row r="26" spans="1:22" x14ac:dyDescent="0.25">
      <c r="A26" s="1" t="s">
        <v>296</v>
      </c>
      <c r="B26" s="1" t="s">
        <v>298</v>
      </c>
      <c r="C26" s="1" t="s">
        <v>294</v>
      </c>
      <c r="D26" s="1" t="s">
        <v>32</v>
      </c>
      <c r="E26" s="1" t="s">
        <v>60</v>
      </c>
      <c r="I26" s="1" t="s">
        <v>77</v>
      </c>
      <c r="K26" s="1" t="s">
        <v>140</v>
      </c>
      <c r="L26" s="1" t="s">
        <v>141</v>
      </c>
      <c r="N26" s="1" t="s">
        <v>225</v>
      </c>
      <c r="O26" s="1" t="s">
        <v>207</v>
      </c>
      <c r="P26" s="1">
        <v>0.95</v>
      </c>
    </row>
    <row r="27" spans="1:22" x14ac:dyDescent="0.25">
      <c r="A27" s="1" t="s">
        <v>297</v>
      </c>
      <c r="B27" s="1" t="s">
        <v>299</v>
      </c>
      <c r="C27" s="1" t="s">
        <v>295</v>
      </c>
      <c r="D27" s="1" t="s">
        <v>32</v>
      </c>
      <c r="E27" s="1" t="s">
        <v>60</v>
      </c>
      <c r="I27" s="1" t="s">
        <v>78</v>
      </c>
      <c r="K27" s="1" t="s">
        <v>142</v>
      </c>
      <c r="L27" s="1" t="s">
        <v>143</v>
      </c>
      <c r="N27" s="1" t="s">
        <v>226</v>
      </c>
      <c r="O27" s="1" t="s">
        <v>199</v>
      </c>
      <c r="P27" s="1">
        <v>1.0069999999999999</v>
      </c>
    </row>
    <row r="28" spans="1:22" x14ac:dyDescent="0.25">
      <c r="I28" s="1" t="s">
        <v>79</v>
      </c>
      <c r="K28" s="1" t="s">
        <v>144</v>
      </c>
      <c r="L28" s="1" t="s">
        <v>145</v>
      </c>
      <c r="N28" s="1" t="s">
        <v>227</v>
      </c>
      <c r="O28" s="1" t="s">
        <v>197</v>
      </c>
      <c r="P28" s="1">
        <v>1.0129999999999999</v>
      </c>
    </row>
    <row r="29" spans="1:22" x14ac:dyDescent="0.25">
      <c r="K29" s="1" t="s">
        <v>146</v>
      </c>
      <c r="L29" s="1" t="s">
        <v>147</v>
      </c>
      <c r="N29" s="1" t="s">
        <v>228</v>
      </c>
      <c r="O29" s="1" t="s">
        <v>229</v>
      </c>
      <c r="P29" s="1">
        <v>1.034</v>
      </c>
    </row>
    <row r="30" spans="1:22" ht="13.9" customHeight="1" x14ac:dyDescent="0.25">
      <c r="I30" s="2" t="s">
        <v>59</v>
      </c>
      <c r="K30" s="1" t="s">
        <v>177</v>
      </c>
      <c r="L30" s="1" t="s">
        <v>178</v>
      </c>
      <c r="N30" s="1" t="s">
        <v>230</v>
      </c>
      <c r="O30" s="1" t="s">
        <v>199</v>
      </c>
      <c r="P30" s="1">
        <v>1.0069999999999999</v>
      </c>
    </row>
    <row r="31" spans="1:22" ht="14.45" customHeight="1" x14ac:dyDescent="0.25">
      <c r="I31" s="3" t="s">
        <v>97</v>
      </c>
      <c r="N31" s="1" t="s">
        <v>231</v>
      </c>
      <c r="O31" s="1" t="s">
        <v>197</v>
      </c>
      <c r="P31" s="1">
        <v>1.0129999999999999</v>
      </c>
    </row>
    <row r="32" spans="1:22" ht="13.9" customHeight="1" x14ac:dyDescent="0.25">
      <c r="I32" s="1" t="s">
        <v>81</v>
      </c>
      <c r="K32" s="2" t="s">
        <v>160</v>
      </c>
      <c r="N32" s="1" t="s">
        <v>232</v>
      </c>
      <c r="O32" s="1" t="s">
        <v>196</v>
      </c>
      <c r="P32" s="1">
        <v>0.97299999999999998</v>
      </c>
    </row>
    <row r="33" spans="9:16" x14ac:dyDescent="0.25">
      <c r="I33" s="1" t="s">
        <v>82</v>
      </c>
      <c r="K33" s="1" t="s">
        <v>329</v>
      </c>
      <c r="N33" s="1" t="s">
        <v>186</v>
      </c>
      <c r="O33" s="1" t="s">
        <v>204</v>
      </c>
      <c r="P33" s="1">
        <v>0.97899999999999998</v>
      </c>
    </row>
    <row r="34" spans="9:16" x14ac:dyDescent="0.25">
      <c r="I34" s="1" t="s">
        <v>83</v>
      </c>
      <c r="K34" s="1" t="s">
        <v>330</v>
      </c>
      <c r="N34" s="1" t="s">
        <v>233</v>
      </c>
      <c r="O34" s="1" t="s">
        <v>196</v>
      </c>
      <c r="P34" s="1">
        <v>0.97299999999999998</v>
      </c>
    </row>
    <row r="35" spans="9:16" x14ac:dyDescent="0.25">
      <c r="I35" s="1" t="s">
        <v>84</v>
      </c>
      <c r="K35" s="1" t="s">
        <v>331</v>
      </c>
      <c r="N35" s="1" t="s">
        <v>234</v>
      </c>
      <c r="O35" s="1" t="s">
        <v>204</v>
      </c>
      <c r="P35" s="1">
        <v>0.97899999999999998</v>
      </c>
    </row>
    <row r="36" spans="9:16" x14ac:dyDescent="0.25">
      <c r="I36" s="1" t="s">
        <v>85</v>
      </c>
      <c r="N36" s="1" t="s">
        <v>235</v>
      </c>
      <c r="O36" s="1" t="s">
        <v>199</v>
      </c>
      <c r="P36" s="1">
        <v>1.0069999999999999</v>
      </c>
    </row>
    <row r="37" spans="9:16" x14ac:dyDescent="0.25">
      <c r="N37" s="1" t="s">
        <v>236</v>
      </c>
      <c r="O37" s="1" t="s">
        <v>196</v>
      </c>
      <c r="P37" s="1">
        <v>0.97299999999999998</v>
      </c>
    </row>
    <row r="38" spans="9:16" x14ac:dyDescent="0.25">
      <c r="N38" s="1" t="s">
        <v>237</v>
      </c>
      <c r="O38" s="1" t="s">
        <v>204</v>
      </c>
      <c r="P38" s="1">
        <v>0.97899999999999998</v>
      </c>
    </row>
    <row r="39" spans="9:16" x14ac:dyDescent="0.25">
      <c r="N39" s="1" t="s">
        <v>238</v>
      </c>
      <c r="O39" s="1" t="s">
        <v>196</v>
      </c>
      <c r="P39" s="1">
        <v>0.97299999999999998</v>
      </c>
    </row>
    <row r="40" spans="9:16" x14ac:dyDescent="0.25">
      <c r="N40" s="1" t="s">
        <v>239</v>
      </c>
      <c r="O40" s="1" t="s">
        <v>199</v>
      </c>
      <c r="P40" s="1">
        <v>1.0069999999999999</v>
      </c>
    </row>
    <row r="41" spans="9:16" x14ac:dyDescent="0.25">
      <c r="N41" s="1" t="s">
        <v>240</v>
      </c>
      <c r="O41" s="1" t="s">
        <v>197</v>
      </c>
      <c r="P41" s="1">
        <v>1.0129999999999999</v>
      </c>
    </row>
    <row r="42" spans="9:16" x14ac:dyDescent="0.25">
      <c r="N42" s="1" t="s">
        <v>241</v>
      </c>
      <c r="O42" s="1" t="s">
        <v>204</v>
      </c>
      <c r="P42" s="1">
        <v>0.97899999999999998</v>
      </c>
    </row>
    <row r="43" spans="9:16" x14ac:dyDescent="0.25">
      <c r="N43" s="1" t="s">
        <v>242</v>
      </c>
      <c r="O43" s="1" t="s">
        <v>204</v>
      </c>
      <c r="P43" s="1">
        <v>0.97899999999999998</v>
      </c>
    </row>
    <row r="44" spans="9:16" x14ac:dyDescent="0.25">
      <c r="N44" s="1" t="s">
        <v>243</v>
      </c>
      <c r="O44" s="1" t="s">
        <v>204</v>
      </c>
      <c r="P44" s="1">
        <v>0.97899999999999998</v>
      </c>
    </row>
    <row r="45" spans="9:16" x14ac:dyDescent="0.25">
      <c r="N45" s="1" t="s">
        <v>188</v>
      </c>
      <c r="O45" s="1" t="s">
        <v>199</v>
      </c>
      <c r="P45" s="1">
        <v>1.0069999999999999</v>
      </c>
    </row>
    <row r="46" spans="9:16" x14ac:dyDescent="0.25">
      <c r="N46" s="1" t="s">
        <v>187</v>
      </c>
      <c r="O46" s="1" t="s">
        <v>199</v>
      </c>
      <c r="P46" s="1">
        <v>1.0069999999999999</v>
      </c>
    </row>
    <row r="47" spans="9:16" x14ac:dyDescent="0.25">
      <c r="N47" s="1" t="s">
        <v>244</v>
      </c>
      <c r="O47" s="1" t="s">
        <v>207</v>
      </c>
      <c r="P47" s="1">
        <v>0.95</v>
      </c>
    </row>
    <row r="48" spans="9:16" x14ac:dyDescent="0.25">
      <c r="N48" s="1" t="s">
        <v>245</v>
      </c>
      <c r="O48" s="1" t="s">
        <v>204</v>
      </c>
      <c r="P48" s="1">
        <v>0.97899999999999998</v>
      </c>
    </row>
    <row r="49" spans="14:16" x14ac:dyDescent="0.25">
      <c r="N49" s="1" t="s">
        <v>246</v>
      </c>
      <c r="O49" s="1" t="s">
        <v>197</v>
      </c>
      <c r="P49" s="1">
        <v>1.0129999999999999</v>
      </c>
    </row>
    <row r="50" spans="14:16" x14ac:dyDescent="0.25">
      <c r="N50" s="1" t="s">
        <v>247</v>
      </c>
      <c r="O50" s="1" t="s">
        <v>199</v>
      </c>
      <c r="P50" s="1">
        <v>1.0069999999999999</v>
      </c>
    </row>
    <row r="51" spans="14:16" x14ac:dyDescent="0.25">
      <c r="N51" s="1" t="s">
        <v>248</v>
      </c>
      <c r="O51" s="1" t="s">
        <v>207</v>
      </c>
      <c r="P51" s="1">
        <v>0.95</v>
      </c>
    </row>
    <row r="52" spans="14:16" x14ac:dyDescent="0.25">
      <c r="N52" s="1" t="s">
        <v>249</v>
      </c>
      <c r="O52" s="1" t="s">
        <v>204</v>
      </c>
      <c r="P52" s="1">
        <v>0.97899999999999998</v>
      </c>
    </row>
    <row r="53" spans="14:16" x14ac:dyDescent="0.25">
      <c r="N53" s="1" t="s">
        <v>250</v>
      </c>
      <c r="O53" s="1" t="s">
        <v>205</v>
      </c>
      <c r="P53" s="1">
        <v>1.0429999999999999</v>
      </c>
    </row>
    <row r="54" spans="14:16" x14ac:dyDescent="0.25">
      <c r="N54" s="1" t="s">
        <v>251</v>
      </c>
      <c r="O54" s="1" t="s">
        <v>204</v>
      </c>
      <c r="P54" s="1">
        <v>0.97899999999999998</v>
      </c>
    </row>
    <row r="55" spans="14:16" x14ac:dyDescent="0.25">
      <c r="N55" s="1" t="s">
        <v>252</v>
      </c>
      <c r="O55" s="1" t="s">
        <v>199</v>
      </c>
      <c r="P55" s="1">
        <v>1.0069999999999999</v>
      </c>
    </row>
    <row r="56" spans="14:16" x14ac:dyDescent="0.25">
      <c r="N56" s="1" t="s">
        <v>253</v>
      </c>
      <c r="O56" s="1" t="s">
        <v>221</v>
      </c>
      <c r="P56" s="1">
        <v>1.0469999999999999</v>
      </c>
    </row>
    <row r="57" spans="14:16" x14ac:dyDescent="0.25">
      <c r="N57" s="1" t="s">
        <v>254</v>
      </c>
      <c r="O57" s="1" t="s">
        <v>199</v>
      </c>
      <c r="P57" s="1">
        <v>1.0069999999999999</v>
      </c>
    </row>
    <row r="58" spans="14:16" x14ac:dyDescent="0.25">
      <c r="N58" s="1" t="s">
        <v>255</v>
      </c>
      <c r="O58" s="1" t="s">
        <v>199</v>
      </c>
      <c r="P58" s="1">
        <v>1.0069999999999999</v>
      </c>
    </row>
    <row r="59" spans="14:16" x14ac:dyDescent="0.25">
      <c r="N59" s="1" t="s">
        <v>256</v>
      </c>
      <c r="O59" s="1" t="s">
        <v>196</v>
      </c>
      <c r="P59" s="1">
        <v>0.97299999999999998</v>
      </c>
    </row>
    <row r="60" spans="14:16" x14ac:dyDescent="0.25">
      <c r="N60" s="1" t="s">
        <v>189</v>
      </c>
      <c r="O60" s="1" t="s">
        <v>204</v>
      </c>
      <c r="P60" s="1">
        <v>0.97899999999999998</v>
      </c>
    </row>
    <row r="61" spans="14:16" x14ac:dyDescent="0.25">
      <c r="N61" s="1" t="s">
        <v>257</v>
      </c>
      <c r="O61" s="1" t="s">
        <v>258</v>
      </c>
      <c r="P61" s="1">
        <v>0.99099999999999999</v>
      </c>
    </row>
    <row r="62" spans="14:16" x14ac:dyDescent="0.25">
      <c r="N62" s="1" t="s">
        <v>259</v>
      </c>
      <c r="O62" s="1" t="s">
        <v>199</v>
      </c>
      <c r="P62" s="1">
        <v>1.0069999999999999</v>
      </c>
    </row>
    <row r="63" spans="14:16" x14ac:dyDescent="0.25">
      <c r="N63" s="1" t="s">
        <v>260</v>
      </c>
      <c r="O63" s="1" t="s">
        <v>197</v>
      </c>
      <c r="P63" s="1">
        <v>1.0129999999999999</v>
      </c>
    </row>
    <row r="64" spans="14:16" x14ac:dyDescent="0.25">
      <c r="N64" s="1" t="s">
        <v>261</v>
      </c>
      <c r="O64" s="1" t="s">
        <v>199</v>
      </c>
      <c r="P64" s="1">
        <v>1.0069999999999999</v>
      </c>
    </row>
    <row r="65" spans="14:16" x14ac:dyDescent="0.25">
      <c r="N65" s="1" t="s">
        <v>262</v>
      </c>
      <c r="O65" s="1" t="s">
        <v>204</v>
      </c>
      <c r="P65" s="1">
        <v>0.97899999999999998</v>
      </c>
    </row>
    <row r="66" spans="14:16" x14ac:dyDescent="0.25">
      <c r="N66" s="1" t="s">
        <v>263</v>
      </c>
      <c r="O66" s="1" t="s">
        <v>204</v>
      </c>
      <c r="P66" s="1">
        <v>0.97899999999999998</v>
      </c>
    </row>
    <row r="67" spans="14:16" x14ac:dyDescent="0.25">
      <c r="N67" s="1" t="s">
        <v>264</v>
      </c>
      <c r="O67" s="1" t="s">
        <v>207</v>
      </c>
      <c r="P67" s="1">
        <v>0.95</v>
      </c>
    </row>
    <row r="68" spans="14:16" x14ac:dyDescent="0.25">
      <c r="N68" s="1" t="s">
        <v>265</v>
      </c>
      <c r="O68" s="1" t="s">
        <v>204</v>
      </c>
      <c r="P68" s="1">
        <v>0.97899999999999998</v>
      </c>
    </row>
    <row r="69" spans="14:16" x14ac:dyDescent="0.25">
      <c r="N69" s="1" t="s">
        <v>191</v>
      </c>
      <c r="O69" s="1" t="s">
        <v>199</v>
      </c>
      <c r="P69" s="1">
        <v>1.0069999999999999</v>
      </c>
    </row>
    <row r="70" spans="14:16" x14ac:dyDescent="0.25">
      <c r="N70" s="1" t="s">
        <v>266</v>
      </c>
      <c r="O70" s="1" t="s">
        <v>208</v>
      </c>
      <c r="P70" s="1">
        <v>0.95</v>
      </c>
    </row>
    <row r="71" spans="14:16" x14ac:dyDescent="0.25">
      <c r="N71" s="1" t="s">
        <v>267</v>
      </c>
      <c r="O71" s="1" t="s">
        <v>197</v>
      </c>
      <c r="P71" s="1">
        <v>1.0129999999999999</v>
      </c>
    </row>
    <row r="72" spans="14:16" x14ac:dyDescent="0.25">
      <c r="N72" s="1" t="s">
        <v>268</v>
      </c>
      <c r="O72" s="1" t="s">
        <v>197</v>
      </c>
      <c r="P72" s="1">
        <v>1.0129999999999999</v>
      </c>
    </row>
    <row r="73" spans="14:16" x14ac:dyDescent="0.25">
      <c r="N73" s="1" t="s">
        <v>269</v>
      </c>
      <c r="O73" s="1" t="s">
        <v>197</v>
      </c>
      <c r="P73" s="1">
        <v>1.0129999999999999</v>
      </c>
    </row>
    <row r="74" spans="14:16" x14ac:dyDescent="0.25">
      <c r="N74" s="1" t="s">
        <v>270</v>
      </c>
      <c r="O74" s="1" t="s">
        <v>202</v>
      </c>
      <c r="P74" s="1">
        <v>0.94599999999999995</v>
      </c>
    </row>
    <row r="75" spans="14:16" x14ac:dyDescent="0.25">
      <c r="N75" s="1" t="s">
        <v>271</v>
      </c>
      <c r="O75" s="1" t="s">
        <v>207</v>
      </c>
      <c r="P75" s="1">
        <v>0.95</v>
      </c>
    </row>
    <row r="76" spans="14:16" x14ac:dyDescent="0.25">
      <c r="N76" s="1" t="s">
        <v>272</v>
      </c>
      <c r="O76" s="1" t="s">
        <v>199</v>
      </c>
      <c r="P76" s="1">
        <v>1.0069999999999999</v>
      </c>
    </row>
    <row r="77" spans="14:16" x14ac:dyDescent="0.25">
      <c r="N77" s="1" t="s">
        <v>273</v>
      </c>
      <c r="O77" s="1" t="s">
        <v>204</v>
      </c>
      <c r="P77" s="1">
        <v>0.97899999999999998</v>
      </c>
    </row>
    <row r="78" spans="14:16" x14ac:dyDescent="0.25">
      <c r="N78" s="1" t="s">
        <v>274</v>
      </c>
      <c r="O78" s="1" t="s">
        <v>199</v>
      </c>
      <c r="P78" s="1">
        <v>1.0069999999999999</v>
      </c>
    </row>
    <row r="79" spans="14:16" x14ac:dyDescent="0.25">
      <c r="N79" s="1" t="s">
        <v>275</v>
      </c>
      <c r="O79" s="1" t="s">
        <v>199</v>
      </c>
      <c r="P79" s="1">
        <v>1.0069999999999999</v>
      </c>
    </row>
    <row r="80" spans="14:16" x14ac:dyDescent="0.25">
      <c r="N80" s="1" t="s">
        <v>192</v>
      </c>
      <c r="O80" s="1" t="s">
        <v>221</v>
      </c>
      <c r="P80" s="1">
        <v>1.0469999999999999</v>
      </c>
    </row>
    <row r="81" spans="14:16" x14ac:dyDescent="0.25">
      <c r="N81" s="1" t="s">
        <v>193</v>
      </c>
      <c r="O81" s="1" t="s">
        <v>199</v>
      </c>
      <c r="P81" s="1">
        <v>1.0069999999999999</v>
      </c>
    </row>
    <row r="82" spans="14:16" x14ac:dyDescent="0.25">
      <c r="N82" s="1" t="s">
        <v>194</v>
      </c>
      <c r="O82" s="1" t="s">
        <v>207</v>
      </c>
      <c r="P82" s="1">
        <v>0.95</v>
      </c>
    </row>
    <row r="83" spans="14:16" x14ac:dyDescent="0.25">
      <c r="N83" s="1" t="s">
        <v>276</v>
      </c>
      <c r="O83" s="1" t="s">
        <v>197</v>
      </c>
      <c r="P83" s="1">
        <v>1.0129999999999999</v>
      </c>
    </row>
    <row r="84" spans="14:16" x14ac:dyDescent="0.25">
      <c r="N84" s="1" t="s">
        <v>277</v>
      </c>
      <c r="O84" s="1" t="s">
        <v>207</v>
      </c>
      <c r="P84" s="1">
        <v>0.95</v>
      </c>
    </row>
    <row r="85" spans="14:16" x14ac:dyDescent="0.25">
      <c r="N85" s="1" t="s">
        <v>278</v>
      </c>
      <c r="O85" s="1" t="s">
        <v>199</v>
      </c>
      <c r="P85" s="1">
        <v>1.0069999999999999</v>
      </c>
    </row>
    <row r="86" spans="14:16" x14ac:dyDescent="0.25">
      <c r="N86" s="1" t="s">
        <v>195</v>
      </c>
      <c r="O86" s="1" t="s">
        <v>207</v>
      </c>
      <c r="P86" s="1">
        <v>0.95</v>
      </c>
    </row>
    <row r="87" spans="14:16" x14ac:dyDescent="0.25">
      <c r="N87" s="1" t="s">
        <v>279</v>
      </c>
      <c r="O87" s="1" t="s">
        <v>197</v>
      </c>
      <c r="P87" s="1">
        <v>1.0129999999999999</v>
      </c>
    </row>
    <row r="88" spans="14:16" x14ac:dyDescent="0.25">
      <c r="N88" s="1" t="s">
        <v>280</v>
      </c>
      <c r="O88" s="1" t="s">
        <v>204</v>
      </c>
      <c r="P88" s="1">
        <v>0.97899999999999998</v>
      </c>
    </row>
    <row r="89" spans="14:16" x14ac:dyDescent="0.25">
      <c r="N89" s="1" t="s">
        <v>281</v>
      </c>
      <c r="O89" s="1" t="s">
        <v>199</v>
      </c>
      <c r="P89" s="1">
        <v>1.0069999999999999</v>
      </c>
    </row>
    <row r="90" spans="14:16" x14ac:dyDescent="0.25">
      <c r="N90" s="1" t="s">
        <v>282</v>
      </c>
      <c r="O90" s="1" t="s">
        <v>199</v>
      </c>
      <c r="P90" s="1">
        <v>1.0069999999999999</v>
      </c>
    </row>
    <row r="91" spans="14:16" x14ac:dyDescent="0.25">
      <c r="N91" s="1" t="s">
        <v>283</v>
      </c>
      <c r="O91" s="1" t="s">
        <v>204</v>
      </c>
      <c r="P91" s="1">
        <v>0.97899999999999998</v>
      </c>
    </row>
    <row r="92" spans="14:16" x14ac:dyDescent="0.25">
      <c r="N92" s="1" t="s">
        <v>284</v>
      </c>
      <c r="O92" s="1" t="s">
        <v>197</v>
      </c>
      <c r="P92" s="1">
        <v>1.0129999999999999</v>
      </c>
    </row>
    <row r="93" spans="14:16" x14ac:dyDescent="0.25">
      <c r="N93" s="1" t="s">
        <v>285</v>
      </c>
      <c r="O93" s="1" t="s">
        <v>204</v>
      </c>
      <c r="P93" s="1">
        <v>0.97899999999999998</v>
      </c>
    </row>
    <row r="94" spans="14:16" x14ac:dyDescent="0.25">
      <c r="N94" s="1" t="s">
        <v>286</v>
      </c>
      <c r="O94" s="1" t="s">
        <v>197</v>
      </c>
      <c r="P94" s="1">
        <v>1.0129999999999999</v>
      </c>
    </row>
    <row r="95" spans="14:16" x14ac:dyDescent="0.25">
      <c r="N95" s="1" t="s">
        <v>287</v>
      </c>
      <c r="O95" s="1" t="s">
        <v>196</v>
      </c>
      <c r="P95" s="1">
        <v>0.97299999999999998</v>
      </c>
    </row>
    <row r="96" spans="14:16" x14ac:dyDescent="0.25">
      <c r="N96" s="1" t="s">
        <v>288</v>
      </c>
      <c r="O96" s="1" t="s">
        <v>208</v>
      </c>
      <c r="P96" s="1">
        <v>0.95</v>
      </c>
    </row>
    <row r="97" spans="14:16" x14ac:dyDescent="0.25">
      <c r="N97" s="1" t="s">
        <v>289</v>
      </c>
      <c r="O97" s="1" t="s">
        <v>199</v>
      </c>
      <c r="P97" s="1">
        <v>1.0069999999999999</v>
      </c>
    </row>
    <row r="98" spans="14:16" x14ac:dyDescent="0.25">
      <c r="N98" s="1" t="s">
        <v>290</v>
      </c>
      <c r="O98" s="1" t="s">
        <v>196</v>
      </c>
      <c r="P98" s="1">
        <v>0.97299999999999998</v>
      </c>
    </row>
    <row r="99" spans="14:16" x14ac:dyDescent="0.25">
      <c r="N99" s="1" t="s">
        <v>291</v>
      </c>
      <c r="O99" s="1" t="s">
        <v>207</v>
      </c>
      <c r="P99" s="1">
        <v>0.95</v>
      </c>
    </row>
  </sheetData>
  <sheetProtection algorithmName="SHA-512" hashValue="zPC73E+5xa2coWVOPDRv7z6aNvm1O3NF4bMp7t2/nRVjM5iOr0MR/DzCZBQtWlOwKh/kEO2kT0+eOBQurMcplg==" saltValue="aCOPvey2oKGbcnQ2/YQUNA==" spinCount="100000" sheet="1" objects="1" scenarios="1"/>
  <pageMargins left="0.7" right="0.7" top="0.75" bottom="0.75" header="0.3" footer="0.3"/>
  <pageSetup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E43A3D-169A-482B-92BA-BB61B755AA2C}">
  <ds:schemaRefs>
    <ds:schemaRef ds:uri="http://gemini/pivotcustomization/PowerPivotVersion"/>
  </ds:schemaRefs>
</ds:datastoreItem>
</file>

<file path=customXml/itemProps2.xml><?xml version="1.0" encoding="utf-8"?>
<ds:datastoreItem xmlns:ds="http://schemas.openxmlformats.org/officeDocument/2006/customXml" ds:itemID="{211342B1-09D7-4A8A-A86F-7840C52A23C9}">
  <ds:schemaRefs>
    <ds:schemaRef ds:uri="http://gemini/pivotcustomization/RelationshipAutoDetectionEnabled"/>
  </ds:schemaRefs>
</ds:datastoreItem>
</file>

<file path=customXml/itemProps3.xml><?xml version="1.0" encoding="utf-8"?>
<ds:datastoreItem xmlns:ds="http://schemas.openxmlformats.org/officeDocument/2006/customXml" ds:itemID="{D6CDCE3B-98B0-4F56-B348-08184688F020}">
  <ds:schemaRefs>
    <ds:schemaRef ds:uri="http://gemini/pivotcustomization/SandboxNonEmpty"/>
  </ds:schemaRefs>
</ds:datastoreItem>
</file>

<file path=customXml/itemProps4.xml><?xml version="1.0" encoding="utf-8"?>
<ds:datastoreItem xmlns:ds="http://schemas.openxmlformats.org/officeDocument/2006/customXml" ds:itemID="{D9B49349-A7E9-4083-B659-B89E63ABF383}">
  <ds:schemaRefs>
    <ds:schemaRef ds:uri="http://gemini/pivotcustomization/IsSandboxEmbedded"/>
  </ds:schemaRefs>
</ds:datastoreItem>
</file>

<file path=customXml/itemProps5.xml><?xml version="1.0" encoding="utf-8"?>
<ds:datastoreItem xmlns:ds="http://schemas.openxmlformats.org/officeDocument/2006/customXml" ds:itemID="{BDC9625B-E5A3-486A-8A1C-0F2000DD1243}">
  <ds:schemaRefs>
    <ds:schemaRef ds:uri="http://gemini/pivotcustomization/ErrorCache"/>
  </ds:schemaRefs>
</ds:datastoreItem>
</file>

<file path=customXml/itemProps6.xml><?xml version="1.0" encoding="utf-8"?>
<ds:datastoreItem xmlns:ds="http://schemas.openxmlformats.org/officeDocument/2006/customXml" ds:itemID="{50CC236D-9FB5-4953-BD02-0B6050163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7.xml><?xml version="1.0" encoding="utf-8"?>
<ds:datastoreItem xmlns:ds="http://schemas.openxmlformats.org/officeDocument/2006/customXml" ds:itemID="{FA7DBE58-C55A-4E09-9ACD-2A960F450565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0598C36A-EF08-4B18-8913-3E9D6E132F4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43</vt:i4>
      </vt:variant>
    </vt:vector>
  </HeadingPairs>
  <TitlesOfParts>
    <vt:vector size="67" baseType="lpstr">
      <vt:lpstr>Cost Report Schedules and Links</vt:lpstr>
      <vt:lpstr>ProviderInfo_Attestation</vt:lpstr>
      <vt:lpstr>Revenues</vt:lpstr>
      <vt:lpstr>AdminWage_Employee</vt:lpstr>
      <vt:lpstr>AdminBenefits_Employee</vt:lpstr>
      <vt:lpstr>AdminAllocation_Employ</vt:lpstr>
      <vt:lpstr>AdminPayment_Con</vt:lpstr>
      <vt:lpstr>AdminAllocation_Con</vt:lpstr>
      <vt:lpstr>DirectCareWage_Emp</vt:lpstr>
      <vt:lpstr>DirectCareBenefits_Emp</vt:lpstr>
      <vt:lpstr>DirectCareAlloc_Emp</vt:lpstr>
      <vt:lpstr>DirectCarePayments_Con</vt:lpstr>
      <vt:lpstr>DirectCareAlloc_Con</vt:lpstr>
      <vt:lpstr>Other Benefits</vt:lpstr>
      <vt:lpstr>Client Prog. and Support</vt:lpstr>
      <vt:lpstr>DayProg_FacilityCost</vt:lpstr>
      <vt:lpstr>DayProg_FacilityAlloc</vt:lpstr>
      <vt:lpstr>Transportation Costs</vt:lpstr>
      <vt:lpstr>Vehicles</vt:lpstr>
      <vt:lpstr>G&amp;A Costs</vt:lpstr>
      <vt:lpstr>DirCare_Questionnaire</vt:lpstr>
      <vt:lpstr>Notes</vt:lpstr>
      <vt:lpstr>Summary</vt:lpstr>
      <vt:lpstr>Services and Drop Downs</vt:lpstr>
      <vt:lpstr>Day_Services</vt:lpstr>
      <vt:lpstr>AdminAllocation_Con!Print_Area</vt:lpstr>
      <vt:lpstr>AdminAllocation_Employ!Print_Area</vt:lpstr>
      <vt:lpstr>AdminBenefits_Employee!Print_Area</vt:lpstr>
      <vt:lpstr>AdminPayment_Con!Print_Area</vt:lpstr>
      <vt:lpstr>AdminWage_Employee!Print_Area</vt:lpstr>
      <vt:lpstr>'Client Prog. and Support'!Print_Area</vt:lpstr>
      <vt:lpstr>'Cost Report Schedules and Links'!Print_Area</vt:lpstr>
      <vt:lpstr>DayProg_FacilityAlloc!Print_Area</vt:lpstr>
      <vt:lpstr>DayProg_FacilityCost!Print_Area</vt:lpstr>
      <vt:lpstr>DirectCareAlloc_Con!Print_Area</vt:lpstr>
      <vt:lpstr>DirectCareAlloc_Emp!Print_Area</vt:lpstr>
      <vt:lpstr>DirectCareBenefits_Emp!Print_Area</vt:lpstr>
      <vt:lpstr>DirectCarePayments_Con!Print_Area</vt:lpstr>
      <vt:lpstr>DirectCareWage_Emp!Print_Area</vt:lpstr>
      <vt:lpstr>'G&amp;A Costs'!Print_Area</vt:lpstr>
      <vt:lpstr>ProviderInfo_Attestation!Print_Area</vt:lpstr>
      <vt:lpstr>Revenues!Print_Area</vt:lpstr>
      <vt:lpstr>Summary!Print_Area</vt:lpstr>
      <vt:lpstr>'Transportation Costs'!Print_Area</vt:lpstr>
      <vt:lpstr>Vehicles!Print_Area</vt:lpstr>
      <vt:lpstr>AdminAllocation_Con!Print_Titles</vt:lpstr>
      <vt:lpstr>AdminAllocation_Employ!Print_Titles</vt:lpstr>
      <vt:lpstr>AdminBenefits_Employee!Print_Titles</vt:lpstr>
      <vt:lpstr>'Cost Report Schedules and Links'!Print_Titles</vt:lpstr>
      <vt:lpstr>DayProg_FacilityAlloc!Print_Titles</vt:lpstr>
      <vt:lpstr>DayProg_FacilityCost!Print_Titles</vt:lpstr>
      <vt:lpstr>DirCare_Questionnaire!Print_Titles</vt:lpstr>
      <vt:lpstr>DirectCareAlloc_Con!Print_Titles</vt:lpstr>
      <vt:lpstr>DirectCareAlloc_Emp!Print_Titles</vt:lpstr>
      <vt:lpstr>DirectCareBenefits_Emp!Print_Titles</vt:lpstr>
      <vt:lpstr>DirectCarePayments_Con!Print_Titles</vt:lpstr>
      <vt:lpstr>DirectCareWage_Emp!Print_Titles</vt:lpstr>
      <vt:lpstr>'G&amp;A Costs'!Print_Titles</vt:lpstr>
      <vt:lpstr>Notes!Print_Titles</vt:lpstr>
      <vt:lpstr>ProviderInfo_Attestation!Print_Titles</vt:lpstr>
      <vt:lpstr>Revenues!Print_Titles</vt:lpstr>
      <vt:lpstr>Summary!Print_Titles</vt:lpstr>
      <vt:lpstr>'Transportation Costs'!Print_Titles</vt:lpstr>
      <vt:lpstr>Vehicles!Print_Titles</vt:lpstr>
      <vt:lpstr>Residential_Support_Services</vt:lpstr>
      <vt:lpstr>UnitBasedw_Programming</vt:lpstr>
      <vt:lpstr>UnitBasedwo_Programming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DWRS Cost Report Offline Copy 2020</dc:title>
  <dc:subject>Cost Reporting for DWRS Providers</dc:subject>
  <dc:creator>dylan.adams@state.mn.us;meghan.lindblom@state.mn.us</dc:creator>
  <dc:description>This is an offline Excel document that can be used to collect and organize information for reporting Minnesota DWRS provider costs. This document is meant to be used as a helpful tool and is not a substitute for using the online cost reporting portal.</dc:description>
  <cp:lastModifiedBy>Coulson, Art</cp:lastModifiedBy>
  <cp:lastPrinted>2018-12-19T23:45:30Z</cp:lastPrinted>
  <dcterms:created xsi:type="dcterms:W3CDTF">2018-07-05T15:20:18Z</dcterms:created>
  <dcterms:modified xsi:type="dcterms:W3CDTF">2022-05-16T18:35:40Z</dcterms:modified>
  <cp:category/>
</cp:coreProperties>
</file>