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whfh28\Desktop\"/>
    </mc:Choice>
  </mc:AlternateContent>
  <workbookProtection workbookAlgorithmName="SHA-512" workbookHashValue="d/Kv7k8MfYhNOk5t193O9333kxt7+MysQiPHeepy1/vH5FH8qq8M/9unqJEhs3+NvD4bkT21XLPqVFL8B+DxDw==" workbookSaltValue="PFwkGb9Xqcz26SoeeOl4lw==" workbookSpinCount="100000" lockStructure="1"/>
  <bookViews>
    <workbookView xWindow="645" yWindow="840" windowWidth="14955" windowHeight="8385" tabRatio="662"/>
  </bookViews>
  <sheets>
    <sheet name="Tab 1 - Direct Svcs Exp" sheetId="3" r:id="rId1"/>
    <sheet name="Tab 2 - Units of Svcs Breakout" sheetId="5" r:id="rId2"/>
    <sheet name="Tab 3 - Allocated Space Costs" sheetId="6" r:id="rId3"/>
    <sheet name="Tab 4 - Space Designation" sheetId="7" r:id="rId4"/>
    <sheet name="Tab 5 - Summary of Rate Calc." sheetId="8" r:id="rId5"/>
  </sheets>
  <definedNames>
    <definedName name="_xlnm.Print_Area" localSheetId="0">'Tab 1 - Direct Svcs Exp'!$A$1:$D$56</definedName>
  </definedNames>
  <calcPr calcId="152511"/>
</workbook>
</file>

<file path=xl/calcChain.xml><?xml version="1.0" encoding="utf-8"?>
<calcChain xmlns="http://schemas.openxmlformats.org/spreadsheetml/2006/main">
  <c r="B3" i="7" l="1"/>
  <c r="B2" i="7"/>
  <c r="B1" i="7"/>
  <c r="B3" i="6"/>
  <c r="B2" i="6"/>
  <c r="B1" i="6"/>
  <c r="B1" i="8" l="1"/>
  <c r="B1" i="5"/>
  <c r="B2" i="5"/>
  <c r="B3" i="5"/>
  <c r="D31" i="3" l="1"/>
  <c r="D30" i="3"/>
  <c r="D29" i="3"/>
  <c r="D28" i="3"/>
  <c r="D27" i="3"/>
  <c r="D26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B44" i="3" l="1"/>
  <c r="B22" i="3"/>
  <c r="B32" i="3" s="1"/>
  <c r="C22" i="3"/>
  <c r="C24" i="3" s="1"/>
  <c r="C43" i="3" l="1"/>
  <c r="C39" i="3"/>
  <c r="C42" i="3"/>
  <c r="C38" i="3"/>
  <c r="C41" i="3"/>
  <c r="C44" i="3"/>
  <c r="C40" i="3"/>
  <c r="C32" i="3"/>
  <c r="C35" i="3" s="1"/>
  <c r="B46" i="3" l="1"/>
  <c r="E4" i="8" s="1"/>
  <c r="E6" i="8" l="1"/>
  <c r="E8" i="8" s="1"/>
  <c r="E10" i="8" s="1"/>
</calcChain>
</file>

<file path=xl/sharedStrings.xml><?xml version="1.0" encoding="utf-8"?>
<sst xmlns="http://schemas.openxmlformats.org/spreadsheetml/2006/main" count="60" uniqueCount="49">
  <si>
    <t xml:space="preserve">Total </t>
  </si>
  <si>
    <t>Private Insurance or Self Pay</t>
  </si>
  <si>
    <t>State Grant or County Funding</t>
  </si>
  <si>
    <t>MA Fee for Service</t>
  </si>
  <si>
    <t>MH Rehab Worker(s)</t>
  </si>
  <si>
    <t>Registered Nurse</t>
  </si>
  <si>
    <t>Certified Peer Specialist</t>
  </si>
  <si>
    <t>Training for Direct Service Staff</t>
  </si>
  <si>
    <t>Total Direct Service Expenditures  →</t>
  </si>
  <si>
    <t>Total Direct Service Staff Costs →</t>
  </si>
  <si>
    <t>Contract: Direct Service Staff (Specify)</t>
  </si>
  <si>
    <t>Total Direct Service Staff  FTEs and Wages →</t>
  </si>
  <si>
    <t>Benefits and Payroll Taxes for Direct Service Staff →</t>
  </si>
  <si>
    <t xml:space="preserve">Service-Related Travel </t>
  </si>
  <si>
    <t>Benefits %  →</t>
  </si>
  <si>
    <t>Additional Information</t>
  </si>
  <si>
    <t>MCOs and Prepaid Plans</t>
  </si>
  <si>
    <t>Provider Number:</t>
  </si>
  <si>
    <t>Program Name (used with MA provider enrollment):</t>
  </si>
  <si>
    <t>Host County/AMHI:</t>
  </si>
  <si>
    <t>Program Name:</t>
  </si>
  <si>
    <t>Host County/MHI:</t>
  </si>
  <si>
    <t>Percent</t>
  </si>
  <si>
    <t>MA Provider Number:</t>
  </si>
  <si>
    <t>Direct Services Expenditures Rate</t>
  </si>
  <si>
    <t>TOTAL MA RATE</t>
  </si>
  <si>
    <t xml:space="preserve">Program Staff </t>
  </si>
  <si>
    <t>Other Payer</t>
  </si>
  <si>
    <t xml:space="preserve">No Payer </t>
  </si>
  <si>
    <t>FTE</t>
  </si>
  <si>
    <t>Annual Expense</t>
  </si>
  <si>
    <t>Per Hour Wage</t>
  </si>
  <si>
    <t>Projected Annual FTEs &amp; Expenditures</t>
  </si>
  <si>
    <t xml:space="preserve">      Total Direct Svcs &amp; Other Program Cost</t>
  </si>
  <si>
    <t>Estimated Annual Units of Service</t>
  </si>
  <si>
    <t>Direct Services Rate:</t>
  </si>
  <si>
    <t>Press TAB to move to input areas.  Press UP or DOWN ARROW in column A to read through the document.  Refer to Rate Setting Manual for input instructions.  Input in un-locked cells only</t>
  </si>
  <si>
    <t>End of Spreadsheet - Go to Tab 2</t>
  </si>
  <si>
    <t>End of Spreadsheet - Go to Tab 5</t>
  </si>
  <si>
    <t>End of Spreadsheet - Go to Tab 3</t>
  </si>
  <si>
    <t>End of Spreadsheet - Go to Tab 4</t>
  </si>
  <si>
    <t>Team Leader</t>
  </si>
  <si>
    <t>Psychiatrist &amp; Other Prescribers</t>
  </si>
  <si>
    <t>Other MH Professional(s)</t>
  </si>
  <si>
    <t>Other MH Practitioner(s)</t>
  </si>
  <si>
    <t>This page Intentionally left blank -- does NOT apply to ACT</t>
  </si>
  <si>
    <t>Other Program Costs (41%)</t>
  </si>
  <si>
    <t>End of Spreadsheet &amp; Workbook</t>
  </si>
  <si>
    <t>Unique ACT Program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</si>
</sst>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4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  <font>
      <u val="singleAccounting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70C0"/>
      <name val="Arial"/>
      <family val="2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22" fillId="25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22" fillId="26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22" fillId="27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22" fillId="28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22" fillId="29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22" fillId="30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22" fillId="31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22" fillId="32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22" fillId="34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22" fillId="35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6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37" borderId="0" applyNumberFormat="0" applyBorder="0" applyAlignment="0" applyProtection="0"/>
    <xf numFmtId="0" fontId="6" fillId="9" borderId="0" applyNumberFormat="0" applyBorder="0" applyAlignment="0" applyProtection="0"/>
    <xf numFmtId="0" fontId="23" fillId="38" borderId="0" applyNumberFormat="0" applyBorder="0" applyAlignment="0" applyProtection="0"/>
    <xf numFmtId="0" fontId="6" fillId="10" borderId="0" applyNumberFormat="0" applyBorder="0" applyAlignment="0" applyProtection="0"/>
    <xf numFmtId="0" fontId="23" fillId="39" borderId="0" applyNumberFormat="0" applyBorder="0" applyAlignment="0" applyProtection="0"/>
    <xf numFmtId="0" fontId="6" fillId="13" borderId="0" applyNumberFormat="0" applyBorder="0" applyAlignment="0" applyProtection="0"/>
    <xf numFmtId="0" fontId="23" fillId="40" borderId="0" applyNumberFormat="0" applyBorder="0" applyAlignment="0" applyProtection="0"/>
    <xf numFmtId="0" fontId="6" fillId="14" borderId="0" applyNumberFormat="0" applyBorder="0" applyAlignment="0" applyProtection="0"/>
    <xf numFmtId="0" fontId="23" fillId="41" borderId="0" applyNumberFormat="0" applyBorder="0" applyAlignment="0" applyProtection="0"/>
    <xf numFmtId="0" fontId="6" fillId="15" borderId="0" applyNumberFormat="0" applyBorder="0" applyAlignment="0" applyProtection="0"/>
    <xf numFmtId="0" fontId="23" fillId="42" borderId="0" applyNumberFormat="0" applyBorder="0" applyAlignment="0" applyProtection="0"/>
    <xf numFmtId="0" fontId="6" fillId="16" borderId="0" applyNumberFormat="0" applyBorder="0" applyAlignment="0" applyProtection="0"/>
    <xf numFmtId="0" fontId="23" fillId="43" borderId="0" applyNumberFormat="0" applyBorder="0" applyAlignment="0" applyProtection="0"/>
    <xf numFmtId="0" fontId="6" fillId="17" borderId="0" applyNumberFormat="0" applyBorder="0" applyAlignment="0" applyProtection="0"/>
    <xf numFmtId="0" fontId="23" fillId="44" borderId="0" applyNumberFormat="0" applyBorder="0" applyAlignment="0" applyProtection="0"/>
    <xf numFmtId="0" fontId="6" fillId="18" borderId="0" applyNumberFormat="0" applyBorder="0" applyAlignment="0" applyProtection="0"/>
    <xf numFmtId="0" fontId="23" fillId="45" borderId="0" applyNumberFormat="0" applyBorder="0" applyAlignment="0" applyProtection="0"/>
    <xf numFmtId="0" fontId="6" fillId="13" borderId="0" applyNumberFormat="0" applyBorder="0" applyAlignment="0" applyProtection="0"/>
    <xf numFmtId="0" fontId="23" fillId="46" borderId="0" applyNumberFormat="0" applyBorder="0" applyAlignment="0" applyProtection="0"/>
    <xf numFmtId="0" fontId="6" fillId="14" borderId="0" applyNumberFormat="0" applyBorder="0" applyAlignment="0" applyProtection="0"/>
    <xf numFmtId="0" fontId="23" fillId="47" borderId="0" applyNumberFormat="0" applyBorder="0" applyAlignment="0" applyProtection="0"/>
    <xf numFmtId="0" fontId="6" fillId="19" borderId="0" applyNumberFormat="0" applyBorder="0" applyAlignment="0" applyProtection="0"/>
    <xf numFmtId="0" fontId="23" fillId="48" borderId="0" applyNumberFormat="0" applyBorder="0" applyAlignment="0" applyProtection="0"/>
    <xf numFmtId="0" fontId="7" fillId="3" borderId="0" applyNumberFormat="0" applyBorder="0" applyAlignment="0" applyProtection="0"/>
    <xf numFmtId="0" fontId="24" fillId="49" borderId="0" applyNumberFormat="0" applyBorder="0" applyAlignment="0" applyProtection="0"/>
    <xf numFmtId="0" fontId="8" fillId="20" borderId="1" applyNumberFormat="0" applyAlignment="0" applyProtection="0"/>
    <xf numFmtId="0" fontId="25" fillId="50" borderId="39" applyNumberFormat="0" applyAlignment="0" applyProtection="0"/>
    <xf numFmtId="0" fontId="9" fillId="21" borderId="2" applyNumberFormat="0" applyAlignment="0" applyProtection="0"/>
    <xf numFmtId="0" fontId="26" fillId="51" borderId="40" applyNumberFormat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8" fillId="52" borderId="0" applyNumberFormat="0" applyBorder="0" applyAlignment="0" applyProtection="0"/>
    <xf numFmtId="0" fontId="12" fillId="0" borderId="3" applyNumberFormat="0" applyFill="0" applyAlignment="0" applyProtection="0"/>
    <xf numFmtId="0" fontId="29" fillId="0" borderId="41" applyNumberFormat="0" applyFill="0" applyAlignment="0" applyProtection="0"/>
    <xf numFmtId="0" fontId="13" fillId="0" borderId="4" applyNumberFormat="0" applyFill="0" applyAlignment="0" applyProtection="0"/>
    <xf numFmtId="0" fontId="29" fillId="0" borderId="42" applyNumberFormat="0" applyFill="0" applyAlignment="0" applyProtection="0"/>
    <xf numFmtId="0" fontId="14" fillId="0" borderId="5" applyNumberFormat="0" applyFill="0" applyAlignment="0" applyProtection="0"/>
    <xf numFmtId="0" fontId="29" fillId="0" borderId="43" applyNumberFormat="0" applyFill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5" fillId="7" borderId="1" applyNumberFormat="0" applyAlignment="0" applyProtection="0"/>
    <xf numFmtId="0" fontId="30" fillId="53" borderId="39" applyNumberFormat="0" applyAlignment="0" applyProtection="0"/>
    <xf numFmtId="0" fontId="16" fillId="0" borderId="6" applyNumberFormat="0" applyFill="0" applyAlignment="0" applyProtection="0"/>
    <xf numFmtId="0" fontId="31" fillId="0" borderId="44" applyNumberFormat="0" applyFill="0" applyAlignment="0" applyProtection="0"/>
    <xf numFmtId="0" fontId="17" fillId="22" borderId="0" applyNumberFormat="0" applyBorder="0" applyAlignment="0" applyProtection="0"/>
    <xf numFmtId="0" fontId="32" fillId="54" borderId="0" applyNumberFormat="0" applyBorder="0" applyAlignment="0" applyProtection="0"/>
    <xf numFmtId="0" fontId="4" fillId="0" borderId="0"/>
    <xf numFmtId="0" fontId="2" fillId="0" borderId="0"/>
    <xf numFmtId="0" fontId="22" fillId="0" borderId="0"/>
    <xf numFmtId="0" fontId="2" fillId="0" borderId="0"/>
    <xf numFmtId="0" fontId="2" fillId="23" borderId="7" applyNumberFormat="0" applyFont="0" applyAlignment="0" applyProtection="0"/>
    <xf numFmtId="0" fontId="4" fillId="23" borderId="7" applyNumberFormat="0" applyFont="0" applyAlignment="0" applyProtection="0"/>
    <xf numFmtId="0" fontId="2" fillId="23" borderId="7" applyNumberFormat="0" applyFont="0" applyAlignment="0" applyProtection="0"/>
    <xf numFmtId="0" fontId="22" fillId="55" borderId="45" applyNumberFormat="0" applyFont="0" applyAlignment="0" applyProtection="0"/>
    <xf numFmtId="0" fontId="18" fillId="20" borderId="8" applyNumberFormat="0" applyAlignment="0" applyProtection="0"/>
    <xf numFmtId="0" fontId="33" fillId="50" borderId="46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4" fillId="0" borderId="47" applyNumberFormat="0" applyFill="0" applyAlignment="0" applyProtection="0"/>
    <xf numFmtId="0" fontId="2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2">
    <xf numFmtId="0" fontId="0" fillId="0" borderId="0" xfId="0"/>
    <xf numFmtId="0" fontId="37" fillId="0" borderId="0" xfId="0" applyFont="1"/>
    <xf numFmtId="0" fontId="37" fillId="0" borderId="0" xfId="0" applyFont="1" applyFill="1"/>
    <xf numFmtId="44" fontId="36" fillId="58" borderId="17" xfId="0" applyNumberFormat="1" applyFont="1" applyFill="1" applyBorder="1" applyProtection="1"/>
    <xf numFmtId="0" fontId="37" fillId="0" borderId="0" xfId="0" applyFont="1" applyFill="1" applyBorder="1"/>
    <xf numFmtId="2" fontId="37" fillId="0" borderId="12" xfId="0" applyNumberFormat="1" applyFont="1" applyBorder="1" applyProtection="1">
      <protection locked="0"/>
    </xf>
    <xf numFmtId="5" fontId="36" fillId="0" borderId="0" xfId="0" applyNumberFormat="1" applyFont="1" applyFill="1" applyBorder="1"/>
    <xf numFmtId="0" fontId="37" fillId="0" borderId="12" xfId="0" applyFont="1" applyBorder="1" applyAlignment="1" applyProtection="1">
      <alignment vertical="top" wrapText="1"/>
      <protection locked="0"/>
    </xf>
    <xf numFmtId="0" fontId="37" fillId="0" borderId="18" xfId="0" applyFont="1" applyBorder="1" applyAlignment="1" applyProtection="1">
      <alignment vertical="top" wrapText="1"/>
      <protection locked="0"/>
    </xf>
    <xf numFmtId="2" fontId="37" fillId="0" borderId="18" xfId="0" applyNumberFormat="1" applyFont="1" applyBorder="1" applyProtection="1">
      <protection locked="0"/>
    </xf>
    <xf numFmtId="5" fontId="37" fillId="58" borderId="23" xfId="0" applyNumberFormat="1" applyFont="1" applyFill="1" applyBorder="1" applyProtection="1"/>
    <xf numFmtId="10" fontId="37" fillId="58" borderId="10" xfId="0" applyNumberFormat="1" applyFont="1" applyFill="1" applyBorder="1" applyAlignment="1" applyProtection="1">
      <alignment horizontal="right"/>
    </xf>
    <xf numFmtId="10" fontId="37" fillId="58" borderId="12" xfId="0" applyNumberFormat="1" applyFont="1" applyFill="1" applyBorder="1" applyAlignment="1" applyProtection="1">
      <alignment horizontal="right"/>
    </xf>
    <xf numFmtId="2" fontId="37" fillId="0" borderId="23" xfId="0" applyNumberFormat="1" applyFont="1" applyBorder="1" applyAlignment="1" applyProtection="1">
      <alignment horizontal="right" vertical="top" wrapText="1"/>
      <protection locked="0"/>
    </xf>
    <xf numFmtId="0" fontId="37" fillId="0" borderId="12" xfId="0" applyFont="1" applyBorder="1" applyAlignment="1" applyProtection="1">
      <alignment horizontal="left" vertical="top" wrapText="1"/>
      <protection locked="0"/>
    </xf>
    <xf numFmtId="2" fontId="37" fillId="0" borderId="12" xfId="0" applyNumberFormat="1" applyFont="1" applyBorder="1" applyAlignment="1" applyProtection="1">
      <alignment horizontal="right" vertical="top" wrapText="1"/>
      <protection locked="0"/>
    </xf>
    <xf numFmtId="0" fontId="37" fillId="0" borderId="18" xfId="0" applyFont="1" applyBorder="1" applyAlignment="1" applyProtection="1">
      <alignment horizontal="left" vertical="top" wrapText="1"/>
      <protection locked="0"/>
    </xf>
    <xf numFmtId="0" fontId="36" fillId="58" borderId="19" xfId="0" applyFont="1" applyFill="1" applyBorder="1" applyAlignment="1"/>
    <xf numFmtId="2" fontId="36" fillId="58" borderId="19" xfId="0" applyNumberFormat="1" applyFont="1" applyFill="1" applyBorder="1" applyAlignment="1"/>
    <xf numFmtId="164" fontId="37" fillId="58" borderId="12" xfId="0" applyNumberFormat="1" applyFont="1" applyFill="1" applyBorder="1" applyAlignment="1" applyProtection="1">
      <alignment horizontal="right"/>
    </xf>
    <xf numFmtId="164" fontId="37" fillId="58" borderId="18" xfId="0" applyNumberFormat="1" applyFont="1" applyFill="1" applyBorder="1" applyAlignment="1" applyProtection="1">
      <alignment horizontal="right"/>
    </xf>
    <xf numFmtId="164" fontId="36" fillId="58" borderId="19" xfId="0" applyNumberFormat="1" applyFont="1" applyFill="1" applyBorder="1" applyAlignment="1" applyProtection="1">
      <alignment horizontal="right"/>
    </xf>
    <xf numFmtId="0" fontId="37" fillId="58" borderId="10" xfId="0" applyFont="1" applyFill="1" applyBorder="1" applyAlignment="1" applyProtection="1">
      <alignment horizontal="left"/>
    </xf>
    <xf numFmtId="0" fontId="37" fillId="58" borderId="10" xfId="0" applyFont="1" applyFill="1" applyBorder="1" applyProtection="1"/>
    <xf numFmtId="0" fontId="36" fillId="58" borderId="10" xfId="0" applyFont="1" applyFill="1" applyBorder="1" applyAlignment="1" applyProtection="1">
      <alignment horizontal="right" vertical="top" wrapText="1"/>
    </xf>
    <xf numFmtId="0" fontId="36" fillId="0" borderId="0" xfId="0" applyFont="1" applyFill="1" applyBorder="1" applyAlignment="1" applyProtection="1">
      <alignment horizontal="right"/>
    </xf>
    <xf numFmtId="10" fontId="36" fillId="0" borderId="0" xfId="103" applyNumberFormat="1" applyFont="1" applyFill="1" applyBorder="1" applyAlignment="1" applyProtection="1">
      <alignment horizontal="right"/>
    </xf>
    <xf numFmtId="41" fontId="36" fillId="58" borderId="10" xfId="0" applyNumberFormat="1" applyFont="1" applyFill="1" applyBorder="1" applyAlignment="1" applyProtection="1">
      <alignment vertical="top" wrapText="1"/>
    </xf>
    <xf numFmtId="41" fontId="37" fillId="0" borderId="10" xfId="0" applyNumberFormat="1" applyFont="1" applyBorder="1" applyAlignment="1" applyProtection="1">
      <alignment vertical="top" wrapText="1"/>
      <protection locked="0"/>
    </xf>
    <xf numFmtId="44" fontId="37" fillId="58" borderId="13" xfId="0" applyNumberFormat="1" applyFont="1" applyFill="1" applyBorder="1" applyAlignment="1" applyProtection="1">
      <alignment horizontal="right"/>
    </xf>
    <xf numFmtId="44" fontId="37" fillId="58" borderId="15" xfId="0" applyNumberFormat="1" applyFont="1" applyFill="1" applyBorder="1" applyAlignment="1" applyProtection="1">
      <alignment horizontal="right"/>
    </xf>
    <xf numFmtId="44" fontId="37" fillId="58" borderId="24" xfId="0" applyNumberFormat="1" applyFont="1" applyFill="1" applyBorder="1" applyProtection="1"/>
    <xf numFmtId="44" fontId="36" fillId="58" borderId="17" xfId="0" applyNumberFormat="1" applyFont="1" applyFill="1" applyBorder="1" applyAlignment="1" applyProtection="1"/>
    <xf numFmtId="44" fontId="36" fillId="58" borderId="17" xfId="0" applyNumberFormat="1" applyFont="1" applyFill="1" applyBorder="1" applyAlignment="1" applyProtection="1">
      <alignment horizontal="right"/>
    </xf>
    <xf numFmtId="42" fontId="37" fillId="0" borderId="11" xfId="103" applyNumberFormat="1" applyFont="1" applyBorder="1" applyAlignment="1" applyProtection="1">
      <alignment horizontal="right"/>
      <protection locked="0"/>
    </xf>
    <xf numFmtId="42" fontId="37" fillId="0" borderId="11" xfId="0" applyNumberFormat="1" applyFont="1" applyBorder="1" applyAlignment="1" applyProtection="1">
      <alignment horizontal="right"/>
      <protection locked="0"/>
    </xf>
    <xf numFmtId="42" fontId="37" fillId="0" borderId="21" xfId="0" applyNumberFormat="1" applyFont="1" applyBorder="1" applyAlignment="1" applyProtection="1">
      <alignment horizontal="right"/>
      <protection locked="0"/>
    </xf>
    <xf numFmtId="42" fontId="37" fillId="24" borderId="22" xfId="0" applyNumberFormat="1" applyFont="1" applyFill="1" applyBorder="1" applyProtection="1">
      <protection locked="0"/>
    </xf>
    <xf numFmtId="42" fontId="37" fillId="56" borderId="22" xfId="0" applyNumberFormat="1" applyFont="1" applyFill="1" applyBorder="1" applyProtection="1">
      <protection locked="0"/>
    </xf>
    <xf numFmtId="42" fontId="37" fillId="56" borderId="10" xfId="0" applyNumberFormat="1" applyFont="1" applyFill="1" applyBorder="1" applyProtection="1">
      <protection locked="0"/>
    </xf>
    <xf numFmtId="42" fontId="37" fillId="0" borderId="10" xfId="0" applyNumberFormat="1" applyFont="1" applyBorder="1" applyProtection="1">
      <protection locked="0"/>
    </xf>
    <xf numFmtId="42" fontId="37" fillId="0" borderId="14" xfId="0" applyNumberFormat="1" applyFont="1" applyBorder="1" applyProtection="1">
      <protection locked="0"/>
    </xf>
    <xf numFmtId="42" fontId="36" fillId="58" borderId="16" xfId="0" applyNumberFormat="1" applyFont="1" applyFill="1" applyBorder="1" applyAlignment="1"/>
    <xf numFmtId="42" fontId="37" fillId="0" borderId="10" xfId="0" applyNumberFormat="1" applyFont="1" applyBorder="1" applyAlignment="1" applyProtection="1">
      <alignment horizontal="right"/>
      <protection locked="0"/>
    </xf>
    <xf numFmtId="42" fontId="37" fillId="0" borderId="14" xfId="0" applyNumberFormat="1" applyFont="1" applyBorder="1" applyAlignment="1" applyProtection="1">
      <alignment horizontal="right"/>
      <protection locked="0"/>
    </xf>
    <xf numFmtId="42" fontId="36" fillId="58" borderId="16" xfId="0" applyNumberFormat="1" applyFont="1" applyFill="1" applyBorder="1" applyAlignment="1" applyProtection="1">
      <alignment horizontal="right"/>
    </xf>
    <xf numFmtId="44" fontId="36" fillId="57" borderId="49" xfId="103" applyNumberFormat="1" applyFont="1" applyFill="1" applyBorder="1" applyAlignment="1" applyProtection="1">
      <alignment horizontal="right"/>
    </xf>
    <xf numFmtId="0" fontId="37" fillId="0" borderId="23" xfId="0" applyFont="1" applyBorder="1" applyAlignment="1" applyProtection="1">
      <alignment horizontal="left" vertical="top" wrapText="1"/>
      <protection locked="0"/>
    </xf>
    <xf numFmtId="0" fontId="36" fillId="58" borderId="22" xfId="0" applyFont="1" applyFill="1" applyBorder="1" applyAlignment="1" applyProtection="1">
      <alignment horizontal="center" wrapText="1"/>
    </xf>
    <xf numFmtId="0" fontId="36" fillId="58" borderId="23" xfId="0" applyFont="1" applyFill="1" applyBorder="1" applyAlignment="1" applyProtection="1">
      <alignment horizontal="center" wrapText="1"/>
    </xf>
    <xf numFmtId="0" fontId="36" fillId="58" borderId="24" xfId="0" applyFont="1" applyFill="1" applyBorder="1" applyAlignment="1" applyProtection="1">
      <alignment horizontal="center" wrapText="1"/>
    </xf>
    <xf numFmtId="0" fontId="36" fillId="58" borderId="19" xfId="0" applyFont="1" applyFill="1" applyBorder="1" applyAlignment="1" applyProtection="1">
      <alignment horizontal="right" vertical="top" wrapText="1"/>
    </xf>
    <xf numFmtId="42" fontId="36" fillId="58" borderId="16" xfId="0" applyNumberFormat="1" applyFont="1" applyFill="1" applyBorder="1" applyProtection="1"/>
    <xf numFmtId="2" fontId="36" fillId="58" borderId="19" xfId="0" applyNumberFormat="1" applyFont="1" applyFill="1" applyBorder="1" applyProtection="1"/>
    <xf numFmtId="0" fontId="38" fillId="58" borderId="23" xfId="0" applyFont="1" applyFill="1" applyBorder="1" applyAlignment="1">
      <alignment wrapText="1"/>
    </xf>
    <xf numFmtId="0" fontId="36" fillId="58" borderId="10" xfId="0" applyFont="1" applyFill="1" applyBorder="1" applyAlignment="1" applyProtection="1">
      <alignment horizontal="center" vertical="top" wrapText="1"/>
      <protection locked="0"/>
    </xf>
    <xf numFmtId="0" fontId="36" fillId="58" borderId="33" xfId="0" applyFont="1" applyFill="1" applyBorder="1" applyAlignment="1" applyProtection="1">
      <alignment horizontal="right" wrapText="1"/>
    </xf>
    <xf numFmtId="0" fontId="37" fillId="58" borderId="34" xfId="0" applyFont="1" applyFill="1" applyBorder="1" applyAlignment="1" applyProtection="1">
      <alignment horizontal="left" vertical="top" wrapText="1"/>
    </xf>
    <xf numFmtId="0" fontId="36" fillId="58" borderId="10" xfId="0" applyFont="1" applyFill="1" applyBorder="1" applyAlignment="1" applyProtection="1">
      <alignment horizontal="right"/>
    </xf>
    <xf numFmtId="0" fontId="36" fillId="58" borderId="10" xfId="0" applyFont="1" applyFill="1" applyBorder="1" applyAlignment="1" applyProtection="1">
      <alignment horizontal="right" wrapText="1"/>
    </xf>
    <xf numFmtId="0" fontId="36" fillId="58" borderId="23" xfId="0" applyFont="1" applyFill="1" applyBorder="1" applyAlignment="1" applyProtection="1">
      <alignment horizontal="right" vertical="top" wrapText="1"/>
    </xf>
    <xf numFmtId="0" fontId="37" fillId="58" borderId="35" xfId="0" applyFont="1" applyFill="1" applyBorder="1" applyAlignment="1" applyProtection="1">
      <alignment horizontal="left" vertical="top" wrapText="1"/>
    </xf>
    <xf numFmtId="0" fontId="37" fillId="58" borderId="12" xfId="0" applyFont="1" applyFill="1" applyBorder="1" applyAlignment="1" applyProtection="1">
      <alignment horizontal="right" vertical="top" wrapText="1"/>
    </xf>
    <xf numFmtId="0" fontId="36" fillId="0" borderId="0" xfId="0" applyFont="1" applyFill="1" applyBorder="1" applyAlignment="1" applyProtection="1">
      <alignment horizontal="right"/>
    </xf>
    <xf numFmtId="42" fontId="37" fillId="0" borderId="20" xfId="103" applyNumberFormat="1" applyFont="1" applyBorder="1" applyAlignment="1" applyProtection="1">
      <alignment horizontal="right"/>
      <protection locked="0"/>
    </xf>
    <xf numFmtId="44" fontId="37" fillId="58" borderId="24" xfId="0" applyNumberFormat="1" applyFont="1" applyFill="1" applyBorder="1" applyAlignment="1" applyProtection="1">
      <alignment horizontal="right"/>
    </xf>
    <xf numFmtId="0" fontId="36" fillId="58" borderId="51" xfId="0" applyFont="1" applyFill="1" applyBorder="1" applyAlignment="1" applyProtection="1">
      <alignment horizontal="center" wrapText="1"/>
    </xf>
    <xf numFmtId="0" fontId="36" fillId="58" borderId="52" xfId="0" applyFont="1" applyFill="1" applyBorder="1" applyAlignment="1" applyProtection="1">
      <alignment horizontal="center" wrapText="1"/>
    </xf>
    <xf numFmtId="0" fontId="36" fillId="58" borderId="53" xfId="0" applyFont="1" applyFill="1" applyBorder="1" applyAlignment="1" applyProtection="1">
      <alignment horizontal="center" wrapText="1"/>
    </xf>
    <xf numFmtId="0" fontId="36" fillId="58" borderId="51" xfId="0" applyFont="1" applyFill="1" applyBorder="1" applyAlignment="1" applyProtection="1">
      <alignment vertical="top" wrapText="1"/>
    </xf>
    <xf numFmtId="0" fontId="38" fillId="58" borderId="50" xfId="0" applyFont="1" applyFill="1" applyBorder="1" applyAlignment="1" applyProtection="1">
      <alignment wrapText="1"/>
    </xf>
    <xf numFmtId="0" fontId="36" fillId="58" borderId="10" xfId="104" applyFont="1" applyFill="1" applyBorder="1" applyAlignment="1" applyProtection="1">
      <alignment horizontal="right"/>
    </xf>
    <xf numFmtId="0" fontId="37" fillId="0" borderId="0" xfId="104" applyFont="1"/>
    <xf numFmtId="0" fontId="2" fillId="0" borderId="0" xfId="104"/>
    <xf numFmtId="0" fontId="2" fillId="0" borderId="54" xfId="104" applyBorder="1"/>
    <xf numFmtId="0" fontId="37" fillId="0" borderId="0" xfId="104" applyFont="1" applyFill="1"/>
    <xf numFmtId="0" fontId="37" fillId="0" borderId="0" xfId="104" applyFont="1" applyProtection="1">
      <protection locked="0"/>
    </xf>
    <xf numFmtId="0" fontId="37" fillId="0" borderId="28" xfId="104" applyFont="1" applyFill="1" applyBorder="1" applyProtection="1">
      <protection locked="0" hidden="1"/>
    </xf>
    <xf numFmtId="165" fontId="37" fillId="0" borderId="0" xfId="104" applyNumberFormat="1" applyFont="1" applyFill="1" applyBorder="1" applyAlignment="1" applyProtection="1">
      <alignment horizontal="right"/>
      <protection locked="0" hidden="1"/>
    </xf>
    <xf numFmtId="0" fontId="37" fillId="0" borderId="0" xfId="104" applyFont="1" applyFill="1" applyProtection="1">
      <protection locked="0"/>
    </xf>
    <xf numFmtId="0" fontId="37" fillId="0" borderId="0" xfId="104" applyFont="1" applyBorder="1" applyAlignment="1" applyProtection="1">
      <alignment horizontal="center"/>
      <protection locked="0"/>
    </xf>
    <xf numFmtId="0" fontId="37" fillId="0" borderId="0" xfId="104" applyFont="1" applyBorder="1" applyAlignment="1" applyProtection="1">
      <protection locked="0"/>
    </xf>
    <xf numFmtId="0" fontId="37" fillId="0" borderId="0" xfId="104" applyFont="1" applyBorder="1" applyProtection="1">
      <protection locked="0"/>
    </xf>
    <xf numFmtId="0" fontId="37" fillId="0" borderId="0" xfId="104" applyFont="1" applyFill="1" applyBorder="1" applyProtection="1">
      <protection locked="0"/>
    </xf>
    <xf numFmtId="164" fontId="37" fillId="0" borderId="0" xfId="104" applyNumberFormat="1" applyFont="1" applyFill="1" applyBorder="1" applyProtection="1">
      <protection locked="0"/>
    </xf>
    <xf numFmtId="0" fontId="37" fillId="0" borderId="0" xfId="104" applyFont="1" applyFill="1" applyBorder="1" applyProtection="1">
      <protection hidden="1"/>
    </xf>
    <xf numFmtId="0" fontId="37" fillId="0" borderId="0" xfId="104" applyFont="1" applyFill="1" applyBorder="1" applyAlignment="1" applyProtection="1">
      <alignment horizontal="left"/>
    </xf>
    <xf numFmtId="165" fontId="37" fillId="0" borderId="0" xfId="104" applyNumberFormat="1" applyFont="1" applyFill="1" applyBorder="1" applyProtection="1"/>
    <xf numFmtId="0" fontId="37" fillId="0" borderId="0" xfId="104" applyFont="1" applyFill="1" applyBorder="1"/>
    <xf numFmtId="0" fontId="39" fillId="58" borderId="11" xfId="104" applyFont="1" applyFill="1" applyBorder="1"/>
    <xf numFmtId="0" fontId="39" fillId="58" borderId="27" xfId="104" applyFont="1" applyFill="1" applyBorder="1"/>
    <xf numFmtId="0" fontId="39" fillId="0" borderId="0" xfId="104" applyFont="1"/>
    <xf numFmtId="44" fontId="37" fillId="0" borderId="0" xfId="104" applyNumberFormat="1" applyFont="1"/>
    <xf numFmtId="44" fontId="40" fillId="0" borderId="0" xfId="104" applyNumberFormat="1" applyFont="1"/>
    <xf numFmtId="0" fontId="37" fillId="58" borderId="48" xfId="104" applyFont="1" applyFill="1" applyBorder="1"/>
    <xf numFmtId="0" fontId="36" fillId="58" borderId="48" xfId="104" applyFont="1" applyFill="1" applyBorder="1"/>
    <xf numFmtId="44" fontId="36" fillId="58" borderId="48" xfId="104" applyNumberFormat="1" applyFont="1" applyFill="1" applyBorder="1"/>
    <xf numFmtId="44" fontId="36" fillId="0" borderId="0" xfId="103" applyNumberFormat="1" applyFont="1" applyFill="1" applyBorder="1" applyAlignment="1" applyProtection="1">
      <alignment horizontal="right"/>
    </xf>
    <xf numFmtId="2" fontId="37" fillId="0" borderId="32" xfId="0" applyNumberFormat="1" applyFont="1" applyBorder="1" applyProtection="1">
      <protection locked="0"/>
    </xf>
    <xf numFmtId="2" fontId="37" fillId="0" borderId="27" xfId="0" applyNumberFormat="1" applyFont="1" applyBorder="1" applyProtection="1">
      <protection locked="0"/>
    </xf>
    <xf numFmtId="10" fontId="37" fillId="58" borderId="10" xfId="0" applyNumberFormat="1" applyFont="1" applyFill="1" applyBorder="1" applyAlignment="1" applyProtection="1">
      <alignment horizontal="right" vertical="top" wrapText="1"/>
      <protection locked="0"/>
    </xf>
    <xf numFmtId="10" fontId="36" fillId="58" borderId="10" xfId="0" applyNumberFormat="1" applyFont="1" applyFill="1" applyBorder="1" applyAlignment="1" applyProtection="1">
      <alignment horizontal="right" vertical="top" wrapText="1"/>
      <protection locked="0"/>
    </xf>
    <xf numFmtId="0" fontId="37" fillId="24" borderId="48" xfId="0" applyFont="1" applyFill="1" applyBorder="1" applyAlignment="1" applyProtection="1"/>
    <xf numFmtId="0" fontId="36" fillId="58" borderId="11" xfId="0" applyFont="1" applyFill="1" applyBorder="1" applyAlignment="1"/>
    <xf numFmtId="0" fontId="36" fillId="58" borderId="26" xfId="0" applyFont="1" applyFill="1" applyBorder="1" applyAlignment="1"/>
    <xf numFmtId="0" fontId="36" fillId="58" borderId="27" xfId="0" applyFont="1" applyFill="1" applyBorder="1" applyAlignment="1"/>
    <xf numFmtId="0" fontId="37" fillId="0" borderId="21" xfId="0" applyFont="1" applyBorder="1" applyAlignment="1" applyProtection="1">
      <alignment vertical="top" wrapText="1"/>
      <protection locked="0"/>
    </xf>
    <xf numFmtId="0" fontId="37" fillId="0" borderId="28" xfId="0" applyFont="1" applyBorder="1" applyAlignment="1" applyProtection="1">
      <alignment vertical="top" wrapText="1"/>
      <protection locked="0"/>
    </xf>
    <xf numFmtId="0" fontId="37" fillId="0" borderId="29" xfId="0" applyFont="1" applyBorder="1" applyAlignment="1" applyProtection="1">
      <alignment vertical="top" wrapText="1"/>
      <protection locked="0"/>
    </xf>
    <xf numFmtId="0" fontId="37" fillId="0" borderId="25" xfId="0" applyFont="1" applyBorder="1" applyAlignment="1" applyProtection="1">
      <alignment vertical="top" wrapText="1"/>
      <protection locked="0"/>
    </xf>
    <xf numFmtId="0" fontId="37" fillId="0" borderId="0" xfId="0" applyFont="1" applyBorder="1" applyAlignment="1" applyProtection="1">
      <alignment vertical="top" wrapText="1"/>
      <protection locked="0"/>
    </xf>
    <xf numFmtId="0" fontId="37" fillId="0" borderId="30" xfId="0" applyFont="1" applyBorder="1" applyAlignment="1" applyProtection="1">
      <alignment vertical="top" wrapText="1"/>
      <protection locked="0"/>
    </xf>
    <xf numFmtId="0" fontId="37" fillId="0" borderId="20" xfId="0" applyFont="1" applyBorder="1" applyAlignment="1" applyProtection="1">
      <alignment vertical="top" wrapText="1"/>
      <protection locked="0"/>
    </xf>
    <xf numFmtId="0" fontId="37" fillId="0" borderId="31" xfId="0" applyFont="1" applyBorder="1" applyAlignment="1" applyProtection="1">
      <alignment vertical="top" wrapText="1"/>
      <protection locked="0"/>
    </xf>
    <xf numFmtId="0" fontId="37" fillId="0" borderId="32" xfId="0" applyFont="1" applyBorder="1" applyAlignment="1" applyProtection="1">
      <alignment vertical="top" wrapText="1"/>
      <protection locked="0"/>
    </xf>
    <xf numFmtId="0" fontId="36" fillId="58" borderId="11" xfId="0" applyFont="1" applyFill="1" applyBorder="1" applyAlignment="1" applyProtection="1">
      <alignment vertical="top" wrapText="1"/>
      <protection locked="0"/>
    </xf>
    <xf numFmtId="0" fontId="36" fillId="58" borderId="27" xfId="0" applyFont="1" applyFill="1" applyBorder="1" applyAlignment="1" applyProtection="1">
      <alignment vertical="top" wrapText="1"/>
      <protection locked="0"/>
    </xf>
    <xf numFmtId="0" fontId="36" fillId="59" borderId="11" xfId="104" applyNumberFormat="1" applyFont="1" applyFill="1" applyBorder="1" applyAlignment="1" applyProtection="1">
      <alignment horizontal="left" indent="1"/>
    </xf>
    <xf numFmtId="49" fontId="36" fillId="0" borderId="11" xfId="0" applyNumberFormat="1" applyFont="1" applyBorder="1" applyAlignment="1" applyProtection="1">
      <alignment horizontal="left" indent="1"/>
      <protection locked="0"/>
    </xf>
    <xf numFmtId="49" fontId="36" fillId="0" borderId="11" xfId="0" applyNumberFormat="1" applyFont="1" applyFill="1" applyBorder="1" applyAlignment="1" applyProtection="1">
      <alignment horizontal="left" indent="1"/>
      <protection locked="0"/>
    </xf>
    <xf numFmtId="0" fontId="36" fillId="0" borderId="11" xfId="0" applyNumberFormat="1" applyFont="1" applyBorder="1" applyAlignment="1" applyProtection="1">
      <alignment horizontal="left" indent="1"/>
      <protection locked="0"/>
    </xf>
    <xf numFmtId="49" fontId="36" fillId="0" borderId="27" xfId="0" applyNumberFormat="1" applyFont="1" applyBorder="1" applyAlignment="1" applyProtection="1">
      <protection locked="0"/>
    </xf>
    <xf numFmtId="49" fontId="36" fillId="0" borderId="26" xfId="0" applyNumberFormat="1" applyFont="1" applyBorder="1" applyAlignment="1" applyProtection="1">
      <protection locked="0"/>
    </xf>
    <xf numFmtId="49" fontId="36" fillId="0" borderId="27" xfId="0" applyNumberFormat="1" applyFont="1" applyFill="1" applyBorder="1" applyAlignment="1" applyProtection="1">
      <protection locked="0"/>
    </xf>
    <xf numFmtId="49" fontId="36" fillId="0" borderId="26" xfId="0" applyNumberFormat="1" applyFont="1" applyFill="1" applyBorder="1" applyAlignment="1" applyProtection="1">
      <protection locked="0"/>
    </xf>
    <xf numFmtId="0" fontId="36" fillId="0" borderId="27" xfId="0" applyNumberFormat="1" applyFont="1" applyBorder="1" applyAlignment="1" applyProtection="1">
      <protection locked="0"/>
    </xf>
    <xf numFmtId="0" fontId="36" fillId="0" borderId="26" xfId="0" applyNumberFormat="1" applyFont="1" applyBorder="1" applyAlignment="1" applyProtection="1">
      <protection locked="0"/>
    </xf>
    <xf numFmtId="0" fontId="36" fillId="59" borderId="26" xfId="104" applyNumberFormat="1" applyFont="1" applyFill="1" applyBorder="1" applyAlignment="1" applyProtection="1"/>
    <xf numFmtId="0" fontId="36" fillId="59" borderId="27" xfId="104" applyNumberFormat="1" applyFont="1" applyFill="1" applyBorder="1" applyAlignment="1" applyProtection="1"/>
    <xf numFmtId="0" fontId="44" fillId="0" borderId="0" xfId="104" applyFont="1"/>
    <xf numFmtId="0" fontId="37" fillId="0" borderId="0" xfId="104" applyFont="1"/>
    <xf numFmtId="0" fontId="37" fillId="0" borderId="0" xfId="104" applyFont="1" applyFill="1" applyBorder="1" applyAlignment="1" applyProtection="1">
      <alignment horizontal="left"/>
      <protection locked="0"/>
    </xf>
    <xf numFmtId="49" fontId="36" fillId="59" borderId="26" xfId="104" applyNumberFormat="1" applyFont="1" applyFill="1" applyBorder="1" applyAlignment="1" applyProtection="1"/>
    <xf numFmtId="49" fontId="36" fillId="59" borderId="27" xfId="104" applyNumberFormat="1" applyFont="1" applyFill="1" applyBorder="1" applyAlignment="1" applyProtection="1"/>
    <xf numFmtId="49" fontId="36" fillId="59" borderId="11" xfId="104" applyNumberFormat="1" applyFont="1" applyFill="1" applyBorder="1" applyAlignment="1" applyProtection="1">
      <alignment horizontal="left" indent="1"/>
    </xf>
    <xf numFmtId="0" fontId="41" fillId="58" borderId="26" xfId="104" applyNumberFormat="1" applyFont="1" applyFill="1" applyBorder="1" applyAlignment="1" applyProtection="1"/>
    <xf numFmtId="0" fontId="38" fillId="58" borderId="36" xfId="0" applyFont="1" applyFill="1" applyBorder="1" applyAlignment="1" applyProtection="1">
      <alignment horizontal="left" indent="6"/>
    </xf>
    <xf numFmtId="0" fontId="38" fillId="58" borderId="37" xfId="0" applyFont="1" applyFill="1" applyBorder="1" applyAlignment="1" applyProtection="1">
      <alignment horizontal="left" indent="6"/>
    </xf>
    <xf numFmtId="0" fontId="38" fillId="58" borderId="38" xfId="0" applyFont="1" applyFill="1" applyBorder="1" applyAlignment="1" applyProtection="1">
      <alignment horizontal="left" indent="6"/>
    </xf>
    <xf numFmtId="0" fontId="36" fillId="58" borderId="26" xfId="104" applyFont="1" applyFill="1" applyBorder="1" applyAlignment="1" applyProtection="1">
      <alignment horizontal="right"/>
    </xf>
    <xf numFmtId="0" fontId="44" fillId="0" borderId="0" xfId="104" applyFont="1"/>
    <xf numFmtId="0" fontId="44" fillId="0" borderId="0" xfId="104" applyFont="1"/>
    <xf numFmtId="0" fontId="37" fillId="0" borderId="0" xfId="104" applyFont="1" applyFill="1" applyBorder="1" applyAlignment="1" applyProtection="1">
      <alignment vertical="top" wrapText="1"/>
      <protection locked="0"/>
    </xf>
    <xf numFmtId="0" fontId="37" fillId="0" borderId="0" xfId="104" applyFont="1" applyProtection="1">
      <protection locked="0"/>
    </xf>
    <xf numFmtId="0" fontId="37" fillId="0" borderId="0" xfId="104" applyFont="1" applyFill="1" applyProtection="1">
      <protection locked="0"/>
    </xf>
    <xf numFmtId="0" fontId="37" fillId="0" borderId="0" xfId="104" applyFont="1" applyBorder="1" applyAlignment="1" applyProtection="1">
      <protection locked="0"/>
    </xf>
    <xf numFmtId="0" fontId="37" fillId="0" borderId="0" xfId="104" applyFont="1" applyFill="1" applyBorder="1" applyProtection="1">
      <protection locked="0"/>
    </xf>
    <xf numFmtId="49" fontId="36" fillId="59" borderId="26" xfId="104" applyNumberFormat="1" applyFont="1" applyFill="1" applyBorder="1" applyAlignment="1" applyProtection="1"/>
    <xf numFmtId="49" fontId="41" fillId="58" borderId="26" xfId="104" applyNumberFormat="1" applyFont="1" applyFill="1" applyBorder="1" applyAlignment="1" applyProtection="1"/>
    <xf numFmtId="0" fontId="44" fillId="0" borderId="0" xfId="104" applyFont="1"/>
    <xf numFmtId="0" fontId="44" fillId="0" borderId="0" xfId="104" applyFont="1" applyProtection="1">
      <protection locked="0"/>
    </xf>
    <xf numFmtId="10" fontId="46" fillId="0" borderId="0" xfId="104" applyNumberFormat="1" applyFont="1" applyFill="1" applyBorder="1" applyAlignment="1" applyProtection="1">
      <alignment horizontal="right" vertical="top" wrapText="1"/>
    </xf>
    <xf numFmtId="41" fontId="46" fillId="0" borderId="0" xfId="104" applyNumberFormat="1" applyFont="1" applyFill="1" applyBorder="1" applyAlignment="1" applyProtection="1">
      <alignment vertical="top" wrapText="1"/>
    </xf>
    <xf numFmtId="0" fontId="46" fillId="0" borderId="0" xfId="104" applyFont="1" applyFill="1" applyBorder="1" applyAlignment="1" applyProtection="1"/>
    <xf numFmtId="0" fontId="43" fillId="0" borderId="0" xfId="104" applyFont="1" applyFill="1" applyBorder="1"/>
    <xf numFmtId="41" fontId="45" fillId="0" borderId="0" xfId="104" applyNumberFormat="1" applyFont="1" applyFill="1" applyBorder="1" applyAlignment="1" applyProtection="1">
      <alignment horizontal="right"/>
    </xf>
    <xf numFmtId="0" fontId="46" fillId="0" borderId="0" xfId="104" applyFont="1" applyFill="1" applyBorder="1"/>
    <xf numFmtId="10" fontId="45" fillId="0" borderId="0" xfId="104" applyNumberFormat="1" applyFont="1" applyFill="1" applyBorder="1" applyAlignment="1" applyProtection="1">
      <alignment horizontal="left"/>
    </xf>
    <xf numFmtId="10" fontId="45" fillId="0" borderId="0" xfId="104" applyNumberFormat="1" applyFont="1" applyFill="1" applyBorder="1" applyAlignment="1" applyProtection="1">
      <alignment horizontal="right"/>
    </xf>
    <xf numFmtId="0" fontId="45" fillId="0" borderId="0" xfId="104" applyFont="1" applyFill="1" applyBorder="1" applyAlignment="1" applyProtection="1">
      <alignment horizontal="right"/>
    </xf>
    <xf numFmtId="0" fontId="37" fillId="0" borderId="12" xfId="104" applyFont="1" applyBorder="1" applyAlignment="1" applyProtection="1">
      <alignment vertical="top" wrapText="1"/>
      <protection locked="0"/>
    </xf>
    <xf numFmtId="0" fontId="37" fillId="0" borderId="12" xfId="104" applyFont="1" applyBorder="1" applyProtection="1">
      <protection locked="0"/>
    </xf>
    <xf numFmtId="0" fontId="37" fillId="58" borderId="12" xfId="104" applyFont="1" applyFill="1" applyBorder="1" applyAlignment="1" applyProtection="1">
      <alignment vertical="top" wrapText="1"/>
    </xf>
    <xf numFmtId="0" fontId="37" fillId="58" borderId="12" xfId="104" applyFont="1" applyFill="1" applyBorder="1" applyAlignment="1" applyProtection="1">
      <alignment vertical="top" wrapText="1"/>
      <protection locked="0"/>
    </xf>
    <xf numFmtId="0" fontId="37" fillId="58" borderId="12" xfId="104" applyFont="1" applyFill="1" applyBorder="1" applyAlignment="1" applyProtection="1">
      <alignment vertical="top" wrapText="1"/>
    </xf>
    <xf numFmtId="0" fontId="2" fillId="0" borderId="54" xfId="104" applyFill="1" applyBorder="1" applyAlignment="1" applyProtection="1">
      <alignment vertical="top" wrapText="1"/>
      <protection locked="0"/>
    </xf>
    <xf numFmtId="0" fontId="37" fillId="0" borderId="54" xfId="104" applyFont="1" applyFill="1" applyBorder="1" applyAlignment="1" applyProtection="1">
      <alignment vertical="top" wrapText="1"/>
      <protection locked="0"/>
    </xf>
    <xf numFmtId="0" fontId="37" fillId="0" borderId="54" xfId="104" applyFont="1" applyFill="1" applyBorder="1" applyAlignment="1" applyProtection="1">
      <alignment vertical="top"/>
      <protection locked="0"/>
    </xf>
    <xf numFmtId="0" fontId="2" fillId="0" borderId="0" xfId="104" applyFill="1" applyBorder="1" applyAlignment="1" applyProtection="1">
      <alignment vertical="top" wrapText="1"/>
      <protection locked="0"/>
    </xf>
    <xf numFmtId="0" fontId="37" fillId="0" borderId="0" xfId="104" applyFont="1" applyFill="1" applyBorder="1" applyAlignment="1" applyProtection="1">
      <alignment vertical="top"/>
      <protection locked="0"/>
    </xf>
    <xf numFmtId="0" fontId="36" fillId="0" borderId="0" xfId="104" applyFont="1" applyFill="1" applyBorder="1" applyAlignment="1" applyProtection="1">
      <protection locked="0"/>
    </xf>
    <xf numFmtId="0" fontId="42" fillId="0" borderId="0" xfId="104" applyFont="1" applyAlignment="1">
      <alignment horizontal="left" indent="4"/>
    </xf>
    <xf numFmtId="0" fontId="2" fillId="0" borderId="54" xfId="104" applyFill="1" applyBorder="1" applyAlignment="1">
      <alignment vertical="top" wrapText="1"/>
    </xf>
    <xf numFmtId="0" fontId="2" fillId="0" borderId="0" xfId="104" applyFill="1" applyBorder="1" applyAlignment="1">
      <alignment vertical="top" wrapText="1"/>
    </xf>
    <xf numFmtId="0" fontId="36" fillId="0" borderId="0" xfId="104" applyFont="1" applyFill="1" applyBorder="1" applyAlignment="1"/>
    <xf numFmtId="0" fontId="44" fillId="0" borderId="0" xfId="104" applyFont="1" applyBorder="1" applyProtection="1">
      <protection locked="0"/>
    </xf>
    <xf numFmtId="0" fontId="37" fillId="0" borderId="0" xfId="104" applyFont="1"/>
    <xf numFmtId="0" fontId="2" fillId="0" borderId="0" xfId="104"/>
    <xf numFmtId="0" fontId="2" fillId="0" borderId="54" xfId="104" applyBorder="1"/>
    <xf numFmtId="0" fontId="36" fillId="58" borderId="28" xfId="0" applyFont="1" applyFill="1" applyBorder="1" applyAlignment="1" applyProtection="1">
      <alignment horizontal="right"/>
    </xf>
    <xf numFmtId="49" fontId="36" fillId="0" borderId="28" xfId="0" applyNumberFormat="1" applyFont="1" applyBorder="1" applyAlignment="1" applyProtection="1">
      <alignment horizontal="left" indent="1"/>
      <protection locked="0"/>
    </xf>
    <xf numFmtId="49" fontId="36" fillId="0" borderId="28" xfId="0" applyNumberFormat="1" applyFont="1" applyBorder="1" applyAlignment="1" applyProtection="1">
      <protection locked="0"/>
    </xf>
  </cellXfs>
  <cellStyles count="131">
    <cellStyle name="20% - Accent1" xfId="1" builtinId="30" customBuiltin="1"/>
    <cellStyle name="20% - Accent1 2" xfId="2"/>
    <cellStyle name="20% - Accent1 3" xfId="3"/>
    <cellStyle name="20% - Accent1 4" xfId="4"/>
    <cellStyle name="20% - Accent2" xfId="5" builtinId="34" customBuiltin="1"/>
    <cellStyle name="20% - Accent2 2" xfId="6"/>
    <cellStyle name="20% - Accent2 3" xfId="7"/>
    <cellStyle name="20% - Accent2 4" xfId="8"/>
    <cellStyle name="20% - Accent3" xfId="9" builtinId="38" customBuiltin="1"/>
    <cellStyle name="20% - Accent3 2" xfId="10"/>
    <cellStyle name="20% - Accent3 3" xfId="11"/>
    <cellStyle name="20% - Accent3 4" xfId="12"/>
    <cellStyle name="20% - Accent4" xfId="13" builtinId="42" customBuiltin="1"/>
    <cellStyle name="20% - Accent4 2" xfId="14"/>
    <cellStyle name="20% - Accent4 3" xfId="15"/>
    <cellStyle name="20% - Accent4 4" xfId="16"/>
    <cellStyle name="20% - Accent5" xfId="17" builtinId="46" customBuiltin="1"/>
    <cellStyle name="20% - Accent5 2" xfId="18"/>
    <cellStyle name="20% - Accent5 3" xfId="19"/>
    <cellStyle name="20% - Accent5 4" xfId="20"/>
    <cellStyle name="20% - Accent6" xfId="21" builtinId="50" customBuiltin="1"/>
    <cellStyle name="20% - Accent6 2" xfId="22"/>
    <cellStyle name="20% - Accent6 3" xfId="23"/>
    <cellStyle name="20% - Accent6 4" xfId="24"/>
    <cellStyle name="40% - Accent1" xfId="25" builtinId="31" customBuiltin="1"/>
    <cellStyle name="40% - Accent1 2" xfId="26"/>
    <cellStyle name="40% - Accent1 3" xfId="27"/>
    <cellStyle name="40% - Accent1 4" xfId="28"/>
    <cellStyle name="40% - Accent2" xfId="29" builtinId="35" customBuiltin="1"/>
    <cellStyle name="40% - Accent2 2" xfId="30"/>
    <cellStyle name="40% - Accent2 3" xfId="31"/>
    <cellStyle name="40% - Accent2 4" xfId="32"/>
    <cellStyle name="40% - Accent3" xfId="33" builtinId="39" customBuiltin="1"/>
    <cellStyle name="40% - Accent3 2" xfId="34"/>
    <cellStyle name="40% - Accent3 3" xfId="35"/>
    <cellStyle name="40% - Accent3 4" xfId="36"/>
    <cellStyle name="40% - Accent4" xfId="37" builtinId="43" customBuiltin="1"/>
    <cellStyle name="40% - Accent4 2" xfId="38"/>
    <cellStyle name="40% - Accent4 3" xfId="39"/>
    <cellStyle name="40% - Accent4 4" xfId="40"/>
    <cellStyle name="40% - Accent5" xfId="41" builtinId="47" customBuiltin="1"/>
    <cellStyle name="40% - Accent5 2" xfId="42"/>
    <cellStyle name="40% - Accent5 3" xfId="43"/>
    <cellStyle name="40% - Accent5 4" xfId="44"/>
    <cellStyle name="40% - Accent6" xfId="45" builtinId="51" customBuiltin="1"/>
    <cellStyle name="40% - Accent6 2" xfId="46"/>
    <cellStyle name="40% - Accent6 3" xfId="47"/>
    <cellStyle name="40% - Accent6 4" xfId="48"/>
    <cellStyle name="60% - Accent1" xfId="49" builtinId="32" customBuiltin="1"/>
    <cellStyle name="60% - Accent1 2" xfId="50"/>
    <cellStyle name="60% - Accent2" xfId="51" builtinId="36" customBuiltin="1"/>
    <cellStyle name="60% - Accent2 2" xfId="52"/>
    <cellStyle name="60% - Accent3" xfId="53" builtinId="40" customBuiltin="1"/>
    <cellStyle name="60% - Accent3 2" xfId="54"/>
    <cellStyle name="60% - Accent4" xfId="55" builtinId="44" customBuiltin="1"/>
    <cellStyle name="60% - Accent4 2" xfId="56"/>
    <cellStyle name="60% - Accent5" xfId="57" builtinId="48" customBuiltin="1"/>
    <cellStyle name="60% - Accent5 2" xfId="58"/>
    <cellStyle name="60% - Accent6" xfId="59" builtinId="52" customBuiltin="1"/>
    <cellStyle name="60% - Accent6 2" xfId="60"/>
    <cellStyle name="Accent1" xfId="61" builtinId="29" customBuiltin="1"/>
    <cellStyle name="Accent1 2" xfId="62"/>
    <cellStyle name="Accent2" xfId="63" builtinId="33" customBuiltin="1"/>
    <cellStyle name="Accent2 2" xfId="64"/>
    <cellStyle name="Accent3" xfId="65" builtinId="37" customBuiltin="1"/>
    <cellStyle name="Accent3 2" xfId="66"/>
    <cellStyle name="Accent4" xfId="67" builtinId="41" customBuiltin="1"/>
    <cellStyle name="Accent4 2" xfId="68"/>
    <cellStyle name="Accent5" xfId="69" builtinId="45" customBuiltin="1"/>
    <cellStyle name="Accent5 2" xfId="70"/>
    <cellStyle name="Accent6" xfId="71" builtinId="49" customBuiltin="1"/>
    <cellStyle name="Accent6 2" xfId="72"/>
    <cellStyle name="Bad" xfId="73" builtinId="27" customBuiltin="1"/>
    <cellStyle name="Bad 2" xfId="74"/>
    <cellStyle name="Calculation" xfId="75" builtinId="22" customBuiltin="1"/>
    <cellStyle name="Calculation 2" xfId="76"/>
    <cellStyle name="Check Cell" xfId="77" builtinId="23" customBuiltin="1"/>
    <cellStyle name="Check Cell 2" xfId="78"/>
    <cellStyle name="Comma [0] 2" xfId="79"/>
    <cellStyle name="Comma 2" xfId="80"/>
    <cellStyle name="Comma 3" xfId="81"/>
    <cellStyle name="Currency [0] 2" xfId="82"/>
    <cellStyle name="Currency 10" xfId="127"/>
    <cellStyle name="Currency 11" xfId="129"/>
    <cellStyle name="Currency 12" xfId="128"/>
    <cellStyle name="Currency 2" xfId="83"/>
    <cellStyle name="Currency 3" xfId="84"/>
    <cellStyle name="Currency 4" xfId="122"/>
    <cellStyle name="Currency 5" xfId="123"/>
    <cellStyle name="Currency 6" xfId="126"/>
    <cellStyle name="Currency 7" xfId="124"/>
    <cellStyle name="Currency 8" xfId="125"/>
    <cellStyle name="Currency 9" xfId="130"/>
    <cellStyle name="Explanatory Text" xfId="85" builtinId="53" customBuiltin="1"/>
    <cellStyle name="Explanatory Text 2" xfId="86"/>
    <cellStyle name="Good" xfId="87" builtinId="26" customBuiltin="1"/>
    <cellStyle name="Good 2" xfId="88"/>
    <cellStyle name="Heading 1" xfId="89" builtinId="16" customBuiltin="1"/>
    <cellStyle name="Heading 1 2" xfId="90"/>
    <cellStyle name="Heading 2" xfId="91" builtinId="17" customBuiltin="1"/>
    <cellStyle name="Heading 2 2" xfId="92"/>
    <cellStyle name="Heading 3" xfId="93" builtinId="18" customBuiltin="1"/>
    <cellStyle name="Heading 3 2" xfId="94"/>
    <cellStyle name="Heading 4" xfId="95" builtinId="19" customBuiltin="1"/>
    <cellStyle name="Heading 4 2" xfId="96"/>
    <cellStyle name="Input" xfId="97" builtinId="20" customBuiltin="1"/>
    <cellStyle name="Input 2" xfId="98"/>
    <cellStyle name="Linked Cell" xfId="99" builtinId="24" customBuiltin="1"/>
    <cellStyle name="Linked Cell 2" xfId="100"/>
    <cellStyle name="Neutral" xfId="101" builtinId="28" customBuiltin="1"/>
    <cellStyle name="Neutral 2" xfId="102"/>
    <cellStyle name="Normal" xfId="0" builtinId="0"/>
    <cellStyle name="Normal 2" xfId="103"/>
    <cellStyle name="Normal 2 2" xfId="104"/>
    <cellStyle name="Normal 3" xfId="105"/>
    <cellStyle name="Normal 4" xfId="106"/>
    <cellStyle name="Note" xfId="107" builtinId="10" customBuiltin="1"/>
    <cellStyle name="Note 2" xfId="108"/>
    <cellStyle name="Note 2 2" xfId="109"/>
    <cellStyle name="Note 3" xfId="110"/>
    <cellStyle name="Output" xfId="111" builtinId="21" customBuiltin="1"/>
    <cellStyle name="Output 2" xfId="112"/>
    <cellStyle name="Percent 2" xfId="113"/>
    <cellStyle name="Percent 2 2" xfId="114"/>
    <cellStyle name="Percent 3" xfId="115"/>
    <cellStyle name="Title" xfId="116" builtinId="15" customBuiltin="1"/>
    <cellStyle name="Title 2" xfId="117"/>
    <cellStyle name="Total" xfId="118" builtinId="25" customBuiltin="1"/>
    <cellStyle name="Total 2" xfId="119"/>
    <cellStyle name="Warning Text" xfId="120" builtinId="11" customBuiltin="1"/>
    <cellStyle name="Warning Text 2" xfId="1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60"/>
  <sheetViews>
    <sheetView tabSelected="1" topLeftCell="A4" zoomScaleNormal="100" workbookViewId="0">
      <selection activeCell="C56" sqref="C56"/>
    </sheetView>
  </sheetViews>
  <sheetFormatPr defaultColWidth="0" defaultRowHeight="15" zeroHeight="1" x14ac:dyDescent="0.25"/>
  <cols>
    <col min="1" max="1" width="55.140625" style="1" customWidth="1"/>
    <col min="2" max="2" width="15.7109375" style="1" customWidth="1"/>
    <col min="3" max="3" width="22.5703125" style="1" customWidth="1"/>
    <col min="4" max="4" width="19.5703125" style="1" customWidth="1"/>
    <col min="5" max="5" width="2.28515625" style="1" hidden="1" customWidth="1"/>
    <col min="6" max="11" width="0" style="1" hidden="1" customWidth="1"/>
    <col min="12" max="16384" width="9.140625" style="1" hidden="1"/>
  </cols>
  <sheetData>
    <row r="1" spans="1:10" x14ac:dyDescent="0.25">
      <c r="A1" s="129" t="s">
        <v>36</v>
      </c>
    </row>
    <row r="2" spans="1:10" ht="15" customHeight="1" x14ac:dyDescent="0.25">
      <c r="A2" s="59" t="s">
        <v>18</v>
      </c>
      <c r="B2" s="120"/>
      <c r="C2" s="126"/>
      <c r="D2" s="125"/>
    </row>
    <row r="3" spans="1:10" x14ac:dyDescent="0.25">
      <c r="A3" s="59" t="s">
        <v>23</v>
      </c>
      <c r="B3" s="119"/>
      <c r="C3" s="124"/>
      <c r="D3" s="123"/>
    </row>
    <row r="4" spans="1:10" x14ac:dyDescent="0.25">
      <c r="A4" s="58" t="s">
        <v>19</v>
      </c>
      <c r="B4" s="118"/>
      <c r="C4" s="122"/>
      <c r="D4" s="121"/>
    </row>
    <row r="5" spans="1:10" x14ac:dyDescent="0.25">
      <c r="A5" s="179" t="s">
        <v>48</v>
      </c>
      <c r="B5" s="180"/>
      <c r="C5" s="181"/>
      <c r="D5" s="181"/>
    </row>
    <row r="6" spans="1:10" ht="15.75" thickBot="1" x14ac:dyDescent="0.3">
      <c r="A6" s="102"/>
      <c r="B6" s="102"/>
      <c r="C6" s="102"/>
      <c r="D6" s="102"/>
    </row>
    <row r="7" spans="1:10" ht="15" customHeight="1" thickTop="1" x14ac:dyDescent="0.25">
      <c r="A7" s="70"/>
      <c r="B7" s="136" t="s">
        <v>32</v>
      </c>
      <c r="C7" s="137"/>
      <c r="D7" s="138"/>
    </row>
    <row r="8" spans="1:10" ht="15" customHeight="1" thickBot="1" x14ac:dyDescent="0.3">
      <c r="A8" s="69" t="s">
        <v>26</v>
      </c>
      <c r="B8" s="66" t="s">
        <v>29</v>
      </c>
      <c r="C8" s="67" t="s">
        <v>30</v>
      </c>
      <c r="D8" s="68" t="s">
        <v>31</v>
      </c>
      <c r="J8" s="4"/>
    </row>
    <row r="9" spans="1:10" ht="15" customHeight="1" thickTop="1" x14ac:dyDescent="0.25">
      <c r="A9" s="162" t="s">
        <v>41</v>
      </c>
      <c r="B9" s="98"/>
      <c r="C9" s="64"/>
      <c r="D9" s="65">
        <f t="shared" ref="D9:D21" si="0">IF(ISERROR(C9/(B9*2080)),0,(C9/(B9*2080)))</f>
        <v>0</v>
      </c>
      <c r="J9" s="4"/>
    </row>
    <row r="10" spans="1:10" ht="15" customHeight="1" x14ac:dyDescent="0.25">
      <c r="A10" s="162" t="s">
        <v>42</v>
      </c>
      <c r="B10" s="99"/>
      <c r="C10" s="34"/>
      <c r="D10" s="29">
        <f t="shared" si="0"/>
        <v>0</v>
      </c>
      <c r="J10" s="4"/>
    </row>
    <row r="11" spans="1:10" ht="15" customHeight="1" x14ac:dyDescent="0.25">
      <c r="A11" s="162" t="s">
        <v>5</v>
      </c>
      <c r="B11" s="99"/>
      <c r="C11" s="34"/>
      <c r="D11" s="29">
        <f t="shared" si="0"/>
        <v>0</v>
      </c>
      <c r="J11" s="4"/>
    </row>
    <row r="12" spans="1:10" ht="15" customHeight="1" x14ac:dyDescent="0.25">
      <c r="A12" s="162" t="s">
        <v>43</v>
      </c>
      <c r="B12" s="99"/>
      <c r="C12" s="34"/>
      <c r="D12" s="29">
        <f t="shared" si="0"/>
        <v>0</v>
      </c>
      <c r="J12" s="4"/>
    </row>
    <row r="13" spans="1:10" ht="15" customHeight="1" x14ac:dyDescent="0.25">
      <c r="A13" s="162" t="s">
        <v>44</v>
      </c>
      <c r="B13" s="99"/>
      <c r="C13" s="34"/>
      <c r="D13" s="29">
        <f t="shared" si="0"/>
        <v>0</v>
      </c>
      <c r="J13" s="6"/>
    </row>
    <row r="14" spans="1:10" ht="15" customHeight="1" x14ac:dyDescent="0.25">
      <c r="A14" s="163" t="s">
        <v>4</v>
      </c>
      <c r="B14" s="99"/>
      <c r="C14" s="34"/>
      <c r="D14" s="29">
        <f t="shared" si="0"/>
        <v>0</v>
      </c>
      <c r="J14" s="6"/>
    </row>
    <row r="15" spans="1:10" ht="15" customHeight="1" x14ac:dyDescent="0.25">
      <c r="A15" s="164" t="s">
        <v>6</v>
      </c>
      <c r="B15" s="99"/>
      <c r="C15" s="35"/>
      <c r="D15" s="29">
        <f t="shared" si="0"/>
        <v>0</v>
      </c>
      <c r="J15" s="6"/>
    </row>
    <row r="16" spans="1:10" ht="15" customHeight="1" x14ac:dyDescent="0.25">
      <c r="A16" s="160"/>
      <c r="B16" s="99"/>
      <c r="C16" s="35"/>
      <c r="D16" s="29">
        <f t="shared" si="0"/>
        <v>0</v>
      </c>
      <c r="J16" s="6"/>
    </row>
    <row r="17" spans="1:10" ht="15" customHeight="1" x14ac:dyDescent="0.25">
      <c r="A17" s="161"/>
      <c r="B17" s="99"/>
      <c r="C17" s="35"/>
      <c r="D17" s="29">
        <f t="shared" si="0"/>
        <v>0</v>
      </c>
      <c r="J17" s="4"/>
    </row>
    <row r="18" spans="1:10" ht="15" customHeight="1" x14ac:dyDescent="0.25">
      <c r="A18" s="7"/>
      <c r="B18" s="5"/>
      <c r="C18" s="35"/>
      <c r="D18" s="29">
        <f t="shared" si="0"/>
        <v>0</v>
      </c>
      <c r="J18" s="4"/>
    </row>
    <row r="19" spans="1:10" ht="15" customHeight="1" x14ac:dyDescent="0.25">
      <c r="A19" s="7"/>
      <c r="B19" s="5"/>
      <c r="C19" s="35"/>
      <c r="D19" s="29">
        <f t="shared" si="0"/>
        <v>0</v>
      </c>
      <c r="J19" s="4"/>
    </row>
    <row r="20" spans="1:10" ht="15" customHeight="1" x14ac:dyDescent="0.25">
      <c r="A20" s="7"/>
      <c r="B20" s="5"/>
      <c r="C20" s="35"/>
      <c r="D20" s="29">
        <f t="shared" si="0"/>
        <v>0</v>
      </c>
    </row>
    <row r="21" spans="1:10" ht="15" customHeight="1" thickBot="1" x14ac:dyDescent="0.3">
      <c r="A21" s="8"/>
      <c r="B21" s="9"/>
      <c r="C21" s="36"/>
      <c r="D21" s="29">
        <f t="shared" si="0"/>
        <v>0</v>
      </c>
    </row>
    <row r="22" spans="1:10" ht="15" customHeight="1" thickTop="1" thickBot="1" x14ac:dyDescent="0.3">
      <c r="A22" s="51" t="s">
        <v>11</v>
      </c>
      <c r="B22" s="53">
        <f>SUM(B9:B21)</f>
        <v>0</v>
      </c>
      <c r="C22" s="52">
        <f>SUM(C9:C21)</f>
        <v>0</v>
      </c>
      <c r="D22" s="3"/>
    </row>
    <row r="23" spans="1:10" ht="15" customHeight="1" thickTop="1" x14ac:dyDescent="0.25">
      <c r="A23" s="60" t="s">
        <v>12</v>
      </c>
      <c r="B23" s="10"/>
      <c r="C23" s="37"/>
      <c r="D23" s="31"/>
    </row>
    <row r="24" spans="1:10" ht="15" customHeight="1" x14ac:dyDescent="0.25">
      <c r="A24" s="62" t="s">
        <v>14</v>
      </c>
      <c r="B24" s="12"/>
      <c r="C24" s="11" t="str">
        <f>IF((ISERROR(C23/C22)),"0.00%",(C23/C22))</f>
        <v>0.00%</v>
      </c>
      <c r="D24" s="29"/>
    </row>
    <row r="25" spans="1:10" ht="15" customHeight="1" x14ac:dyDescent="0.25">
      <c r="A25" s="54" t="s">
        <v>10</v>
      </c>
      <c r="B25" s="49" t="s">
        <v>29</v>
      </c>
      <c r="C25" s="48" t="s">
        <v>30</v>
      </c>
      <c r="D25" s="50" t="s">
        <v>31</v>
      </c>
    </row>
    <row r="26" spans="1:10" ht="15" customHeight="1" x14ac:dyDescent="0.25">
      <c r="A26" s="47"/>
      <c r="B26" s="13"/>
      <c r="C26" s="38"/>
      <c r="D26" s="29">
        <f t="shared" ref="D26:D31" si="1">IF(ISERROR(C26/(B26*2080)),0,(C26/(B26*2080)))</f>
        <v>0</v>
      </c>
    </row>
    <row r="27" spans="1:10" ht="15" customHeight="1" x14ac:dyDescent="0.25">
      <c r="A27" s="14"/>
      <c r="B27" s="15"/>
      <c r="C27" s="39"/>
      <c r="D27" s="29">
        <f t="shared" si="1"/>
        <v>0</v>
      </c>
    </row>
    <row r="28" spans="1:10" ht="15" customHeight="1" x14ac:dyDescent="0.25">
      <c r="A28" s="14"/>
      <c r="B28" s="15"/>
      <c r="C28" s="39"/>
      <c r="D28" s="29">
        <f t="shared" si="1"/>
        <v>0</v>
      </c>
    </row>
    <row r="29" spans="1:10" ht="15" customHeight="1" x14ac:dyDescent="0.25">
      <c r="A29" s="14"/>
      <c r="B29" s="15"/>
      <c r="C29" s="39"/>
      <c r="D29" s="29">
        <f t="shared" si="1"/>
        <v>0</v>
      </c>
    </row>
    <row r="30" spans="1:10" ht="15" customHeight="1" x14ac:dyDescent="0.25">
      <c r="A30" s="14"/>
      <c r="B30" s="15"/>
      <c r="C30" s="40"/>
      <c r="D30" s="29">
        <f t="shared" si="1"/>
        <v>0</v>
      </c>
    </row>
    <row r="31" spans="1:10" ht="15" customHeight="1" thickBot="1" x14ac:dyDescent="0.3">
      <c r="A31" s="16"/>
      <c r="B31" s="15"/>
      <c r="C31" s="41"/>
      <c r="D31" s="29">
        <f t="shared" si="1"/>
        <v>0</v>
      </c>
    </row>
    <row r="32" spans="1:10" ht="15" customHeight="1" thickTop="1" thickBot="1" x14ac:dyDescent="0.3">
      <c r="A32" s="17" t="s">
        <v>9</v>
      </c>
      <c r="B32" s="18">
        <f>SUM(B26:B31)+B22</f>
        <v>0</v>
      </c>
      <c r="C32" s="42">
        <f>SUM(C26:C31)+C22+C23</f>
        <v>0</v>
      </c>
      <c r="D32" s="32"/>
    </row>
    <row r="33" spans="1:4" ht="15" customHeight="1" thickTop="1" x14ac:dyDescent="0.25">
      <c r="A33" s="61" t="s">
        <v>7</v>
      </c>
      <c r="B33" s="19"/>
      <c r="C33" s="43"/>
      <c r="D33" s="29"/>
    </row>
    <row r="34" spans="1:4" ht="15" customHeight="1" thickBot="1" x14ac:dyDescent="0.3">
      <c r="A34" s="57" t="s">
        <v>13</v>
      </c>
      <c r="B34" s="20"/>
      <c r="C34" s="44"/>
      <c r="D34" s="30"/>
    </row>
    <row r="35" spans="1:4" ht="15" customHeight="1" thickTop="1" thickBot="1" x14ac:dyDescent="0.3">
      <c r="A35" s="56" t="s">
        <v>8</v>
      </c>
      <c r="B35" s="21"/>
      <c r="C35" s="45">
        <f>C32+C33+C34</f>
        <v>0</v>
      </c>
      <c r="D35" s="33"/>
    </row>
    <row r="36" spans="1:4" ht="15" customHeight="1" thickTop="1" x14ac:dyDescent="0.25"/>
    <row r="37" spans="1:4" ht="15" customHeight="1" x14ac:dyDescent="0.25">
      <c r="A37" s="115" t="s">
        <v>34</v>
      </c>
      <c r="B37" s="116"/>
      <c r="C37" s="55" t="s">
        <v>22</v>
      </c>
    </row>
    <row r="38" spans="1:4" ht="15" customHeight="1" x14ac:dyDescent="0.25">
      <c r="A38" s="22" t="s">
        <v>3</v>
      </c>
      <c r="B38" s="28"/>
      <c r="C38" s="100" t="str">
        <f>IF($B$44&gt;0,B38/$B$44,"0.00% ")</f>
        <v xml:space="preserve">0.00% </v>
      </c>
    </row>
    <row r="39" spans="1:4" ht="15" customHeight="1" x14ac:dyDescent="0.25">
      <c r="A39" s="22" t="s">
        <v>2</v>
      </c>
      <c r="B39" s="28"/>
      <c r="C39" s="100" t="str">
        <f t="shared" ref="C39:C44" si="2">IF($B$44&gt;0,B39/$B$44,"0.00% ")</f>
        <v xml:space="preserve">0.00% </v>
      </c>
    </row>
    <row r="40" spans="1:4" ht="15" customHeight="1" x14ac:dyDescent="0.25">
      <c r="A40" s="22" t="s">
        <v>16</v>
      </c>
      <c r="B40" s="28"/>
      <c r="C40" s="100" t="str">
        <f t="shared" si="2"/>
        <v xml:space="preserve">0.00% </v>
      </c>
    </row>
    <row r="41" spans="1:4" ht="15" customHeight="1" x14ac:dyDescent="0.25">
      <c r="A41" s="22" t="s">
        <v>1</v>
      </c>
      <c r="B41" s="28"/>
      <c r="C41" s="100" t="str">
        <f t="shared" si="2"/>
        <v xml:space="preserve">0.00% </v>
      </c>
    </row>
    <row r="42" spans="1:4" ht="15" customHeight="1" x14ac:dyDescent="0.25">
      <c r="A42" s="23" t="s">
        <v>27</v>
      </c>
      <c r="B42" s="28"/>
      <c r="C42" s="100" t="str">
        <f t="shared" si="2"/>
        <v xml:space="preserve">0.00% </v>
      </c>
    </row>
    <row r="43" spans="1:4" ht="15" customHeight="1" x14ac:dyDescent="0.25">
      <c r="A43" s="23" t="s">
        <v>28</v>
      </c>
      <c r="B43" s="28"/>
      <c r="C43" s="100" t="str">
        <f t="shared" si="2"/>
        <v xml:space="preserve">0.00% </v>
      </c>
    </row>
    <row r="44" spans="1:4" ht="15" customHeight="1" x14ac:dyDescent="0.25">
      <c r="A44" s="24" t="s">
        <v>0</v>
      </c>
      <c r="B44" s="27">
        <f>SUM(B38:B43)</f>
        <v>0</v>
      </c>
      <c r="C44" s="101" t="str">
        <f t="shared" si="2"/>
        <v xml:space="preserve">0.00% </v>
      </c>
    </row>
    <row r="45" spans="1:4" s="2" customFormat="1" ht="15" customHeight="1" x14ac:dyDescent="0.25">
      <c r="A45" s="25"/>
      <c r="B45" s="25"/>
      <c r="C45" s="25"/>
      <c r="D45" s="26"/>
    </row>
    <row r="46" spans="1:4" s="2" customFormat="1" ht="15" customHeight="1" thickBot="1" x14ac:dyDescent="0.3">
      <c r="A46" s="25" t="s">
        <v>35</v>
      </c>
      <c r="B46" s="46">
        <f>IFERROR(C35/B44,0)</f>
        <v>0</v>
      </c>
    </row>
    <row r="47" spans="1:4" s="2" customFormat="1" ht="15" customHeight="1" thickTop="1" x14ac:dyDescent="0.25">
      <c r="A47" s="63"/>
      <c r="B47" s="97"/>
    </row>
    <row r="48" spans="1:4" x14ac:dyDescent="0.25"/>
    <row r="49" spans="1:4" x14ac:dyDescent="0.25">
      <c r="A49" s="103" t="s">
        <v>15</v>
      </c>
      <c r="B49" s="104"/>
      <c r="C49" s="104"/>
      <c r="D49" s="105"/>
    </row>
    <row r="50" spans="1:4" x14ac:dyDescent="0.25">
      <c r="A50" s="106"/>
      <c r="B50" s="107"/>
      <c r="C50" s="107"/>
      <c r="D50" s="108"/>
    </row>
    <row r="51" spans="1:4" x14ac:dyDescent="0.25">
      <c r="A51" s="109"/>
      <c r="B51" s="110"/>
      <c r="C51" s="110"/>
      <c r="D51" s="111"/>
    </row>
    <row r="52" spans="1:4" x14ac:dyDescent="0.25">
      <c r="A52" s="109"/>
      <c r="B52" s="110"/>
      <c r="C52" s="110"/>
      <c r="D52" s="111"/>
    </row>
    <row r="53" spans="1:4" x14ac:dyDescent="0.25">
      <c r="A53" s="109"/>
      <c r="B53" s="110"/>
      <c r="C53" s="110"/>
      <c r="D53" s="111"/>
    </row>
    <row r="54" spans="1:4" x14ac:dyDescent="0.25">
      <c r="A54" s="109"/>
      <c r="B54" s="110"/>
      <c r="C54" s="110"/>
      <c r="D54" s="111"/>
    </row>
    <row r="55" spans="1:4" x14ac:dyDescent="0.25">
      <c r="A55" s="112"/>
      <c r="B55" s="113"/>
      <c r="C55" s="113"/>
      <c r="D55" s="114"/>
    </row>
    <row r="56" spans="1:4" x14ac:dyDescent="0.25">
      <c r="A56" s="140" t="s">
        <v>37</v>
      </c>
    </row>
    <row r="57" spans="1:4" hidden="1" x14ac:dyDescent="0.25"/>
    <row r="58" spans="1:4" hidden="1" x14ac:dyDescent="0.25"/>
    <row r="59" spans="1:4" hidden="1" x14ac:dyDescent="0.25"/>
    <row r="60" spans="1:4" hidden="1" x14ac:dyDescent="0.25"/>
  </sheetData>
  <sheetProtection algorithmName="SHA-512" hashValue="AM/Te0YmctKhtemuwFADGf09zXe8yeVP31KJI1rcI0XM0oX1M/Wx+B42O9Vo7zPWgGyYnrm4F7O8V7Q+labhmw==" saltValue="U0i9GWKMZG1GA1cnjIML/w==" spinCount="100000" sheet="1" objects="1" scenarios="1"/>
  <phoneticPr fontId="3" type="noConversion"/>
  <printOptions horizontalCentered="1"/>
  <pageMargins left="0.25" right="0.25" top="0.75" bottom="0.5" header="0.25" footer="0"/>
  <pageSetup scale="88" orientation="portrait" horizontalDpi="1200" verticalDpi="1200" r:id="rId1"/>
  <headerFooter alignWithMargins="0">
    <oddHeader>&amp;C&amp;"Calibri,Bold"&amp;14Assertive Community Treatment (ACT)
Direct Services Expenditures</oddHeader>
    <oddFooter>&amp;LSource: DHS - Adult MH Div.&amp;RVersion  - June,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G50"/>
  <sheetViews>
    <sheetView workbookViewId="0">
      <selection activeCell="A50" sqref="A50"/>
    </sheetView>
  </sheetViews>
  <sheetFormatPr defaultColWidth="0" defaultRowHeight="12.75" zeroHeight="1" x14ac:dyDescent="0.2"/>
  <cols>
    <col min="1" max="1" width="35.7109375" style="73" customWidth="1"/>
    <col min="2" max="3" width="12.7109375" style="73" customWidth="1"/>
    <col min="4" max="5" width="12.7109375" style="177" customWidth="1"/>
    <col min="6" max="7" width="12.7109375" style="73" customWidth="1"/>
    <col min="8" max="16384" width="9.140625" style="73" hidden="1"/>
  </cols>
  <sheetData>
    <row r="1" spans="1:7" s="72" customFormat="1" ht="15" customHeight="1" x14ac:dyDescent="0.25">
      <c r="A1" s="71" t="s">
        <v>20</v>
      </c>
      <c r="B1" s="134">
        <f>'Tab 1 - Direct Svcs Exp'!B2:D2</f>
        <v>0</v>
      </c>
      <c r="C1" s="127"/>
      <c r="D1" s="127"/>
      <c r="E1" s="127"/>
      <c r="F1" s="127"/>
      <c r="G1" s="128"/>
    </row>
    <row r="2" spans="1:7" s="72" customFormat="1" ht="15" customHeight="1" x14ac:dyDescent="0.25">
      <c r="A2" s="71" t="s">
        <v>17</v>
      </c>
      <c r="B2" s="134">
        <f>'Tab 1 - Direct Svcs Exp'!B3:D3</f>
        <v>0</v>
      </c>
      <c r="C2" s="127"/>
      <c r="D2" s="127"/>
      <c r="E2" s="127"/>
      <c r="F2" s="127"/>
      <c r="G2" s="128"/>
    </row>
    <row r="3" spans="1:7" s="72" customFormat="1" ht="15" customHeight="1" x14ac:dyDescent="0.25">
      <c r="A3" s="71" t="s">
        <v>21</v>
      </c>
      <c r="B3" s="134">
        <f>'Tab 1 - Direct Svcs Exp'!B4:D4</f>
        <v>0</v>
      </c>
      <c r="C3" s="127"/>
      <c r="D3" s="127"/>
      <c r="E3" s="127"/>
      <c r="F3" s="127"/>
      <c r="G3" s="128"/>
    </row>
    <row r="4" spans="1:7" x14ac:dyDescent="0.2"/>
    <row r="5" spans="1:7" x14ac:dyDescent="0.2"/>
    <row r="6" spans="1:7" ht="21" x14ac:dyDescent="0.35">
      <c r="A6" s="171" t="s">
        <v>45</v>
      </c>
      <c r="B6" s="171"/>
      <c r="C6" s="171"/>
      <c r="D6" s="171"/>
      <c r="E6" s="171"/>
      <c r="F6" s="171"/>
      <c r="G6" s="171"/>
    </row>
    <row r="7" spans="1:7" x14ac:dyDescent="0.2"/>
    <row r="8" spans="1:7" s="154" customFormat="1" x14ac:dyDescent="0.2"/>
    <row r="9" spans="1:7" s="156" customFormat="1" ht="15" customHeight="1" x14ac:dyDescent="0.25">
      <c r="A9" s="153"/>
      <c r="B9" s="152"/>
      <c r="C9" s="151"/>
      <c r="D9" s="151"/>
      <c r="E9" s="151"/>
    </row>
    <row r="10" spans="1:7" s="156" customFormat="1" ht="15" customHeight="1" x14ac:dyDescent="0.25">
      <c r="A10" s="159"/>
      <c r="B10" s="158"/>
      <c r="C10" s="157"/>
      <c r="D10" s="157"/>
      <c r="E10" s="157"/>
    </row>
    <row r="11" spans="1:7" s="156" customFormat="1" ht="15" customHeight="1" x14ac:dyDescent="0.25">
      <c r="A11" s="159"/>
      <c r="B11" s="158"/>
      <c r="C11" s="157"/>
      <c r="D11" s="157"/>
      <c r="E11" s="157"/>
    </row>
    <row r="12" spans="1:7" s="156" customFormat="1" ht="15" customHeight="1" x14ac:dyDescent="0.25">
      <c r="A12" s="159"/>
      <c r="B12" s="155"/>
      <c r="C12" s="157"/>
      <c r="D12" s="157"/>
      <c r="E12" s="157"/>
    </row>
    <row r="13" spans="1:7" s="156" customFormat="1" ht="15" customHeight="1" x14ac:dyDescent="0.25">
      <c r="A13" s="159"/>
      <c r="B13" s="155"/>
      <c r="C13" s="157"/>
      <c r="D13" s="157"/>
      <c r="E13" s="157"/>
    </row>
    <row r="14" spans="1:7" ht="13.5" thickBot="1" x14ac:dyDescent="0.25">
      <c r="A14" s="74"/>
      <c r="B14" s="74"/>
      <c r="C14" s="74"/>
      <c r="D14" s="178"/>
      <c r="E14" s="178"/>
      <c r="F14" s="74"/>
      <c r="G14" s="74"/>
    </row>
    <row r="15" spans="1:7" ht="15" x14ac:dyDescent="0.25">
      <c r="A15" s="141" t="s">
        <v>39</v>
      </c>
    </row>
    <row r="16" spans="1:7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x14ac:dyDescent="0.2"/>
    <row r="50" x14ac:dyDescent="0.2"/>
  </sheetData>
  <sheetProtection password="C449" sheet="1" objects="1" scenarios="1"/>
  <printOptions horizontalCentered="1"/>
  <pageMargins left="0.25" right="0.25" top="0.75" bottom="0.5" header="0.25" footer="0"/>
  <pageSetup scale="92" orientation="portrait" r:id="rId1"/>
  <headerFooter alignWithMargins="0">
    <oddHeader>&amp;C&amp;"Calibri,Bold"&amp;14Assertive Community Treatment (ACT)
Units of Service Breakout</oddHeader>
    <oddFooter>&amp;LSource: DHS - Adult MH Div.&amp;RVersion  - June, 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47"/>
  <sheetViews>
    <sheetView zoomScaleNormal="100" workbookViewId="0">
      <selection activeCell="A7" sqref="A7"/>
    </sheetView>
  </sheetViews>
  <sheetFormatPr defaultColWidth="0" defaultRowHeight="15" zeroHeight="1" x14ac:dyDescent="0.25"/>
  <cols>
    <col min="1" max="1" width="35.7109375" style="76" customWidth="1"/>
    <col min="2" max="4" width="12.7109375" style="76" customWidth="1"/>
    <col min="5" max="6" width="12.7109375" style="143" customWidth="1"/>
    <col min="7" max="8" width="12.7109375" style="76" customWidth="1"/>
    <col min="9" max="9" width="0" style="76" hidden="1" customWidth="1"/>
    <col min="10" max="16384" width="9.140625" style="76" hidden="1"/>
  </cols>
  <sheetData>
    <row r="1" spans="1:8" ht="15" customHeight="1" x14ac:dyDescent="0.25">
      <c r="A1" s="71" t="s">
        <v>20</v>
      </c>
      <c r="B1" s="117">
        <f>'Tab 1 - Direct Svcs Exp'!B2</f>
        <v>0</v>
      </c>
      <c r="C1" s="132"/>
      <c r="D1" s="132"/>
      <c r="E1" s="147"/>
      <c r="F1" s="147"/>
      <c r="G1" s="132"/>
      <c r="H1" s="133"/>
    </row>
    <row r="2" spans="1:8" ht="15" customHeight="1" x14ac:dyDescent="0.25">
      <c r="A2" s="71" t="s">
        <v>17</v>
      </c>
      <c r="B2" s="134">
        <f>'Tab 1 - Direct Svcs Exp'!B3</f>
        <v>0</v>
      </c>
      <c r="C2" s="132"/>
      <c r="D2" s="132"/>
      <c r="E2" s="147"/>
      <c r="F2" s="147"/>
      <c r="G2" s="132"/>
      <c r="H2" s="133"/>
    </row>
    <row r="3" spans="1:8" ht="15" customHeight="1" x14ac:dyDescent="0.25">
      <c r="A3" s="71" t="s">
        <v>21</v>
      </c>
      <c r="B3" s="134">
        <f>'Tab 1 - Direct Svcs Exp'!B4</f>
        <v>0</v>
      </c>
      <c r="C3" s="132"/>
      <c r="D3" s="132"/>
      <c r="E3" s="147"/>
      <c r="F3" s="147"/>
      <c r="G3" s="132"/>
      <c r="H3" s="133"/>
    </row>
    <row r="4" spans="1:8" s="79" customFormat="1" ht="12" customHeight="1" x14ac:dyDescent="0.25">
      <c r="A4" s="77"/>
      <c r="B4" s="78"/>
      <c r="E4" s="144"/>
      <c r="F4" s="144"/>
    </row>
    <row r="5" spans="1:8" s="82" customFormat="1" ht="12" customHeight="1" x14ac:dyDescent="0.25">
      <c r="A5" s="80"/>
      <c r="B5" s="80"/>
      <c r="C5" s="81"/>
      <c r="D5" s="81"/>
      <c r="E5" s="145"/>
      <c r="F5" s="145"/>
    </row>
    <row r="6" spans="1:8" s="83" customFormat="1" x14ac:dyDescent="0.25">
      <c r="A6" s="131"/>
      <c r="B6" s="84"/>
      <c r="E6" s="146"/>
      <c r="F6" s="146"/>
    </row>
    <row r="7" spans="1:8" ht="21" x14ac:dyDescent="0.35">
      <c r="A7" s="171" t="s">
        <v>45</v>
      </c>
      <c r="B7" s="170"/>
      <c r="C7" s="170"/>
      <c r="D7" s="170"/>
      <c r="E7" s="170"/>
      <c r="F7" s="170"/>
      <c r="G7" s="170"/>
      <c r="H7" s="170"/>
    </row>
    <row r="8" spans="1:8" x14ac:dyDescent="0.25">
      <c r="A8" s="169"/>
      <c r="B8" s="142"/>
      <c r="C8" s="168"/>
      <c r="D8" s="168"/>
      <c r="E8" s="168"/>
      <c r="F8" s="168"/>
      <c r="G8" s="168"/>
      <c r="H8" s="168"/>
    </row>
    <row r="9" spans="1:8" x14ac:dyDescent="0.25">
      <c r="A9" s="169"/>
      <c r="B9" s="142"/>
      <c r="C9" s="168"/>
      <c r="D9" s="168"/>
      <c r="E9" s="168"/>
      <c r="F9" s="168"/>
      <c r="G9" s="168"/>
      <c r="H9" s="168"/>
    </row>
    <row r="10" spans="1:8" x14ac:dyDescent="0.25">
      <c r="A10" s="169"/>
      <c r="B10" s="142"/>
      <c r="C10" s="168"/>
      <c r="D10" s="168"/>
      <c r="E10" s="168"/>
      <c r="F10" s="168"/>
      <c r="G10" s="168"/>
      <c r="H10" s="168"/>
    </row>
    <row r="11" spans="1:8" x14ac:dyDescent="0.25">
      <c r="A11" s="169"/>
      <c r="B11" s="142"/>
      <c r="C11" s="168"/>
      <c r="D11" s="168"/>
      <c r="E11" s="168"/>
      <c r="F11" s="168"/>
      <c r="G11" s="168"/>
      <c r="H11" s="168"/>
    </row>
    <row r="12" spans="1:8" ht="15.75" thickBot="1" x14ac:dyDescent="0.3">
      <c r="A12" s="167"/>
      <c r="B12" s="166"/>
      <c r="C12" s="165"/>
      <c r="D12" s="165"/>
      <c r="E12" s="165"/>
      <c r="F12" s="165"/>
      <c r="G12" s="165"/>
      <c r="H12" s="165"/>
    </row>
    <row r="13" spans="1:8" x14ac:dyDescent="0.25">
      <c r="A13" s="150" t="s">
        <v>40</v>
      </c>
    </row>
    <row r="14" spans="1:8" hidden="1" x14ac:dyDescent="0.25"/>
    <row r="15" spans="1:8" hidden="1" x14ac:dyDescent="0.25"/>
    <row r="16" spans="1:8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</sheetData>
  <sheetProtection password="C449" sheet="1" objects="1" scenarios="1"/>
  <printOptions horizontalCentered="1"/>
  <pageMargins left="0.25" right="0.25" top="0.75" bottom="0.5" header="0.25" footer="0"/>
  <pageSetup orientation="landscape" r:id="rId1"/>
  <headerFooter alignWithMargins="0">
    <oddHeader>&amp;C&amp;"Calibri,Bold"&amp;14Assertive Community Treatment (ACT)
Space Allocation</oddHeader>
    <oddFooter>&amp;LSource: DHS - Adult MH Div.&amp;RVersion  - June, 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66"/>
  <sheetViews>
    <sheetView workbookViewId="0">
      <pane ySplit="4" topLeftCell="A5" activePane="bottomLeft" state="frozen"/>
      <selection activeCell="I36" sqref="I36"/>
      <selection pane="bottomLeft" activeCell="A14" sqref="A14:XFD1048576"/>
    </sheetView>
  </sheetViews>
  <sheetFormatPr defaultColWidth="0" defaultRowHeight="15" zeroHeight="1" x14ac:dyDescent="0.25"/>
  <cols>
    <col min="1" max="1" width="35.7109375" style="72" customWidth="1"/>
    <col min="2" max="7" width="12.7109375" style="72" customWidth="1"/>
    <col min="8" max="9" width="0" style="72" hidden="1" customWidth="1"/>
    <col min="10" max="16384" width="9.140625" style="72" hidden="1"/>
  </cols>
  <sheetData>
    <row r="1" spans="1:7" ht="15" customHeight="1" x14ac:dyDescent="0.25">
      <c r="A1" s="139" t="s">
        <v>20</v>
      </c>
      <c r="B1" s="117">
        <f>'Tab 1 - Direct Svcs Exp'!B2</f>
        <v>0</v>
      </c>
      <c r="C1" s="132"/>
      <c r="D1" s="132"/>
      <c r="E1" s="132"/>
      <c r="F1" s="132"/>
      <c r="G1" s="133"/>
    </row>
    <row r="2" spans="1:7" ht="15" customHeight="1" x14ac:dyDescent="0.25">
      <c r="A2" s="139" t="s">
        <v>17</v>
      </c>
      <c r="B2" s="117">
        <f>'Tab 1 - Direct Svcs Exp'!B3</f>
        <v>0</v>
      </c>
      <c r="C2" s="132"/>
      <c r="D2" s="132"/>
      <c r="E2" s="132"/>
      <c r="F2" s="132"/>
      <c r="G2" s="133"/>
    </row>
    <row r="3" spans="1:7" ht="15" customHeight="1" x14ac:dyDescent="0.25">
      <c r="A3" s="139" t="s">
        <v>21</v>
      </c>
      <c r="B3" s="117">
        <f>'Tab 1 - Direct Svcs Exp'!B4</f>
        <v>0</v>
      </c>
      <c r="C3" s="132"/>
      <c r="D3" s="132"/>
      <c r="E3" s="132"/>
      <c r="F3" s="132"/>
      <c r="G3" s="133"/>
    </row>
    <row r="4" spans="1:7" s="75" customFormat="1" ht="12" customHeight="1" x14ac:dyDescent="0.25">
      <c r="A4" s="85"/>
      <c r="B4" s="85"/>
      <c r="C4" s="85"/>
    </row>
    <row r="5" spans="1:7" s="88" customFormat="1" x14ac:dyDescent="0.25">
      <c r="A5" s="86"/>
      <c r="B5" s="86"/>
      <c r="C5" s="86"/>
      <c r="D5" s="87"/>
    </row>
    <row r="6" spans="1:7" ht="21" x14ac:dyDescent="0.35">
      <c r="A6" s="171" t="s">
        <v>45</v>
      </c>
      <c r="B6" s="174"/>
      <c r="C6" s="174"/>
      <c r="D6" s="174"/>
      <c r="E6" s="174"/>
      <c r="F6" s="174"/>
      <c r="G6" s="174"/>
    </row>
    <row r="7" spans="1:7" x14ac:dyDescent="0.25">
      <c r="A7" s="142"/>
      <c r="B7" s="142"/>
      <c r="C7" s="142"/>
      <c r="D7" s="142"/>
      <c r="E7" s="173"/>
      <c r="F7" s="173"/>
      <c r="G7" s="173"/>
    </row>
    <row r="8" spans="1:7" x14ac:dyDescent="0.25">
      <c r="A8" s="142"/>
      <c r="B8" s="142"/>
      <c r="C8" s="142"/>
      <c r="D8" s="142"/>
      <c r="E8" s="173"/>
      <c r="F8" s="173"/>
      <c r="G8" s="173"/>
    </row>
    <row r="9" spans="1:7" s="130" customFormat="1" x14ac:dyDescent="0.25">
      <c r="A9" s="142"/>
      <c r="B9" s="142"/>
      <c r="C9" s="142"/>
      <c r="D9" s="142"/>
      <c r="E9" s="173"/>
      <c r="F9" s="173"/>
      <c r="G9" s="173"/>
    </row>
    <row r="10" spans="1:7" x14ac:dyDescent="0.25">
      <c r="A10" s="142"/>
      <c r="B10" s="142"/>
      <c r="C10" s="142"/>
      <c r="D10" s="142"/>
      <c r="E10" s="173"/>
      <c r="F10" s="173"/>
      <c r="G10" s="173"/>
    </row>
    <row r="11" spans="1:7" x14ac:dyDescent="0.25">
      <c r="A11" s="142"/>
      <c r="B11" s="142"/>
      <c r="C11" s="142"/>
      <c r="D11" s="142"/>
      <c r="E11" s="173"/>
      <c r="F11" s="173"/>
      <c r="G11" s="173"/>
    </row>
    <row r="12" spans="1:7" ht="15.75" thickBot="1" x14ac:dyDescent="0.3">
      <c r="A12" s="166"/>
      <c r="B12" s="166"/>
      <c r="C12" s="166"/>
      <c r="D12" s="166"/>
      <c r="E12" s="172"/>
      <c r="F12" s="172"/>
      <c r="G12" s="172"/>
    </row>
    <row r="13" spans="1:7" x14ac:dyDescent="0.25">
      <c r="A13" s="175" t="s">
        <v>38</v>
      </c>
    </row>
    <row r="14" spans="1:7" hidden="1" x14ac:dyDescent="0.25">
      <c r="A14" s="176"/>
    </row>
    <row r="15" spans="1:7" hidden="1" x14ac:dyDescent="0.25">
      <c r="A15" s="176"/>
    </row>
    <row r="16" spans="1:7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</sheetData>
  <sheetProtection password="C449" sheet="1" objects="1" scenarios="1"/>
  <printOptions horizontalCentered="1"/>
  <pageMargins left="0.25" right="0.25" top="0.75" bottom="0.5" header="0.25" footer="0"/>
  <pageSetup scale="92" orientation="portrait" r:id="rId1"/>
  <headerFooter alignWithMargins="0">
    <oddHeader>&amp;C&amp;"Calibri,Bold"&amp;14Assertive Community Treatment (ACT)
Space Designation</oddHeader>
    <oddFooter>&amp;LSource: DHS - Adult MH Div.&amp;RVersion  - June, 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15"/>
  <sheetViews>
    <sheetView workbookViewId="0">
      <selection activeCell="A11" sqref="A11"/>
    </sheetView>
  </sheetViews>
  <sheetFormatPr defaultColWidth="0" defaultRowHeight="14.25" zeroHeight="1" x14ac:dyDescent="0.2"/>
  <cols>
    <col min="1" max="1" width="3.7109375" style="91" customWidth="1"/>
    <col min="2" max="5" width="18.7109375" style="91" customWidth="1"/>
    <col min="6" max="6" width="3.7109375" style="91" customWidth="1"/>
    <col min="7" max="16384" width="9.140625" style="91" hidden="1"/>
  </cols>
  <sheetData>
    <row r="1" spans="1:6" ht="18.75" x14ac:dyDescent="0.3">
      <c r="A1" s="89"/>
      <c r="B1" s="148">
        <f>'Tab 1 - Direct Svcs Exp'!B2:D2</f>
        <v>0</v>
      </c>
      <c r="C1" s="135"/>
      <c r="D1" s="135"/>
      <c r="E1" s="135"/>
      <c r="F1" s="90"/>
    </row>
    <row r="2" spans="1:6" x14ac:dyDescent="0.2"/>
    <row r="3" spans="1:6" x14ac:dyDescent="0.2"/>
    <row r="4" spans="1:6" s="72" customFormat="1" ht="15" x14ac:dyDescent="0.25">
      <c r="B4" s="72" t="s">
        <v>24</v>
      </c>
      <c r="E4" s="92">
        <f>'Tab 1 - Direct Svcs Exp'!B46</f>
        <v>0</v>
      </c>
    </row>
    <row r="5" spans="1:6" s="72" customFormat="1" ht="15" x14ac:dyDescent="0.25"/>
    <row r="6" spans="1:6" s="72" customFormat="1" ht="17.25" x14ac:dyDescent="0.4">
      <c r="B6" s="72" t="s">
        <v>46</v>
      </c>
      <c r="E6" s="93">
        <f>E4*0.41</f>
        <v>0</v>
      </c>
    </row>
    <row r="7" spans="1:6" s="72" customFormat="1" ht="15" x14ac:dyDescent="0.25"/>
    <row r="8" spans="1:6" s="72" customFormat="1" ht="15" x14ac:dyDescent="0.25">
      <c r="B8" s="72" t="s">
        <v>33</v>
      </c>
      <c r="E8" s="92">
        <f>E4+E6</f>
        <v>0</v>
      </c>
    </row>
    <row r="9" spans="1:6" s="72" customFormat="1" ht="15" x14ac:dyDescent="0.25"/>
    <row r="10" spans="1:6" s="72" customFormat="1" ht="15.75" thickBot="1" x14ac:dyDescent="0.3">
      <c r="A10" s="94"/>
      <c r="B10" s="95" t="s">
        <v>25</v>
      </c>
      <c r="C10" s="95"/>
      <c r="D10" s="95"/>
      <c r="E10" s="96">
        <f>+E8</f>
        <v>0</v>
      </c>
      <c r="F10" s="94"/>
    </row>
    <row r="11" spans="1:6" ht="15.75" thickTop="1" x14ac:dyDescent="0.25">
      <c r="A11" s="149" t="s">
        <v>47</v>
      </c>
    </row>
    <row r="12" spans="1:6" x14ac:dyDescent="0.2"/>
    <row r="13" spans="1:6" hidden="1" x14ac:dyDescent="0.2"/>
    <row r="14" spans="1:6" hidden="1" x14ac:dyDescent="0.2"/>
    <row r="15" spans="1:6" hidden="1" x14ac:dyDescent="0.2"/>
  </sheetData>
  <sheetProtection password="C449" sheet="1" objects="1" scenarios="1"/>
  <printOptions horizontalCentered="1"/>
  <pageMargins left="0.25" right="0.25" top="1" bottom="0.5" header="0.5" footer="0"/>
  <pageSetup orientation="portrait" r:id="rId1"/>
  <headerFooter alignWithMargins="0">
    <oddHeader>&amp;C&amp;"Calibri,Bold"&amp;14Assertive Community Treatment (ACT)
Rate Summary</oddHeader>
    <oddFooter>&amp;LSource: DHS - Adult MH Div.&amp;RVersion  - June,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 1 - Direct Svcs Exp</vt:lpstr>
      <vt:lpstr>Tab 2 - Units of Svcs Breakout</vt:lpstr>
      <vt:lpstr>Tab 3 - Allocated Space Costs</vt:lpstr>
      <vt:lpstr>Tab 4 - Space Designation</vt:lpstr>
      <vt:lpstr>Tab 5 - Summary of Rate Calc.</vt:lpstr>
      <vt:lpstr>'Tab 1 - Direct Svcs Exp'!Print_Area</vt:lpstr>
    </vt:vector>
  </TitlesOfParts>
  <Company>State of Minnesota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pwjaa64</dc:creator>
  <cp:lastModifiedBy>Letofsky, Hannah</cp:lastModifiedBy>
  <cp:lastPrinted>2014-08-27T20:53:59Z</cp:lastPrinted>
  <dcterms:created xsi:type="dcterms:W3CDTF">2007-12-14T20:09:24Z</dcterms:created>
  <dcterms:modified xsi:type="dcterms:W3CDTF">2016-09-16T18:08:53Z</dcterms:modified>
</cp:coreProperties>
</file>