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8BCDEDBD-1FC2-4CC9-8913-EEAD576CCD1B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A" sheetId="24" r:id="rId2"/>
    <sheet name="AC" sheetId="22" r:id="rId3"/>
    <sheet name="MnCare" sheetId="26" r:id="rId4"/>
    <sheet name="BHF" sheetId="25" r:id="rId5"/>
    <sheet name="MFIP" sheetId="11" r:id="rId6"/>
    <sheet name="CCAP" sheetId="9" r:id="rId7"/>
    <sheet name="NorthStar" sheetId="23" r:id="rId8"/>
    <sheet name="GA" sheetId="3" r:id="rId9"/>
    <sheet name="MSA &amp; HS" sheetId="2" r:id="rId10"/>
  </sheets>
  <definedNames>
    <definedName name="___1998" localSheetId="7">#REF!</definedName>
    <definedName name="___1998">#REF!</definedName>
    <definedName name="___2" localSheetId="7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2">#REF!</definedName>
    <definedName name="_1_1998" localSheetId="1">MA!$A$2164:$A$2165</definedName>
    <definedName name="_1_1998" localSheetId="7">#REF!</definedName>
    <definedName name="_1_1998">#REF!</definedName>
    <definedName name="_1_32" localSheetId="2">#REF!</definedName>
    <definedName name="_1_32">#REF!</definedName>
    <definedName name="_1998" localSheetId="2">#REF!</definedName>
    <definedName name="_1998">#REF!</definedName>
    <definedName name="_2" localSheetId="2">#REF!</definedName>
    <definedName name="_2">#REF!</definedName>
    <definedName name="_2_2" localSheetId="2">#REF!</definedName>
    <definedName name="_2_2" localSheetId="1">MA!$A$1710:$A$1711</definedName>
    <definedName name="_2_2">#REF!</definedName>
    <definedName name="_2S" localSheetId="2">#REF!</definedName>
    <definedName name="_2S">#REF!</definedName>
    <definedName name="_3_2S" localSheetId="2">#REF!</definedName>
    <definedName name="_3_2S" localSheetId="1">MA!$E$793:$G$794</definedName>
    <definedName name="_3_2S">#REF!</definedName>
    <definedName name="_4_90" localSheetId="2">#REF!</definedName>
    <definedName name="_4_90" localSheetId="1">MA!$A$2066:$A$2069</definedName>
    <definedName name="_4_90">#REF!</definedName>
    <definedName name="_5ICFMR_TABLE" localSheetId="2">#REF!</definedName>
    <definedName name="_5ICFMR_TABLE" localSheetId="1">MA!$A$1819:$G$1926</definedName>
    <definedName name="_5ICFMR_TABLE">#REF!</definedName>
    <definedName name="_90" localSheetId="2">#REF!</definedName>
    <definedName name="_90">#REF!</definedName>
    <definedName name="_AMO_XmlVersion" hidden="1">"'1'"</definedName>
    <definedName name="ACTABLES" localSheetId="2">#REF!</definedName>
    <definedName name="ACTABLES">#REF!</definedName>
    <definedName name="ACTUAL" localSheetId="2">#REF!</definedName>
    <definedName name="ACTUAL" localSheetId="1">MA!$A$3187:$G$3244</definedName>
    <definedName name="ACTUAL" localSheetId="7">#REF!</definedName>
    <definedName name="ACTUAL">#REF!</definedName>
    <definedName name="ACUTECARE" localSheetId="2">#REF!</definedName>
    <definedName name="ACUTECARE" localSheetId="1">MA!$A$1271</definedName>
    <definedName name="ACUTECARE">#REF!</definedName>
    <definedName name="ADJ" localSheetId="2">#REF!</definedName>
    <definedName name="ADJ" localSheetId="1">MA!$A$1271:$G$1321</definedName>
    <definedName name="ADJ">#REF!</definedName>
    <definedName name="BCTABLE" localSheetId="2">#REF!</definedName>
    <definedName name="BCTABLE" localSheetId="1">MA!$A$1180:$G$1207</definedName>
    <definedName name="BCTABLE">#REF!</definedName>
    <definedName name="CACTABLE" localSheetId="2">#REF!</definedName>
    <definedName name="CACTABLE" localSheetId="1">MA!$A$2406:$G$2472</definedName>
    <definedName name="CACTABLE" localSheetId="7">#REF!</definedName>
    <definedName name="CACTABLE">#REF!</definedName>
    <definedName name="CADITABLE" localSheetId="2">#REF!</definedName>
    <definedName name="CADITABLE" localSheetId="1">MA!$A$2315:$G$2379</definedName>
    <definedName name="CADITABLE" localSheetId="7">#REF!</definedName>
    <definedName name="CADITABLE">#REF!</definedName>
    <definedName name="CHANGEFMAPPR" localSheetId="2">#REF!</definedName>
    <definedName name="CHANGEFMAPPR">#REF!</definedName>
    <definedName name="CSG" localSheetId="2">#REF!</definedName>
    <definedName name="CSG" localSheetId="1">MA!#REF!</definedName>
    <definedName name="CSG">#REF!</definedName>
    <definedName name="CSGTABLE" localSheetId="2">#REF!</definedName>
    <definedName name="CSGTABLE" localSheetId="1">MA!#REF!</definedName>
    <definedName name="CSGTABLE">#REF!</definedName>
    <definedName name="DATE" localSheetId="2">#REF!</definedName>
    <definedName name="DATE" localSheetId="1">MA!$A$687</definedName>
    <definedName name="DATE">#REF!</definedName>
    <definedName name="DDWAIVTABLE" localSheetId="2">#REF!</definedName>
    <definedName name="DDWAIVTABLE" localSheetId="1">MA!$A$2055:$G$2120</definedName>
    <definedName name="DDWAIVTABLE" localSheetId="7">#REF!</definedName>
    <definedName name="DDWAIVTABLE">#REF!</definedName>
    <definedName name="DMIETABLE" localSheetId="2">#REF!</definedName>
    <definedName name="DMIETABLE" localSheetId="1">MA!$A$3245:$G$3352</definedName>
    <definedName name="DMIETABLE" localSheetId="7">#REF!</definedName>
    <definedName name="DMIETABLE">#REF!</definedName>
    <definedName name="DTHTABLE" localSheetId="2">#REF!</definedName>
    <definedName name="DTHTABLE" localSheetId="1">MA!$A$1905:$G$1933</definedName>
    <definedName name="DTHTABLE" localSheetId="7">#REF!</definedName>
    <definedName name="DTHTABLE">#REF!</definedName>
    <definedName name="EWTABLE" localSheetId="2">#REF!</definedName>
    <definedName name="EWTABLE" localSheetId="1">MA!$A$2146:$G$2209</definedName>
    <definedName name="EWTABLE" localSheetId="7">#REF!</definedName>
    <definedName name="EWTABLE">#REF!</definedName>
    <definedName name="EXPTABLE" localSheetId="2">#REF!</definedName>
    <definedName name="EXPTABLE" localSheetId="1">MA!$A$910:$G$960</definedName>
    <definedName name="EXPTABLE">#REF!</definedName>
    <definedName name="FCSTCHANGES" localSheetId="2">#REF!</definedName>
    <definedName name="FCSTCHANGES">#REF!</definedName>
    <definedName name="FORECASTCHANGES" localSheetId="2">#REF!</definedName>
    <definedName name="FORECASTCHANGES">#REF!</definedName>
    <definedName name="FPTABLE" localSheetId="2">#REF!</definedName>
    <definedName name="FPTABLE" localSheetId="1">MA!$A$1075:$G$1170</definedName>
    <definedName name="FPTABLE">#REF!</definedName>
    <definedName name="FPTABLES" localSheetId="2">#REF!</definedName>
    <definedName name="FPTABLES" localSheetId="1">MA!$A$1075:$G$1169</definedName>
    <definedName name="FPTABLES">#REF!</definedName>
    <definedName name="HCBTOTAL" localSheetId="2">#REF!</definedName>
    <definedName name="HCBTOTAL" localSheetId="1">MA!$A$770</definedName>
    <definedName name="HCBTOTAL">#REF!</definedName>
    <definedName name="I" localSheetId="2">#REF!</definedName>
    <definedName name="I">#REF!</definedName>
    <definedName name="ICFMRT" localSheetId="2">#REF!</definedName>
    <definedName name="ICFMRT" localSheetId="1">MA!$A$1819</definedName>
    <definedName name="ICFMRT">#REF!</definedName>
    <definedName name="ICFMRTABLE" localSheetId="2">#REF!</definedName>
    <definedName name="ICFMRTABLE" localSheetId="1">MA!$A$1819:$G$1849</definedName>
    <definedName name="ICFMRTABLE">#REF!</definedName>
    <definedName name="IEP" localSheetId="2">#REF!</definedName>
    <definedName name="IEP" localSheetId="1">MA!$A$1633:$H$1675</definedName>
    <definedName name="IEP">#REF!</definedName>
    <definedName name="IM" localSheetId="2">#REF!</definedName>
    <definedName name="IM" localSheetId="1">MA!$A$3509:$G$3524</definedName>
    <definedName name="IM" localSheetId="7">#REF!</definedName>
    <definedName name="IM">#REF!</definedName>
    <definedName name="INSTTOTAL" localSheetId="2">#REF!</definedName>
    <definedName name="INSTTOTAL" localSheetId="1">MA!$A$712</definedName>
    <definedName name="INSTTOTAL">#REF!</definedName>
    <definedName name="MC" localSheetId="2">#REF!</definedName>
    <definedName name="MC" localSheetId="1">MA!$A$961:$G$988</definedName>
    <definedName name="MC">#REF!</definedName>
    <definedName name="METOTABLE" localSheetId="2">#REF!</definedName>
    <definedName name="METOTABLE" localSheetId="1">MA!$A$1955:$G$2004</definedName>
    <definedName name="METOTABLE" localSheetId="7">#REF!</definedName>
    <definedName name="METOTABLE">#REF!</definedName>
    <definedName name="MFIPTABLE" localSheetId="2">#REF!</definedName>
    <definedName name="MFIPTABLE" localSheetId="1">MA!$A$989:$G$1059</definedName>
    <definedName name="MFIPTABLE">#REF!</definedName>
    <definedName name="NAMES" localSheetId="2">#REF!</definedName>
    <definedName name="NAMES" localSheetId="1">MA!$A$2963:$A$3168</definedName>
    <definedName name="NAMES" localSheetId="7">#REF!</definedName>
    <definedName name="NAMES">#REF!</definedName>
    <definedName name="NFTABLE" localSheetId="2">#REF!</definedName>
    <definedName name="NFTABLE" localSheetId="1">MA!$A$1687:$G$1750</definedName>
    <definedName name="NFTABLE">#REF!</definedName>
    <definedName name="NFTABLES" localSheetId="2">#REF!</definedName>
    <definedName name="NFTABLES" localSheetId="1">MA!$A$1687:$G$1752</definedName>
    <definedName name="NFTABLES">#REF!</definedName>
    <definedName name="NHTABLE" localSheetId="2">#REF!</definedName>
    <definedName name="NHTABLE" localSheetId="1">MA!$A$1687:$G$1750</definedName>
    <definedName name="NHTABLE">#REF!</definedName>
    <definedName name="NM" localSheetId="2">#REF!</definedName>
    <definedName name="NM" localSheetId="1">MA!$A$3353:$E$3508</definedName>
    <definedName name="NM" localSheetId="7">#REF!</definedName>
    <definedName name="NM">#REF!</definedName>
    <definedName name="P" localSheetId="2">#REF!</definedName>
    <definedName name="P" localSheetId="1">MA!$A$560</definedName>
    <definedName name="P">#REF!</definedName>
    <definedName name="PAGES6TO7" localSheetId="2">#REF!</definedName>
    <definedName name="PAGES6TO7">#REF!</definedName>
    <definedName name="PCATABLE" localSheetId="2">#REF!</definedName>
    <definedName name="PCATABLE" localSheetId="1">MA!$A$2637:$G$2951</definedName>
    <definedName name="PCATABLE" localSheetId="7">#REF!</definedName>
    <definedName name="PCATABLE">#REF!</definedName>
    <definedName name="PG6TO7" localSheetId="2">#REF!</definedName>
    <definedName name="PG6TO7">#REF!</definedName>
    <definedName name="PMPMTABLES" localSheetId="2">#REF!</definedName>
    <definedName name="PMPMTABLES">#REF!</definedName>
    <definedName name="_xlnm.Print_Area" localSheetId="2">AC!$A$1:$H$188</definedName>
    <definedName name="_xlnm.Print_Area" localSheetId="4">BHF!$A$1:$I$345</definedName>
    <definedName name="_xlnm.Print_Area" localSheetId="6">CCAP!$A$1:$G$239</definedName>
    <definedName name="_xlnm.Print_Area" localSheetId="8">GA!$A$1:$F$53</definedName>
    <definedName name="_xlnm.Print_Area" localSheetId="1">MA!$A$1:$H$3829</definedName>
    <definedName name="_xlnm.Print_Area" localSheetId="5">MFIP!$A$1:$H$331</definedName>
    <definedName name="_xlnm.Print_Area" localSheetId="3">MnCare!$A$1:$F$192</definedName>
    <definedName name="_xlnm.Print_Area" localSheetId="9">'MSA &amp; HS'!$A$1:$G$403</definedName>
    <definedName name="_xlnm.Print_Area" localSheetId="7">NorthStar!$A$1:$G$420</definedName>
    <definedName name="_xlnm.Print_Area" localSheetId="0">Summary!$A$1:$AI$63</definedName>
    <definedName name="_xlnm.Print_Area">#REF!</definedName>
    <definedName name="_xlnm.Print_Titles" localSheetId="0">Summary!$A:$B</definedName>
    <definedName name="_xlnm.Print_Titles">#N/A</definedName>
    <definedName name="RTC" localSheetId="2">#REF!</definedName>
    <definedName name="RTC" localSheetId="1">MA!$A$1955:$G$1989</definedName>
    <definedName name="RTC" localSheetId="7">#REF!</definedName>
    <definedName name="RTC">#REF!</definedName>
    <definedName name="SERVTABL" localSheetId="2">#REF!</definedName>
    <definedName name="SERVTABL" localSheetId="1">MA!$A$2952</definedName>
    <definedName name="SERVTABL" localSheetId="7">#REF!</definedName>
    <definedName name="SERVTABL">#REF!</definedName>
    <definedName name="SPECIAL" localSheetId="2">#REF!</definedName>
    <definedName name="SPECIAL" localSheetId="1">MA!$A$1328:$G$1675</definedName>
    <definedName name="SPECIAL">#REF!</definedName>
    <definedName name="TABLES" localSheetId="2">#REF!</definedName>
    <definedName name="TABLES" localSheetId="1">MA!$A$1:$H$3524</definedName>
    <definedName name="TABLES">#REF!</definedName>
    <definedName name="TABLESSHORT" localSheetId="2">#REF!</definedName>
    <definedName name="TABLESSHORT" localSheetId="1">MA!$A$343</definedName>
    <definedName name="TABLESSHORT">#REF!</definedName>
    <definedName name="TBITABLE" localSheetId="2">#REF!</definedName>
    <definedName name="TBITABLE" localSheetId="1">MA!$A$2497:$G$2569</definedName>
    <definedName name="TBITABLE" localSheetId="7">#REF!</definedName>
    <definedName name="TBITABLE">#REF!</definedName>
    <definedName name="TEXT" localSheetId="2">#REF!</definedName>
    <definedName name="TEXT">#REF!</definedName>
    <definedName name="TTW" localSheetId="2">#REF!</definedName>
    <definedName name="TTW" localSheetId="1">MA!$A$3245:$G$3269</definedName>
    <definedName name="TTW" localSheetId="7">#REF!</definedName>
    <definedName name="TTW">#REF!</definedName>
    <definedName name="YEARS" localSheetId="2">#REF!</definedName>
    <definedName name="YEARS" localSheetId="1">MA!$A$547:$A$551</definedName>
    <definedName name="YEARS">#REF!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24" l="1"/>
  <c r="G287" i="24" l="1"/>
  <c r="G207" i="24"/>
  <c r="G285" i="24"/>
  <c r="G329" i="24"/>
  <c r="G204" i="24"/>
  <c r="G80" i="24"/>
</calcChain>
</file>

<file path=xl/sharedStrings.xml><?xml version="1.0" encoding="utf-8"?>
<sst xmlns="http://schemas.openxmlformats.org/spreadsheetml/2006/main" count="7039" uniqueCount="631">
  <si>
    <t xml:space="preserve"> Minnesota</t>
  </si>
  <si>
    <t>MEDICAL ASSISTANCE PROGRAM</t>
  </si>
  <si>
    <t>Fiscal</t>
  </si>
  <si>
    <t>Year</t>
  </si>
  <si>
    <t>Special Funding Items</t>
  </si>
  <si>
    <t>Non-Citizen Program</t>
  </si>
  <si>
    <t>Family Planning Waiver</t>
  </si>
  <si>
    <t>Breast &amp; Cervical Cancer Treatment</t>
  </si>
  <si>
    <t>Minnesota</t>
  </si>
  <si>
    <t>CONSUMER SUPPORT GRANTS</t>
  </si>
  <si>
    <t>Recipient and Cost Projections and</t>
  </si>
  <si>
    <t>------</t>
  </si>
  <si>
    <t>Recipient and Cost Projections</t>
  </si>
  <si>
    <t>ACTUAL</t>
  </si>
  <si>
    <t>Detail of County / School District  Share Not Reimbursed</t>
  </si>
  <si>
    <t xml:space="preserve">   are counted under  Basic Care.</t>
  </si>
  <si>
    <t>*  Payments for MA home and community-based waivers,</t>
  </si>
  <si>
    <t xml:space="preserve">   home health agency services, personal care and</t>
  </si>
  <si>
    <t>1999*</t>
  </si>
  <si>
    <t>2003**</t>
  </si>
  <si>
    <t>Family Planning Services (90% Federal)</t>
  </si>
  <si>
    <t>PROJECTED</t>
  </si>
  <si>
    <t>*  For the period of actual data, adjustments are calculated as actual cash</t>
  </si>
  <si>
    <t xml:space="preserve">   flows minus payments reported from the claims processing system.</t>
  </si>
  <si>
    <t>Cost Projections</t>
  </si>
  <si>
    <t>Total Special Funding Items</t>
  </si>
  <si>
    <t>Child Welfare Case Management</t>
  </si>
  <si>
    <t>Vulnerable Adult / DD Targeted Case Management</t>
  </si>
  <si>
    <t>Mental Health Targeted Case Management</t>
  </si>
  <si>
    <t>Residential Facilities for SED Children (Rule 5)</t>
  </si>
  <si>
    <t>Child &amp; Teen Checkup Outreach</t>
  </si>
  <si>
    <t>Access Services</t>
  </si>
  <si>
    <t>IEP Services</t>
  </si>
  <si>
    <t>Table A1:  Nursing Facilities</t>
  </si>
  <si>
    <t>Table A2: County Nursing Facilities</t>
  </si>
  <si>
    <t>Table A5:  State Regional Treatment Center DD /</t>
  </si>
  <si>
    <t>Minnesota Extended Treatment Options (METO) Program</t>
  </si>
  <si>
    <t>Note:  The last RTC-DD program at Cambridge RTC was decertified in July 1998,</t>
  </si>
  <si>
    <t xml:space="preserve">but some payments for services of this program were made in FY 1999, FY 2000, </t>
  </si>
  <si>
    <t xml:space="preserve">and FY 2001.  The METO program began in April 2000.  Because of Medicaid certification </t>
  </si>
  <si>
    <t>issues the first MA payments for this program were made in May 2001.  The payment data</t>
  </si>
  <si>
    <t>shown above for FY 2001 consists of  $4,308,000 for the METO program and</t>
  </si>
  <si>
    <t>$4,132,000 for services provided by the RTC-DD program in 1998.</t>
  </si>
  <si>
    <t>Table B2:  Elderly Waiver Fee For Service</t>
  </si>
  <si>
    <t>Elderly Waiver Managed Care</t>
  </si>
  <si>
    <t>(These payments are included in HMO payments and so they are included in the</t>
  </si>
  <si>
    <t>Elderly &amp; Disabled Basic Care Budget Activity)</t>
  </si>
  <si>
    <t>Table B6:  Home Health Agencies</t>
  </si>
  <si>
    <t xml:space="preserve"> 1994*</t>
  </si>
  <si>
    <t xml:space="preserve"> 1995*</t>
  </si>
  <si>
    <t>Cost Projections by Category of Service</t>
  </si>
  <si>
    <t>(Thousands)</t>
  </si>
  <si>
    <t>LTC FACILITIES</t>
  </si>
  <si>
    <t>Nursing Facilities</t>
  </si>
  <si>
    <t>County Nursing Facilities</t>
  </si>
  <si>
    <t>Day Training &amp; Habilitation</t>
  </si>
  <si>
    <t>METO Program</t>
  </si>
  <si>
    <t>State Reg. Tr. Center MI</t>
  </si>
  <si>
    <t xml:space="preserve">   Subtotal LTC Facilities</t>
  </si>
  <si>
    <t>LTC WAIVERS &amp; HOME CARE</t>
  </si>
  <si>
    <t>Elderly Waiver</t>
  </si>
  <si>
    <t>Home Health Agencies</t>
  </si>
  <si>
    <t>Cost Projections by Category of Service, Continued</t>
  </si>
  <si>
    <t>AGED AND DISABLED BASIC CARE</t>
  </si>
  <si>
    <t>Inpatient Hospital</t>
  </si>
  <si>
    <t>Outpatient Hospital</t>
  </si>
  <si>
    <t>Medical Education</t>
  </si>
  <si>
    <t>Ambulatory Surgery</t>
  </si>
  <si>
    <t>Mental Health Services</t>
  </si>
  <si>
    <t>Physicians</t>
  </si>
  <si>
    <t>Dental</t>
  </si>
  <si>
    <t>Laboratory &amp; Radiology</t>
  </si>
  <si>
    <t>Rehabilitation Serv.</t>
  </si>
  <si>
    <t>Prescription Drugs</t>
  </si>
  <si>
    <t>Med. Supplies &amp; Prosthetics</t>
  </si>
  <si>
    <t>Med. Transportation</t>
  </si>
  <si>
    <t>Managed Care (HMO)</t>
  </si>
  <si>
    <t>Managed Care EW Pmt.</t>
  </si>
  <si>
    <t>Other Practitioners</t>
  </si>
  <si>
    <t>Other Services</t>
  </si>
  <si>
    <t>Medicare &amp; Ins. Buy-In</t>
  </si>
  <si>
    <t>CD Treatment Fund</t>
  </si>
  <si>
    <t>FAMILY PLANNING WAIVER</t>
  </si>
  <si>
    <t>BREAST AND CERVICAL CANCER PATIENTS</t>
  </si>
  <si>
    <t xml:space="preserve">TOTAL BASIC CARE </t>
  </si>
  <si>
    <t xml:space="preserve">   Subtotal All Basic Care</t>
  </si>
  <si>
    <t>ADJUSTMENTS</t>
  </si>
  <si>
    <t>Recipient Adjustments</t>
  </si>
  <si>
    <t>Pharmacy Rebates</t>
  </si>
  <si>
    <t>Recoveries to General Fund*/</t>
  </si>
  <si>
    <t xml:space="preserve">  Non-System Payments</t>
  </si>
  <si>
    <t xml:space="preserve">   Subtotal Adjustments</t>
  </si>
  <si>
    <t>SPECIAL FUNDING</t>
  </si>
  <si>
    <t>Vuln. Adult / DD Case Management</t>
  </si>
  <si>
    <t>Mental Health Case Management</t>
  </si>
  <si>
    <t>Resid.  Facilities for SED Children</t>
  </si>
  <si>
    <t xml:space="preserve">   Subtotal Special Funding</t>
  </si>
  <si>
    <t>GRAND TOTAL</t>
  </si>
  <si>
    <t>Actual Expenditures by Category of Service</t>
  </si>
  <si>
    <t>State Reg. Tr. Center DD / METO</t>
  </si>
  <si>
    <t>Recip. &amp; Financial Adjustments</t>
  </si>
  <si>
    <t>Res. Fac. for SED Children (Rule 5)</t>
  </si>
  <si>
    <t>Recoveries to General Fund/</t>
  </si>
  <si>
    <t>Total Non-Citizen Program</t>
  </si>
  <si>
    <t>Expenditures by Category of Service</t>
  </si>
  <si>
    <t>HMO Perf. Pmt.</t>
  </si>
  <si>
    <t>Total</t>
  </si>
  <si>
    <t>IMD Residents Coverage Without Federal Match</t>
  </si>
  <si>
    <t>(Funded from GAMC)</t>
  </si>
  <si>
    <t>(Funded from MA beginning October 1, 2003)</t>
  </si>
  <si>
    <t>Adjustments</t>
  </si>
  <si>
    <t>ALTERNATIVE CARE PROGRAM</t>
  </si>
  <si>
    <t>State</t>
  </si>
  <si>
    <t>Share</t>
  </si>
  <si>
    <t>Monthly</t>
  </si>
  <si>
    <t>Average</t>
  </si>
  <si>
    <t>Enrollees</t>
  </si>
  <si>
    <t>----------</t>
  </si>
  <si>
    <t>Eligibles</t>
  </si>
  <si>
    <t>Co. Share</t>
  </si>
  <si>
    <t>for NF,</t>
  </si>
  <si>
    <t>ICF/MR,</t>
  </si>
  <si>
    <t>RTC</t>
  </si>
  <si>
    <t>Recipients</t>
  </si>
  <si>
    <t>*  FY 1999 funded from Health Care Access Fund</t>
  </si>
  <si>
    <t>** Funded from Health Care Access Fund effective January 2002.</t>
  </si>
  <si>
    <t>Annual</t>
  </si>
  <si>
    <t>Paid</t>
  </si>
  <si>
    <t>NH Days</t>
  </si>
  <si>
    <t>Days</t>
  </si>
  <si>
    <t>Undupl.</t>
  </si>
  <si>
    <t xml:space="preserve">       Projections of Monthly Average Service Recipients</t>
  </si>
  <si>
    <t>Service</t>
  </si>
  <si>
    <t>------------</t>
  </si>
  <si>
    <t>Recip.</t>
  </si>
  <si>
    <t xml:space="preserve">County </t>
  </si>
  <si>
    <t>Reimb.*</t>
  </si>
  <si>
    <t xml:space="preserve">   FFP for MERC carve-out in FY '04</t>
  </si>
  <si>
    <t>--------</t>
  </si>
  <si>
    <t>Payments</t>
  </si>
  <si>
    <t>of Child Welf.</t>
  </si>
  <si>
    <t>Case Mgmt.</t>
  </si>
  <si>
    <t>-------------</t>
  </si>
  <si>
    <t>Payment</t>
  </si>
  <si>
    <t>per Year</t>
  </si>
  <si>
    <t xml:space="preserve">   Paid Days and Cost Projections</t>
  </si>
  <si>
    <t>per Day</t>
  </si>
  <si>
    <t>Avg. Cost</t>
  </si>
  <si>
    <t>per Undupl.</t>
  </si>
  <si>
    <t>Recipient</t>
  </si>
  <si>
    <t>Cost per</t>
  </si>
  <si>
    <t>---------</t>
  </si>
  <si>
    <t>Projections of Monthly Average Service Recipients</t>
  </si>
  <si>
    <t>Transfers</t>
  </si>
  <si>
    <t>Out</t>
  </si>
  <si>
    <t>Transfer Out:</t>
  </si>
  <si>
    <t>Consumer</t>
  </si>
  <si>
    <t>Sup. Grants</t>
  </si>
  <si>
    <t>Mental Health</t>
  </si>
  <si>
    <t>Case</t>
  </si>
  <si>
    <t>Management</t>
  </si>
  <si>
    <t>Transfer In</t>
  </si>
  <si>
    <t>from Board</t>
  </si>
  <si>
    <t>of Nursing</t>
  </si>
  <si>
    <t>Expenditures</t>
  </si>
  <si>
    <t>County Share</t>
  </si>
  <si>
    <t>Reimbursement</t>
  </si>
  <si>
    <t>of Mental Health</t>
  </si>
  <si>
    <t>Cost</t>
  </si>
  <si>
    <t>Incurred</t>
  </si>
  <si>
    <t>IMD</t>
  </si>
  <si>
    <t>Program</t>
  </si>
  <si>
    <t>from U. of  M.</t>
  </si>
  <si>
    <t>Base Level</t>
  </si>
  <si>
    <t>Appropriation</t>
  </si>
  <si>
    <t>Federal</t>
  </si>
  <si>
    <t>-------</t>
  </si>
  <si>
    <t>State CD Fund</t>
  </si>
  <si>
    <t>County</t>
  </si>
  <si>
    <t>Share Not</t>
  </si>
  <si>
    <t>Reimbursed</t>
  </si>
  <si>
    <t>-----------</t>
  </si>
  <si>
    <t>Other</t>
  </si>
  <si>
    <t>Special Funding</t>
  </si>
  <si>
    <t>-----</t>
  </si>
  <si>
    <t>FFP</t>
  </si>
  <si>
    <t>Medicare</t>
  </si>
  <si>
    <t>Rx Bill</t>
  </si>
  <si>
    <t>Clawback</t>
  </si>
  <si>
    <t>(FFP Adj.)</t>
  </si>
  <si>
    <t>Transfer from</t>
  </si>
  <si>
    <t>Medical</t>
  </si>
  <si>
    <t>Assistance</t>
  </si>
  <si>
    <t>State Medical</t>
  </si>
  <si>
    <t>Education Share</t>
  </si>
  <si>
    <t>-------------------</t>
  </si>
  <si>
    <t>School Dist.</t>
  </si>
  <si>
    <t>Share of</t>
  </si>
  <si>
    <t>IEP Sevices</t>
  </si>
  <si>
    <t>MA</t>
  </si>
  <si>
    <t>Forecast</t>
  </si>
  <si>
    <t>Local</t>
  </si>
  <si>
    <t>County  /</t>
  </si>
  <si>
    <t>Revenue</t>
  </si>
  <si>
    <t>Total Program</t>
  </si>
  <si>
    <t>(Thousands of Dollars)</t>
  </si>
  <si>
    <t>Enrollment and Cost Projections</t>
  </si>
  <si>
    <t>Households</t>
  </si>
  <si>
    <t>Enrolled</t>
  </si>
  <si>
    <t>Per Household</t>
  </si>
  <si>
    <t>from</t>
  </si>
  <si>
    <t xml:space="preserve">Premiums </t>
  </si>
  <si>
    <t>Under</t>
  </si>
  <si>
    <t>Waiver</t>
  </si>
  <si>
    <t xml:space="preserve">           (Cash Basis Costs and Revenues)</t>
  </si>
  <si>
    <t>MERC</t>
  </si>
  <si>
    <t>Recoveries</t>
  </si>
  <si>
    <t>Administration</t>
  </si>
  <si>
    <t>Net</t>
  </si>
  <si>
    <t>Revenues &amp;</t>
  </si>
  <si>
    <t>Collections</t>
  </si>
  <si>
    <t>Obligations</t>
  </si>
  <si>
    <t>Block Grant</t>
  </si>
  <si>
    <t>Funds</t>
  </si>
  <si>
    <t>SUPPLEMENTAL AID PROGRAM</t>
  </si>
  <si>
    <t>Recipients in Negotiated Rate Facilities</t>
  </si>
  <si>
    <t xml:space="preserve">     (Transferred to Group Residential Housing Program)</t>
  </si>
  <si>
    <t>Recipients in MA-Certified Facilities</t>
  </si>
  <si>
    <t xml:space="preserve">         Other Recipients</t>
  </si>
  <si>
    <t xml:space="preserve">         Total Program</t>
  </si>
  <si>
    <t>MINNESOTA FAMILY INVESTMENT PROGRAM</t>
  </si>
  <si>
    <t>Total Caseload and Cost Projections</t>
  </si>
  <si>
    <t>Cases</t>
  </si>
  <si>
    <t>per Case</t>
  </si>
  <si>
    <t xml:space="preserve"> 1998*</t>
  </si>
  <si>
    <t>*  Excludes MFIP field trial recipients and costs.</t>
  </si>
  <si>
    <t>Child-Only Caseload and Cost Projections</t>
  </si>
  <si>
    <t xml:space="preserve"> </t>
  </si>
  <si>
    <t>Diversionary Work Program Caseload and Cost Projections</t>
  </si>
  <si>
    <t>CHILD CARE ASSISTANCE PROGRAM</t>
  </si>
  <si>
    <t>Projected Direct Service Child Care Cost and Families Served</t>
  </si>
  <si>
    <t>Direct Service</t>
  </si>
  <si>
    <t>Families</t>
  </si>
  <si>
    <t>Family</t>
  </si>
  <si>
    <t>MFIP/TY Child Care Assistance</t>
  </si>
  <si>
    <t>Basic Sliding Fee</t>
  </si>
  <si>
    <t>Total Child Care Assistance</t>
  </si>
  <si>
    <t>Projected Total Child Care Cost and Families Served</t>
  </si>
  <si>
    <t>GENERAL ASSISTANCE</t>
  </si>
  <si>
    <t>Activity</t>
  </si>
  <si>
    <t>(Incl. in total)</t>
  </si>
  <si>
    <t>FAMILIES WITH CHILDREN BASIC CARE</t>
  </si>
  <si>
    <t>SUMMARY OF DHS  FORECASTS</t>
  </si>
  <si>
    <t xml:space="preserve">   LTC Facilities</t>
  </si>
  <si>
    <t xml:space="preserve">   LTC Waivers</t>
  </si>
  <si>
    <t xml:space="preserve">   Elderly &amp; Disabled Basic</t>
  </si>
  <si>
    <t xml:space="preserve">   Families w Children Basic</t>
  </si>
  <si>
    <t xml:space="preserve">     Alt. Care Offset</t>
  </si>
  <si>
    <t>MFIP Gross Cash Grants</t>
  </si>
  <si>
    <t>Child Support Offset</t>
  </si>
  <si>
    <t>MFIP Grants  Total</t>
  </si>
  <si>
    <t xml:space="preserve">General Assistance </t>
  </si>
  <si>
    <t>Minnesota Suppl. Aid</t>
  </si>
  <si>
    <t>Net Gen. Fund Expenditures</t>
  </si>
  <si>
    <t>MFIP Grants:  Federal Funds</t>
  </si>
  <si>
    <t xml:space="preserve">     TANF Gross Cash Grants</t>
  </si>
  <si>
    <t xml:space="preserve">     TANF Recov. / Tribal Offset</t>
  </si>
  <si>
    <t xml:space="preserve">     IV-D Pass-through</t>
  </si>
  <si>
    <t xml:space="preserve">     TANF Total</t>
  </si>
  <si>
    <t>HCA Fund</t>
  </si>
  <si>
    <t>Demo to</t>
  </si>
  <si>
    <t>Maintain</t>
  </si>
  <si>
    <t>Indep. &amp;</t>
  </si>
  <si>
    <t>Employment</t>
  </si>
  <si>
    <t>Dedicated</t>
  </si>
  <si>
    <t>Receipts</t>
  </si>
  <si>
    <t>Federal Funding Adjustments</t>
  </si>
  <si>
    <t>Note:  This demonstration is not funded with federal Medicaid funds, so</t>
  </si>
  <si>
    <t xml:space="preserve">             enrollment and costs are not included in the MA Totals.</t>
  </si>
  <si>
    <t>MA-EPD</t>
  </si>
  <si>
    <t>Premiums</t>
  </si>
  <si>
    <t>Mgd. Care Perf. Pmt. &amp; Gross Adj.</t>
  </si>
  <si>
    <t>CPE DSH</t>
  </si>
  <si>
    <t>Single-Caregiver and Two-Caregiver Caseload and Cost Projections</t>
  </si>
  <si>
    <t>Percent Change Year Over Year</t>
  </si>
  <si>
    <t>Transfers Out</t>
  </si>
  <si>
    <t>Miscellaneous</t>
  </si>
  <si>
    <t xml:space="preserve">  Co. NF</t>
  </si>
  <si>
    <t>Share*</t>
  </si>
  <si>
    <t>Net Costs</t>
  </si>
  <si>
    <t>Cancellations</t>
  </si>
  <si>
    <t xml:space="preserve">   Cancel to MA </t>
  </si>
  <si>
    <t>In &amp; Dedicated</t>
  </si>
  <si>
    <t>Work Benefit Program Caseload and Cost Projections</t>
  </si>
  <si>
    <t>Managed Care MERC</t>
  </si>
  <si>
    <t>and</t>
  </si>
  <si>
    <t>Reimb. /</t>
  </si>
  <si>
    <t>Cash/Cap</t>
  </si>
  <si>
    <t>HMO</t>
  </si>
  <si>
    <t>Cash-flow</t>
  </si>
  <si>
    <t>CHIP Enhanced</t>
  </si>
  <si>
    <t>Match</t>
  </si>
  <si>
    <t>Incl. IMD,</t>
  </si>
  <si>
    <t>Colorectal</t>
  </si>
  <si>
    <t>Cancer</t>
  </si>
  <si>
    <t>Screening</t>
  </si>
  <si>
    <t>Other Treatment Costs (Federal share @ FMAP)</t>
  </si>
  <si>
    <t>Managed Care Perf. Pmt. &amp; Gross Adj.</t>
  </si>
  <si>
    <t>for</t>
  </si>
  <si>
    <t>MnCare</t>
  </si>
  <si>
    <t>Revenue &amp;</t>
  </si>
  <si>
    <t>'07 Case Mgmt.; Dungarvin</t>
  </si>
  <si>
    <t>ADULTS WITHOUT CHILDREN</t>
  </si>
  <si>
    <t>BASIC CARE &amp; OTHER SERVICES</t>
  </si>
  <si>
    <t>FY 2015</t>
  </si>
  <si>
    <t xml:space="preserve">   Adults with No Children</t>
  </si>
  <si>
    <t>MA Total</t>
  </si>
  <si>
    <t xml:space="preserve">Net MA </t>
  </si>
  <si>
    <t>MinnesotaCare</t>
  </si>
  <si>
    <t>Table A6:  State Operated Services MI</t>
  </si>
  <si>
    <t>*  Payments for residential care in nursing facilities, county nursing facilities, ICF/DD</t>
  </si>
  <si>
    <t xml:space="preserve">   facilities, and SOS MI program.  Costs for ancillary services</t>
  </si>
  <si>
    <t>Table A4:  Day Training and Habilitation for ICF/DD Residents</t>
  </si>
  <si>
    <t>ICF/DD</t>
  </si>
  <si>
    <t>State Operated services MI</t>
  </si>
  <si>
    <t>State Operated Services  MI</t>
  </si>
  <si>
    <t>Part D</t>
  </si>
  <si>
    <t>Premium Revenue</t>
  </si>
  <si>
    <t>(000)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</si>
  <si>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</si>
  <si>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</si>
  <si>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</si>
  <si>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</si>
  <si>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</si>
  <si>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</si>
  <si>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</si>
  <si>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</si>
  <si>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</si>
  <si>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</si>
  <si>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</si>
  <si>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</si>
  <si>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</si>
  <si>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</si>
  <si>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</si>
  <si>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</si>
  <si>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</si>
  <si>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</si>
  <si>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</si>
  <si>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</si>
  <si>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</si>
  <si>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</si>
  <si>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</si>
  <si>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</si>
  <si>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</si>
  <si>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</si>
  <si>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</si>
  <si>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</si>
  <si>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</si>
  <si>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</si>
  <si>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</si>
  <si>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</si>
  <si>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</si>
  <si>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</si>
  <si>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</si>
  <si>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(Incl. income</t>
  </si>
  <si>
    <t>(Incl. Moose</t>
  </si>
  <si>
    <t xml:space="preserve"> 1998</t>
  </si>
  <si>
    <t>Personal Care</t>
  </si>
  <si>
    <t xml:space="preserve">Medical Assistance </t>
  </si>
  <si>
    <t>FY 2016</t>
  </si>
  <si>
    <t>FY 2017</t>
  </si>
  <si>
    <t>2017</t>
  </si>
  <si>
    <t>2016</t>
  </si>
  <si>
    <t>CHIP Prenatal Coverage</t>
  </si>
  <si>
    <t>Non-Citizen Program Excluding CHIP Prenatal</t>
  </si>
  <si>
    <t xml:space="preserve">    General Fund</t>
  </si>
  <si>
    <t xml:space="preserve">    HCA Fund</t>
  </si>
  <si>
    <t xml:space="preserve">   Alternative Care Program</t>
  </si>
  <si>
    <t>Alternative Care Budget Activity</t>
  </si>
  <si>
    <t>Premium</t>
  </si>
  <si>
    <t>Alternative</t>
  </si>
  <si>
    <t>Community</t>
  </si>
  <si>
    <t>Care</t>
  </si>
  <si>
    <t>Costs</t>
  </si>
  <si>
    <t>ALTERNATIVE CARE BUDGET ACTIVITY</t>
  </si>
  <si>
    <t xml:space="preserve">  ACA primary rate increase</t>
  </si>
  <si>
    <t>Housing Assistance Grant Program Caseload and Cost Projections</t>
  </si>
  <si>
    <t>Alternative Care Activity Total</t>
  </si>
  <si>
    <t>MA funding from HCA Fund</t>
  </si>
  <si>
    <t>Total HCA Fund Expenditures</t>
  </si>
  <si>
    <t>General Fund</t>
  </si>
  <si>
    <t>Dedicated Receipts</t>
  </si>
  <si>
    <t>Mgd. Care</t>
  </si>
  <si>
    <t>IGT</t>
  </si>
  <si>
    <t>NF IGT</t>
  </si>
  <si>
    <t>Misc.</t>
  </si>
  <si>
    <t>Actual</t>
  </si>
  <si>
    <t xml:space="preserve">   For the forecast period, adjustments include recipient adjustments and</t>
  </si>
  <si>
    <t xml:space="preserve">   recoveries/non-system payments which are shown in the category of</t>
  </si>
  <si>
    <t xml:space="preserve">   service forecast.  These adjustments do not include pharmacy rebates.</t>
  </si>
  <si>
    <t>(Per IGT)</t>
  </si>
  <si>
    <t>MnCHOICES</t>
  </si>
  <si>
    <t xml:space="preserve">Federal </t>
  </si>
  <si>
    <t xml:space="preserve">   Fee Revenue &amp; Recoveries Offset</t>
  </si>
  <si>
    <t>BHP</t>
  </si>
  <si>
    <t>Funding</t>
  </si>
  <si>
    <t>DOC &amp; County</t>
  </si>
  <si>
    <t>Inmates in</t>
  </si>
  <si>
    <t>Medical Fac.</t>
  </si>
  <si>
    <t> </t>
  </si>
  <si>
    <t>(Including Diversionary Work Program, Work Benefit Programs, &amp; Housing Assistance Grant Program; Excluding Emergency Assistance)</t>
  </si>
  <si>
    <t>Supports</t>
  </si>
  <si>
    <t>ESSENTIAL COMMUNITY SUPPORTS</t>
  </si>
  <si>
    <t>FY 2018</t>
  </si>
  <si>
    <t>FY 2019</t>
  </si>
  <si>
    <t>2018</t>
  </si>
  <si>
    <t>2019</t>
  </si>
  <si>
    <t>MnCHOICES (formerly DD Screening and LTC Screening)</t>
  </si>
  <si>
    <t>Table B8:  Home Care Nursing</t>
  </si>
  <si>
    <t>Home Care Nursing</t>
  </si>
  <si>
    <t>Personal Care / Home Care Nursing</t>
  </si>
  <si>
    <t xml:space="preserve">Essential </t>
  </si>
  <si>
    <t>Northstar Care for Children</t>
  </si>
  <si>
    <t>MHM Wvr,</t>
  </si>
  <si>
    <t>Moving Home</t>
  </si>
  <si>
    <t>Safety Net Hospital/Supplemental Payments</t>
  </si>
  <si>
    <t xml:space="preserve"> *  Includes Private Duty Nursing prior to FY 1994.</t>
  </si>
  <si>
    <t>Safety Net Hospital/Supplemental Pmts</t>
  </si>
  <si>
    <t>Home and Community-Based Waiver Services</t>
  </si>
  <si>
    <t>Note:</t>
  </si>
  <si>
    <t>NORTHSTAR CARE FOR CHILDREN AND LEGACY PROGRAMS</t>
  </si>
  <si>
    <t>State&amp;Local</t>
  </si>
  <si>
    <t xml:space="preserve">NORTHSTAR CARE FOR CHILDREN </t>
  </si>
  <si>
    <t>State &amp; Local</t>
  </si>
  <si>
    <t>LEGACY PROGRAMS</t>
  </si>
  <si>
    <t>FY 2020</t>
  </si>
  <si>
    <t>FY 2021</t>
  </si>
  <si>
    <t>2020</t>
  </si>
  <si>
    <t>2021</t>
  </si>
  <si>
    <t>MH Targeted Case Mgmt.</t>
  </si>
  <si>
    <t xml:space="preserve">   Essential Community Supports</t>
  </si>
  <si>
    <t>(56% Federal Share)</t>
  </si>
  <si>
    <t>Table B5:  Brain Injury Waiver (BI)</t>
  </si>
  <si>
    <t>Community First Services and Supports K:  Fee for Service / State Plan</t>
  </si>
  <si>
    <t>Community First Services and Supports K:  Managed Care / State Plan</t>
  </si>
  <si>
    <t>(56% Federal Share, with enhanced match lagged 12 months)</t>
  </si>
  <si>
    <t>Community First Services and Supports I:  Fee for Service</t>
  </si>
  <si>
    <t>Brain Injury Waiver (BI)</t>
  </si>
  <si>
    <t>Comm. First Serv. and Supp. K</t>
  </si>
  <si>
    <t>Comm. First Serv. and Supp. I</t>
  </si>
  <si>
    <t>Managed Care CFSS  K</t>
  </si>
  <si>
    <t>Managed Care CFSS  I</t>
  </si>
  <si>
    <t>Managed Care EW, CADI, BI Pmt.</t>
  </si>
  <si>
    <t>Personal Care / HC Nursing</t>
  </si>
  <si>
    <t>(Including Housing Assistance Grant Program)</t>
  </si>
  <si>
    <t>(Excluding Diversionary Work, Work Benefit Programs,and Emergency Assistance)</t>
  </si>
  <si>
    <t>Other Adjustments</t>
  </si>
  <si>
    <t>WM</t>
  </si>
  <si>
    <t>(Including Housing Assistance Grant Program &amp; Excluding Emergency Assistance)</t>
  </si>
  <si>
    <t>Non-cit.,</t>
  </si>
  <si>
    <t>DMIE, SEIU</t>
  </si>
  <si>
    <t>SEIU</t>
  </si>
  <si>
    <t>Training</t>
  </si>
  <si>
    <t>Grants</t>
  </si>
  <si>
    <t>Note:  Family Planning services were covered under a federal waiver until January 2017.</t>
  </si>
  <si>
    <t xml:space="preserve">            Beginning January 2017, Family Planning services are covered under the Medicaid state plan.</t>
  </si>
  <si>
    <t>Premium Revenue &amp; Recovery Projections</t>
  </si>
  <si>
    <t>Federal Share of  Recoveries</t>
  </si>
  <si>
    <t>Cnty. Share of  Recov. / Tribal Adj.</t>
  </si>
  <si>
    <t>Housing Support</t>
  </si>
  <si>
    <t>Total Services</t>
  </si>
  <si>
    <t>FY 2022</t>
  </si>
  <si>
    <t>FY 2023</t>
  </si>
  <si>
    <t>Entitled Recipient and Payment Forecast</t>
  </si>
  <si>
    <t>Activity Summary</t>
  </si>
  <si>
    <t>for Local</t>
  </si>
  <si>
    <t>for Services</t>
  </si>
  <si>
    <t xml:space="preserve">Detailed Forecast </t>
  </si>
  <si>
    <t>Residential Treatment</t>
  </si>
  <si>
    <t>for Room &amp;</t>
  </si>
  <si>
    <t>Treatment</t>
  </si>
  <si>
    <t>Board</t>
  </si>
  <si>
    <t>(Accrual)</t>
  </si>
  <si>
    <t>(Cash)</t>
  </si>
  <si>
    <t>Non-Residential Treatment</t>
  </si>
  <si>
    <t>Medication-Assisted Therapy</t>
  </si>
  <si>
    <t>Units</t>
  </si>
  <si>
    <t>Per Unit</t>
  </si>
  <si>
    <t>Days of Care</t>
  </si>
  <si>
    <t>Room &amp; Board</t>
  </si>
  <si>
    <t>Cost per Day</t>
  </si>
  <si>
    <t>(Paid directly to vendors)</t>
  </si>
  <si>
    <t>Paid Directly to Vendors</t>
  </si>
  <si>
    <t>to Health</t>
  </si>
  <si>
    <t>Plans</t>
  </si>
  <si>
    <t>HOUSING SUPPORT PROGRAM</t>
  </si>
  <si>
    <t>MSA and GA Segments (Total Payments include Base and Supplemental Service Rate Payments)</t>
  </si>
  <si>
    <t xml:space="preserve">                    Intergovernmental Transfers</t>
  </si>
  <si>
    <t xml:space="preserve">             Grant to People Inc. Services</t>
  </si>
  <si>
    <t>2022</t>
  </si>
  <si>
    <t>2023</t>
  </si>
  <si>
    <t>CCBHC Supplemental Pmts</t>
  </si>
  <si>
    <t>MINNESOTACARE</t>
  </si>
  <si>
    <t>State Cost</t>
  </si>
  <si>
    <t>Basic Health Program (BHP)</t>
  </si>
  <si>
    <t>State-Only Funded Program</t>
  </si>
  <si>
    <t>Elderly &amp; Disabled Basic Care budget activitiy.)</t>
  </si>
  <si>
    <t>the Elderly &amp; Disabled  Basic Care budget activity.)</t>
  </si>
  <si>
    <t>State General Fund Budget Summary</t>
  </si>
  <si>
    <t>Total MA Program (Budget Activity 33)</t>
  </si>
  <si>
    <t>LTC Facilities (Budget Subcode LF)</t>
  </si>
  <si>
    <t>LTC Waivers and Home Care (Budget Subcode LW)</t>
  </si>
  <si>
    <t>Aged &amp; Disabled Basic Care (Budget Subcode ED)</t>
  </si>
  <si>
    <t>Adults with No Kids  Basic Care (Subcode AD)</t>
  </si>
  <si>
    <t>Families with Children Basic Care (Subcode FC)</t>
  </si>
  <si>
    <t>Total Program Table, Continued (Sum of Tables A to K)</t>
  </si>
  <si>
    <t xml:space="preserve">   home nursing services.</t>
  </si>
  <si>
    <t>Table C:  Total for Aged and Disabled Basic Care</t>
  </si>
  <si>
    <t>Table D:  Total for Adults with No Kids Basic Care</t>
  </si>
  <si>
    <t>Table E:  MinnesotaCare Pregnant Women &amp; Children Under Two</t>
  </si>
  <si>
    <t>Table F:  Total for  Families with Children Basic Care</t>
  </si>
  <si>
    <t>Table G: Family Planning Services</t>
  </si>
  <si>
    <t>Table G: Family Planning Services, Contd.</t>
  </si>
  <si>
    <t>Table H:  Breast and Cervical Cancer Coverage</t>
  </si>
  <si>
    <t>Table I:  Pharmacy Rebates</t>
  </si>
  <si>
    <t>Table J:  Adjustments*</t>
  </si>
  <si>
    <t>Table K:  Special Funding Items*</t>
  </si>
  <si>
    <t xml:space="preserve"> *  These services have a local share or have a fixed 50/50 federal / non-federal share because they are funded as</t>
  </si>
  <si>
    <t xml:space="preserve">     administrative costs by the federal Medicaid program, or both.</t>
  </si>
  <si>
    <t>Table K:  Special Funding Items, Continued</t>
  </si>
  <si>
    <t>Projected</t>
  </si>
  <si>
    <t>The cost of the projected transfer from the Medical Assistance account (or the actual transfer, if known)</t>
  </si>
  <si>
    <t>is included in the State General Fund Budget Summary for LTC Waivers and Home Care, but is not</t>
  </si>
  <si>
    <t>included in Table B:  Total for LTC Waivers and Home Care.</t>
  </si>
  <si>
    <t>(Table A)</t>
  </si>
  <si>
    <t>(Table K)</t>
  </si>
  <si>
    <t>Demonstration to Maintain Independence and Employment</t>
  </si>
  <si>
    <t>Moving Home Minnesota Demonstration</t>
  </si>
  <si>
    <t>Local Share Table</t>
  </si>
  <si>
    <t>Table A:  Total For LTC Facilities* (Sum of Tables A1 to A6)</t>
  </si>
  <si>
    <t xml:space="preserve">   Subtotal Aged &amp; Disabled Basic</t>
  </si>
  <si>
    <t xml:space="preserve">   Subtotal Adults without Kids</t>
  </si>
  <si>
    <t xml:space="preserve">   Subtotal Fam. w. Children Basic</t>
  </si>
  <si>
    <t xml:space="preserve">   Subtotal Family Planning Waiver</t>
  </si>
  <si>
    <t>Total Program Table (Sum of Tables A to K)</t>
  </si>
  <si>
    <t>MinnesotaCare Pregnant Women &amp; Children Under Two</t>
  </si>
  <si>
    <t>    Subtotal LTC Waivers &amp; Home Care</t>
  </si>
  <si>
    <t xml:space="preserve">   Subtotal Breast and Cervical Cancer</t>
  </si>
  <si>
    <t>[Sums basic care projections above]</t>
  </si>
  <si>
    <t>100% County</t>
  </si>
  <si>
    <t>Share &amp;</t>
  </si>
  <si>
    <t>Other Adj.</t>
  </si>
  <si>
    <t>Table A3:  Intermediate Care Facilities for Persons with Developmental Disabilities</t>
  </si>
  <si>
    <t>Table B1:  Developmental Disabilities Waiver (DD)</t>
  </si>
  <si>
    <t>Table B3:  Community Access for Disability Inclusion Waiver (CADI)</t>
  </si>
  <si>
    <t>Table B4:  Community Alternative Care Waiver (CAC)</t>
  </si>
  <si>
    <t>Develop. Disa. Waiver (DD)</t>
  </si>
  <si>
    <t>Comm. Access for Disa. Incl. (CADI)</t>
  </si>
  <si>
    <t>Comm. Alt. Care Waiver (CAC)</t>
  </si>
  <si>
    <t>Non-federal share supplemental pmts</t>
  </si>
  <si>
    <t>Gross Cash and Food Payments</t>
  </si>
  <si>
    <t>Recoveries from Child Support Collections</t>
  </si>
  <si>
    <t>Gross Cash Payments</t>
  </si>
  <si>
    <t>MFIP Caseload and Cost Projections</t>
  </si>
  <si>
    <t>Foster Care, Adoption Assistance, &amp; Kinship Assistance</t>
  </si>
  <si>
    <t>Foster Care</t>
  </si>
  <si>
    <t>Adoption Assistance</t>
  </si>
  <si>
    <t>Kinship Assistance</t>
  </si>
  <si>
    <t>Foster Care, Adoption Assistance, &amp; Relative Custody Care</t>
  </si>
  <si>
    <t>Relative Custody Assistance</t>
  </si>
  <si>
    <t>Kinship Assistance and Relative Custody Assistance</t>
  </si>
  <si>
    <t>State Cost  Projections</t>
  </si>
  <si>
    <t>FY 2011</t>
  </si>
  <si>
    <t>FY 2012</t>
  </si>
  <si>
    <t>FY 2013</t>
  </si>
  <si>
    <t>FY 2014</t>
  </si>
  <si>
    <t xml:space="preserve">Community First Services and Supports I:  Elderly &amp; Disabled </t>
  </si>
  <si>
    <t>FY 2024</t>
  </si>
  <si>
    <t>FY 2025</t>
  </si>
  <si>
    <t>2024</t>
  </si>
  <si>
    <t>2025</t>
  </si>
  <si>
    <t>Total Pmts.</t>
  </si>
  <si>
    <t>Reconciliation</t>
  </si>
  <si>
    <t>Adjustment</t>
  </si>
  <si>
    <t>Treatment Coordination and Peer Recovery Support</t>
  </si>
  <si>
    <t>Table B:  Total for LTC Waivers &amp; Home Care* (Sum of Tables B1 to B11)</t>
  </si>
  <si>
    <t>Table B9:  Personal Care Assistance*</t>
  </si>
  <si>
    <t>Table B10: Community First Services and Supports K</t>
  </si>
  <si>
    <t>Table B11:  Community First Services and Supports I</t>
  </si>
  <si>
    <t>Table B12:  Transfer from Medical Assistance Program</t>
  </si>
  <si>
    <t>Housing Stabilization Services</t>
  </si>
  <si>
    <t>Misc. Adjustments</t>
  </si>
  <si>
    <t>DD waive recov.</t>
  </si>
  <si>
    <t>NEMT waive recov.</t>
  </si>
  <si>
    <t>Withdrawal Management:  Clinically Managed Treatment</t>
  </si>
  <si>
    <t>Months</t>
  </si>
  <si>
    <t>Withdrawal Management:  Medically Monitored Treatment</t>
  </si>
  <si>
    <t>Withdrawal Management:  Room and Board</t>
  </si>
  <si>
    <t>Recip. Months</t>
  </si>
  <si>
    <t>Room &amp; Board for Managed Care Recipients of SUD Treatment</t>
  </si>
  <si>
    <t>Total Fee for Service Expenditures for SUD Services and Counts of Unique Recipients</t>
  </si>
  <si>
    <t>(Excludes Room &amp; Board for Managed Care Recipients and Residential Housing Services)</t>
  </si>
  <si>
    <t>Unique</t>
  </si>
  <si>
    <t xml:space="preserve">Recipients </t>
  </si>
  <si>
    <t>Total Fee Expenditures for All Services and Counts of Unique Recipients</t>
  </si>
  <si>
    <t>(Includes Room &amp; Board for Managed Care Recipients and Residential Housing Services)</t>
  </si>
  <si>
    <t>DME UPL</t>
  </si>
  <si>
    <t>HH</t>
  </si>
  <si>
    <t>NFS IGT</t>
  </si>
  <si>
    <t>Jul 05 shutdown</t>
  </si>
  <si>
    <t>Home Health / Housing Stabilization</t>
  </si>
  <si>
    <t>FY 2026</t>
  </si>
  <si>
    <t>FY 2027</t>
  </si>
  <si>
    <t>2026</t>
  </si>
  <si>
    <t>2027</t>
  </si>
  <si>
    <t>MH Room &amp; Board</t>
  </si>
  <si>
    <t>(Room and Board for Recipients of Certain Residential Mental Health Services)</t>
  </si>
  <si>
    <t>Table B7:  Housing Stabilization Services</t>
  </si>
  <si>
    <t>Behavioral Health Fund</t>
  </si>
  <si>
    <t>BEHAVIORAL HEALTH FUND</t>
  </si>
  <si>
    <t>This demonstration is not funded with federal Medicaid funds, so the costs of these services</t>
  </si>
  <si>
    <t>are not included in the MA Totals.  Recipients are counted as elderly or disabled MA enrollees</t>
  </si>
  <si>
    <t>and have Basic Care costs covered by the regular MA program.</t>
  </si>
  <si>
    <t>November 2023 Forecast</t>
  </si>
  <si>
    <t xml:space="preserve">Note:  </t>
  </si>
  <si>
    <t xml:space="preserve">Effective FY2023, the "Non-Citizen Program Excluding CHIP Prenatal" table includes enrollment and costs </t>
  </si>
  <si>
    <t>for up to 12 months of post-partum medical coverage.</t>
  </si>
  <si>
    <t>February 2024 Forecast</t>
  </si>
  <si>
    <t>Change from November 2023 Forecast</t>
  </si>
  <si>
    <t>Percentage Change from November 2023 Forecast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</si>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</sst>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;;;"/>
    <numFmt numFmtId="167" formatCode="&quot;$&quot;#,##0.00"/>
    <numFmt numFmtId="168" formatCode="&quot;$&quot;#,##0"/>
    <numFmt numFmtId="169" formatCode="0.0"/>
    <numFmt numFmtId="170" formatCode="_(* #,##0_);_(* \(#,##0\);_(* &quot;-&quot;??_);_(@_)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9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3" fontId="2" fillId="0" borderId="0" xfId="0" applyNumberFormat="1" applyFont="1" applyAlignment="1"/>
    <xf numFmtId="3" fontId="3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2" fontId="2" fillId="0" borderId="0" xfId="0" applyNumberFormat="1" applyFont="1" applyAlignment="1"/>
    <xf numFmtId="3" fontId="6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9" fontId="2" fillId="0" borderId="0" xfId="0" applyNumberFormat="1" applyFont="1"/>
    <xf numFmtId="9" fontId="2" fillId="0" borderId="0" xfId="1" applyFont="1" applyAlignme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2" fontId="2" fillId="0" borderId="0" xfId="0" applyNumberFormat="1" applyFont="1"/>
    <xf numFmtId="0" fontId="3" fillId="0" borderId="0" xfId="0" applyNumberFormat="1" applyFont="1" applyAlignment="1"/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 applyAlignment="1"/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3" fontId="2" fillId="0" borderId="0" xfId="4" applyNumberFormat="1" applyFont="1"/>
    <xf numFmtId="3" fontId="2" fillId="0" borderId="0" xfId="4" applyNumberFormat="1" applyFont="1" applyAlignment="1" applyProtection="1">
      <alignment horizontal="centerContinuous"/>
      <protection locked="0"/>
    </xf>
    <xf numFmtId="3" fontId="2" fillId="0" borderId="0" xfId="4" applyNumberFormat="1" applyFont="1" applyFill="1" applyBorder="1" applyAlignment="1">
      <alignment horizontal="centerContinuous"/>
    </xf>
    <xf numFmtId="3" fontId="2" fillId="0" borderId="0" xfId="4" applyNumberFormat="1" applyFont="1" applyAlignment="1">
      <alignment horizontal="centerContinuous"/>
    </xf>
    <xf numFmtId="3" fontId="2" fillId="0" borderId="0" xfId="4" applyNumberFormat="1" applyFont="1" applyAlignment="1"/>
    <xf numFmtId="3" fontId="3" fillId="0" borderId="0" xfId="4" applyNumberFormat="1" applyFont="1" applyFill="1" applyBorder="1" applyAlignment="1">
      <alignment horizontal="centerContinuous"/>
    </xf>
    <xf numFmtId="3" fontId="3" fillId="0" borderId="0" xfId="4" applyNumberFormat="1" applyFont="1" applyFill="1" applyBorder="1" applyAlignment="1">
      <alignment horizontal="center"/>
    </xf>
    <xf numFmtId="3" fontId="3" fillId="0" borderId="0" xfId="4" applyNumberFormat="1" applyFont="1" applyAlignment="1">
      <alignment horizontal="center"/>
    </xf>
    <xf numFmtId="3" fontId="2" fillId="0" borderId="0" xfId="4" applyNumberFormat="1" applyFont="1" applyAlignment="1">
      <alignment horizontal="right"/>
    </xf>
    <xf numFmtId="10" fontId="2" fillId="0" borderId="0" xfId="4" applyNumberFormat="1" applyFont="1"/>
    <xf numFmtId="3" fontId="3" fillId="0" borderId="0" xfId="4" applyNumberFormat="1" applyFont="1" applyAlignment="1"/>
    <xf numFmtId="10" fontId="2" fillId="0" borderId="0" xfId="4" applyNumberFormat="1" applyFont="1" applyAlignment="1"/>
    <xf numFmtId="3" fontId="2" fillId="0" borderId="0" xfId="4" applyNumberFormat="1" applyFont="1" applyAlignment="1" applyProtection="1">
      <protection locked="0"/>
    </xf>
    <xf numFmtId="0" fontId="2" fillId="0" borderId="0" xfId="4"/>
    <xf numFmtId="4" fontId="2" fillId="0" borderId="0" xfId="3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Continuous"/>
    </xf>
    <xf numFmtId="0" fontId="13" fillId="0" borderId="0" xfId="0" applyFont="1" applyFill="1" applyBorder="1"/>
    <xf numFmtId="0" fontId="0" fillId="0" borderId="0" xfId="0" applyBorder="1"/>
    <xf numFmtId="0" fontId="2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left"/>
    </xf>
    <xf numFmtId="0" fontId="2" fillId="0" borderId="0" xfId="0" applyFont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/>
    <xf numFmtId="2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9" fontId="2" fillId="0" borderId="0" xfId="5" applyFont="1" applyFill="1" applyBorder="1" applyAlignment="1"/>
    <xf numFmtId="43" fontId="13" fillId="0" borderId="0" xfId="3" applyFont="1" applyFill="1" applyBorder="1"/>
    <xf numFmtId="3" fontId="13" fillId="0" borderId="0" xfId="0" applyNumberFormat="1" applyFont="1" applyFill="1" applyBorder="1"/>
    <xf numFmtId="164" fontId="2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2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7"/>
    <xf numFmtId="0" fontId="14" fillId="0" borderId="0" xfId="7" applyFont="1"/>
    <xf numFmtId="3" fontId="12" fillId="0" borderId="0" xfId="0" applyNumberFormat="1" applyFont="1" applyFill="1" applyBorder="1" applyAlignment="1"/>
    <xf numFmtId="0" fontId="5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3" fontId="15" fillId="0" borderId="0" xfId="0" applyNumberFormat="1" applyFont="1" applyAlignment="1"/>
    <xf numFmtId="10" fontId="2" fillId="0" borderId="0" xfId="0" applyNumberFormat="1" applyFont="1" applyFill="1" applyBorder="1"/>
    <xf numFmtId="0" fontId="0" fillId="0" borderId="0" xfId="0" applyAlignment="1"/>
    <xf numFmtId="3" fontId="3" fillId="0" borderId="0" xfId="4" applyNumberFormat="1" applyFont="1" applyAlignment="1">
      <alignment horizontal="centerContinuous"/>
    </xf>
    <xf numFmtId="3" fontId="0" fillId="0" borderId="0" xfId="0" applyNumberFormat="1"/>
    <xf numFmtId="0" fontId="2" fillId="0" borderId="0" xfId="0" applyFont="1" applyFill="1" applyBorder="1" applyAlignment="1">
      <alignment horizontal="center"/>
    </xf>
    <xf numFmtId="3" fontId="16" fillId="0" borderId="0" xfId="0" applyNumberFormat="1" applyFont="1" applyAlignment="1"/>
    <xf numFmtId="3" fontId="2" fillId="0" borderId="0" xfId="0" applyNumberFormat="1" applyFont="1" applyAlignment="1">
      <alignment horizontal="centerContinuous"/>
    </xf>
    <xf numFmtId="0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10" fontId="10" fillId="0" borderId="0" xfId="1" applyNumberFormat="1" applyFont="1" applyFill="1" applyBorder="1"/>
    <xf numFmtId="0" fontId="10" fillId="0" borderId="0" xfId="0" quotePrefix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18" fillId="0" borderId="0" xfId="0" applyFont="1" applyFill="1" applyBorder="1"/>
    <xf numFmtId="0" fontId="10" fillId="0" borderId="0" xfId="0" applyFont="1" applyFill="1" applyBorder="1"/>
    <xf numFmtId="168" fontId="10" fillId="0" borderId="0" xfId="0" applyNumberFormat="1" applyFont="1" applyFill="1" applyBorder="1"/>
    <xf numFmtId="169" fontId="10" fillId="0" borderId="0" xfId="0" applyNumberFormat="1" applyFont="1" applyFill="1" applyBorder="1"/>
    <xf numFmtId="4" fontId="10" fillId="0" borderId="0" xfId="0" applyNumberFormat="1" applyFont="1" applyFill="1" applyBorder="1"/>
    <xf numFmtId="167" fontId="10" fillId="0" borderId="0" xfId="0" applyNumberFormat="1" applyFont="1" applyFill="1" applyBorder="1"/>
    <xf numFmtId="170" fontId="10" fillId="0" borderId="0" xfId="3" applyNumberFormat="1" applyFont="1" applyFill="1" applyBorder="1"/>
    <xf numFmtId="170" fontId="13" fillId="0" borderId="0" xfId="3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1" fontId="10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center"/>
    </xf>
    <xf numFmtId="3" fontId="2" fillId="0" borderId="0" xfId="0" quotePrefix="1" applyNumberFormat="1" applyFont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/>
    <xf numFmtId="165" fontId="19" fillId="0" borderId="0" xfId="0" applyNumberFormat="1" applyFont="1" applyFill="1" applyBorder="1" applyAlignment="1"/>
    <xf numFmtId="165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3" fontId="19" fillId="0" borderId="0" xfId="0" applyNumberFormat="1" applyFont="1" applyFill="1" applyBorder="1"/>
    <xf numFmtId="0" fontId="22" fillId="0" borderId="0" xfId="0" applyFont="1"/>
    <xf numFmtId="0" fontId="21" fillId="0" borderId="0" xfId="0" quotePrefix="1" applyFont="1"/>
    <xf numFmtId="164" fontId="8" fillId="0" borderId="0" xfId="2" applyNumberFormat="1" applyFont="1" applyFill="1" applyAlignment="1">
      <alignment horizontal="centerContinuous"/>
    </xf>
    <xf numFmtId="3" fontId="8" fillId="0" borderId="0" xfId="2" applyNumberFormat="1" applyFont="1" applyFill="1" applyAlignment="1">
      <alignment horizontal="centerContinuous"/>
    </xf>
    <xf numFmtId="165" fontId="7" fillId="0" borderId="0" xfId="2" applyNumberFormat="1" applyFont="1" applyFill="1" applyAlignment="1">
      <alignment horizontal="centerContinuous"/>
    </xf>
    <xf numFmtId="3" fontId="7" fillId="0" borderId="0" xfId="2" applyNumberFormat="1" applyFont="1" applyFill="1" applyAlignment="1">
      <alignment horizontal="centerContinuous"/>
    </xf>
    <xf numFmtId="3" fontId="7" fillId="0" borderId="0" xfId="2" applyNumberFormat="1" applyFont="1" applyFill="1" applyAlignment="1"/>
    <xf numFmtId="0" fontId="2" fillId="0" borderId="0" xfId="2" applyFill="1"/>
    <xf numFmtId="3" fontId="8" fillId="0" borderId="0" xfId="0" applyNumberFormat="1" applyFont="1" applyFill="1" applyAlignment="1">
      <alignment horizontal="centerContinuous"/>
    </xf>
    <xf numFmtId="3" fontId="7" fillId="0" borderId="0" xfId="0" applyNumberFormat="1" applyFont="1" applyFill="1" applyAlignment="1"/>
    <xf numFmtId="3" fontId="7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3" fontId="10" fillId="0" borderId="0" xfId="0" applyNumberFormat="1" applyFont="1" applyFill="1" applyBorder="1" applyAlignment="1"/>
    <xf numFmtId="49" fontId="2" fillId="0" borderId="0" xfId="6" applyNumberFormat="1" applyFont="1" applyFill="1" applyAlignment="1">
      <alignment horizontal="center"/>
    </xf>
    <xf numFmtId="3" fontId="7" fillId="0" borderId="0" xfId="2" applyNumberFormat="1" applyFont="1" applyFill="1"/>
    <xf numFmtId="3" fontId="10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2" fillId="0" borderId="0" xfId="6" applyNumberFormat="1" applyFont="1" applyFill="1" applyBorder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4" fontId="7" fillId="0" borderId="0" xfId="2" applyNumberFormat="1" applyFont="1" applyFill="1" applyAlignment="1"/>
    <xf numFmtId="165" fontId="7" fillId="0" borderId="0" xfId="2" applyNumberFormat="1" applyFont="1" applyFill="1" applyAlignment="1"/>
    <xf numFmtId="4" fontId="7" fillId="0" borderId="0" xfId="2" applyNumberFormat="1" applyFont="1" applyFill="1" applyAlignment="1"/>
    <xf numFmtId="10" fontId="7" fillId="0" borderId="0" xfId="2" applyNumberFormat="1" applyFont="1" applyFill="1" applyAlignment="1"/>
    <xf numFmtId="10" fontId="7" fillId="0" borderId="0" xfId="2" applyNumberFormat="1" applyFont="1" applyFill="1"/>
    <xf numFmtId="164" fontId="7" fillId="0" borderId="0" xfId="2" applyNumberFormat="1" applyFont="1" applyFill="1" applyAlignment="1">
      <alignment horizontal="center"/>
    </xf>
    <xf numFmtId="3" fontId="2" fillId="0" borderId="0" xfId="0" applyNumberFormat="1" applyFont="1" applyFill="1" applyAlignment="1"/>
    <xf numFmtId="4" fontId="2" fillId="0" borderId="0" xfId="0" applyNumberFormat="1" applyFont="1" applyFill="1" applyAlignment="1"/>
    <xf numFmtId="4" fontId="7" fillId="0" borderId="0" xfId="0" applyNumberFormat="1" applyFont="1" applyFill="1" applyAlignment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centerContinuous"/>
    </xf>
    <xf numFmtId="3" fontId="23" fillId="0" borderId="0" xfId="0" applyNumberFormat="1" applyFont="1" applyFill="1" applyBorder="1" applyAlignment="1">
      <alignment horizontal="centerContinuous"/>
    </xf>
    <xf numFmtId="165" fontId="24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 applyAlignment="1"/>
    <xf numFmtId="3" fontId="17" fillId="0" borderId="0" xfId="0" applyNumberFormat="1" applyFont="1" applyFill="1" applyAlignment="1"/>
    <xf numFmtId="3" fontId="23" fillId="0" borderId="0" xfId="0" applyNumberFormat="1" applyFont="1" applyFill="1" applyBorder="1" applyAlignment="1"/>
    <xf numFmtId="3" fontId="23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/>
    <xf numFmtId="165" fontId="23" fillId="0" borderId="0" xfId="0" applyNumberFormat="1" applyFont="1" applyFill="1" applyBorder="1" applyAlignment="1"/>
    <xf numFmtId="165" fontId="24" fillId="0" borderId="0" xfId="0" applyNumberFormat="1" applyFont="1" applyFill="1" applyBorder="1" applyAlignment="1"/>
    <xf numFmtId="10" fontId="24" fillId="0" borderId="0" xfId="0" applyNumberFormat="1" applyFont="1" applyFill="1" applyBorder="1"/>
    <xf numFmtId="3" fontId="24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left"/>
    </xf>
    <xf numFmtId="164" fontId="24" fillId="0" borderId="0" xfId="0" applyNumberFormat="1" applyFont="1" applyFill="1" applyBorder="1" applyAlignment="1"/>
    <xf numFmtId="164" fontId="24" fillId="0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/>
    <xf numFmtId="4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0" xfId="0" applyNumberFormat="1" applyFont="1" applyFill="1" applyBorder="1" applyAlignment="1"/>
    <xf numFmtId="0" fontId="24" fillId="0" borderId="0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 applyProtection="1">
      <protection hidden="1"/>
    </xf>
    <xf numFmtId="4" fontId="24" fillId="0" borderId="0" xfId="0" applyNumberFormat="1" applyFont="1" applyFill="1" applyBorder="1"/>
    <xf numFmtId="10" fontId="24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16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centerContinuous"/>
    </xf>
    <xf numFmtId="3" fontId="25" fillId="0" borderId="0" xfId="0" applyNumberFormat="1" applyFont="1" applyFill="1" applyAlignment="1"/>
    <xf numFmtId="3" fontId="26" fillId="0" borderId="0" xfId="0" applyNumberFormat="1" applyFont="1" applyFill="1" applyAlignment="1"/>
    <xf numFmtId="3" fontId="7" fillId="0" borderId="0" xfId="0" applyNumberFormat="1" applyFont="1" applyFill="1" applyAlignment="1">
      <alignment horizontal="centerContinuous"/>
    </xf>
    <xf numFmtId="164" fontId="7" fillId="0" borderId="0" xfId="2" applyNumberFormat="1" applyFont="1" applyFill="1" applyAlignment="1">
      <alignment horizontal="centerContinuous"/>
    </xf>
    <xf numFmtId="3" fontId="10" fillId="0" borderId="0" xfId="0" applyNumberFormat="1" applyFont="1" applyFill="1" applyBorder="1" applyAlignment="1">
      <alignment horizontal="centerContinuous"/>
    </xf>
    <xf numFmtId="164" fontId="10" fillId="0" borderId="0" xfId="0" applyNumberFormat="1" applyFont="1" applyFill="1" applyBorder="1" applyAlignment="1">
      <alignment horizontal="centerContinuous"/>
    </xf>
    <xf numFmtId="3" fontId="18" fillId="0" borderId="0" xfId="0" applyNumberFormat="1" applyFont="1" applyFill="1" applyBorder="1" applyAlignment="1">
      <alignment horizontal="centerContinuous"/>
    </xf>
    <xf numFmtId="3" fontId="7" fillId="0" borderId="0" xfId="2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</cellXfs>
  <cellStyles count="10">
    <cellStyle name="Comma" xfId="3" builtinId="3"/>
    <cellStyle name="Comma 2" xfId="6" xr:uid="{00000000-0005-0000-0000-000001000000}"/>
    <cellStyle name="Currency 2" xfId="9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Percent" xfId="1" builtinId="5"/>
    <cellStyle name="Percent 2" xfId="5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75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36" customWidth="1"/>
    <col min="2" max="2" width="20.6640625" style="36" customWidth="1"/>
    <col min="3" max="262" width="10.6640625" style="36"/>
    <col min="263" max="263" width="9.6640625" style="45" customWidth="1"/>
    <col min="264" max="264" width="20.6640625" style="45" customWidth="1"/>
    <col min="265" max="518" width="10.6640625" style="45"/>
    <col min="519" max="519" width="9.6640625" style="45" customWidth="1"/>
    <col min="520" max="520" width="20.6640625" style="45" customWidth="1"/>
    <col min="521" max="774" width="10.6640625" style="45"/>
    <col min="775" max="775" width="9.6640625" style="45" customWidth="1"/>
    <col min="776" max="776" width="20.6640625" style="45" customWidth="1"/>
    <col min="777" max="1030" width="10.6640625" style="45"/>
    <col min="1031" max="1031" width="9.6640625" style="45" customWidth="1"/>
    <col min="1032" max="1032" width="20.6640625" style="45" customWidth="1"/>
    <col min="1033" max="1286" width="10.6640625" style="45"/>
    <col min="1287" max="1287" width="9.6640625" style="45" customWidth="1"/>
    <col min="1288" max="1288" width="20.6640625" style="45" customWidth="1"/>
    <col min="1289" max="1542" width="10.6640625" style="45"/>
    <col min="1543" max="1543" width="9.6640625" style="45" customWidth="1"/>
    <col min="1544" max="1544" width="20.6640625" style="45" customWidth="1"/>
    <col min="1545" max="1798" width="10.6640625" style="45"/>
    <col min="1799" max="1799" width="9.6640625" style="45" customWidth="1"/>
    <col min="1800" max="1800" width="20.6640625" style="45" customWidth="1"/>
    <col min="1801" max="2054" width="10.6640625" style="45"/>
    <col min="2055" max="2055" width="9.6640625" style="45" customWidth="1"/>
    <col min="2056" max="2056" width="20.6640625" style="45" customWidth="1"/>
    <col min="2057" max="2310" width="10.6640625" style="45"/>
    <col min="2311" max="2311" width="9.6640625" style="45" customWidth="1"/>
    <col min="2312" max="2312" width="20.6640625" style="45" customWidth="1"/>
    <col min="2313" max="2566" width="10.6640625" style="45"/>
    <col min="2567" max="2567" width="9.6640625" style="45" customWidth="1"/>
    <col min="2568" max="2568" width="20.6640625" style="45" customWidth="1"/>
    <col min="2569" max="2822" width="10.6640625" style="45"/>
    <col min="2823" max="2823" width="9.6640625" style="45" customWidth="1"/>
    <col min="2824" max="2824" width="20.6640625" style="45" customWidth="1"/>
    <col min="2825" max="3078" width="10.6640625" style="45"/>
    <col min="3079" max="3079" width="9.6640625" style="45" customWidth="1"/>
    <col min="3080" max="3080" width="20.6640625" style="45" customWidth="1"/>
    <col min="3081" max="3334" width="10.6640625" style="45"/>
    <col min="3335" max="3335" width="9.6640625" style="45" customWidth="1"/>
    <col min="3336" max="3336" width="20.6640625" style="45" customWidth="1"/>
    <col min="3337" max="3590" width="10.6640625" style="45"/>
    <col min="3591" max="3591" width="9.6640625" style="45" customWidth="1"/>
    <col min="3592" max="3592" width="20.6640625" style="45" customWidth="1"/>
    <col min="3593" max="3846" width="10.6640625" style="45"/>
    <col min="3847" max="3847" width="9.6640625" style="45" customWidth="1"/>
    <col min="3848" max="3848" width="20.6640625" style="45" customWidth="1"/>
    <col min="3849" max="4102" width="10.6640625" style="45"/>
    <col min="4103" max="4103" width="9.6640625" style="45" customWidth="1"/>
    <col min="4104" max="4104" width="20.6640625" style="45" customWidth="1"/>
    <col min="4105" max="4358" width="10.6640625" style="45"/>
    <col min="4359" max="4359" width="9.6640625" style="45" customWidth="1"/>
    <col min="4360" max="4360" width="20.6640625" style="45" customWidth="1"/>
    <col min="4361" max="4614" width="10.6640625" style="45"/>
    <col min="4615" max="4615" width="9.6640625" style="45" customWidth="1"/>
    <col min="4616" max="4616" width="20.6640625" style="45" customWidth="1"/>
    <col min="4617" max="4870" width="10.6640625" style="45"/>
    <col min="4871" max="4871" width="9.6640625" style="45" customWidth="1"/>
    <col min="4872" max="4872" width="20.6640625" style="45" customWidth="1"/>
    <col min="4873" max="5126" width="10.6640625" style="45"/>
    <col min="5127" max="5127" width="9.6640625" style="45" customWidth="1"/>
    <col min="5128" max="5128" width="20.6640625" style="45" customWidth="1"/>
    <col min="5129" max="5382" width="10.6640625" style="45"/>
    <col min="5383" max="5383" width="9.6640625" style="45" customWidth="1"/>
    <col min="5384" max="5384" width="20.6640625" style="45" customWidth="1"/>
    <col min="5385" max="5638" width="10.6640625" style="45"/>
    <col min="5639" max="5639" width="9.6640625" style="45" customWidth="1"/>
    <col min="5640" max="5640" width="20.6640625" style="45" customWidth="1"/>
    <col min="5641" max="5894" width="10.6640625" style="45"/>
    <col min="5895" max="5895" width="9.6640625" style="45" customWidth="1"/>
    <col min="5896" max="5896" width="20.6640625" style="45" customWidth="1"/>
    <col min="5897" max="6150" width="10.6640625" style="45"/>
    <col min="6151" max="6151" width="9.6640625" style="45" customWidth="1"/>
    <col min="6152" max="6152" width="20.6640625" style="45" customWidth="1"/>
    <col min="6153" max="6406" width="10.6640625" style="45"/>
    <col min="6407" max="6407" width="9.6640625" style="45" customWidth="1"/>
    <col min="6408" max="6408" width="20.6640625" style="45" customWidth="1"/>
    <col min="6409" max="6662" width="10.6640625" style="45"/>
    <col min="6663" max="6663" width="9.6640625" style="45" customWidth="1"/>
    <col min="6664" max="6664" width="20.6640625" style="45" customWidth="1"/>
    <col min="6665" max="6918" width="10.6640625" style="45"/>
    <col min="6919" max="6919" width="9.6640625" style="45" customWidth="1"/>
    <col min="6920" max="6920" width="20.6640625" style="45" customWidth="1"/>
    <col min="6921" max="7174" width="10.6640625" style="45"/>
    <col min="7175" max="7175" width="9.6640625" style="45" customWidth="1"/>
    <col min="7176" max="7176" width="20.6640625" style="45" customWidth="1"/>
    <col min="7177" max="7430" width="10.6640625" style="45"/>
    <col min="7431" max="7431" width="9.6640625" style="45" customWidth="1"/>
    <col min="7432" max="7432" width="20.6640625" style="45" customWidth="1"/>
    <col min="7433" max="7686" width="10.6640625" style="45"/>
    <col min="7687" max="7687" width="9.6640625" style="45" customWidth="1"/>
    <col min="7688" max="7688" width="20.6640625" style="45" customWidth="1"/>
    <col min="7689" max="7942" width="10.6640625" style="45"/>
    <col min="7943" max="7943" width="9.6640625" style="45" customWidth="1"/>
    <col min="7944" max="7944" width="20.6640625" style="45" customWidth="1"/>
    <col min="7945" max="8198" width="10.6640625" style="45"/>
    <col min="8199" max="8199" width="9.6640625" style="45" customWidth="1"/>
    <col min="8200" max="8200" width="20.6640625" style="45" customWidth="1"/>
    <col min="8201" max="8454" width="10.6640625" style="45"/>
    <col min="8455" max="8455" width="9.6640625" style="45" customWidth="1"/>
    <col min="8456" max="8456" width="20.6640625" style="45" customWidth="1"/>
    <col min="8457" max="8710" width="10.6640625" style="45"/>
    <col min="8711" max="8711" width="9.6640625" style="45" customWidth="1"/>
    <col min="8712" max="8712" width="20.6640625" style="45" customWidth="1"/>
    <col min="8713" max="8966" width="10.6640625" style="45"/>
    <col min="8967" max="8967" width="9.6640625" style="45" customWidth="1"/>
    <col min="8968" max="8968" width="20.6640625" style="45" customWidth="1"/>
    <col min="8969" max="9222" width="10.6640625" style="45"/>
    <col min="9223" max="9223" width="9.6640625" style="45" customWidth="1"/>
    <col min="9224" max="9224" width="20.6640625" style="45" customWidth="1"/>
    <col min="9225" max="9478" width="10.6640625" style="45"/>
    <col min="9479" max="9479" width="9.6640625" style="45" customWidth="1"/>
    <col min="9480" max="9480" width="20.6640625" style="45" customWidth="1"/>
    <col min="9481" max="9734" width="10.6640625" style="45"/>
    <col min="9735" max="9735" width="9.6640625" style="45" customWidth="1"/>
    <col min="9736" max="9736" width="20.6640625" style="45" customWidth="1"/>
    <col min="9737" max="9990" width="10.6640625" style="45"/>
    <col min="9991" max="9991" width="9.6640625" style="45" customWidth="1"/>
    <col min="9992" max="9992" width="20.6640625" style="45" customWidth="1"/>
    <col min="9993" max="10246" width="10.6640625" style="45"/>
    <col min="10247" max="10247" width="9.6640625" style="45" customWidth="1"/>
    <col min="10248" max="10248" width="20.6640625" style="45" customWidth="1"/>
    <col min="10249" max="10502" width="10.6640625" style="45"/>
    <col min="10503" max="10503" width="9.6640625" style="45" customWidth="1"/>
    <col min="10504" max="10504" width="20.6640625" style="45" customWidth="1"/>
    <col min="10505" max="10758" width="10.6640625" style="45"/>
    <col min="10759" max="10759" width="9.6640625" style="45" customWidth="1"/>
    <col min="10760" max="10760" width="20.6640625" style="45" customWidth="1"/>
    <col min="10761" max="11014" width="10.6640625" style="45"/>
    <col min="11015" max="11015" width="9.6640625" style="45" customWidth="1"/>
    <col min="11016" max="11016" width="20.6640625" style="45" customWidth="1"/>
    <col min="11017" max="11270" width="10.6640625" style="45"/>
    <col min="11271" max="11271" width="9.6640625" style="45" customWidth="1"/>
    <col min="11272" max="11272" width="20.6640625" style="45" customWidth="1"/>
    <col min="11273" max="11526" width="10.6640625" style="45"/>
    <col min="11527" max="11527" width="9.6640625" style="45" customWidth="1"/>
    <col min="11528" max="11528" width="20.6640625" style="45" customWidth="1"/>
    <col min="11529" max="11782" width="10.6640625" style="45"/>
    <col min="11783" max="11783" width="9.6640625" style="45" customWidth="1"/>
    <col min="11784" max="11784" width="20.6640625" style="45" customWidth="1"/>
    <col min="11785" max="12038" width="10.6640625" style="45"/>
    <col min="12039" max="12039" width="9.6640625" style="45" customWidth="1"/>
    <col min="12040" max="12040" width="20.6640625" style="45" customWidth="1"/>
    <col min="12041" max="12294" width="10.6640625" style="45"/>
    <col min="12295" max="12295" width="9.6640625" style="45" customWidth="1"/>
    <col min="12296" max="12296" width="20.6640625" style="45" customWidth="1"/>
    <col min="12297" max="12550" width="10.6640625" style="45"/>
    <col min="12551" max="12551" width="9.6640625" style="45" customWidth="1"/>
    <col min="12552" max="12552" width="20.6640625" style="45" customWidth="1"/>
    <col min="12553" max="12806" width="10.6640625" style="45"/>
    <col min="12807" max="12807" width="9.6640625" style="45" customWidth="1"/>
    <col min="12808" max="12808" width="20.6640625" style="45" customWidth="1"/>
    <col min="12809" max="13062" width="10.6640625" style="45"/>
    <col min="13063" max="13063" width="9.6640625" style="45" customWidth="1"/>
    <col min="13064" max="13064" width="20.6640625" style="45" customWidth="1"/>
    <col min="13065" max="13318" width="10.6640625" style="45"/>
    <col min="13319" max="13319" width="9.6640625" style="45" customWidth="1"/>
    <col min="13320" max="13320" width="20.6640625" style="45" customWidth="1"/>
    <col min="13321" max="13574" width="10.6640625" style="45"/>
    <col min="13575" max="13575" width="9.6640625" style="45" customWidth="1"/>
    <col min="13576" max="13576" width="20.6640625" style="45" customWidth="1"/>
    <col min="13577" max="13830" width="10.6640625" style="45"/>
    <col min="13831" max="13831" width="9.6640625" style="45" customWidth="1"/>
    <col min="13832" max="13832" width="20.6640625" style="45" customWidth="1"/>
    <col min="13833" max="14086" width="10.6640625" style="45"/>
    <col min="14087" max="14087" width="9.6640625" style="45" customWidth="1"/>
    <col min="14088" max="14088" width="20.6640625" style="45" customWidth="1"/>
    <col min="14089" max="14342" width="10.6640625" style="45"/>
    <col min="14343" max="14343" width="9.6640625" style="45" customWidth="1"/>
    <col min="14344" max="14344" width="20.6640625" style="45" customWidth="1"/>
    <col min="14345" max="14598" width="10.6640625" style="45"/>
    <col min="14599" max="14599" width="9.6640625" style="45" customWidth="1"/>
    <col min="14600" max="14600" width="20.6640625" style="45" customWidth="1"/>
    <col min="14601" max="14854" width="10.6640625" style="45"/>
    <col min="14855" max="14855" width="9.6640625" style="45" customWidth="1"/>
    <col min="14856" max="14856" width="20.6640625" style="45" customWidth="1"/>
    <col min="14857" max="15110" width="10.6640625" style="45"/>
    <col min="15111" max="15111" width="9.6640625" style="45" customWidth="1"/>
    <col min="15112" max="15112" width="20.6640625" style="45" customWidth="1"/>
    <col min="15113" max="15366" width="10.6640625" style="45"/>
    <col min="15367" max="15367" width="9.6640625" style="45" customWidth="1"/>
    <col min="15368" max="15368" width="20.6640625" style="45" customWidth="1"/>
    <col min="15369" max="15622" width="10.6640625" style="45"/>
    <col min="15623" max="15623" width="9.6640625" style="45" customWidth="1"/>
    <col min="15624" max="15624" width="20.6640625" style="45" customWidth="1"/>
    <col min="15625" max="15878" width="10.6640625" style="45"/>
    <col min="15879" max="15879" width="9.6640625" style="45" customWidth="1"/>
    <col min="15880" max="15880" width="20.6640625" style="45" customWidth="1"/>
    <col min="15881" max="16134" width="10.6640625" style="45"/>
    <col min="16135" max="16135" width="9.6640625" style="45" customWidth="1"/>
    <col min="16136" max="16136" width="20.6640625" style="45" customWidth="1"/>
    <col min="16137" max="16384" width="10.6640625" style="45"/>
  </cols>
  <sheetData>
    <row r="1" spans="1:40" x14ac:dyDescent="0.2">
      <c r="A1" s="32" t="s">
        <v>237</v>
      </c>
      <c r="B1" s="33"/>
      <c r="C1" s="34" t="s">
        <v>8</v>
      </c>
      <c r="D1" s="34"/>
      <c r="E1" s="34"/>
      <c r="F1" s="34"/>
      <c r="G1" s="34"/>
      <c r="H1" s="34"/>
      <c r="I1" s="34" t="s">
        <v>237</v>
      </c>
      <c r="J1" s="34" t="s">
        <v>8</v>
      </c>
      <c r="K1" s="34"/>
      <c r="L1" s="34"/>
      <c r="M1" s="34"/>
      <c r="N1" s="34"/>
      <c r="O1" s="34"/>
      <c r="P1" s="34" t="s">
        <v>237</v>
      </c>
      <c r="Q1" s="34" t="s">
        <v>8</v>
      </c>
      <c r="R1" s="34"/>
      <c r="S1" s="34"/>
      <c r="T1" s="34"/>
      <c r="U1" s="34"/>
      <c r="V1" s="34"/>
      <c r="W1" s="34" t="s">
        <v>237</v>
      </c>
      <c r="X1" s="34" t="s">
        <v>8</v>
      </c>
      <c r="Y1" s="35"/>
      <c r="Z1" s="35"/>
      <c r="AA1" s="35"/>
      <c r="AB1" s="35"/>
      <c r="AC1" s="35"/>
      <c r="AD1" s="35" t="s">
        <v>237</v>
      </c>
      <c r="AE1" s="35" t="s">
        <v>8</v>
      </c>
      <c r="AF1" s="35"/>
      <c r="AG1" s="35"/>
      <c r="AH1" s="35"/>
      <c r="AI1" s="35"/>
      <c r="AJ1" s="32"/>
    </row>
    <row r="2" spans="1:40" x14ac:dyDescent="0.2">
      <c r="B2" s="33"/>
      <c r="C2" s="34" t="s">
        <v>252</v>
      </c>
      <c r="D2" s="34"/>
      <c r="E2" s="34"/>
      <c r="F2" s="34"/>
      <c r="G2" s="34"/>
      <c r="H2" s="34"/>
      <c r="I2" s="34" t="s">
        <v>237</v>
      </c>
      <c r="J2" s="34" t="s">
        <v>252</v>
      </c>
      <c r="K2" s="34"/>
      <c r="L2" s="34"/>
      <c r="M2" s="34"/>
      <c r="N2" s="34"/>
      <c r="O2" s="34"/>
      <c r="P2" s="34" t="s">
        <v>237</v>
      </c>
      <c r="Q2" s="34" t="s">
        <v>252</v>
      </c>
      <c r="R2" s="34"/>
      <c r="S2" s="34"/>
      <c r="T2" s="34"/>
      <c r="U2" s="34"/>
      <c r="V2" s="34"/>
      <c r="W2" s="34" t="s">
        <v>237</v>
      </c>
      <c r="X2" s="34" t="s">
        <v>252</v>
      </c>
      <c r="Y2" s="35"/>
      <c r="Z2" s="35"/>
      <c r="AA2" s="35"/>
      <c r="AB2" s="35"/>
      <c r="AC2" s="35"/>
      <c r="AD2" s="35" t="s">
        <v>237</v>
      </c>
      <c r="AE2" s="35" t="s">
        <v>252</v>
      </c>
      <c r="AF2" s="35"/>
      <c r="AG2" s="35"/>
      <c r="AH2" s="35"/>
      <c r="AI2" s="35"/>
    </row>
    <row r="3" spans="1:40" ht="15.75" x14ac:dyDescent="0.25">
      <c r="B3" s="33"/>
      <c r="C3" s="37"/>
      <c r="D3" s="34"/>
      <c r="E3" s="34"/>
      <c r="F3" s="34"/>
      <c r="G3" s="34"/>
      <c r="H3" s="34"/>
      <c r="I3" s="34" t="s">
        <v>237</v>
      </c>
      <c r="J3" s="37" t="s">
        <v>237</v>
      </c>
      <c r="K3" s="34"/>
      <c r="L3" s="34"/>
      <c r="M3" s="34"/>
      <c r="N3" s="34"/>
      <c r="O3" s="34"/>
      <c r="P3" s="34" t="s">
        <v>237</v>
      </c>
      <c r="Q3" s="37" t="s">
        <v>627</v>
      </c>
      <c r="R3" s="34"/>
      <c r="S3" s="34"/>
      <c r="T3" s="34"/>
      <c r="U3" s="34"/>
      <c r="V3" s="34"/>
      <c r="W3" s="34" t="s">
        <v>237</v>
      </c>
      <c r="X3" s="37" t="s">
        <v>627</v>
      </c>
      <c r="Y3" s="37"/>
      <c r="Z3" s="37"/>
      <c r="AA3" s="37"/>
      <c r="AB3" s="37"/>
      <c r="AC3" s="37"/>
      <c r="AD3" s="37" t="s">
        <v>237</v>
      </c>
      <c r="AE3" s="37" t="s">
        <v>627</v>
      </c>
      <c r="AF3" s="34"/>
      <c r="AG3" s="34"/>
      <c r="AH3" s="34"/>
      <c r="AI3" s="34"/>
    </row>
    <row r="4" spans="1:40" ht="15.75" x14ac:dyDescent="0.25">
      <c r="A4" s="35"/>
      <c r="B4" s="35" t="s">
        <v>237</v>
      </c>
      <c r="C4" s="37" t="s">
        <v>627</v>
      </c>
      <c r="D4" s="34"/>
      <c r="E4" s="34"/>
      <c r="F4" s="34"/>
      <c r="G4" s="34"/>
      <c r="H4" s="34"/>
      <c r="I4" s="34" t="s">
        <v>237</v>
      </c>
      <c r="J4" s="37" t="s">
        <v>623</v>
      </c>
      <c r="K4" s="34"/>
      <c r="L4" s="34"/>
      <c r="M4" s="34"/>
      <c r="N4" s="34"/>
      <c r="O4" s="34"/>
      <c r="P4" s="34" t="s">
        <v>237</v>
      </c>
      <c r="Q4" s="37" t="s">
        <v>628</v>
      </c>
      <c r="R4" s="34"/>
      <c r="S4" s="34"/>
      <c r="T4" s="34"/>
      <c r="U4" s="34"/>
      <c r="V4" s="34"/>
      <c r="W4" s="34" t="s">
        <v>237</v>
      </c>
      <c r="X4" s="37" t="s">
        <v>629</v>
      </c>
      <c r="Y4" s="35"/>
      <c r="Z4" s="35"/>
      <c r="AA4" s="35"/>
      <c r="AB4" s="35"/>
      <c r="AC4" s="35"/>
      <c r="AD4" s="35" t="s">
        <v>237</v>
      </c>
      <c r="AE4" s="81" t="s">
        <v>284</v>
      </c>
      <c r="AF4" s="35"/>
      <c r="AG4" s="35"/>
      <c r="AH4" s="35"/>
      <c r="AI4" s="35"/>
    </row>
    <row r="5" spans="1:40" x14ac:dyDescent="0.2">
      <c r="C5" s="34" t="s">
        <v>205</v>
      </c>
      <c r="D5" s="34"/>
      <c r="E5" s="34"/>
      <c r="F5" s="34"/>
      <c r="G5" s="34"/>
      <c r="H5" s="34"/>
      <c r="I5" s="34" t="s">
        <v>237</v>
      </c>
      <c r="J5" s="34" t="s">
        <v>205</v>
      </c>
      <c r="K5" s="34"/>
      <c r="L5" s="34"/>
      <c r="M5" s="34"/>
      <c r="N5" s="34"/>
      <c r="O5" s="34"/>
      <c r="P5" s="34" t="s">
        <v>237</v>
      </c>
      <c r="Q5" s="34" t="s">
        <v>205</v>
      </c>
      <c r="R5" s="34"/>
      <c r="S5" s="34"/>
      <c r="T5" s="34"/>
      <c r="U5" s="34"/>
      <c r="V5" s="34"/>
      <c r="W5" s="34" t="s">
        <v>237</v>
      </c>
      <c r="X5" s="34"/>
      <c r="Y5" s="35"/>
      <c r="Z5" s="35"/>
      <c r="AA5" s="35"/>
      <c r="AB5" s="35"/>
      <c r="AC5" s="35"/>
      <c r="AD5" s="36" t="s">
        <v>237</v>
      </c>
      <c r="AE5" s="80"/>
      <c r="AF5" s="80"/>
      <c r="AG5" s="80"/>
      <c r="AH5" s="80"/>
      <c r="AI5" s="80"/>
      <c r="AJ5" s="36" t="s">
        <v>237</v>
      </c>
      <c r="AK5" s="80"/>
      <c r="AL5" s="80"/>
      <c r="AM5" s="80"/>
      <c r="AN5" s="80"/>
    </row>
    <row r="6" spans="1:40" x14ac:dyDescent="0.2">
      <c r="I6" s="36" t="s">
        <v>237</v>
      </c>
      <c r="P6" s="36" t="s">
        <v>237</v>
      </c>
      <c r="Q6" s="83"/>
      <c r="R6" s="83"/>
      <c r="S6" s="87"/>
      <c r="T6" s="87"/>
      <c r="U6" s="87"/>
      <c r="V6" s="87"/>
      <c r="W6" s="72"/>
      <c r="X6" s="83"/>
      <c r="Y6" s="35"/>
      <c r="Z6" s="35"/>
      <c r="AA6" s="35"/>
      <c r="AB6" s="35"/>
      <c r="AC6" s="35"/>
      <c r="AD6" s="36" t="s">
        <v>237</v>
      </c>
      <c r="AE6" s="80"/>
      <c r="AF6" s="80"/>
      <c r="AG6" s="80"/>
      <c r="AH6" s="80"/>
      <c r="AI6" s="80"/>
    </row>
    <row r="7" spans="1:40" ht="15.75" x14ac:dyDescent="0.25">
      <c r="C7" s="38" t="s">
        <v>471</v>
      </c>
      <c r="D7" s="38" t="s">
        <v>472</v>
      </c>
      <c r="E7" s="38" t="s">
        <v>577</v>
      </c>
      <c r="F7" s="38" t="s">
        <v>578</v>
      </c>
      <c r="G7" s="38" t="s">
        <v>611</v>
      </c>
      <c r="H7" s="38" t="s">
        <v>612</v>
      </c>
      <c r="I7" s="38"/>
      <c r="J7" s="38" t="s">
        <v>471</v>
      </c>
      <c r="K7" s="38" t="s">
        <v>472</v>
      </c>
      <c r="L7" s="38" t="s">
        <v>577</v>
      </c>
      <c r="M7" s="38" t="s">
        <v>578</v>
      </c>
      <c r="N7" s="38" t="s">
        <v>611</v>
      </c>
      <c r="O7" s="38" t="s">
        <v>612</v>
      </c>
      <c r="P7" s="38"/>
      <c r="Q7" s="38" t="s">
        <v>471</v>
      </c>
      <c r="R7" s="38" t="s">
        <v>472</v>
      </c>
      <c r="S7" s="38" t="s">
        <v>577</v>
      </c>
      <c r="T7" s="38" t="s">
        <v>578</v>
      </c>
      <c r="U7" s="38" t="s">
        <v>611</v>
      </c>
      <c r="V7" s="38" t="s">
        <v>612</v>
      </c>
      <c r="W7" s="38"/>
      <c r="X7" s="38" t="s">
        <v>471</v>
      </c>
      <c r="Y7" s="38" t="s">
        <v>472</v>
      </c>
      <c r="Z7" s="38" t="s">
        <v>577</v>
      </c>
      <c r="AA7" s="38" t="s">
        <v>578</v>
      </c>
      <c r="AB7" s="38" t="s">
        <v>611</v>
      </c>
      <c r="AC7" s="38" t="s">
        <v>612</v>
      </c>
      <c r="AD7" s="38"/>
      <c r="AE7" s="38" t="s">
        <v>472</v>
      </c>
      <c r="AF7" s="38" t="s">
        <v>577</v>
      </c>
      <c r="AG7" s="38" t="s">
        <v>578</v>
      </c>
      <c r="AH7" s="38" t="s">
        <v>611</v>
      </c>
      <c r="AI7" s="38" t="s">
        <v>612</v>
      </c>
    </row>
    <row r="8" spans="1:40" x14ac:dyDescent="0.2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40" x14ac:dyDescent="0.2">
      <c r="A9" s="36" t="s">
        <v>368</v>
      </c>
    </row>
    <row r="10" spans="1:40" x14ac:dyDescent="0.2">
      <c r="A10" s="36" t="s">
        <v>253</v>
      </c>
      <c r="C10" s="1">
        <v>445701</v>
      </c>
      <c r="D10" s="1">
        <v>475418</v>
      </c>
      <c r="E10" s="1">
        <v>584087</v>
      </c>
      <c r="F10" s="1">
        <v>619086</v>
      </c>
      <c r="G10" s="1">
        <v>657544</v>
      </c>
      <c r="H10" s="1">
        <v>687784</v>
      </c>
      <c r="I10" s="1"/>
      <c r="J10" s="1">
        <v>445701</v>
      </c>
      <c r="K10" s="1">
        <v>475418</v>
      </c>
      <c r="L10" s="1">
        <v>584524</v>
      </c>
      <c r="M10" s="1">
        <v>618154</v>
      </c>
      <c r="N10" s="1">
        <v>655990</v>
      </c>
      <c r="O10" s="1">
        <v>685312</v>
      </c>
      <c r="P10" s="1"/>
      <c r="Q10" s="1">
        <v>0</v>
      </c>
      <c r="R10" s="1">
        <v>0</v>
      </c>
      <c r="S10" s="1">
        <v>-437</v>
      </c>
      <c r="T10" s="1">
        <v>932</v>
      </c>
      <c r="U10" s="1">
        <v>1554</v>
      </c>
      <c r="V10" s="1">
        <v>2472</v>
      </c>
      <c r="W10" s="1"/>
      <c r="X10" s="41">
        <v>0</v>
      </c>
      <c r="Y10" s="41">
        <v>0</v>
      </c>
      <c r="Z10" s="41">
        <v>-7.4761686432034402E-4</v>
      </c>
      <c r="AA10" s="41">
        <v>1.5077149059943284E-3</v>
      </c>
      <c r="AB10" s="41">
        <v>2.3689385508924854E-3</v>
      </c>
      <c r="AC10" s="41">
        <v>3.6071161748225666E-3</v>
      </c>
      <c r="AD10" s="41"/>
      <c r="AE10" s="41">
        <v>6.6674743830505312E-2</v>
      </c>
      <c r="AF10" s="41">
        <v>0.2285756954932292</v>
      </c>
      <c r="AG10" s="41">
        <v>5.9920867952890644E-2</v>
      </c>
      <c r="AH10" s="41">
        <v>6.2120610060637738E-2</v>
      </c>
      <c r="AI10" s="41">
        <v>4.5989317825118947E-2</v>
      </c>
    </row>
    <row r="11" spans="1:40" x14ac:dyDescent="0.2">
      <c r="A11" s="36" t="s">
        <v>254</v>
      </c>
      <c r="C11" s="1">
        <v>1755125</v>
      </c>
      <c r="D11" s="1">
        <v>2431590</v>
      </c>
      <c r="E11" s="1">
        <v>3060187</v>
      </c>
      <c r="F11" s="1">
        <v>3496602</v>
      </c>
      <c r="G11" s="1">
        <v>3834942</v>
      </c>
      <c r="H11" s="1">
        <v>3930298</v>
      </c>
      <c r="I11" s="1"/>
      <c r="J11" s="1">
        <v>1755125</v>
      </c>
      <c r="K11" s="1">
        <v>2431590</v>
      </c>
      <c r="L11" s="1">
        <v>3048906</v>
      </c>
      <c r="M11" s="1">
        <v>3477848</v>
      </c>
      <c r="N11" s="1">
        <v>3814578</v>
      </c>
      <c r="O11" s="1">
        <v>3911839</v>
      </c>
      <c r="P11" s="1"/>
      <c r="Q11" s="1">
        <v>0</v>
      </c>
      <c r="R11" s="1">
        <v>0</v>
      </c>
      <c r="S11" s="1">
        <v>11281</v>
      </c>
      <c r="T11" s="1">
        <v>18754</v>
      </c>
      <c r="U11" s="1">
        <v>20364</v>
      </c>
      <c r="V11" s="1">
        <v>18459</v>
      </c>
      <c r="W11" s="1"/>
      <c r="X11" s="41">
        <v>0</v>
      </c>
      <c r="Y11" s="41">
        <v>0</v>
      </c>
      <c r="Z11" s="41">
        <v>3.7000156777546866E-3</v>
      </c>
      <c r="AA11" s="41">
        <v>5.3924150796700321E-3</v>
      </c>
      <c r="AB11" s="41">
        <v>5.3384673219423195E-3</v>
      </c>
      <c r="AC11" s="41">
        <v>4.7187524844451989E-3</v>
      </c>
      <c r="AD11" s="41"/>
      <c r="AE11" s="41">
        <v>0.38542269069154611</v>
      </c>
      <c r="AF11" s="41">
        <v>0.25851274269099633</v>
      </c>
      <c r="AG11" s="41">
        <v>0.14261056595560984</v>
      </c>
      <c r="AH11" s="41">
        <v>9.6762514006455413E-2</v>
      </c>
      <c r="AI11" s="41">
        <v>2.4865043591272062E-2</v>
      </c>
    </row>
    <row r="12" spans="1:40" x14ac:dyDescent="0.2">
      <c r="A12" s="36" t="s">
        <v>255</v>
      </c>
      <c r="C12" s="1">
        <v>1732434</v>
      </c>
      <c r="D12" s="1">
        <v>1793543</v>
      </c>
      <c r="E12" s="1">
        <v>2282178</v>
      </c>
      <c r="F12" s="1">
        <v>2592496</v>
      </c>
      <c r="G12" s="1">
        <v>2809214</v>
      </c>
      <c r="H12" s="1">
        <v>2958415</v>
      </c>
      <c r="I12" s="1"/>
      <c r="J12" s="1">
        <v>1732434</v>
      </c>
      <c r="K12" s="1">
        <v>1793543</v>
      </c>
      <c r="L12" s="1">
        <v>2292583</v>
      </c>
      <c r="M12" s="1">
        <v>2596962</v>
      </c>
      <c r="N12" s="1">
        <v>2813868</v>
      </c>
      <c r="O12" s="1">
        <v>2962958</v>
      </c>
      <c r="P12" s="1"/>
      <c r="Q12" s="1">
        <v>0</v>
      </c>
      <c r="R12" s="1">
        <v>0</v>
      </c>
      <c r="S12" s="1">
        <v>-10405</v>
      </c>
      <c r="T12" s="1">
        <v>-4466</v>
      </c>
      <c r="U12" s="1">
        <v>-4654</v>
      </c>
      <c r="V12" s="1">
        <v>-4543</v>
      </c>
      <c r="W12" s="1"/>
      <c r="X12" s="41">
        <v>0</v>
      </c>
      <c r="Y12" s="41">
        <v>0</v>
      </c>
      <c r="Z12" s="41">
        <v>-4.5385488769653648E-3</v>
      </c>
      <c r="AA12" s="41">
        <v>-1.7197017130016201E-3</v>
      </c>
      <c r="AB12" s="41">
        <v>-1.6539510737533236E-3</v>
      </c>
      <c r="AC12" s="41">
        <v>-1.5332650682189364E-3</v>
      </c>
      <c r="AD12" s="41"/>
      <c r="AE12" s="41">
        <v>3.5273493824295787E-2</v>
      </c>
      <c r="AF12" s="41">
        <v>0.27244119600143413</v>
      </c>
      <c r="AG12" s="41">
        <v>0.1359744945398651</v>
      </c>
      <c r="AH12" s="41">
        <v>8.3594343057809883E-2</v>
      </c>
      <c r="AI12" s="41">
        <v>5.3111297323735318E-2</v>
      </c>
    </row>
    <row r="13" spans="1:40" x14ac:dyDescent="0.2">
      <c r="A13" s="36" t="s">
        <v>315</v>
      </c>
      <c r="C13" s="1">
        <v>325698</v>
      </c>
      <c r="D13" s="1">
        <v>356332</v>
      </c>
      <c r="E13" s="1">
        <v>348662</v>
      </c>
      <c r="F13" s="1">
        <v>305381</v>
      </c>
      <c r="G13" s="1">
        <v>309677</v>
      </c>
      <c r="H13" s="1">
        <v>317629</v>
      </c>
      <c r="I13" s="1"/>
      <c r="J13" s="1">
        <v>325698</v>
      </c>
      <c r="K13" s="1">
        <v>356332</v>
      </c>
      <c r="L13" s="1">
        <v>347783</v>
      </c>
      <c r="M13" s="1">
        <v>306220</v>
      </c>
      <c r="N13" s="1">
        <v>311111</v>
      </c>
      <c r="O13" s="1">
        <v>319016</v>
      </c>
      <c r="P13" s="1"/>
      <c r="Q13" s="1">
        <v>0</v>
      </c>
      <c r="R13" s="1">
        <v>0</v>
      </c>
      <c r="S13" s="1">
        <v>879</v>
      </c>
      <c r="T13" s="1">
        <v>-839</v>
      </c>
      <c r="U13" s="1">
        <v>-1434</v>
      </c>
      <c r="V13" s="1">
        <v>-1387</v>
      </c>
      <c r="W13" s="1"/>
      <c r="X13" s="41">
        <v>0</v>
      </c>
      <c r="Y13" s="41">
        <v>0</v>
      </c>
      <c r="Z13" s="41">
        <v>2.5274380863928858E-3</v>
      </c>
      <c r="AA13" s="41">
        <v>-2.7398602312063147E-3</v>
      </c>
      <c r="AB13" s="41">
        <v>-4.6092873604597351E-3</v>
      </c>
      <c r="AC13" s="41">
        <v>-4.3477443137648342E-3</v>
      </c>
      <c r="AD13" s="41"/>
      <c r="AE13" s="41">
        <v>9.4056457208825384E-2</v>
      </c>
      <c r="AF13" s="41">
        <v>-2.1524870064995594E-2</v>
      </c>
      <c r="AG13" s="41">
        <v>-0.12413454864596662</v>
      </c>
      <c r="AH13" s="41">
        <v>1.4067672841466816E-2</v>
      </c>
      <c r="AI13" s="41">
        <v>2.567836810612345E-2</v>
      </c>
    </row>
    <row r="14" spans="1:40" x14ac:dyDescent="0.2">
      <c r="A14" s="36" t="s">
        <v>256</v>
      </c>
      <c r="C14" s="1">
        <v>1422884</v>
      </c>
      <c r="D14" s="1">
        <v>1468666</v>
      </c>
      <c r="E14" s="1">
        <v>1596896</v>
      </c>
      <c r="F14" s="1">
        <v>1713907</v>
      </c>
      <c r="G14" s="1">
        <v>1714023</v>
      </c>
      <c r="H14" s="1">
        <v>1778325</v>
      </c>
      <c r="I14" s="1"/>
      <c r="J14" s="1">
        <v>1422884</v>
      </c>
      <c r="K14" s="1">
        <v>1468666</v>
      </c>
      <c r="L14" s="1">
        <v>1594696</v>
      </c>
      <c r="M14" s="1">
        <v>1711110</v>
      </c>
      <c r="N14" s="1">
        <v>1713466</v>
      </c>
      <c r="O14" s="1">
        <v>1777893</v>
      </c>
      <c r="P14" s="1"/>
      <c r="Q14" s="1">
        <v>0</v>
      </c>
      <c r="R14" s="1">
        <v>0</v>
      </c>
      <c r="S14" s="1">
        <v>2200</v>
      </c>
      <c r="T14" s="1">
        <v>2797</v>
      </c>
      <c r="U14" s="1">
        <v>557</v>
      </c>
      <c r="V14" s="1">
        <v>432</v>
      </c>
      <c r="W14" s="1"/>
      <c r="X14" s="41">
        <v>0</v>
      </c>
      <c r="Y14" s="41">
        <v>0</v>
      </c>
      <c r="Z14" s="41">
        <v>1.379573285441138E-3</v>
      </c>
      <c r="AA14" s="41">
        <v>1.634611451046375E-3</v>
      </c>
      <c r="AB14" s="41">
        <v>3.2507210531163011E-4</v>
      </c>
      <c r="AC14" s="41">
        <v>2.4298425158320036E-4</v>
      </c>
      <c r="AD14" s="41"/>
      <c r="AE14" s="41">
        <v>3.2175497089010685E-2</v>
      </c>
      <c r="AF14" s="41">
        <v>8.73105253338744E-2</v>
      </c>
      <c r="AG14" s="41">
        <v>7.3274026611626519E-2</v>
      </c>
      <c r="AH14" s="41">
        <v>6.7681618664217069E-5</v>
      </c>
      <c r="AI14" s="41">
        <v>3.7515249211941715E-2</v>
      </c>
    </row>
    <row r="15" spans="1:40" ht="15.75" x14ac:dyDescent="0.25">
      <c r="A15" s="42" t="s">
        <v>316</v>
      </c>
      <c r="C15" s="42">
        <v>5681842</v>
      </c>
      <c r="D15" s="42">
        <v>6525549</v>
      </c>
      <c r="E15" s="42">
        <v>7872010</v>
      </c>
      <c r="F15" s="42">
        <v>8727472</v>
      </c>
      <c r="G15" s="42">
        <v>9325400</v>
      </c>
      <c r="H15" s="42">
        <v>9672451</v>
      </c>
      <c r="I15" s="42"/>
      <c r="J15" s="42">
        <v>5681842</v>
      </c>
      <c r="K15" s="42">
        <v>6525549</v>
      </c>
      <c r="L15" s="42">
        <v>7868492</v>
      </c>
      <c r="M15" s="42">
        <v>8710294</v>
      </c>
      <c r="N15" s="42">
        <v>9309013</v>
      </c>
      <c r="O15" s="42">
        <v>9657018</v>
      </c>
      <c r="P15" s="42"/>
      <c r="Q15" s="42">
        <v>0</v>
      </c>
      <c r="R15" s="42">
        <v>0</v>
      </c>
      <c r="S15" s="42">
        <v>3518</v>
      </c>
      <c r="T15" s="42">
        <v>17178</v>
      </c>
      <c r="U15" s="42">
        <v>16387</v>
      </c>
      <c r="V15" s="42">
        <v>15433</v>
      </c>
      <c r="W15" s="42"/>
      <c r="X15" s="41">
        <v>0</v>
      </c>
      <c r="Y15" s="41">
        <v>0</v>
      </c>
      <c r="Z15" s="41">
        <v>4.4709964755629272E-4</v>
      </c>
      <c r="AA15" s="41">
        <v>1.9721492753286274E-3</v>
      </c>
      <c r="AB15" s="41">
        <v>1.7603369981329386E-3</v>
      </c>
      <c r="AC15" s="41">
        <v>1.5981123779618134E-3</v>
      </c>
      <c r="AD15" s="41"/>
      <c r="AE15" s="41">
        <v>0.14849180952233443</v>
      </c>
      <c r="AF15" s="41">
        <v>0.20633681549245897</v>
      </c>
      <c r="AG15" s="41">
        <v>0.10867135585447674</v>
      </c>
      <c r="AH15" s="41">
        <v>6.8511018998399509E-2</v>
      </c>
      <c r="AI15" s="41">
        <v>3.7215669032963694E-2</v>
      </c>
    </row>
    <row r="16" spans="1:40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1"/>
      <c r="Y16" s="41"/>
      <c r="Z16" s="41"/>
      <c r="AA16" s="41"/>
      <c r="AB16" s="41"/>
      <c r="AC16" s="41"/>
      <c r="AD16" s="43"/>
      <c r="AE16" s="43"/>
      <c r="AF16" s="43"/>
      <c r="AG16" s="43"/>
      <c r="AH16" s="43"/>
      <c r="AI16" s="43"/>
      <c r="AJ16" s="43"/>
    </row>
    <row r="17" spans="1:36" x14ac:dyDescent="0.2">
      <c r="A17" s="36" t="s">
        <v>257</v>
      </c>
      <c r="C17" s="1">
        <v>-23569.100000719998</v>
      </c>
      <c r="D17" s="1">
        <v>-28575.986919919997</v>
      </c>
      <c r="E17" s="1">
        <v>-25359.926754916363</v>
      </c>
      <c r="F17" s="1">
        <v>-23263.336044885848</v>
      </c>
      <c r="G17" s="1">
        <v>-20576.539271031441</v>
      </c>
      <c r="H17" s="1">
        <v>-19821.806780601401</v>
      </c>
      <c r="I17" s="1"/>
      <c r="J17" s="1">
        <v>-23569.100000719998</v>
      </c>
      <c r="K17" s="1">
        <v>-28575.986919919997</v>
      </c>
      <c r="L17" s="1">
        <v>-25840.452003642011</v>
      </c>
      <c r="M17" s="1">
        <v>-23485.468146006733</v>
      </c>
      <c r="N17" s="1">
        <v>-20849.275758570559</v>
      </c>
      <c r="O17" s="1">
        <v>-20130.700420499143</v>
      </c>
      <c r="P17" s="1"/>
      <c r="Q17" s="1">
        <v>0</v>
      </c>
      <c r="R17" s="1">
        <v>0</v>
      </c>
      <c r="S17" s="1">
        <v>480.52524872564754</v>
      </c>
      <c r="T17" s="1">
        <v>222.13210112088564</v>
      </c>
      <c r="U17" s="1">
        <v>272.73648753911766</v>
      </c>
      <c r="V17" s="1">
        <v>308.8936398977421</v>
      </c>
      <c r="W17" s="1"/>
      <c r="X17" s="41">
        <v>0</v>
      </c>
      <c r="Y17" s="41">
        <v>0</v>
      </c>
      <c r="Z17" s="41">
        <v>-1.8595853070136781E-2</v>
      </c>
      <c r="AA17" s="41">
        <v>-9.4582786146698572E-3</v>
      </c>
      <c r="AB17" s="41">
        <v>-1.308134108337089E-2</v>
      </c>
      <c r="AC17" s="41">
        <v>-1.5344405979197617E-2</v>
      </c>
      <c r="AD17" s="41"/>
      <c r="AE17" s="41"/>
      <c r="AF17" s="41"/>
      <c r="AG17" s="41"/>
      <c r="AH17" s="41"/>
      <c r="AI17" s="41"/>
      <c r="AJ17" s="41"/>
    </row>
    <row r="18" spans="1:36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1"/>
      <c r="Y18" s="41"/>
      <c r="Z18" s="41"/>
      <c r="AA18" s="41"/>
      <c r="AB18" s="41"/>
      <c r="AC18" s="41"/>
      <c r="AD18" s="43"/>
      <c r="AE18" s="43"/>
      <c r="AF18" s="43"/>
      <c r="AG18" s="43"/>
      <c r="AH18" s="43"/>
      <c r="AI18" s="43"/>
      <c r="AJ18" s="43"/>
    </row>
    <row r="19" spans="1:36" ht="15.75" x14ac:dyDescent="0.25">
      <c r="A19" s="42" t="s">
        <v>317</v>
      </c>
      <c r="C19" s="2">
        <v>5658272.8999992805</v>
      </c>
      <c r="D19" s="2">
        <v>6496973.01308008</v>
      </c>
      <c r="E19" s="2">
        <v>7846650.0732450839</v>
      </c>
      <c r="F19" s="2">
        <v>8704208.6639551148</v>
      </c>
      <c r="G19" s="2">
        <v>9304823.4607289694</v>
      </c>
      <c r="H19" s="2">
        <v>9652629.1932193991</v>
      </c>
      <c r="I19" s="2"/>
      <c r="J19" s="2">
        <v>5658272.8999992805</v>
      </c>
      <c r="K19" s="2">
        <v>6496973.01308008</v>
      </c>
      <c r="L19" s="2">
        <v>7842651.547996358</v>
      </c>
      <c r="M19" s="2">
        <v>8686808.5318539925</v>
      </c>
      <c r="N19" s="2">
        <v>9288163.7242414299</v>
      </c>
      <c r="O19" s="2">
        <v>9636887.2995795012</v>
      </c>
      <c r="P19" s="2"/>
      <c r="Q19" s="42">
        <v>0</v>
      </c>
      <c r="R19" s="42">
        <v>0</v>
      </c>
      <c r="S19" s="42">
        <v>3998.5252487258986</v>
      </c>
      <c r="T19" s="42">
        <v>17400.13210112229</v>
      </c>
      <c r="U19" s="42">
        <v>16659.736487539485</v>
      </c>
      <c r="V19" s="42">
        <v>15741.893639897928</v>
      </c>
      <c r="W19" s="42"/>
      <c r="X19" s="41">
        <v>0</v>
      </c>
      <c r="Y19" s="41">
        <v>0</v>
      </c>
      <c r="Z19" s="41">
        <v>5.0984354261496279E-4</v>
      </c>
      <c r="AA19" s="41">
        <v>2.0030523335834438E-3</v>
      </c>
      <c r="AB19" s="41">
        <v>1.7936523280763783E-3</v>
      </c>
      <c r="AC19" s="41">
        <v>1.6335039676746987E-3</v>
      </c>
      <c r="AD19" s="41"/>
      <c r="AE19" s="41">
        <v>0.14822546170950957</v>
      </c>
      <c r="AF19" s="41">
        <v>0.20773936684787775</v>
      </c>
      <c r="AG19" s="41">
        <v>0.10928977113865046</v>
      </c>
      <c r="AH19" s="41">
        <v>6.900280312224738E-2</v>
      </c>
      <c r="AI19" s="41">
        <v>3.7379079136573123E-2</v>
      </c>
      <c r="AJ19" s="41"/>
    </row>
    <row r="20" spans="1:36" ht="15.75" x14ac:dyDescent="0.25">
      <c r="A20" s="36" t="s">
        <v>375</v>
      </c>
      <c r="C20" s="1">
        <v>5055676.8999992805</v>
      </c>
      <c r="D20" s="1">
        <v>6143708.01308008</v>
      </c>
      <c r="E20" s="1">
        <v>7070596.0732450839</v>
      </c>
      <c r="F20" s="1">
        <v>7510104.6639551148</v>
      </c>
      <c r="G20" s="1">
        <v>8300843.4607289694</v>
      </c>
      <c r="H20" s="1">
        <v>8786321.1932193991</v>
      </c>
      <c r="I20" s="1"/>
      <c r="J20" s="1">
        <v>5055676.8999992805</v>
      </c>
      <c r="K20" s="1">
        <v>6143708.01308008</v>
      </c>
      <c r="L20" s="1">
        <v>7066597.547996358</v>
      </c>
      <c r="M20" s="1">
        <v>7492704.5318539925</v>
      </c>
      <c r="N20" s="1">
        <v>8284183.7242414299</v>
      </c>
      <c r="O20" s="1">
        <v>8770579.2995795012</v>
      </c>
      <c r="P20" s="1"/>
      <c r="Q20" s="1">
        <v>0</v>
      </c>
      <c r="R20" s="1">
        <v>0</v>
      </c>
      <c r="S20" s="1">
        <v>3998.5252487258986</v>
      </c>
      <c r="T20" s="1">
        <v>17400.13210112229</v>
      </c>
      <c r="U20" s="1">
        <v>16659.736487539485</v>
      </c>
      <c r="V20" s="1">
        <v>15741.893639897928</v>
      </c>
      <c r="W20" s="1"/>
      <c r="X20" s="41">
        <v>0</v>
      </c>
      <c r="Y20" s="41">
        <v>0</v>
      </c>
      <c r="Z20" s="41">
        <v>5.6583457902736889E-4</v>
      </c>
      <c r="AA20" s="41">
        <v>2.3222765594383965E-3</v>
      </c>
      <c r="AB20" s="41">
        <v>2.0110293351882635E-3</v>
      </c>
      <c r="AC20" s="41">
        <v>1.7948522101216557E-3</v>
      </c>
      <c r="AD20" s="41"/>
      <c r="AE20" s="41"/>
      <c r="AF20" s="41"/>
      <c r="AG20" s="41"/>
      <c r="AH20" s="41"/>
      <c r="AI20" s="41"/>
      <c r="AJ20" s="42"/>
    </row>
    <row r="21" spans="1:36" ht="15.75" x14ac:dyDescent="0.25">
      <c r="A21" s="36" t="s">
        <v>376</v>
      </c>
      <c r="C21" s="1">
        <v>602596</v>
      </c>
      <c r="D21" s="1">
        <v>353265</v>
      </c>
      <c r="E21" s="1">
        <v>776054</v>
      </c>
      <c r="F21" s="1">
        <v>1194104</v>
      </c>
      <c r="G21" s="1">
        <v>1003980</v>
      </c>
      <c r="H21" s="1">
        <v>866308</v>
      </c>
      <c r="I21" s="1"/>
      <c r="J21" s="1">
        <v>602596</v>
      </c>
      <c r="K21" s="1">
        <v>353265</v>
      </c>
      <c r="L21" s="1">
        <v>776054</v>
      </c>
      <c r="M21" s="1">
        <v>1194104</v>
      </c>
      <c r="N21" s="1">
        <v>1003980</v>
      </c>
      <c r="O21" s="1">
        <v>866308</v>
      </c>
      <c r="P21" s="1"/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42"/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/>
      <c r="AE21" s="41"/>
      <c r="AF21" s="41"/>
      <c r="AG21" s="41"/>
      <c r="AH21" s="41"/>
      <c r="AI21" s="41"/>
      <c r="AJ21" s="42"/>
    </row>
    <row r="22" spans="1:36" ht="15.75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2"/>
    </row>
    <row r="23" spans="1:36" ht="15.75" x14ac:dyDescent="0.25">
      <c r="A23" s="36" t="s">
        <v>378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/>
    </row>
    <row r="24" spans="1:36" x14ac:dyDescent="0.2">
      <c r="A24" s="36" t="s">
        <v>377</v>
      </c>
      <c r="C24" s="1">
        <v>12408.451999280001</v>
      </c>
      <c r="D24" s="1">
        <v>17825.514650080004</v>
      </c>
      <c r="E24" s="1">
        <v>23316.912031166532</v>
      </c>
      <c r="F24" s="1">
        <v>30858.254957270372</v>
      </c>
      <c r="G24" s="1">
        <v>35539.014303583361</v>
      </c>
      <c r="H24" s="1">
        <v>36810.039302985562</v>
      </c>
      <c r="I24" s="1"/>
      <c r="J24" s="1">
        <v>12408.451999280001</v>
      </c>
      <c r="K24" s="1">
        <v>17825.514650080004</v>
      </c>
      <c r="L24" s="1">
        <v>22838.636725589626</v>
      </c>
      <c r="M24" s="1">
        <v>30648.918609108281</v>
      </c>
      <c r="N24" s="1">
        <v>35279.097191931578</v>
      </c>
      <c r="O24" s="1">
        <v>36513.965038975155</v>
      </c>
      <c r="P24" s="1"/>
      <c r="Q24" s="1">
        <v>0</v>
      </c>
      <c r="R24" s="1">
        <v>0</v>
      </c>
      <c r="S24" s="1">
        <v>478.27530557690625</v>
      </c>
      <c r="T24" s="1">
        <v>209.33634816209087</v>
      </c>
      <c r="U24" s="1">
        <v>259.91711165178276</v>
      </c>
      <c r="V24" s="1">
        <v>296.07426401040721</v>
      </c>
      <c r="W24" s="1"/>
      <c r="X24" s="41">
        <v>0</v>
      </c>
      <c r="Y24" s="41">
        <v>0</v>
      </c>
      <c r="Z24" s="41">
        <v>2.0941499763031945E-2</v>
      </c>
      <c r="AA24" s="41">
        <v>6.8301381471866929E-3</v>
      </c>
      <c r="AB24" s="41">
        <v>7.3674536011434366E-3</v>
      </c>
      <c r="AC24" s="41">
        <v>8.1085213203873074E-3</v>
      </c>
      <c r="AD24" s="41"/>
      <c r="AE24" s="41">
        <v>0.43656232470531586</v>
      </c>
      <c r="AF24" s="41">
        <v>0.30806388981660526</v>
      </c>
      <c r="AG24" s="41">
        <v>0.32342803009350929</v>
      </c>
      <c r="AH24" s="41">
        <v>0.15168580831270173</v>
      </c>
      <c r="AI24" s="41">
        <v>3.5764216433938678E-2</v>
      </c>
    </row>
    <row r="25" spans="1:36" x14ac:dyDescent="0.2">
      <c r="A25" s="36" t="s">
        <v>440</v>
      </c>
      <c r="C25" s="1">
        <v>393.26</v>
      </c>
      <c r="D25" s="1">
        <v>374.24842999999998</v>
      </c>
      <c r="E25" s="1">
        <v>446.44037293798721</v>
      </c>
      <c r="F25" s="1">
        <v>556.63323122005409</v>
      </c>
      <c r="G25" s="1">
        <v>589.14396871181225</v>
      </c>
      <c r="H25" s="1">
        <v>592.22311984157557</v>
      </c>
      <c r="I25" s="1"/>
      <c r="J25" s="1">
        <v>393.26</v>
      </c>
      <c r="K25" s="1">
        <v>374.24842999999998</v>
      </c>
      <c r="L25" s="1">
        <v>454.00523150538618</v>
      </c>
      <c r="M25" s="1">
        <v>556.63323122005409</v>
      </c>
      <c r="N25" s="1">
        <v>589.14396871181225</v>
      </c>
      <c r="O25" s="1">
        <v>592.22311984157557</v>
      </c>
      <c r="P25" s="1"/>
      <c r="Q25" s="1">
        <v>0</v>
      </c>
      <c r="R25" s="1">
        <v>0</v>
      </c>
      <c r="S25" s="1">
        <v>-7.5648585673989714</v>
      </c>
      <c r="T25" s="1">
        <v>0</v>
      </c>
      <c r="U25" s="1">
        <v>0</v>
      </c>
      <c r="V25" s="1">
        <v>0</v>
      </c>
      <c r="W25" s="1"/>
      <c r="X25" s="41">
        <v>0</v>
      </c>
      <c r="Y25" s="41">
        <v>0</v>
      </c>
      <c r="Z25" s="41">
        <v>-1.6662492064938306E-2</v>
      </c>
      <c r="AA25" s="41">
        <v>0</v>
      </c>
      <c r="AB25" s="41">
        <v>0</v>
      </c>
      <c r="AC25" s="41">
        <v>0</v>
      </c>
      <c r="AD25" s="41"/>
      <c r="AE25" s="41"/>
      <c r="AF25" s="41"/>
      <c r="AG25" s="41"/>
      <c r="AH25" s="41"/>
      <c r="AI25" s="41"/>
    </row>
    <row r="26" spans="1:36" x14ac:dyDescent="0.2">
      <c r="A26" s="36" t="s">
        <v>291</v>
      </c>
      <c r="C26" s="1">
        <v>23569.100000719998</v>
      </c>
      <c r="D26" s="1">
        <v>28575.986919919997</v>
      </c>
      <c r="E26" s="1">
        <v>25359.926754916363</v>
      </c>
      <c r="F26" s="1">
        <v>23263.336044885848</v>
      </c>
      <c r="G26" s="1">
        <v>20576.539271031441</v>
      </c>
      <c r="H26" s="1">
        <v>19821.806780601401</v>
      </c>
      <c r="I26" s="1"/>
      <c r="J26" s="1">
        <v>23569.100000719998</v>
      </c>
      <c r="K26" s="1">
        <v>28575.986919919997</v>
      </c>
      <c r="L26" s="1">
        <v>25840.452003642011</v>
      </c>
      <c r="M26" s="1">
        <v>23485.468146006733</v>
      </c>
      <c r="N26" s="1">
        <v>20849.275758570559</v>
      </c>
      <c r="O26" s="1">
        <v>20130.700420499143</v>
      </c>
      <c r="P26" s="1"/>
      <c r="Q26" s="1">
        <v>0</v>
      </c>
      <c r="R26" s="1">
        <v>0</v>
      </c>
      <c r="S26" s="1">
        <v>-480.52524872564754</v>
      </c>
      <c r="T26" s="1">
        <v>-222.13210112088564</v>
      </c>
      <c r="U26" s="1">
        <v>-272.73648753911766</v>
      </c>
      <c r="V26" s="1">
        <v>-308.8936398977421</v>
      </c>
      <c r="W26" s="1"/>
      <c r="X26" s="41">
        <v>0</v>
      </c>
      <c r="Y26" s="41">
        <v>0</v>
      </c>
      <c r="Z26" s="41">
        <v>-1.8595853070136781E-2</v>
      </c>
      <c r="AA26" s="41">
        <v>-9.4582786146698572E-3</v>
      </c>
      <c r="AB26" s="41">
        <v>-1.308134108337089E-2</v>
      </c>
      <c r="AC26" s="41">
        <v>-1.5344405979197617E-2</v>
      </c>
      <c r="AD26" s="41"/>
      <c r="AE26" s="41"/>
      <c r="AF26" s="41"/>
      <c r="AG26" s="41"/>
      <c r="AH26" s="41"/>
      <c r="AI26" s="41"/>
    </row>
    <row r="27" spans="1:36" x14ac:dyDescent="0.2">
      <c r="A27" s="36" t="s">
        <v>403</v>
      </c>
      <c r="C27" s="1">
        <v>-1190.8119999999999</v>
      </c>
      <c r="D27" s="1">
        <v>-853.75</v>
      </c>
      <c r="E27" s="1">
        <v>-1022.2791590208824</v>
      </c>
      <c r="F27" s="1">
        <v>-1069.2242333762722</v>
      </c>
      <c r="G27" s="1">
        <v>-1097.697543326613</v>
      </c>
      <c r="H27" s="1">
        <v>-1127.0692034285394</v>
      </c>
      <c r="I27" s="1"/>
      <c r="J27" s="1">
        <v>-1190.8119999999999</v>
      </c>
      <c r="K27" s="1">
        <v>-853.75</v>
      </c>
      <c r="L27" s="1">
        <v>-1032.0939607370253</v>
      </c>
      <c r="M27" s="1">
        <v>-1082.0199863350667</v>
      </c>
      <c r="N27" s="1">
        <v>-1110.5169192139472</v>
      </c>
      <c r="O27" s="1">
        <v>-1139.8885793158738</v>
      </c>
      <c r="P27" s="1"/>
      <c r="Q27" s="1">
        <v>0</v>
      </c>
      <c r="R27" s="1">
        <v>0</v>
      </c>
      <c r="S27" s="1">
        <v>9.8148017161429379</v>
      </c>
      <c r="T27" s="1">
        <v>12.795752958794537</v>
      </c>
      <c r="U27" s="1">
        <v>12.819375887334218</v>
      </c>
      <c r="V27" s="1">
        <v>12.819375887334445</v>
      </c>
      <c r="W27" s="1"/>
      <c r="X27" s="41">
        <v>0</v>
      </c>
      <c r="Y27" s="41">
        <v>0</v>
      </c>
      <c r="Z27" s="41">
        <v>-9.5096009564227257E-3</v>
      </c>
      <c r="AA27" s="41">
        <v>-1.1825800928257579E-2</v>
      </c>
      <c r="AB27" s="41">
        <v>-1.1543611506980134E-2</v>
      </c>
      <c r="AC27" s="41">
        <v>-1.1246165739311365E-2</v>
      </c>
      <c r="AD27" s="41"/>
      <c r="AE27" s="41"/>
      <c r="AF27" s="41"/>
      <c r="AG27" s="41"/>
      <c r="AH27" s="41"/>
      <c r="AI27" s="41"/>
    </row>
    <row r="28" spans="1:36" x14ac:dyDescent="0.2">
      <c r="A28" s="36" t="s">
        <v>387</v>
      </c>
      <c r="C28" s="1">
        <v>35180</v>
      </c>
      <c r="D28" s="1">
        <v>45922</v>
      </c>
      <c r="E28" s="1">
        <v>48101</v>
      </c>
      <c r="F28" s="1">
        <v>53609</v>
      </c>
      <c r="G28" s="1">
        <v>55607</v>
      </c>
      <c r="H28" s="1">
        <v>56097</v>
      </c>
      <c r="I28" s="1"/>
      <c r="J28" s="1">
        <v>35180</v>
      </c>
      <c r="K28" s="1">
        <v>45922</v>
      </c>
      <c r="L28" s="1">
        <v>48101</v>
      </c>
      <c r="M28" s="1">
        <v>53609</v>
      </c>
      <c r="N28" s="1">
        <v>55607</v>
      </c>
      <c r="O28" s="1">
        <v>56097</v>
      </c>
      <c r="P28" s="1"/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/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/>
      <c r="AE28" s="41">
        <v>0.30534394542353605</v>
      </c>
      <c r="AF28" s="41">
        <v>4.7450023953660603E-2</v>
      </c>
      <c r="AG28" s="41">
        <v>0.114509053865824</v>
      </c>
      <c r="AH28" s="41">
        <v>3.7269861403868676E-2</v>
      </c>
      <c r="AI28" s="41">
        <v>8.8118402359416148E-3</v>
      </c>
    </row>
    <row r="29" spans="1:3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6" x14ac:dyDescent="0.2">
      <c r="A30" s="36" t="s">
        <v>618</v>
      </c>
      <c r="C30" s="1">
        <v>85121.915999999997</v>
      </c>
      <c r="D30" s="1">
        <v>84846.306699999986</v>
      </c>
      <c r="E30" s="1">
        <v>90518.417586443858</v>
      </c>
      <c r="F30" s="1">
        <v>95662.721400966024</v>
      </c>
      <c r="G30" s="1">
        <v>103979.74713938087</v>
      </c>
      <c r="H30" s="1">
        <v>102719.56435076061</v>
      </c>
      <c r="I30" s="1"/>
      <c r="J30" s="1">
        <v>85121.915999999997</v>
      </c>
      <c r="K30" s="1">
        <v>84846.306699999986</v>
      </c>
      <c r="L30" s="1">
        <v>89933.383660864536</v>
      </c>
      <c r="M30" s="1">
        <v>95508.72574599451</v>
      </c>
      <c r="N30" s="1">
        <v>103736.01897754872</v>
      </c>
      <c r="O30" s="1">
        <v>102767.81406064042</v>
      </c>
      <c r="P30" s="1"/>
      <c r="Q30" s="1">
        <v>0</v>
      </c>
      <c r="R30" s="1">
        <v>0</v>
      </c>
      <c r="S30" s="1">
        <v>585.03392557932239</v>
      </c>
      <c r="T30" s="1">
        <v>153.99565497151343</v>
      </c>
      <c r="U30" s="1">
        <v>243.72816183214309</v>
      </c>
      <c r="V30" s="1">
        <v>-48.249709879804868</v>
      </c>
      <c r="W30" s="1"/>
      <c r="X30" s="41">
        <v>0</v>
      </c>
      <c r="Y30" s="41">
        <v>0</v>
      </c>
      <c r="Z30" s="41">
        <v>6.5051919739333997E-3</v>
      </c>
      <c r="AA30" s="41">
        <v>1.6123726263614913E-3</v>
      </c>
      <c r="AB30" s="41">
        <v>2.3495037136993524E-3</v>
      </c>
      <c r="AC30" s="41">
        <v>-4.695021522140852E-4</v>
      </c>
      <c r="AD30" s="41"/>
      <c r="AE30" s="41">
        <v>-3.2378183310630693E-3</v>
      </c>
      <c r="AF30" s="41">
        <v>6.685159445418587E-2</v>
      </c>
      <c r="AG30" s="41">
        <v>5.6831570322243286E-2</v>
      </c>
      <c r="AH30" s="41">
        <v>8.6941136699994148E-2</v>
      </c>
      <c r="AI30" s="41">
        <v>-1.2119502338575838E-2</v>
      </c>
      <c r="AJ30" s="41"/>
    </row>
    <row r="31" spans="1:36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spans="1:36" x14ac:dyDescent="0.2">
      <c r="A32" s="36" t="s">
        <v>258</v>
      </c>
      <c r="C32" s="1">
        <v>165512.758</v>
      </c>
      <c r="D32" s="1">
        <v>67793.198999999993</v>
      </c>
      <c r="E32" s="1">
        <v>79053</v>
      </c>
      <c r="F32" s="1">
        <v>91122.153000000006</v>
      </c>
      <c r="G32" s="1">
        <v>109320.558</v>
      </c>
      <c r="H32" s="1">
        <v>122383.69899999999</v>
      </c>
      <c r="I32" s="1"/>
      <c r="J32" s="1">
        <v>165512.758</v>
      </c>
      <c r="K32" s="1">
        <v>67793.198999999993</v>
      </c>
      <c r="L32" s="1">
        <v>87186.646999999997</v>
      </c>
      <c r="M32" s="1">
        <v>93266.074999999997</v>
      </c>
      <c r="N32" s="1">
        <v>110129.97900000001</v>
      </c>
      <c r="O32" s="1">
        <v>123204.66099999999</v>
      </c>
      <c r="P32" s="1"/>
      <c r="Q32" s="1">
        <v>0</v>
      </c>
      <c r="R32" s="1">
        <v>0</v>
      </c>
      <c r="S32" s="1">
        <v>-8133.6469999999972</v>
      </c>
      <c r="T32" s="1">
        <v>-2143.9219999999914</v>
      </c>
      <c r="U32" s="1">
        <v>-809.4210000000021</v>
      </c>
      <c r="V32" s="1">
        <v>-820.96199999999953</v>
      </c>
      <c r="W32" s="1"/>
      <c r="X32" s="41">
        <v>0</v>
      </c>
      <c r="Y32" s="41">
        <v>0</v>
      </c>
      <c r="Z32" s="41">
        <v>-9.3290053923050786E-2</v>
      </c>
      <c r="AA32" s="41">
        <v>-2.2987157977860551E-2</v>
      </c>
      <c r="AB32" s="41">
        <v>-7.3496881353259935E-3</v>
      </c>
      <c r="AC32" s="41">
        <v>-6.6634005023560317E-3</v>
      </c>
      <c r="AD32" s="41"/>
      <c r="AE32" s="41">
        <v>-0.59040499464095697</v>
      </c>
      <c r="AF32" s="41">
        <v>0.16609042154803766</v>
      </c>
      <c r="AG32" s="41">
        <v>0.15267166331448534</v>
      </c>
      <c r="AH32" s="41">
        <v>0.19971438778449402</v>
      </c>
      <c r="AI32" s="41">
        <v>0.11949391074275328</v>
      </c>
      <c r="AJ32" s="41"/>
    </row>
    <row r="33" spans="1:36" x14ac:dyDescent="0.2">
      <c r="A33" s="36" t="s">
        <v>467</v>
      </c>
      <c r="C33" s="1">
        <v>99.6</v>
      </c>
      <c r="D33" s="1">
        <v>70.3</v>
      </c>
      <c r="E33" s="1">
        <v>75</v>
      </c>
      <c r="F33" s="1">
        <v>75</v>
      </c>
      <c r="G33" s="1">
        <v>75</v>
      </c>
      <c r="H33" s="1">
        <v>75</v>
      </c>
      <c r="I33" s="1"/>
      <c r="J33" s="1">
        <v>99.6</v>
      </c>
      <c r="K33" s="1">
        <v>70.3</v>
      </c>
      <c r="L33" s="1">
        <v>75</v>
      </c>
      <c r="M33" s="1">
        <v>75</v>
      </c>
      <c r="N33" s="1">
        <v>75</v>
      </c>
      <c r="O33" s="1">
        <v>75</v>
      </c>
      <c r="P33" s="1"/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1:36" x14ac:dyDescent="0.2">
      <c r="A34" s="36" t="s">
        <v>468</v>
      </c>
      <c r="C34" s="1">
        <v>325.3</v>
      </c>
      <c r="D34" s="1">
        <v>316.2</v>
      </c>
      <c r="E34" s="1">
        <v>400</v>
      </c>
      <c r="F34" s="1">
        <v>400</v>
      </c>
      <c r="G34" s="1">
        <v>400</v>
      </c>
      <c r="H34" s="1">
        <v>400</v>
      </c>
      <c r="I34" s="1"/>
      <c r="J34" s="1">
        <v>325.3</v>
      </c>
      <c r="K34" s="1">
        <v>316.2</v>
      </c>
      <c r="L34" s="1">
        <v>400</v>
      </c>
      <c r="M34" s="1">
        <v>400</v>
      </c>
      <c r="N34" s="1">
        <v>400</v>
      </c>
      <c r="O34" s="1">
        <v>400</v>
      </c>
      <c r="P34" s="1"/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/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/>
      <c r="AE34" s="41"/>
      <c r="AF34" s="41"/>
      <c r="AG34" s="41"/>
      <c r="AH34" s="41"/>
      <c r="AI34" s="41"/>
      <c r="AJ34" s="41"/>
    </row>
    <row r="35" spans="1:36" x14ac:dyDescent="0.2">
      <c r="A35" s="36" t="s">
        <v>259</v>
      </c>
      <c r="C35" s="1">
        <v>-4313</v>
      </c>
      <c r="D35" s="1">
        <v>-3344</v>
      </c>
      <c r="E35" s="1">
        <v>-2866</v>
      </c>
      <c r="F35" s="1">
        <v>-3593</v>
      </c>
      <c r="G35" s="1">
        <v>-3790</v>
      </c>
      <c r="H35" s="1">
        <v>-3923</v>
      </c>
      <c r="I35" s="1"/>
      <c r="J35" s="1">
        <v>-4313</v>
      </c>
      <c r="K35" s="1">
        <v>-3344</v>
      </c>
      <c r="L35" s="1">
        <v>-3352</v>
      </c>
      <c r="M35" s="1">
        <v>-3697</v>
      </c>
      <c r="N35" s="1">
        <v>-3840.9</v>
      </c>
      <c r="O35" s="1">
        <v>-3974.5</v>
      </c>
      <c r="P35" s="1"/>
      <c r="Q35" s="1">
        <v>0</v>
      </c>
      <c r="R35" s="1">
        <v>0</v>
      </c>
      <c r="S35" s="1">
        <v>486</v>
      </c>
      <c r="T35" s="1">
        <v>104</v>
      </c>
      <c r="U35" s="1">
        <v>50.900000000000091</v>
      </c>
      <c r="V35" s="1">
        <v>51.5</v>
      </c>
      <c r="W35" s="1"/>
      <c r="X35" s="41">
        <v>0</v>
      </c>
      <c r="Y35" s="41">
        <v>0</v>
      </c>
      <c r="Z35" s="41">
        <v>-0.1449880668257757</v>
      </c>
      <c r="AA35" s="41">
        <v>-2.813091695969705E-2</v>
      </c>
      <c r="AB35" s="41">
        <v>-1.3252102371839936E-2</v>
      </c>
      <c r="AC35" s="41">
        <v>-1.2957604730154726E-2</v>
      </c>
      <c r="AD35" s="41"/>
      <c r="AE35" s="41"/>
      <c r="AF35" s="41"/>
      <c r="AG35" s="41"/>
      <c r="AH35" s="41"/>
      <c r="AI35" s="41"/>
      <c r="AJ35" s="41"/>
    </row>
    <row r="36" spans="1:36" x14ac:dyDescent="0.2">
      <c r="A36" s="36" t="s">
        <v>260</v>
      </c>
      <c r="C36" s="1">
        <v>161624.658</v>
      </c>
      <c r="D36" s="1">
        <v>64835.698999999993</v>
      </c>
      <c r="E36" s="1">
        <v>76662</v>
      </c>
      <c r="F36" s="1">
        <v>88004.153000000006</v>
      </c>
      <c r="G36" s="1">
        <v>106005.558</v>
      </c>
      <c r="H36" s="1">
        <v>118935.69899999999</v>
      </c>
      <c r="I36" s="1"/>
      <c r="J36" s="1">
        <v>161624.658</v>
      </c>
      <c r="K36" s="1">
        <v>64835.698999999993</v>
      </c>
      <c r="L36" s="1">
        <v>84309.646999999997</v>
      </c>
      <c r="M36" s="1">
        <v>90044.074999999997</v>
      </c>
      <c r="N36" s="1">
        <v>106764.07900000001</v>
      </c>
      <c r="O36" s="1">
        <v>119705.16099999999</v>
      </c>
      <c r="P36" s="1"/>
      <c r="Q36" s="1">
        <v>0</v>
      </c>
      <c r="R36" s="1">
        <v>0</v>
      </c>
      <c r="S36" s="1">
        <v>-7647.6469999999972</v>
      </c>
      <c r="T36" s="1">
        <v>-2039.9219999999914</v>
      </c>
      <c r="U36" s="1">
        <v>-758.52100000000792</v>
      </c>
      <c r="V36" s="1">
        <v>-769.46199999999953</v>
      </c>
      <c r="W36" s="1"/>
      <c r="X36" s="41">
        <v>0</v>
      </c>
      <c r="Y36" s="41">
        <v>0</v>
      </c>
      <c r="Z36" s="41">
        <v>-9.0709038314440993E-2</v>
      </c>
      <c r="AA36" s="41">
        <v>-2.2654705487284876E-2</v>
      </c>
      <c r="AB36" s="41">
        <v>-7.1046461235337866E-3</v>
      </c>
      <c r="AC36" s="41">
        <v>-6.4279768188106878E-3</v>
      </c>
      <c r="AD36" s="41"/>
      <c r="AE36" s="41">
        <v>-0.59885020143399159</v>
      </c>
      <c r="AF36" s="41">
        <v>0.18240415669768617</v>
      </c>
      <c r="AG36" s="41">
        <v>0.14795013174714988</v>
      </c>
      <c r="AH36" s="41">
        <v>0.2045517670058139</v>
      </c>
      <c r="AI36" s="41">
        <v>0.12197606657567883</v>
      </c>
      <c r="AJ36" s="41"/>
    </row>
    <row r="37" spans="1:36" x14ac:dyDescent="0.2">
      <c r="A37" s="4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spans="1:36" x14ac:dyDescent="0.2">
      <c r="A38" s="36" t="s">
        <v>244</v>
      </c>
      <c r="C38" s="1">
        <v>0</v>
      </c>
      <c r="D38" s="1">
        <v>0</v>
      </c>
      <c r="E38" s="1">
        <v>2018.5060000000001</v>
      </c>
      <c r="F38" s="1">
        <v>118046.31600000001</v>
      </c>
      <c r="G38" s="1">
        <v>175512.658</v>
      </c>
      <c r="H38" s="1">
        <v>224690.46299999999</v>
      </c>
      <c r="I38" s="1"/>
      <c r="J38" s="1">
        <v>0</v>
      </c>
      <c r="K38" s="1">
        <v>0</v>
      </c>
      <c r="L38" s="1">
        <v>12297.052</v>
      </c>
      <c r="M38" s="1">
        <v>128685.61900000001</v>
      </c>
      <c r="N38" s="1">
        <v>182185.46799999999</v>
      </c>
      <c r="O38" s="1">
        <v>227090.69</v>
      </c>
      <c r="P38" s="1"/>
      <c r="Q38" s="1">
        <v>0</v>
      </c>
      <c r="R38" s="1">
        <v>0</v>
      </c>
      <c r="S38" s="1">
        <v>-10278.546</v>
      </c>
      <c r="T38" s="1">
        <v>-10639.303</v>
      </c>
      <c r="U38" s="1">
        <v>-6672.8099999999977</v>
      </c>
      <c r="V38" s="1">
        <v>-2400.2270000000135</v>
      </c>
      <c r="W38" s="1"/>
      <c r="X38" s="41" t="s">
        <v>630</v>
      </c>
      <c r="Y38" s="41" t="s">
        <v>630</v>
      </c>
      <c r="Z38" s="41">
        <v>-0.83585447959397097</v>
      </c>
      <c r="AA38" s="41">
        <v>-8.2676705312347276E-2</v>
      </c>
      <c r="AB38" s="41">
        <v>-3.6626466826651605E-2</v>
      </c>
      <c r="AC38" s="41">
        <v>-1.0569464560612363E-2</v>
      </c>
      <c r="AD38" s="41"/>
      <c r="AE38" s="41" t="e">
        <v>#DIV/0!</v>
      </c>
      <c r="AF38" s="41" t="e">
        <v>#DIV/0!</v>
      </c>
      <c r="AG38" s="41">
        <v>57.482023833468915</v>
      </c>
      <c r="AH38" s="41">
        <v>0.48681182053999872</v>
      </c>
      <c r="AI38" s="41">
        <v>0.28019520392654518</v>
      </c>
      <c r="AJ38" s="41"/>
    </row>
    <row r="39" spans="1:36" x14ac:dyDescent="0.2">
      <c r="A39" s="4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x14ac:dyDescent="0.2">
      <c r="A40" s="44" t="s">
        <v>422</v>
      </c>
      <c r="C40" s="1">
        <v>94218.13</v>
      </c>
      <c r="D40" s="1">
        <v>96971.327999999994</v>
      </c>
      <c r="E40" s="1">
        <v>110214.827</v>
      </c>
      <c r="F40" s="1">
        <v>113236.88499999999</v>
      </c>
      <c r="G40" s="1">
        <v>120335.247</v>
      </c>
      <c r="H40" s="1">
        <v>127023.173</v>
      </c>
      <c r="I40" s="1"/>
      <c r="J40" s="1">
        <v>94218.13</v>
      </c>
      <c r="K40" s="1">
        <v>96971.327999999994</v>
      </c>
      <c r="L40" s="1">
        <v>107609.81600000001</v>
      </c>
      <c r="M40" s="1">
        <v>117290.94899999999</v>
      </c>
      <c r="N40" s="1">
        <v>123694.625</v>
      </c>
      <c r="O40" s="1">
        <v>129642.54399999999</v>
      </c>
      <c r="P40" s="1"/>
      <c r="Q40" s="1">
        <v>0</v>
      </c>
      <c r="R40" s="1">
        <v>0</v>
      </c>
      <c r="S40" s="1">
        <v>2605.0109999999986</v>
      </c>
      <c r="T40" s="1">
        <v>-4054.0639999999985</v>
      </c>
      <c r="U40" s="1">
        <v>-3359.377999999997</v>
      </c>
      <c r="V40" s="1">
        <v>-2619.3709999999992</v>
      </c>
      <c r="W40" s="1"/>
      <c r="X40" s="41">
        <v>0</v>
      </c>
      <c r="Y40" s="41">
        <v>0</v>
      </c>
      <c r="Z40" s="41">
        <v>2.4207930993953131E-2</v>
      </c>
      <c r="AA40" s="41">
        <v>-3.4564167436312521E-2</v>
      </c>
      <c r="AB40" s="41">
        <v>-2.7158641695223196E-2</v>
      </c>
      <c r="AC40" s="41">
        <v>-2.0204563403198872E-2</v>
      </c>
      <c r="AD40" s="41"/>
      <c r="AE40" s="41">
        <v>2.9221530930405804E-2</v>
      </c>
      <c r="AF40" s="41">
        <v>0.13657128630846449</v>
      </c>
      <c r="AG40" s="41">
        <v>2.7419704610160966E-2</v>
      </c>
      <c r="AH40" s="41">
        <v>6.2685952549825119E-2</v>
      </c>
      <c r="AI40" s="41">
        <v>5.5577448559190668E-2</v>
      </c>
      <c r="AJ40" s="41"/>
    </row>
    <row r="41" spans="1:36" x14ac:dyDescent="0.2">
      <c r="A41" s="4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x14ac:dyDescent="0.2">
      <c r="A42" s="36" t="s">
        <v>261</v>
      </c>
      <c r="C42" s="1">
        <v>49691.402000000002</v>
      </c>
      <c r="D42" s="1">
        <v>49581.093000000001</v>
      </c>
      <c r="E42" s="1">
        <v>51458.239999999998</v>
      </c>
      <c r="F42" s="1">
        <v>70111.581999999995</v>
      </c>
      <c r="G42" s="1">
        <v>80136.712</v>
      </c>
      <c r="H42" s="1">
        <v>82280.429000000004</v>
      </c>
      <c r="I42" s="1"/>
      <c r="J42" s="1">
        <v>49691.402000000002</v>
      </c>
      <c r="K42" s="1">
        <v>49581.093000000001</v>
      </c>
      <c r="L42" s="1">
        <v>52038.987000000001</v>
      </c>
      <c r="M42" s="1">
        <v>69964.010999999999</v>
      </c>
      <c r="N42" s="1">
        <v>79965.798999999999</v>
      </c>
      <c r="O42" s="1">
        <v>82104.524999999994</v>
      </c>
      <c r="P42" s="1"/>
      <c r="Q42" s="1">
        <v>0</v>
      </c>
      <c r="R42" s="1">
        <v>0</v>
      </c>
      <c r="S42" s="1">
        <v>-580.74700000000303</v>
      </c>
      <c r="T42" s="1">
        <v>147.57099999999627</v>
      </c>
      <c r="U42" s="1">
        <v>170.91300000000047</v>
      </c>
      <c r="V42" s="1">
        <v>175.90400000000955</v>
      </c>
      <c r="W42" s="1"/>
      <c r="X42" s="41">
        <v>0</v>
      </c>
      <c r="Y42" s="41">
        <v>0</v>
      </c>
      <c r="Z42" s="41">
        <v>-1.1159844445088885E-2</v>
      </c>
      <c r="AA42" s="41">
        <v>2.1092415642092188E-3</v>
      </c>
      <c r="AB42" s="41">
        <v>2.137326233681458E-3</v>
      </c>
      <c r="AC42" s="41">
        <v>2.142439774178273E-3</v>
      </c>
      <c r="AD42" s="41"/>
      <c r="AE42" s="41">
        <v>-2.2198810168406746E-3</v>
      </c>
      <c r="AF42" s="41">
        <v>3.7860137532667926E-2</v>
      </c>
      <c r="AG42" s="41">
        <v>0.36249475302692047</v>
      </c>
      <c r="AH42" s="41">
        <v>0.14298821555616881</v>
      </c>
      <c r="AI42" s="41">
        <v>2.6750748146492587E-2</v>
      </c>
      <c r="AJ42" s="41"/>
    </row>
    <row r="43" spans="1:36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x14ac:dyDescent="0.2">
      <c r="A44" s="36" t="s">
        <v>469</v>
      </c>
      <c r="C44" s="1">
        <v>176942.77499999999</v>
      </c>
      <c r="D44" s="1">
        <v>197595.77499999999</v>
      </c>
      <c r="E44" s="1">
        <v>224198.508</v>
      </c>
      <c r="F44" s="1">
        <v>241494.79699999999</v>
      </c>
      <c r="G44" s="1">
        <v>253685.97099999999</v>
      </c>
      <c r="H44" s="1">
        <v>264379.56300000002</v>
      </c>
      <c r="I44" s="1"/>
      <c r="J44" s="1">
        <v>176942.77499999999</v>
      </c>
      <c r="K44" s="1">
        <v>197595.77499999999</v>
      </c>
      <c r="L44" s="1">
        <v>224048.408</v>
      </c>
      <c r="M44" s="1">
        <v>241467.049</v>
      </c>
      <c r="N44" s="1">
        <v>253626.63399999999</v>
      </c>
      <c r="O44" s="1">
        <v>264284.39799999999</v>
      </c>
      <c r="P44" s="1"/>
      <c r="Q44" s="1">
        <v>0</v>
      </c>
      <c r="R44" s="1">
        <v>0</v>
      </c>
      <c r="S44" s="1">
        <v>150.10000000000582</v>
      </c>
      <c r="T44" s="1">
        <v>27.747999999992317</v>
      </c>
      <c r="U44" s="1">
        <v>59.336999999999534</v>
      </c>
      <c r="V44" s="1">
        <v>95.165000000037253</v>
      </c>
      <c r="W44" s="1"/>
      <c r="X44" s="41">
        <v>0</v>
      </c>
      <c r="Y44" s="41">
        <v>0</v>
      </c>
      <c r="Z44" s="41">
        <v>6.6994450592128274E-4</v>
      </c>
      <c r="AA44" s="41">
        <v>1.1491422997433887E-4</v>
      </c>
      <c r="AB44" s="41">
        <v>2.3395413590510117E-4</v>
      </c>
      <c r="AC44" s="41">
        <v>3.6008557720479395E-4</v>
      </c>
      <c r="AD44" s="41"/>
      <c r="AE44" s="41">
        <v>0.11672135242594672</v>
      </c>
      <c r="AF44" s="41">
        <v>0.13463209423379618</v>
      </c>
      <c r="AG44" s="41">
        <v>7.7147208312376314E-2</v>
      </c>
      <c r="AH44" s="41">
        <v>5.0482139372965529E-2</v>
      </c>
      <c r="AI44" s="41">
        <v>4.215287096029452E-2</v>
      </c>
      <c r="AJ44" s="41"/>
    </row>
    <row r="45" spans="1:36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x14ac:dyDescent="0.2">
      <c r="A46" s="36" t="s">
        <v>262</v>
      </c>
      <c r="C46" s="1">
        <v>50059.85</v>
      </c>
      <c r="D46" s="1">
        <v>54581.396000000001</v>
      </c>
      <c r="E46" s="1">
        <v>59971.377</v>
      </c>
      <c r="F46" s="1">
        <v>61857.999000000003</v>
      </c>
      <c r="G46" s="1">
        <v>63720.038</v>
      </c>
      <c r="H46" s="1">
        <v>65696.312000000005</v>
      </c>
      <c r="I46" s="1"/>
      <c r="J46" s="1">
        <v>50059.85</v>
      </c>
      <c r="K46" s="1">
        <v>54581.396000000001</v>
      </c>
      <c r="L46" s="1">
        <v>59684.485000000001</v>
      </c>
      <c r="M46" s="1">
        <v>61857.999000000003</v>
      </c>
      <c r="N46" s="1">
        <v>63720.038</v>
      </c>
      <c r="O46" s="1">
        <v>65696.312000000005</v>
      </c>
      <c r="P46" s="1"/>
      <c r="Q46" s="1">
        <v>0</v>
      </c>
      <c r="R46" s="1">
        <v>0</v>
      </c>
      <c r="S46" s="1">
        <v>286.89199999999983</v>
      </c>
      <c r="T46" s="1">
        <v>0</v>
      </c>
      <c r="U46" s="1">
        <v>0</v>
      </c>
      <c r="V46" s="1">
        <v>0</v>
      </c>
      <c r="W46" s="1"/>
      <c r="X46" s="41">
        <v>0</v>
      </c>
      <c r="Y46" s="41">
        <v>0</v>
      </c>
      <c r="Z46" s="41">
        <v>4.8068103461058609E-3</v>
      </c>
      <c r="AA46" s="41">
        <v>0</v>
      </c>
      <c r="AB46" s="41">
        <v>0</v>
      </c>
      <c r="AC46" s="41">
        <v>0</v>
      </c>
      <c r="AD46" s="41"/>
      <c r="AE46" s="41">
        <v>9.0322803604085955E-2</v>
      </c>
      <c r="AF46" s="41">
        <v>9.8751248502328526E-2</v>
      </c>
      <c r="AG46" s="41">
        <v>3.1458707376353923E-2</v>
      </c>
      <c r="AH46" s="41">
        <v>3.0101830484364545E-2</v>
      </c>
      <c r="AI46" s="41">
        <v>3.1014953255363853E-2</v>
      </c>
      <c r="AJ46" s="41"/>
    </row>
    <row r="47" spans="1:36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spans="1:36" ht="15.75" x14ac:dyDescent="0.25">
      <c r="A48" s="42" t="s">
        <v>263</v>
      </c>
      <c r="C48" s="42">
        <v>5708515.6309992801</v>
      </c>
      <c r="D48" s="42">
        <v>6738041.6107800798</v>
      </c>
      <c r="E48" s="42">
        <v>7733738.9488315284</v>
      </c>
      <c r="F48" s="42">
        <v>8352128.1173560806</v>
      </c>
      <c r="G48" s="42">
        <v>9259826.391868351</v>
      </c>
      <c r="H48" s="42">
        <v>9828143.3965701591</v>
      </c>
      <c r="I48" s="42"/>
      <c r="J48" s="42">
        <v>5708515.6309992801</v>
      </c>
      <c r="K48" s="42">
        <v>6738041.6107800798</v>
      </c>
      <c r="L48" s="42">
        <v>7744620.3266572217</v>
      </c>
      <c r="M48" s="42">
        <v>8351131.9595999867</v>
      </c>
      <c r="N48" s="42">
        <v>9253483.2862189803</v>
      </c>
      <c r="O48" s="42">
        <v>9817968.2436401416</v>
      </c>
      <c r="P48" s="42"/>
      <c r="Q48" s="42">
        <v>0</v>
      </c>
      <c r="R48" s="42">
        <v>0</v>
      </c>
      <c r="S48" s="42">
        <v>-10881.377825694775</v>
      </c>
      <c r="T48" s="42">
        <v>996.15775609380216</v>
      </c>
      <c r="U48" s="42">
        <v>6343.0056493716256</v>
      </c>
      <c r="V48" s="42">
        <v>10175.652930018157</v>
      </c>
      <c r="W48" s="42"/>
      <c r="X48" s="41">
        <v>0</v>
      </c>
      <c r="Y48" s="41">
        <v>0</v>
      </c>
      <c r="Z48" s="41">
        <v>-1.4050240511132017E-3</v>
      </c>
      <c r="AA48" s="41">
        <v>1.192841594304106E-4</v>
      </c>
      <c r="AB48" s="41">
        <v>6.8548301792659139E-4</v>
      </c>
      <c r="AC48" s="41">
        <v>1.0363807131490432E-3</v>
      </c>
      <c r="AD48" s="41"/>
      <c r="AE48" s="41">
        <v>0.18034915665118012</v>
      </c>
      <c r="AF48" s="41">
        <v>0.14777251248470313</v>
      </c>
      <c r="AG48" s="41">
        <v>7.9959922699224695E-2</v>
      </c>
      <c r="AH48" s="41">
        <v>0.10867868185906238</v>
      </c>
      <c r="AI48" s="41">
        <v>6.1374477301311403E-2</v>
      </c>
      <c r="AJ48" s="41"/>
    </row>
    <row r="49" spans="1:36" ht="15.75" x14ac:dyDescent="0.25">
      <c r="A49" s="4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5.75" x14ac:dyDescent="0.25">
      <c r="A50" s="4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1"/>
      <c r="Y50" s="41"/>
      <c r="Z50" s="41"/>
      <c r="AA50" s="41"/>
      <c r="AB50" s="41"/>
      <c r="AC50" s="41"/>
      <c r="AD50" s="39"/>
      <c r="AE50" s="39"/>
      <c r="AF50" s="39"/>
      <c r="AG50" s="39"/>
      <c r="AH50" s="39"/>
      <c r="AI50" s="39"/>
      <c r="AJ50" s="41"/>
    </row>
    <row r="51" spans="1:36" ht="15" customHeight="1" x14ac:dyDescent="0.25">
      <c r="A51" s="42" t="s">
        <v>318</v>
      </c>
      <c r="C51" s="1">
        <v>55073.826000000001</v>
      </c>
      <c r="D51" s="1">
        <v>57855.771000000001</v>
      </c>
      <c r="E51" s="1">
        <v>99462.267000000007</v>
      </c>
      <c r="F51" s="1">
        <v>65806.013000000006</v>
      </c>
      <c r="G51" s="1">
        <v>129616.575</v>
      </c>
      <c r="H51" s="1">
        <v>167287.21799999999</v>
      </c>
      <c r="I51" s="1"/>
      <c r="J51" s="1">
        <v>55073.826000000001</v>
      </c>
      <c r="K51" s="1">
        <v>57855.771000000001</v>
      </c>
      <c r="L51" s="1">
        <v>99820.040999999997</v>
      </c>
      <c r="M51" s="1">
        <v>67413.194000000003</v>
      </c>
      <c r="N51" s="1">
        <v>130299.592</v>
      </c>
      <c r="O51" s="1">
        <v>168317.20300000001</v>
      </c>
      <c r="P51" s="1"/>
      <c r="Q51" s="1">
        <v>0</v>
      </c>
      <c r="R51" s="1">
        <v>0</v>
      </c>
      <c r="S51" s="1">
        <v>-357.77399999999034</v>
      </c>
      <c r="T51" s="1">
        <v>-1607.1809999999969</v>
      </c>
      <c r="U51" s="1">
        <v>-683.0170000000071</v>
      </c>
      <c r="V51" s="1">
        <v>-1029.9850000000151</v>
      </c>
      <c r="W51" s="1"/>
      <c r="X51" s="41">
        <v>0</v>
      </c>
      <c r="Y51" s="41">
        <v>0</v>
      </c>
      <c r="Z51" s="41">
        <v>-3.5841900726126807E-3</v>
      </c>
      <c r="AA51" s="41">
        <v>-2.3840748444584836E-2</v>
      </c>
      <c r="AB51" s="41">
        <v>-5.2418966898991615E-3</v>
      </c>
      <c r="AC51" s="41">
        <v>-6.119309147503027E-3</v>
      </c>
      <c r="AD51" s="41"/>
      <c r="AE51" s="41">
        <v>5.0513015020964724E-2</v>
      </c>
      <c r="AF51" s="41">
        <v>0.71914167387035599</v>
      </c>
      <c r="AG51" s="41">
        <v>-0.33838213239197534</v>
      </c>
      <c r="AH51" s="41">
        <v>0.96967676798775182</v>
      </c>
      <c r="AI51" s="41">
        <v>0.29063137179793563</v>
      </c>
      <c r="AJ51" s="41"/>
    </row>
    <row r="52" spans="1:36" ht="15.75" x14ac:dyDescent="0.25">
      <c r="A52" s="4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x14ac:dyDescent="0.2">
      <c r="A53" s="36" t="s">
        <v>388</v>
      </c>
      <c r="C53" s="1">
        <v>602596</v>
      </c>
      <c r="D53" s="1">
        <v>353265</v>
      </c>
      <c r="E53" s="1">
        <v>776054</v>
      </c>
      <c r="F53" s="1">
        <v>1194104</v>
      </c>
      <c r="G53" s="1">
        <v>1003980</v>
      </c>
      <c r="H53" s="1">
        <v>866308</v>
      </c>
      <c r="I53" s="1"/>
      <c r="J53" s="1">
        <v>602596</v>
      </c>
      <c r="K53" s="1">
        <v>353265</v>
      </c>
      <c r="L53" s="1">
        <v>776054</v>
      </c>
      <c r="M53" s="1">
        <v>1194104</v>
      </c>
      <c r="N53" s="1">
        <v>1003980</v>
      </c>
      <c r="O53" s="1">
        <v>866308</v>
      </c>
      <c r="P53" s="1"/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/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/>
      <c r="AE53" s="41"/>
      <c r="AF53" s="41"/>
      <c r="AG53" s="41"/>
      <c r="AH53" s="41"/>
      <c r="AI53" s="41"/>
      <c r="AJ53" s="41"/>
    </row>
    <row r="54" spans="1:36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spans="1:36" ht="15.75" x14ac:dyDescent="0.25">
      <c r="A55" s="42" t="s">
        <v>389</v>
      </c>
      <c r="C55" s="2">
        <v>657669.826</v>
      </c>
      <c r="D55" s="2">
        <v>411120.77100000001</v>
      </c>
      <c r="E55" s="2">
        <v>875516.26699999999</v>
      </c>
      <c r="F55" s="2">
        <v>1259910.013</v>
      </c>
      <c r="G55" s="2">
        <v>1133596.575</v>
      </c>
      <c r="H55" s="2">
        <v>1033595.218</v>
      </c>
      <c r="I55" s="2"/>
      <c r="J55" s="2">
        <v>657669.826</v>
      </c>
      <c r="K55" s="2">
        <v>411120.77100000001</v>
      </c>
      <c r="L55" s="2">
        <v>875874.04099999997</v>
      </c>
      <c r="M55" s="2">
        <v>1261517.1939999999</v>
      </c>
      <c r="N55" s="2">
        <v>1134279.5919999999</v>
      </c>
      <c r="O55" s="2">
        <v>1034625.203</v>
      </c>
      <c r="P55" s="2"/>
      <c r="Q55" s="2">
        <v>0</v>
      </c>
      <c r="R55" s="2">
        <v>0</v>
      </c>
      <c r="S55" s="2">
        <v>-357.77399999997579</v>
      </c>
      <c r="T55" s="2">
        <v>-1607.1809999998659</v>
      </c>
      <c r="U55" s="2">
        <v>-683.01699999999255</v>
      </c>
      <c r="V55" s="2">
        <v>-1029.984999999986</v>
      </c>
      <c r="W55" s="2"/>
      <c r="X55" s="41">
        <v>0</v>
      </c>
      <c r="Y55" s="41">
        <v>0</v>
      </c>
      <c r="Z55" s="41">
        <v>-4.0847654257625265E-4</v>
      </c>
      <c r="AA55" s="41">
        <v>-1.2740064167526821E-3</v>
      </c>
      <c r="AB55" s="41">
        <v>-6.0215929548346203E-4</v>
      </c>
      <c r="AC55" s="41">
        <v>-9.955150879887853E-4</v>
      </c>
      <c r="AD55" s="41"/>
      <c r="AE55" s="41">
        <v>-0.37488272268705236</v>
      </c>
      <c r="AF55" s="41">
        <v>1.1295841240772533</v>
      </c>
      <c r="AG55" s="41">
        <v>0.43904809138172185</v>
      </c>
      <c r="AH55" s="41">
        <v>-0.10025592042024678</v>
      </c>
      <c r="AI55" s="41">
        <v>-8.8216001358331519E-2</v>
      </c>
      <c r="AJ55" s="41"/>
    </row>
    <row r="56" spans="1:36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ht="15.75" x14ac:dyDescent="0.25">
      <c r="A58" s="42" t="s">
        <v>264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</row>
    <row r="59" spans="1:36" x14ac:dyDescent="0.2">
      <c r="A59" s="36" t="s">
        <v>265</v>
      </c>
      <c r="C59" s="10">
        <v>1931</v>
      </c>
      <c r="D59" s="10">
        <v>90606.46</v>
      </c>
      <c r="E59" s="10">
        <v>90039.701000000001</v>
      </c>
      <c r="F59" s="10">
        <v>102655.42200000001</v>
      </c>
      <c r="G59" s="10">
        <v>123979.482</v>
      </c>
      <c r="H59" s="10">
        <v>141336.166</v>
      </c>
      <c r="I59" s="10"/>
      <c r="J59" s="10">
        <v>1931</v>
      </c>
      <c r="K59" s="10">
        <v>90606.46</v>
      </c>
      <c r="L59" s="10">
        <v>90331.4</v>
      </c>
      <c r="M59" s="10">
        <v>104982.1</v>
      </c>
      <c r="N59" s="10">
        <v>124854</v>
      </c>
      <c r="O59" s="10">
        <v>142134</v>
      </c>
      <c r="P59" s="10"/>
      <c r="Q59" s="1">
        <v>0</v>
      </c>
      <c r="R59" s="1">
        <v>0</v>
      </c>
      <c r="S59" s="1">
        <v>-291.69899999999325</v>
      </c>
      <c r="T59" s="1">
        <v>-2326.6779999999999</v>
      </c>
      <c r="U59" s="1">
        <v>-874.51799999999639</v>
      </c>
      <c r="V59" s="1">
        <v>-797.83400000000256</v>
      </c>
      <c r="W59" s="1"/>
      <c r="X59" s="41">
        <v>0</v>
      </c>
      <c r="Y59" s="41">
        <v>0</v>
      </c>
      <c r="Z59" s="41">
        <v>-3.2292093336314664E-3</v>
      </c>
      <c r="AA59" s="41">
        <v>-2.2162616293634807E-2</v>
      </c>
      <c r="AB59" s="41">
        <v>-7.0043250516602651E-3</v>
      </c>
      <c r="AC59" s="41">
        <v>-5.6132522830568687E-3</v>
      </c>
      <c r="AD59" s="41"/>
      <c r="AE59" s="41">
        <v>45.922040393578463</v>
      </c>
      <c r="AF59" s="41">
        <v>-6.25517209258597E-3</v>
      </c>
      <c r="AG59" s="41">
        <v>0.14011287087681468</v>
      </c>
      <c r="AH59" s="41">
        <v>0.20772463435979049</v>
      </c>
      <c r="AI59" s="41">
        <v>0.13999642295650183</v>
      </c>
      <c r="AJ59" s="41"/>
    </row>
    <row r="60" spans="1:36" x14ac:dyDescent="0.2">
      <c r="A60" s="36" t="s">
        <v>266</v>
      </c>
      <c r="C60" s="1">
        <v>-1930.7</v>
      </c>
      <c r="D60" s="1">
        <v>-1708.8000000000002</v>
      </c>
      <c r="E60" s="1">
        <v>-1630</v>
      </c>
      <c r="F60" s="1">
        <v>-1630</v>
      </c>
      <c r="G60" s="1">
        <v>-1630</v>
      </c>
      <c r="H60" s="1">
        <v>-1630</v>
      </c>
      <c r="I60" s="1"/>
      <c r="J60" s="1">
        <v>-1930.7</v>
      </c>
      <c r="K60" s="1">
        <v>-1708.8000000000002</v>
      </c>
      <c r="L60" s="1">
        <v>-1630</v>
      </c>
      <c r="M60" s="1">
        <v>-1630</v>
      </c>
      <c r="N60" s="1">
        <v>-1630</v>
      </c>
      <c r="O60" s="1">
        <v>-1630</v>
      </c>
      <c r="P60" s="1"/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/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/>
      <c r="AE60" s="41"/>
      <c r="AF60" s="41"/>
      <c r="AG60" s="41"/>
      <c r="AH60" s="41"/>
      <c r="AI60" s="41"/>
      <c r="AJ60" s="41"/>
    </row>
    <row r="61" spans="1:36" x14ac:dyDescent="0.2">
      <c r="A61" s="36" t="s">
        <v>267</v>
      </c>
      <c r="C61" s="1">
        <v>4270</v>
      </c>
      <c r="D61" s="1">
        <v>952.4</v>
      </c>
      <c r="E61" s="1">
        <v>2613</v>
      </c>
      <c r="F61" s="1">
        <v>2613</v>
      </c>
      <c r="G61" s="1">
        <v>2613</v>
      </c>
      <c r="H61" s="1">
        <v>2613</v>
      </c>
      <c r="I61" s="1"/>
      <c r="J61" s="1">
        <v>4270</v>
      </c>
      <c r="K61" s="1">
        <v>952.4</v>
      </c>
      <c r="L61" s="1">
        <v>2613</v>
      </c>
      <c r="M61" s="1">
        <v>2613</v>
      </c>
      <c r="N61" s="1">
        <v>2613</v>
      </c>
      <c r="O61" s="1">
        <v>2613</v>
      </c>
      <c r="P61" s="1"/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/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/>
      <c r="AE61" s="41"/>
      <c r="AF61" s="41"/>
      <c r="AG61" s="41"/>
      <c r="AH61" s="41"/>
      <c r="AI61" s="41"/>
      <c r="AJ61" s="41"/>
    </row>
    <row r="62" spans="1:36" x14ac:dyDescent="0.2">
      <c r="A62" s="36" t="s">
        <v>268</v>
      </c>
      <c r="C62" s="1">
        <v>4270.3</v>
      </c>
      <c r="D62" s="1">
        <v>89850.06</v>
      </c>
      <c r="E62" s="1">
        <v>91022.701000000001</v>
      </c>
      <c r="F62" s="1">
        <v>103638.42200000001</v>
      </c>
      <c r="G62" s="1">
        <v>124962.482</v>
      </c>
      <c r="H62" s="1">
        <v>142319.166</v>
      </c>
      <c r="I62" s="1"/>
      <c r="J62" s="1">
        <v>4270.3</v>
      </c>
      <c r="K62" s="1">
        <v>89850.06</v>
      </c>
      <c r="L62" s="1">
        <v>91314.4</v>
      </c>
      <c r="M62" s="1">
        <v>105965.1</v>
      </c>
      <c r="N62" s="1">
        <v>125837</v>
      </c>
      <c r="O62" s="1">
        <v>143117</v>
      </c>
      <c r="P62" s="1"/>
      <c r="Q62" s="1">
        <v>0</v>
      </c>
      <c r="R62" s="1">
        <v>0</v>
      </c>
      <c r="S62" s="1">
        <v>-291.69899999999325</v>
      </c>
      <c r="T62" s="1">
        <v>-2326.6779999999999</v>
      </c>
      <c r="U62" s="1">
        <v>-874.51799999999639</v>
      </c>
      <c r="V62" s="1">
        <v>-797.83400000000256</v>
      </c>
      <c r="W62" s="1"/>
      <c r="X62" s="41">
        <v>0</v>
      </c>
      <c r="Y62" s="41">
        <v>0</v>
      </c>
      <c r="Z62" s="41">
        <v>-3.1944468780388258E-3</v>
      </c>
      <c r="AA62" s="41">
        <v>-2.1957021698653656E-2</v>
      </c>
      <c r="AB62" s="41">
        <v>-6.9496094153547183E-3</v>
      </c>
      <c r="AC62" s="41">
        <v>-5.5746976250200531E-3</v>
      </c>
      <c r="AD62" s="41"/>
      <c r="AE62" s="41">
        <v>20.040690349624146</v>
      </c>
      <c r="AF62" s="41">
        <v>1.3051087556313234E-2</v>
      </c>
      <c r="AG62" s="41">
        <v>0.13859972140356502</v>
      </c>
      <c r="AH62" s="41">
        <v>0.20575438711330429</v>
      </c>
      <c r="AI62" s="41">
        <v>0.13889516054906781</v>
      </c>
      <c r="AJ62" s="41"/>
    </row>
    <row r="63" spans="1:36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1"/>
      <c r="Y63" s="41"/>
      <c r="Z63" s="41"/>
      <c r="AA63" s="41"/>
      <c r="AB63" s="41"/>
      <c r="AC63" s="41"/>
    </row>
    <row r="64" spans="1:36" x14ac:dyDescent="0.2">
      <c r="Q64" s="1"/>
      <c r="R64" s="1"/>
      <c r="S64" s="1"/>
      <c r="T64" s="1"/>
      <c r="U64" s="1"/>
      <c r="V64" s="1"/>
      <c r="W64" s="1"/>
      <c r="X64" s="41"/>
      <c r="Y64" s="41"/>
      <c r="Z64" s="41"/>
      <c r="AA64" s="41"/>
      <c r="AB64" s="41"/>
      <c r="AC64" s="41"/>
    </row>
    <row r="65" spans="17:29" x14ac:dyDescent="0.2">
      <c r="Q65" s="1"/>
      <c r="R65" s="1"/>
      <c r="S65" s="1"/>
      <c r="T65" s="1"/>
      <c r="U65" s="1"/>
      <c r="V65" s="1"/>
      <c r="W65" s="1"/>
      <c r="X65" s="41"/>
      <c r="Y65" s="41"/>
      <c r="Z65" s="41"/>
      <c r="AA65" s="41"/>
      <c r="AB65" s="41"/>
      <c r="AC65" s="41"/>
    </row>
    <row r="66" spans="17:29" x14ac:dyDescent="0.2">
      <c r="Q66" s="1"/>
      <c r="R66" s="1"/>
      <c r="S66" s="1"/>
      <c r="T66" s="1"/>
      <c r="U66" s="1"/>
      <c r="V66" s="1"/>
      <c r="W66" s="1"/>
      <c r="X66" s="41"/>
      <c r="Y66" s="41"/>
      <c r="Z66" s="41"/>
      <c r="AA66" s="41"/>
      <c r="AB66" s="41"/>
      <c r="AC66" s="41"/>
    </row>
    <row r="67" spans="17:29" x14ac:dyDescent="0.2">
      <c r="Q67" s="1"/>
      <c r="R67" s="1"/>
      <c r="S67" s="1"/>
      <c r="T67" s="1"/>
      <c r="U67" s="1"/>
      <c r="V67" s="1"/>
      <c r="W67" s="1"/>
      <c r="X67" s="41"/>
      <c r="Y67" s="41"/>
      <c r="Z67" s="41"/>
      <c r="AA67" s="41"/>
      <c r="AB67" s="41"/>
      <c r="AC67" s="41"/>
    </row>
    <row r="68" spans="17:29" x14ac:dyDescent="0.2">
      <c r="Q68" s="1"/>
      <c r="R68" s="1"/>
      <c r="S68" s="1"/>
      <c r="T68" s="1"/>
      <c r="U68" s="1"/>
      <c r="V68" s="1"/>
      <c r="W68" s="1"/>
      <c r="X68" s="41"/>
      <c r="Y68" s="41"/>
      <c r="Z68" s="41"/>
      <c r="AA68" s="41"/>
      <c r="AB68" s="41"/>
      <c r="AC68" s="41"/>
    </row>
    <row r="69" spans="17:29" x14ac:dyDescent="0.2">
      <c r="Q69" s="1"/>
      <c r="R69" s="1"/>
      <c r="S69" s="1"/>
      <c r="T69" s="1"/>
      <c r="U69" s="1"/>
      <c r="V69" s="1"/>
      <c r="W69" s="1"/>
      <c r="X69" s="41"/>
    </row>
    <row r="70" spans="17:29" x14ac:dyDescent="0.2">
      <c r="Q70" s="1"/>
      <c r="R70" s="1"/>
      <c r="S70" s="1"/>
      <c r="T70" s="1"/>
      <c r="U70" s="1"/>
      <c r="V70" s="1"/>
      <c r="W70" s="1"/>
      <c r="X70" s="41"/>
    </row>
    <row r="71" spans="17:29" x14ac:dyDescent="0.2">
      <c r="Q71" s="1"/>
      <c r="R71" s="1"/>
      <c r="S71" s="1"/>
      <c r="T71" s="1"/>
      <c r="U71" s="1"/>
      <c r="V71" s="1"/>
      <c r="W71" s="1"/>
      <c r="X71" s="41"/>
    </row>
    <row r="72" spans="17:29" x14ac:dyDescent="0.2">
      <c r="Q72" s="1"/>
      <c r="R72" s="1"/>
      <c r="S72" s="1"/>
      <c r="T72" s="1"/>
      <c r="U72" s="1"/>
      <c r="V72" s="1"/>
      <c r="W72" s="1"/>
      <c r="X72" s="41"/>
    </row>
    <row r="73" spans="17:29" x14ac:dyDescent="0.2">
      <c r="Q73" s="1"/>
      <c r="R73" s="1"/>
      <c r="S73" s="1"/>
      <c r="T73" s="1"/>
      <c r="U73" s="1"/>
      <c r="V73" s="1"/>
      <c r="W73" s="1"/>
      <c r="X73" s="41"/>
    </row>
    <row r="74" spans="17:29" x14ac:dyDescent="0.2">
      <c r="X74" s="41"/>
    </row>
    <row r="75" spans="17:29" x14ac:dyDescent="0.2">
      <c r="X75" s="41"/>
    </row>
  </sheetData>
  <pageMargins left="0.5" right="0.5" top="0.5" bottom="0.5" header="0" footer="0"/>
  <pageSetup scale="76" orientation="portrait" r:id="rId1"/>
  <headerFooter alignWithMargins="0">
    <oddFooter>&amp;CPage &amp;P&amp;R2/29/2024</oddFooter>
  </headerFooter>
  <colBreaks count="2" manualBreakCount="2">
    <brk id="29" max="62" man="1"/>
    <brk id="30126" max="3119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4"/>
  <sheetViews>
    <sheetView zoomScale="80" zoomScaleNormal="80" zoomScaleSheetLayoutView="50" workbookViewId="0"/>
  </sheetViews>
  <sheetFormatPr defaultRowHeight="15" x14ac:dyDescent="0.2"/>
  <cols>
    <col min="1" max="1" width="12.109375" customWidth="1"/>
    <col min="2" max="3" width="11.33203125" customWidth="1"/>
    <col min="4" max="7" width="14.44140625" customWidth="1"/>
  </cols>
  <sheetData>
    <row r="1" spans="1:7" x14ac:dyDescent="0.2">
      <c r="A1" s="47" t="s">
        <v>8</v>
      </c>
      <c r="B1" s="58"/>
      <c r="C1" s="58"/>
      <c r="D1" s="58"/>
      <c r="E1" s="58"/>
      <c r="F1" s="58"/>
      <c r="G1" s="1"/>
    </row>
    <row r="2" spans="1:7" ht="15.75" x14ac:dyDescent="0.25">
      <c r="A2" s="60" t="s">
        <v>224</v>
      </c>
      <c r="B2" s="58"/>
      <c r="C2" s="58"/>
      <c r="D2" s="58"/>
      <c r="E2" s="58"/>
      <c r="F2" s="58"/>
      <c r="G2" s="1"/>
    </row>
    <row r="3" spans="1:7" x14ac:dyDescent="0.2">
      <c r="A3" s="47" t="s">
        <v>12</v>
      </c>
      <c r="B3" s="58"/>
      <c r="C3" s="58"/>
      <c r="D3" s="58"/>
      <c r="E3" s="58"/>
      <c r="F3" s="58"/>
      <c r="G3" s="1"/>
    </row>
    <row r="4" spans="1:7" x14ac:dyDescent="0.2">
      <c r="A4" s="17"/>
      <c r="B4" s="17"/>
      <c r="C4" s="69"/>
      <c r="D4" s="17"/>
      <c r="E4" s="17"/>
      <c r="F4" s="17"/>
      <c r="G4" s="1"/>
    </row>
    <row r="5" spans="1:7" x14ac:dyDescent="0.2">
      <c r="A5" s="17"/>
      <c r="B5" s="17"/>
      <c r="C5" s="69"/>
      <c r="D5" s="17"/>
      <c r="E5" s="17"/>
      <c r="F5" s="17"/>
      <c r="G5" s="1"/>
    </row>
    <row r="6" spans="1:7" x14ac:dyDescent="0.2">
      <c r="A6" s="17"/>
      <c r="B6" s="25" t="s">
        <v>114</v>
      </c>
      <c r="C6" s="59" t="s">
        <v>114</v>
      </c>
      <c r="D6" s="25" t="s">
        <v>106</v>
      </c>
      <c r="E6" s="17"/>
      <c r="F6" s="17"/>
      <c r="G6" s="1"/>
    </row>
    <row r="7" spans="1:7" x14ac:dyDescent="0.2">
      <c r="A7" s="25" t="s">
        <v>2</v>
      </c>
      <c r="B7" s="25" t="s">
        <v>115</v>
      </c>
      <c r="C7" s="59" t="s">
        <v>115</v>
      </c>
      <c r="D7" s="25" t="s">
        <v>126</v>
      </c>
      <c r="E7" s="25" t="s">
        <v>112</v>
      </c>
      <c r="F7" s="25" t="s">
        <v>178</v>
      </c>
      <c r="G7" s="1"/>
    </row>
    <row r="8" spans="1:7" x14ac:dyDescent="0.2">
      <c r="A8" s="25" t="s">
        <v>3</v>
      </c>
      <c r="B8" s="25" t="s">
        <v>123</v>
      </c>
      <c r="C8" s="59" t="s">
        <v>139</v>
      </c>
      <c r="D8" s="25" t="s">
        <v>139</v>
      </c>
      <c r="E8" s="25" t="s">
        <v>113</v>
      </c>
      <c r="F8" s="25" t="s">
        <v>113</v>
      </c>
      <c r="G8" s="1"/>
    </row>
    <row r="9" spans="1:7" x14ac:dyDescent="0.2">
      <c r="A9" s="25" t="s">
        <v>184</v>
      </c>
      <c r="B9" s="25" t="s">
        <v>176</v>
      </c>
      <c r="C9" s="59" t="s">
        <v>151</v>
      </c>
      <c r="D9" s="25" t="s">
        <v>117</v>
      </c>
      <c r="E9" s="25" t="s">
        <v>184</v>
      </c>
      <c r="F9" s="25" t="s">
        <v>176</v>
      </c>
      <c r="G9" s="1"/>
    </row>
    <row r="10" spans="1:7" x14ac:dyDescent="0.2">
      <c r="A10" s="25" t="s">
        <v>13</v>
      </c>
      <c r="B10" s="17"/>
      <c r="C10" s="69"/>
      <c r="D10" s="17"/>
      <c r="E10" s="17"/>
      <c r="F10" s="17"/>
      <c r="G10" s="1"/>
    </row>
    <row r="11" spans="1:7" x14ac:dyDescent="0.2">
      <c r="A11" s="25" t="s">
        <v>349</v>
      </c>
      <c r="B11" s="17">
        <v>10421</v>
      </c>
      <c r="C11" s="69">
        <v>88.625299875251883</v>
      </c>
      <c r="D11" s="27">
        <v>11082771</v>
      </c>
      <c r="E11" s="27">
        <v>8628057</v>
      </c>
      <c r="F11" s="27">
        <v>2454714</v>
      </c>
      <c r="G11" s="1"/>
    </row>
    <row r="12" spans="1:7" x14ac:dyDescent="0.2">
      <c r="A12" s="25" t="s">
        <v>350</v>
      </c>
      <c r="B12" s="17">
        <v>10202</v>
      </c>
      <c r="C12" s="53">
        <v>97.635586159576562</v>
      </c>
      <c r="D12" s="17">
        <v>11952939</v>
      </c>
      <c r="E12" s="17">
        <v>10159998</v>
      </c>
      <c r="F12" s="17">
        <v>1792941</v>
      </c>
      <c r="G12" s="1"/>
    </row>
    <row r="13" spans="1:7" x14ac:dyDescent="0.2">
      <c r="A13" s="25" t="s">
        <v>351</v>
      </c>
      <c r="B13" s="17">
        <v>9975</v>
      </c>
      <c r="C13" s="53">
        <v>107.69517126148706</v>
      </c>
      <c r="D13" s="17">
        <v>12891112</v>
      </c>
      <c r="E13" s="17">
        <v>10957445</v>
      </c>
      <c r="F13" s="17">
        <v>1933667</v>
      </c>
      <c r="G13" s="1"/>
    </row>
    <row r="14" spans="1:7" x14ac:dyDescent="0.2">
      <c r="A14" s="25" t="s">
        <v>352</v>
      </c>
      <c r="B14" s="17">
        <v>10018</v>
      </c>
      <c r="C14" s="53">
        <v>113.83483895654489</v>
      </c>
      <c r="D14" s="17">
        <v>13684769</v>
      </c>
      <c r="E14" s="17">
        <v>11632054</v>
      </c>
      <c r="F14" s="17">
        <v>2052715</v>
      </c>
      <c r="G14" s="1"/>
    </row>
    <row r="15" spans="1:7" x14ac:dyDescent="0.2">
      <c r="A15" s="25" t="s">
        <v>353</v>
      </c>
      <c r="B15" s="17">
        <v>10350</v>
      </c>
      <c r="C15" s="53">
        <v>133.36920289855072</v>
      </c>
      <c r="D15" s="17">
        <v>16564455</v>
      </c>
      <c r="E15" s="17">
        <v>14079787</v>
      </c>
      <c r="F15" s="17">
        <v>2484668</v>
      </c>
      <c r="G15" s="1"/>
    </row>
    <row r="16" spans="1:7" x14ac:dyDescent="0.2">
      <c r="A16" s="25" t="s">
        <v>354</v>
      </c>
      <c r="B16" s="17">
        <v>10766</v>
      </c>
      <c r="C16" s="53">
        <v>148.04572264536503</v>
      </c>
      <c r="D16" s="17">
        <v>19126323</v>
      </c>
      <c r="E16" s="17">
        <v>16257375</v>
      </c>
      <c r="F16" s="17">
        <v>2868948</v>
      </c>
      <c r="G16" s="1"/>
    </row>
    <row r="17" spans="1:7" x14ac:dyDescent="0.2">
      <c r="A17" s="25" t="s">
        <v>355</v>
      </c>
      <c r="B17" s="17">
        <v>11286</v>
      </c>
      <c r="C17" s="53">
        <v>163.26343109457144</v>
      </c>
      <c r="D17" s="17">
        <v>22111093</v>
      </c>
      <c r="E17" s="17">
        <v>18794429.050000001</v>
      </c>
      <c r="F17" s="17">
        <v>3316663.9499999997</v>
      </c>
      <c r="G17" s="1"/>
    </row>
    <row r="18" spans="1:7" x14ac:dyDescent="0.2">
      <c r="A18" s="25" t="s">
        <v>356</v>
      </c>
      <c r="B18" s="17">
        <v>11853</v>
      </c>
      <c r="C18" s="53">
        <v>178.97946370820327</v>
      </c>
      <c r="D18" s="17">
        <v>25457323</v>
      </c>
      <c r="E18" s="17">
        <v>21638724.550000001</v>
      </c>
      <c r="F18" s="17">
        <v>3818598.4499999997</v>
      </c>
      <c r="G18" s="1"/>
    </row>
    <row r="19" spans="1:7" x14ac:dyDescent="0.2">
      <c r="A19" s="25" t="s">
        <v>357</v>
      </c>
      <c r="B19" s="17">
        <v>12721</v>
      </c>
      <c r="C19" s="53">
        <v>222.48914524539475</v>
      </c>
      <c r="D19" s="17">
        <v>33963413</v>
      </c>
      <c r="E19" s="17">
        <v>28868901.050000001</v>
      </c>
      <c r="F19" s="17">
        <v>5094511.95</v>
      </c>
      <c r="G19" s="1"/>
    </row>
    <row r="20" spans="1:7" x14ac:dyDescent="0.2">
      <c r="A20" s="25" t="s">
        <v>358</v>
      </c>
      <c r="B20" s="17">
        <v>15113</v>
      </c>
      <c r="C20" s="53">
        <v>237.74677981428792</v>
      </c>
      <c r="D20" s="17">
        <v>43116805</v>
      </c>
      <c r="E20" s="17">
        <v>36649284.25</v>
      </c>
      <c r="F20" s="17">
        <v>6467520.75</v>
      </c>
      <c r="G20" s="1"/>
    </row>
    <row r="21" spans="1:7" x14ac:dyDescent="0.2">
      <c r="A21" s="25" t="s">
        <v>359</v>
      </c>
      <c r="B21" s="17">
        <v>17334</v>
      </c>
      <c r="C21" s="53">
        <v>230.15460943809853</v>
      </c>
      <c r="D21" s="17">
        <v>47874000</v>
      </c>
      <c r="E21" s="17">
        <v>40692900</v>
      </c>
      <c r="F21" s="17">
        <v>7181100</v>
      </c>
      <c r="G21" s="1"/>
    </row>
    <row r="22" spans="1:7" x14ac:dyDescent="0.2">
      <c r="A22" s="25" t="s">
        <v>360</v>
      </c>
      <c r="B22" s="17">
        <v>20127</v>
      </c>
      <c r="C22" s="53">
        <v>218.65793875556881</v>
      </c>
      <c r="D22" s="17">
        <v>52811140</v>
      </c>
      <c r="E22" s="17">
        <v>44889469</v>
      </c>
      <c r="F22" s="17">
        <v>7921671</v>
      </c>
      <c r="G22" s="1"/>
    </row>
    <row r="23" spans="1:7" x14ac:dyDescent="0.2">
      <c r="A23" s="25" t="s">
        <v>361</v>
      </c>
      <c r="B23" s="17">
        <v>22172</v>
      </c>
      <c r="C23" s="53">
        <v>178.93469240483492</v>
      </c>
      <c r="D23" s="17">
        <v>47608080</v>
      </c>
      <c r="E23" s="17">
        <v>40466868</v>
      </c>
      <c r="F23" s="17">
        <v>7141212</v>
      </c>
      <c r="G23" s="1"/>
    </row>
    <row r="24" spans="1:7" x14ac:dyDescent="0.2">
      <c r="A24" s="25" t="s">
        <v>362</v>
      </c>
      <c r="B24" s="17">
        <v>25201.666666666664</v>
      </c>
      <c r="C24" s="53">
        <v>168.13761973414458</v>
      </c>
      <c r="D24" s="17">
        <v>50848178.960000001</v>
      </c>
      <c r="E24" s="17">
        <v>43220952.115999997</v>
      </c>
      <c r="F24" s="17">
        <v>7627226.8440000042</v>
      </c>
      <c r="G24" s="1"/>
    </row>
    <row r="25" spans="1:7" x14ac:dyDescent="0.2">
      <c r="A25" s="25" t="s">
        <v>363</v>
      </c>
      <c r="B25" s="17">
        <v>19981.75</v>
      </c>
      <c r="C25" s="53">
        <v>79.607115117544765</v>
      </c>
      <c r="D25" s="17">
        <v>19088273.670000002</v>
      </c>
      <c r="E25" s="17">
        <v>16225032.619500002</v>
      </c>
      <c r="F25" s="17">
        <v>2863241.0504999999</v>
      </c>
      <c r="G25" s="1"/>
    </row>
    <row r="26" spans="1:7" x14ac:dyDescent="0.2">
      <c r="A26" s="25" t="s">
        <v>329</v>
      </c>
      <c r="B26" s="17">
        <v>22637</v>
      </c>
      <c r="C26" s="53">
        <v>79.357825904492657</v>
      </c>
      <c r="D26" s="17">
        <v>21557077.260000002</v>
      </c>
      <c r="E26" s="17">
        <v>18323515.671</v>
      </c>
      <c r="F26" s="17">
        <v>3233561.5890000015</v>
      </c>
      <c r="G26" s="1"/>
    </row>
    <row r="27" spans="1:7" x14ac:dyDescent="0.2">
      <c r="A27" s="25" t="s">
        <v>330</v>
      </c>
      <c r="B27" s="17">
        <v>24113.833333333336</v>
      </c>
      <c r="C27" s="53">
        <v>90.125534962642462</v>
      </c>
      <c r="D27" s="17">
        <v>26079265.550000001</v>
      </c>
      <c r="E27" s="17">
        <v>22167375.717500001</v>
      </c>
      <c r="F27" s="17">
        <v>3911889.8324999996</v>
      </c>
      <c r="G27" s="1"/>
    </row>
    <row r="28" spans="1:7" x14ac:dyDescent="0.2">
      <c r="A28" s="25" t="s">
        <v>331</v>
      </c>
      <c r="B28" s="17">
        <v>24296.666666666664</v>
      </c>
      <c r="C28" s="53">
        <v>79.565648271367806</v>
      </c>
      <c r="D28" s="17">
        <v>23198160.409999996</v>
      </c>
      <c r="E28" s="17">
        <v>23198160.409999996</v>
      </c>
      <c r="F28" s="17">
        <v>0</v>
      </c>
      <c r="G28" s="1"/>
    </row>
    <row r="29" spans="1:7" x14ac:dyDescent="0.2">
      <c r="A29" s="25" t="s">
        <v>332</v>
      </c>
      <c r="B29" s="17">
        <v>25387.166666666668</v>
      </c>
      <c r="C29" s="53">
        <v>81.112064658652983</v>
      </c>
      <c r="D29" s="17">
        <v>24710466.049999997</v>
      </c>
      <c r="E29" s="17">
        <v>24710466.049999997</v>
      </c>
      <c r="F29" s="17">
        <v>0</v>
      </c>
      <c r="G29" s="1"/>
    </row>
    <row r="30" spans="1:7" x14ac:dyDescent="0.2">
      <c r="A30" s="25" t="s">
        <v>333</v>
      </c>
      <c r="B30" s="17">
        <v>26114.166666666668</v>
      </c>
      <c r="C30" s="53">
        <v>83.125549765452988</v>
      </c>
      <c r="D30" s="17">
        <v>26049053.530000001</v>
      </c>
      <c r="E30" s="17">
        <v>26049053.530000001</v>
      </c>
      <c r="F30" s="17">
        <v>0</v>
      </c>
      <c r="G30" s="1"/>
    </row>
    <row r="31" spans="1:7" x14ac:dyDescent="0.2">
      <c r="A31" s="25" t="s">
        <v>334</v>
      </c>
      <c r="B31" s="17">
        <v>26857.083333333332</v>
      </c>
      <c r="C31" s="53">
        <v>82.37246846735033</v>
      </c>
      <c r="D31" s="17">
        <v>26547411</v>
      </c>
      <c r="E31" s="17">
        <v>26547411</v>
      </c>
      <c r="F31" s="17">
        <v>0</v>
      </c>
      <c r="G31" s="1"/>
    </row>
    <row r="32" spans="1:7" x14ac:dyDescent="0.2">
      <c r="A32" s="25" t="s">
        <v>335</v>
      </c>
      <c r="B32" s="17">
        <v>27421.5</v>
      </c>
      <c r="C32" s="53">
        <v>84.316123601310409</v>
      </c>
      <c r="D32" s="17">
        <v>27744895</v>
      </c>
      <c r="E32" s="17">
        <v>27744895</v>
      </c>
      <c r="F32" s="17">
        <v>0</v>
      </c>
      <c r="G32" s="1"/>
    </row>
    <row r="33" spans="1:7" x14ac:dyDescent="0.2">
      <c r="A33" s="25" t="s">
        <v>336</v>
      </c>
      <c r="B33" s="17">
        <v>27606.75</v>
      </c>
      <c r="C33" s="53">
        <v>86.236811045607809</v>
      </c>
      <c r="D33" s="17">
        <v>28568617</v>
      </c>
      <c r="E33" s="17">
        <v>28568617</v>
      </c>
      <c r="F33" s="17">
        <v>0</v>
      </c>
      <c r="G33" s="1"/>
    </row>
    <row r="34" spans="1:7" x14ac:dyDescent="0.2">
      <c r="A34" s="25" t="s">
        <v>337</v>
      </c>
      <c r="B34" s="17">
        <v>27785.416666666668</v>
      </c>
      <c r="C34" s="53">
        <v>84.472954937392217</v>
      </c>
      <c r="D34" s="17">
        <v>28165395</v>
      </c>
      <c r="E34" s="17">
        <v>28165395</v>
      </c>
      <c r="F34" s="17">
        <v>0</v>
      </c>
      <c r="G34" s="1"/>
    </row>
    <row r="35" spans="1:7" x14ac:dyDescent="0.2">
      <c r="A35" s="25" t="s">
        <v>338</v>
      </c>
      <c r="B35" s="17">
        <v>28270.166666666668</v>
      </c>
      <c r="C35" s="53">
        <v>85.95507042170486</v>
      </c>
      <c r="D35" s="17">
        <v>29159570</v>
      </c>
      <c r="E35" s="17">
        <v>29159570</v>
      </c>
      <c r="F35" s="17">
        <v>0</v>
      </c>
      <c r="G35" s="1"/>
    </row>
    <row r="36" spans="1:7" x14ac:dyDescent="0.2">
      <c r="A36" s="25" t="s">
        <v>339</v>
      </c>
      <c r="B36" s="17">
        <v>28608.333333333332</v>
      </c>
      <c r="C36" s="53">
        <v>87.235828721235066</v>
      </c>
      <c r="D36" s="17">
        <v>29948060</v>
      </c>
      <c r="E36" s="17">
        <v>29948060</v>
      </c>
      <c r="F36" s="17">
        <v>0</v>
      </c>
      <c r="G36" s="1"/>
    </row>
    <row r="37" spans="1:7" x14ac:dyDescent="0.2">
      <c r="A37" s="25" t="s">
        <v>340</v>
      </c>
      <c r="B37" s="17">
        <v>28698.083333333332</v>
      </c>
      <c r="C37" s="53">
        <v>89.132755671836392</v>
      </c>
      <c r="D37" s="17">
        <v>30695271</v>
      </c>
      <c r="E37" s="17">
        <v>30695271</v>
      </c>
      <c r="F37" s="17">
        <v>0</v>
      </c>
      <c r="G37" s="1"/>
    </row>
    <row r="38" spans="1:7" x14ac:dyDescent="0.2">
      <c r="A38" s="25" t="s">
        <v>341</v>
      </c>
      <c r="B38" s="17">
        <v>28009.416666666668</v>
      </c>
      <c r="C38" s="53">
        <v>91.724497416047583</v>
      </c>
      <c r="D38" s="17">
        <v>30829796</v>
      </c>
      <c r="E38" s="17">
        <v>30829796</v>
      </c>
      <c r="F38" s="17">
        <v>0</v>
      </c>
      <c r="G38" s="1"/>
    </row>
    <row r="39" spans="1:7" x14ac:dyDescent="0.2">
      <c r="A39" s="25" t="s">
        <v>342</v>
      </c>
      <c r="B39" s="17">
        <v>28325.25</v>
      </c>
      <c r="C39" s="53">
        <v>94.22858874443591</v>
      </c>
      <c r="D39" s="17">
        <v>32028580</v>
      </c>
      <c r="E39" s="17">
        <v>32028580</v>
      </c>
      <c r="F39" s="17">
        <v>0</v>
      </c>
      <c r="G39" s="1"/>
    </row>
    <row r="40" spans="1:7" x14ac:dyDescent="0.2">
      <c r="A40" s="25" t="s">
        <v>343</v>
      </c>
      <c r="B40" s="17">
        <v>28990.25</v>
      </c>
      <c r="C40" s="53">
        <v>95.712149400804307</v>
      </c>
      <c r="D40" s="17">
        <v>33296629.670000002</v>
      </c>
      <c r="E40" s="17">
        <v>33296629.670000002</v>
      </c>
      <c r="F40" s="17">
        <v>0</v>
      </c>
      <c r="G40" s="1"/>
    </row>
    <row r="41" spans="1:7" x14ac:dyDescent="0.2">
      <c r="A41" s="25" t="s">
        <v>344</v>
      </c>
      <c r="B41" s="17">
        <v>30153.583333333332</v>
      </c>
      <c r="C41" s="53">
        <v>98.794615344223871</v>
      </c>
      <c r="D41" s="17">
        <v>35748140</v>
      </c>
      <c r="E41" s="17">
        <v>35748140</v>
      </c>
      <c r="F41" s="17">
        <v>0</v>
      </c>
      <c r="G41" s="1"/>
    </row>
    <row r="42" spans="1:7" x14ac:dyDescent="0.2">
      <c r="A42" s="25" t="s">
        <v>345</v>
      </c>
      <c r="B42" s="17">
        <v>30542.5</v>
      </c>
      <c r="C42" s="53">
        <v>97.589610106136263</v>
      </c>
      <c r="D42" s="17">
        <v>35767568</v>
      </c>
      <c r="E42" s="17">
        <v>35767568</v>
      </c>
      <c r="F42" s="17">
        <v>0</v>
      </c>
      <c r="G42" s="17"/>
    </row>
    <row r="43" spans="1:7" x14ac:dyDescent="0.2">
      <c r="A43" s="25" t="s">
        <v>346</v>
      </c>
      <c r="B43" s="17">
        <v>30344.25</v>
      </c>
      <c r="C43" s="54">
        <v>98.972567564969737</v>
      </c>
      <c r="D43" s="17">
        <v>36038980</v>
      </c>
      <c r="E43" s="17">
        <v>36038980</v>
      </c>
      <c r="F43" s="17">
        <v>0</v>
      </c>
      <c r="G43" s="17"/>
    </row>
    <row r="44" spans="1:7" x14ac:dyDescent="0.2">
      <c r="A44" s="25" t="s">
        <v>347</v>
      </c>
      <c r="B44" s="17">
        <v>30453.666666666668</v>
      </c>
      <c r="C44" s="54">
        <v>99.819838935650864</v>
      </c>
      <c r="D44" s="17">
        <v>36478561.219999999</v>
      </c>
      <c r="E44" s="17">
        <v>36478561.219999999</v>
      </c>
      <c r="F44" s="17">
        <v>0</v>
      </c>
      <c r="G44" s="17"/>
    </row>
    <row r="45" spans="1:7" x14ac:dyDescent="0.2">
      <c r="A45" s="25" t="s">
        <v>348</v>
      </c>
      <c r="B45" s="17">
        <v>30441.166666666664</v>
      </c>
      <c r="C45" s="53">
        <v>101.47155715670118</v>
      </c>
      <c r="D45" s="17">
        <v>37066951</v>
      </c>
      <c r="E45" s="17">
        <v>37066951</v>
      </c>
      <c r="F45" s="17">
        <v>0</v>
      </c>
      <c r="G45" s="17"/>
    </row>
    <row r="46" spans="1:7" x14ac:dyDescent="0.2">
      <c r="A46" s="65">
        <v>2016</v>
      </c>
      <c r="B46" s="17">
        <v>30509.083333333336</v>
      </c>
      <c r="C46" s="53">
        <v>103.07049539891125</v>
      </c>
      <c r="D46" s="17">
        <v>37735036</v>
      </c>
      <c r="E46" s="17">
        <v>37735036</v>
      </c>
      <c r="F46" s="17">
        <v>0</v>
      </c>
      <c r="G46" s="17"/>
    </row>
    <row r="47" spans="1:7" x14ac:dyDescent="0.2">
      <c r="A47" s="65">
        <v>2017</v>
      </c>
      <c r="B47" s="17">
        <v>30576.416666666668</v>
      </c>
      <c r="C47" s="53">
        <v>104.40842479361817</v>
      </c>
      <c r="D47" s="17">
        <v>38309226</v>
      </c>
      <c r="E47" s="17">
        <v>38309226</v>
      </c>
      <c r="F47" s="17">
        <v>0</v>
      </c>
      <c r="G47" s="17"/>
    </row>
    <row r="48" spans="1:7" x14ac:dyDescent="0.2">
      <c r="A48" s="65">
        <v>2018</v>
      </c>
      <c r="B48" s="17">
        <v>30884.916666666668</v>
      </c>
      <c r="C48" s="53">
        <v>105.40642641095032</v>
      </c>
      <c r="D48" s="17">
        <v>39065624.350000001</v>
      </c>
      <c r="E48" s="17">
        <v>39065624.350000001</v>
      </c>
      <c r="F48" s="17">
        <v>0</v>
      </c>
      <c r="G48" s="17"/>
    </row>
    <row r="49" spans="1:7" x14ac:dyDescent="0.2">
      <c r="A49" s="65">
        <v>2019</v>
      </c>
      <c r="B49" s="17">
        <v>31782.25</v>
      </c>
      <c r="C49" s="53">
        <v>107.83913164318658</v>
      </c>
      <c r="D49" s="17">
        <v>41128442.899999999</v>
      </c>
      <c r="E49" s="17">
        <v>41128442.899999999</v>
      </c>
      <c r="F49" s="17">
        <v>0</v>
      </c>
      <c r="G49" s="1"/>
    </row>
    <row r="50" spans="1:7" x14ac:dyDescent="0.2">
      <c r="A50" s="65">
        <v>2020</v>
      </c>
      <c r="B50" s="17">
        <v>32379.333333333332</v>
      </c>
      <c r="C50" s="53">
        <v>111.96129918260618</v>
      </c>
      <c r="D50" s="17">
        <v>43502786.719999999</v>
      </c>
      <c r="E50" s="17">
        <v>43502786.719999999</v>
      </c>
      <c r="F50" s="17">
        <v>0</v>
      </c>
      <c r="G50" s="10"/>
    </row>
    <row r="51" spans="1:7" x14ac:dyDescent="0.2">
      <c r="A51" s="65">
        <v>2021</v>
      </c>
      <c r="B51" s="17">
        <v>32466.833333333336</v>
      </c>
      <c r="C51" s="53">
        <v>128.53024643097314</v>
      </c>
      <c r="D51" s="17">
        <v>50075641.07</v>
      </c>
      <c r="E51" s="17">
        <v>50075641.07</v>
      </c>
      <c r="F51" s="17">
        <v>0</v>
      </c>
      <c r="G51" s="10"/>
    </row>
    <row r="52" spans="1:7" x14ac:dyDescent="0.2">
      <c r="A52" s="65">
        <v>2022</v>
      </c>
      <c r="B52" s="17">
        <v>30495.416666666664</v>
      </c>
      <c r="C52" s="53">
        <v>136.79610364945552</v>
      </c>
      <c r="D52" s="17">
        <v>50059850.149999999</v>
      </c>
      <c r="E52" s="17">
        <v>50059850.149999999</v>
      </c>
      <c r="F52" s="17">
        <v>0</v>
      </c>
      <c r="G52" s="10"/>
    </row>
    <row r="53" spans="1:7" x14ac:dyDescent="0.2">
      <c r="A53" s="65">
        <v>2023</v>
      </c>
      <c r="B53" s="17">
        <v>30152.25</v>
      </c>
      <c r="C53" s="53">
        <v>150.84942876015333</v>
      </c>
      <c r="D53" s="17">
        <v>54581396.259999998</v>
      </c>
      <c r="E53" s="17">
        <v>54581396.259999998</v>
      </c>
      <c r="F53" s="17">
        <v>0</v>
      </c>
      <c r="G53" s="10"/>
    </row>
    <row r="54" spans="1:7" x14ac:dyDescent="0.2">
      <c r="A54" s="65" t="s">
        <v>21</v>
      </c>
      <c r="B54" s="17"/>
      <c r="C54" s="53"/>
      <c r="D54" s="17"/>
      <c r="E54" s="17"/>
      <c r="F54" s="17"/>
      <c r="G54" s="10"/>
    </row>
    <row r="55" spans="1:7" x14ac:dyDescent="0.2">
      <c r="A55" s="65">
        <v>2024</v>
      </c>
      <c r="B55" s="17">
        <v>30437.825611084616</v>
      </c>
      <c r="C55" s="53">
        <v>164.19092412995474</v>
      </c>
      <c r="D55" s="17">
        <v>59971376.587084651</v>
      </c>
      <c r="E55" s="17">
        <v>59971376.587084651</v>
      </c>
      <c r="F55" s="17">
        <v>0</v>
      </c>
      <c r="G55" s="10"/>
    </row>
    <row r="56" spans="1:7" x14ac:dyDescent="0.2">
      <c r="A56" s="65">
        <v>2025</v>
      </c>
      <c r="B56" s="17">
        <v>30800.612853953575</v>
      </c>
      <c r="C56" s="53">
        <v>167.36138451094513</v>
      </c>
      <c r="D56" s="17">
        <v>61857998.532279402</v>
      </c>
      <c r="E56" s="17">
        <v>61857998.532279402</v>
      </c>
      <c r="F56" s="17">
        <v>0</v>
      </c>
      <c r="G56" s="10"/>
    </row>
    <row r="57" spans="1:7" x14ac:dyDescent="0.2">
      <c r="A57" s="65">
        <v>2026</v>
      </c>
      <c r="B57" s="17">
        <v>31075.437790198939</v>
      </c>
      <c r="C57" s="53">
        <v>170.87460430011615</v>
      </c>
      <c r="D57" s="17">
        <v>63720037.63023743</v>
      </c>
      <c r="E57" s="17">
        <v>63720037.63023743</v>
      </c>
      <c r="F57" s="17">
        <v>0</v>
      </c>
      <c r="G57" s="10"/>
    </row>
    <row r="58" spans="1:7" x14ac:dyDescent="0.2">
      <c r="A58" s="65">
        <v>2027</v>
      </c>
      <c r="B58" s="17">
        <v>31381.009317793258</v>
      </c>
      <c r="C58" s="53">
        <v>174.45878129052832</v>
      </c>
      <c r="D58" s="17">
        <v>65696311.694987103</v>
      </c>
      <c r="E58" s="17">
        <v>65696311.694987103</v>
      </c>
      <c r="F58" s="17">
        <v>0</v>
      </c>
      <c r="G58" s="10"/>
    </row>
    <row r="59" spans="1:7" x14ac:dyDescent="0.2">
      <c r="A59" s="65"/>
      <c r="B59" s="17"/>
      <c r="C59" s="53"/>
      <c r="D59" s="17"/>
      <c r="E59" s="17"/>
      <c r="F59" s="17"/>
      <c r="G59" s="10"/>
    </row>
    <row r="60" spans="1:7" x14ac:dyDescent="0.2">
      <c r="B60" s="17"/>
      <c r="C60" s="17"/>
      <c r="D60" s="17"/>
      <c r="E60" s="17"/>
      <c r="F60" s="17"/>
      <c r="G60" s="1"/>
    </row>
    <row r="61" spans="1:7" x14ac:dyDescent="0.2">
      <c r="A61" s="47" t="s">
        <v>8</v>
      </c>
      <c r="B61" s="58"/>
      <c r="C61" s="58"/>
      <c r="D61" s="58"/>
      <c r="E61" s="58"/>
      <c r="F61" s="58"/>
      <c r="G61" s="1"/>
    </row>
    <row r="62" spans="1:7" x14ac:dyDescent="0.2">
      <c r="A62" s="47" t="s">
        <v>224</v>
      </c>
      <c r="B62" s="58"/>
      <c r="C62" s="58"/>
      <c r="D62" s="58"/>
      <c r="E62" s="58"/>
      <c r="F62" s="58"/>
      <c r="G62" s="1"/>
    </row>
    <row r="63" spans="1:7" x14ac:dyDescent="0.2">
      <c r="A63" s="47" t="s">
        <v>12</v>
      </c>
      <c r="B63" s="58"/>
      <c r="C63" s="58"/>
      <c r="D63" s="58"/>
      <c r="E63" s="58"/>
      <c r="F63" s="58"/>
      <c r="G63" s="1"/>
    </row>
    <row r="64" spans="1:7" x14ac:dyDescent="0.2">
      <c r="A64" s="17"/>
      <c r="B64" s="17"/>
      <c r="C64" s="17"/>
      <c r="D64" s="17"/>
      <c r="E64" s="17"/>
      <c r="F64" s="17"/>
      <c r="G64" s="1"/>
    </row>
    <row r="65" spans="1:7" x14ac:dyDescent="0.2">
      <c r="A65" s="17"/>
      <c r="B65" s="17"/>
      <c r="C65" s="17"/>
      <c r="D65" s="17"/>
      <c r="E65" s="17"/>
      <c r="F65" s="17"/>
      <c r="G65" s="1"/>
    </row>
    <row r="66" spans="1:7" x14ac:dyDescent="0.2">
      <c r="A66" s="17"/>
      <c r="B66" s="25" t="s">
        <v>114</v>
      </c>
      <c r="C66" s="25" t="s">
        <v>114</v>
      </c>
      <c r="D66" s="25" t="s">
        <v>106</v>
      </c>
      <c r="E66" s="17"/>
      <c r="F66" s="17"/>
      <c r="G66" s="1"/>
    </row>
    <row r="67" spans="1:7" x14ac:dyDescent="0.2">
      <c r="A67" s="25" t="s">
        <v>2</v>
      </c>
      <c r="B67" s="25" t="s">
        <v>115</v>
      </c>
      <c r="C67" s="25" t="s">
        <v>115</v>
      </c>
      <c r="D67" s="25" t="s">
        <v>126</v>
      </c>
      <c r="E67" s="25" t="s">
        <v>112</v>
      </c>
      <c r="F67" s="25" t="s">
        <v>178</v>
      </c>
      <c r="G67" s="1"/>
    </row>
    <row r="68" spans="1:7" x14ac:dyDescent="0.2">
      <c r="A68" s="25" t="s">
        <v>3</v>
      </c>
      <c r="B68" s="25" t="s">
        <v>123</v>
      </c>
      <c r="C68" s="25" t="s">
        <v>139</v>
      </c>
      <c r="D68" s="25" t="s">
        <v>139</v>
      </c>
      <c r="E68" s="25" t="s">
        <v>113</v>
      </c>
      <c r="F68" s="25" t="s">
        <v>113</v>
      </c>
      <c r="G68" s="1"/>
    </row>
    <row r="69" spans="1:7" x14ac:dyDescent="0.2">
      <c r="A69" s="25" t="s">
        <v>184</v>
      </c>
      <c r="B69" s="25" t="s">
        <v>176</v>
      </c>
      <c r="C69" s="25" t="s">
        <v>151</v>
      </c>
      <c r="D69" s="25" t="s">
        <v>117</v>
      </c>
      <c r="E69" s="25" t="s">
        <v>184</v>
      </c>
      <c r="F69" s="25" t="s">
        <v>176</v>
      </c>
      <c r="G69" s="1"/>
    </row>
    <row r="70" spans="1:7" x14ac:dyDescent="0.2">
      <c r="A70" s="17"/>
      <c r="B70" s="17"/>
      <c r="C70" s="17" t="s">
        <v>225</v>
      </c>
      <c r="D70" s="17"/>
      <c r="E70" s="17"/>
      <c r="F70" s="17"/>
      <c r="G70" s="1"/>
    </row>
    <row r="71" spans="1:7" x14ac:dyDescent="0.2">
      <c r="A71" s="25" t="s">
        <v>13</v>
      </c>
      <c r="B71" s="17"/>
      <c r="C71" s="17"/>
      <c r="D71" s="17"/>
      <c r="E71" s="17"/>
      <c r="F71" s="17"/>
      <c r="G71" s="1"/>
    </row>
    <row r="72" spans="1:7" x14ac:dyDescent="0.2">
      <c r="A72" s="25" t="s">
        <v>356</v>
      </c>
      <c r="B72" s="17">
        <v>3571.3333333333339</v>
      </c>
      <c r="C72" s="69">
        <v>424.12606477509968</v>
      </c>
      <c r="D72" s="27">
        <v>18176346.632001676</v>
      </c>
      <c r="E72" s="27">
        <v>15449894.637201425</v>
      </c>
      <c r="F72" s="27">
        <v>2726451.9948002514</v>
      </c>
      <c r="G72" s="1"/>
    </row>
    <row r="73" spans="1:7" x14ac:dyDescent="0.2">
      <c r="A73" s="25" t="s">
        <v>357</v>
      </c>
      <c r="B73" s="17">
        <v>4326.9999999999982</v>
      </c>
      <c r="C73" s="53">
        <v>486.45638745546347</v>
      </c>
      <c r="D73" s="17">
        <v>25258761.462237474</v>
      </c>
      <c r="E73" s="17">
        <v>21469947.24290185</v>
      </c>
      <c r="F73" s="17">
        <v>3788814.2193356208</v>
      </c>
      <c r="G73" s="1"/>
    </row>
    <row r="74" spans="1:7" x14ac:dyDescent="0.2">
      <c r="A74" s="25" t="s">
        <v>358</v>
      </c>
      <c r="B74" s="17">
        <v>5086.0000000000018</v>
      </c>
      <c r="C74" s="53">
        <v>522.59992580985261</v>
      </c>
      <c r="D74" s="17">
        <v>31895318.672026932</v>
      </c>
      <c r="E74" s="17">
        <v>27111020.871222891</v>
      </c>
      <c r="F74" s="17">
        <v>4784297.8008040395</v>
      </c>
      <c r="G74" s="1"/>
    </row>
    <row r="75" spans="1:7" x14ac:dyDescent="0.2">
      <c r="A75" s="25" t="s">
        <v>359</v>
      </c>
      <c r="B75" s="17">
        <v>5401.6666666666661</v>
      </c>
      <c r="C75" s="53">
        <v>520.98075812371144</v>
      </c>
      <c r="D75" s="17">
        <v>33769972.741578974</v>
      </c>
      <c r="E75" s="17">
        <v>28704476.830342125</v>
      </c>
      <c r="F75" s="17">
        <v>5065495.9112368459</v>
      </c>
      <c r="G75" s="1"/>
    </row>
    <row r="76" spans="1:7" x14ac:dyDescent="0.2">
      <c r="A76" s="25" t="s">
        <v>360</v>
      </c>
      <c r="B76" s="17">
        <v>5568.4</v>
      </c>
      <c r="C76" s="53">
        <v>529.99295334908788</v>
      </c>
      <c r="D76" s="17">
        <v>35414553.13714873</v>
      </c>
      <c r="E76" s="17">
        <v>30102370.166576419</v>
      </c>
      <c r="F76" s="17">
        <v>5312182.9705723096</v>
      </c>
      <c r="G76" s="1"/>
    </row>
    <row r="77" spans="1:7" x14ac:dyDescent="0.2">
      <c r="A77" s="25" t="s">
        <v>361</v>
      </c>
      <c r="B77" s="17">
        <v>5549.8333333333339</v>
      </c>
      <c r="C77" s="53">
        <v>443.21507267485509</v>
      </c>
      <c r="D77" s="17">
        <v>29517237.410000004</v>
      </c>
      <c r="E77" s="17">
        <v>25089651.798500001</v>
      </c>
      <c r="F77" s="17">
        <v>4427585.6115000006</v>
      </c>
      <c r="G77" s="1"/>
    </row>
    <row r="78" spans="1:7" x14ac:dyDescent="0.2">
      <c r="A78" s="25" t="s">
        <v>362</v>
      </c>
      <c r="B78" s="17">
        <v>6516.6666666666661</v>
      </c>
      <c r="C78" s="53">
        <v>403.35819283887469</v>
      </c>
      <c r="D78" s="17">
        <v>31542610.68</v>
      </c>
      <c r="E78" s="17">
        <v>26811219.077999998</v>
      </c>
      <c r="F78" s="17">
        <v>4731391.6020000018</v>
      </c>
      <c r="G78" s="1"/>
    </row>
    <row r="79" spans="1:7" x14ac:dyDescent="0.2">
      <c r="A79" s="25" t="s">
        <v>363</v>
      </c>
      <c r="B79" s="17" t="s">
        <v>226</v>
      </c>
      <c r="C79" s="53"/>
      <c r="D79" s="17"/>
      <c r="E79" s="17"/>
      <c r="F79" s="17"/>
      <c r="G79" s="1"/>
    </row>
    <row r="80" spans="1:7" x14ac:dyDescent="0.2">
      <c r="A80" s="17"/>
      <c r="B80" s="17"/>
      <c r="C80" s="53"/>
      <c r="D80" s="17"/>
      <c r="E80" s="17"/>
      <c r="F80" s="17"/>
      <c r="G80" s="1"/>
    </row>
    <row r="81" spans="1:7" x14ac:dyDescent="0.2">
      <c r="A81" s="17"/>
      <c r="B81" s="17"/>
      <c r="C81" s="53"/>
      <c r="D81" s="17"/>
      <c r="E81" s="17"/>
      <c r="F81" s="17"/>
      <c r="G81" s="1"/>
    </row>
    <row r="82" spans="1:7" x14ac:dyDescent="0.2">
      <c r="A82" s="17"/>
      <c r="B82" s="17"/>
      <c r="C82" s="54" t="s">
        <v>227</v>
      </c>
      <c r="D82" s="17"/>
      <c r="E82" s="17"/>
      <c r="F82" s="17"/>
      <c r="G82" s="1"/>
    </row>
    <row r="83" spans="1:7" x14ac:dyDescent="0.2">
      <c r="A83" s="25" t="s">
        <v>13</v>
      </c>
      <c r="B83" s="17"/>
      <c r="C83" s="53"/>
      <c r="D83" s="17"/>
      <c r="E83" s="17"/>
      <c r="F83" s="17"/>
      <c r="G83" s="1"/>
    </row>
    <row r="84" spans="1:7" x14ac:dyDescent="0.2">
      <c r="A84" s="25" t="s">
        <v>356</v>
      </c>
      <c r="B84" s="17">
        <v>4373</v>
      </c>
      <c r="C84" s="53">
        <v>17.077481146485791</v>
      </c>
      <c r="D84" s="17">
        <v>896157.90064298827</v>
      </c>
      <c r="E84" s="17">
        <v>761734.21554653998</v>
      </c>
      <c r="F84" s="17">
        <v>134423.68509644823</v>
      </c>
      <c r="G84" s="1"/>
    </row>
    <row r="85" spans="1:7" x14ac:dyDescent="0.2">
      <c r="A85" s="25" t="s">
        <v>357</v>
      </c>
      <c r="B85" s="17">
        <v>4016.3333333333335</v>
      </c>
      <c r="C85" s="53">
        <v>19.569705393687546</v>
      </c>
      <c r="D85" s="17">
        <v>943181.52115416492</v>
      </c>
      <c r="E85" s="17">
        <v>801704.2929810402</v>
      </c>
      <c r="F85" s="17">
        <v>141477.22817312472</v>
      </c>
      <c r="G85" s="1"/>
    </row>
    <row r="86" spans="1:7" x14ac:dyDescent="0.2">
      <c r="A86" s="25" t="s">
        <v>358</v>
      </c>
      <c r="B86" s="17">
        <v>3783.6666666666665</v>
      </c>
      <c r="C86" s="53">
        <v>23.140777842606159</v>
      </c>
      <c r="D86" s="17">
        <v>1050683.8771656901</v>
      </c>
      <c r="E86" s="17">
        <v>893081.29559083655</v>
      </c>
      <c r="F86" s="17">
        <v>157602.58157485351</v>
      </c>
      <c r="G86" s="1"/>
    </row>
    <row r="87" spans="1:7" x14ac:dyDescent="0.2">
      <c r="A87" s="25" t="s">
        <v>359</v>
      </c>
      <c r="B87" s="17">
        <v>3604.3333333333335</v>
      </c>
      <c r="C87" s="53">
        <v>26.818223576448986</v>
      </c>
      <c r="D87" s="17">
        <v>1159941.8061285715</v>
      </c>
      <c r="E87" s="17">
        <v>985950.53520928579</v>
      </c>
      <c r="F87" s="17">
        <v>173991.27091928571</v>
      </c>
      <c r="G87" s="1"/>
    </row>
    <row r="88" spans="1:7" x14ac:dyDescent="0.2">
      <c r="A88" s="25" t="s">
        <v>360</v>
      </c>
      <c r="B88" s="17">
        <v>3391.6</v>
      </c>
      <c r="C88" s="53">
        <v>25.083974828131414</v>
      </c>
      <c r="D88" s="17">
        <v>1020897.7083250859</v>
      </c>
      <c r="E88" s="17">
        <v>867763.05207632307</v>
      </c>
      <c r="F88" s="17">
        <v>153134.65624876288</v>
      </c>
      <c r="G88" s="1"/>
    </row>
    <row r="89" spans="1:7" x14ac:dyDescent="0.2">
      <c r="A89" s="25" t="s">
        <v>361</v>
      </c>
      <c r="B89" s="17">
        <v>3357.6666666666665</v>
      </c>
      <c r="C89" s="53">
        <v>29.134546311922961</v>
      </c>
      <c r="D89" s="17">
        <v>1173889.1399999999</v>
      </c>
      <c r="E89" s="17">
        <v>997805.76899999985</v>
      </c>
      <c r="F89" s="17">
        <v>176083.37099999998</v>
      </c>
      <c r="G89" s="1"/>
    </row>
    <row r="90" spans="1:7" x14ac:dyDescent="0.2">
      <c r="A90" s="25" t="s">
        <v>362</v>
      </c>
      <c r="B90" s="17">
        <v>3085.25</v>
      </c>
      <c r="C90" s="53">
        <v>30.794465332360968</v>
      </c>
      <c r="D90" s="17">
        <v>1140103.49</v>
      </c>
      <c r="E90" s="17">
        <v>969087.96649999998</v>
      </c>
      <c r="F90" s="17">
        <v>171015.52349999998</v>
      </c>
      <c r="G90" s="1"/>
    </row>
    <row r="91" spans="1:7" x14ac:dyDescent="0.2">
      <c r="A91" s="25" t="s">
        <v>363</v>
      </c>
      <c r="B91" s="17">
        <v>2684.4166666666665</v>
      </c>
      <c r="C91" s="53">
        <v>31.808561139912459</v>
      </c>
      <c r="D91" s="17">
        <v>1024649.18</v>
      </c>
      <c r="E91" s="17">
        <v>870951.80300000007</v>
      </c>
      <c r="F91" s="17">
        <v>153697.37700000001</v>
      </c>
      <c r="G91" s="1"/>
    </row>
    <row r="92" spans="1:7" x14ac:dyDescent="0.2">
      <c r="A92" s="25" t="s">
        <v>329</v>
      </c>
      <c r="B92" s="17">
        <v>2469.8333333333335</v>
      </c>
      <c r="C92" s="53">
        <v>34.360181523719547</v>
      </c>
      <c r="D92" s="17">
        <v>1018367.0599999999</v>
      </c>
      <c r="E92" s="17">
        <v>865612.00099999993</v>
      </c>
      <c r="F92" s="17">
        <v>152755.05899999998</v>
      </c>
      <c r="G92" s="1"/>
    </row>
    <row r="93" spans="1:7" x14ac:dyDescent="0.2">
      <c r="A93" s="25" t="s">
        <v>330</v>
      </c>
      <c r="B93" s="17">
        <v>2295.9166666666665</v>
      </c>
      <c r="C93" s="53">
        <v>36.445116329715795</v>
      </c>
      <c r="D93" s="17">
        <v>1004099.3999999999</v>
      </c>
      <c r="E93" s="17">
        <v>853484.48999999987</v>
      </c>
      <c r="F93" s="17">
        <v>150614.91000000003</v>
      </c>
      <c r="G93" s="1"/>
    </row>
    <row r="94" spans="1:7" x14ac:dyDescent="0.2">
      <c r="A94" s="25" t="s">
        <v>331</v>
      </c>
      <c r="B94" s="17">
        <v>2100.3333333333335</v>
      </c>
      <c r="C94" s="53">
        <v>37.008773607363914</v>
      </c>
      <c r="D94" s="17">
        <v>932769.13000000012</v>
      </c>
      <c r="E94" s="17">
        <v>932769.13000000012</v>
      </c>
      <c r="F94" s="17">
        <v>0</v>
      </c>
      <c r="G94" s="1"/>
    </row>
    <row r="95" spans="1:7" x14ac:dyDescent="0.2">
      <c r="A95" s="25" t="s">
        <v>332</v>
      </c>
      <c r="B95" s="17">
        <v>1917.75</v>
      </c>
      <c r="C95" s="53">
        <v>38.121724677356276</v>
      </c>
      <c r="D95" s="17">
        <v>877295.25</v>
      </c>
      <c r="E95" s="17">
        <v>877295.25</v>
      </c>
      <c r="F95" s="17">
        <v>0</v>
      </c>
      <c r="G95" s="1"/>
    </row>
    <row r="96" spans="1:7" x14ac:dyDescent="0.2">
      <c r="A96" s="25" t="s">
        <v>333</v>
      </c>
      <c r="B96" s="17">
        <v>1759</v>
      </c>
      <c r="C96" s="53">
        <v>39.265554765965511</v>
      </c>
      <c r="D96" s="17">
        <v>828817.33000000007</v>
      </c>
      <c r="E96" s="17">
        <v>828817.33000000007</v>
      </c>
      <c r="F96" s="17">
        <v>0</v>
      </c>
      <c r="G96" s="1"/>
    </row>
    <row r="97" spans="1:7" x14ac:dyDescent="0.2">
      <c r="A97" s="25" t="s">
        <v>334</v>
      </c>
      <c r="B97" s="17">
        <v>1569.25</v>
      </c>
      <c r="C97" s="53">
        <v>41.208599118474851</v>
      </c>
      <c r="D97" s="17">
        <v>775999.12999999989</v>
      </c>
      <c r="E97" s="17">
        <v>775999.12999999989</v>
      </c>
      <c r="F97" s="17">
        <v>0</v>
      </c>
      <c r="G97" s="1"/>
    </row>
    <row r="98" spans="1:7" x14ac:dyDescent="0.2">
      <c r="A98" s="25" t="s">
        <v>335</v>
      </c>
      <c r="B98" s="17">
        <v>1399.6666666666667</v>
      </c>
      <c r="C98" s="53">
        <v>43.69729578471064</v>
      </c>
      <c r="D98" s="17">
        <v>733939.78</v>
      </c>
      <c r="E98" s="17">
        <v>733939.78</v>
      </c>
      <c r="F98" s="17">
        <v>0</v>
      </c>
      <c r="G98" s="1"/>
    </row>
    <row r="99" spans="1:7" x14ac:dyDescent="0.2">
      <c r="A99" s="25" t="s">
        <v>336</v>
      </c>
      <c r="B99" s="17">
        <v>1265.9166666666667</v>
      </c>
      <c r="C99" s="53">
        <v>45.402931340925555</v>
      </c>
      <c r="D99" s="17">
        <v>689715.93</v>
      </c>
      <c r="E99" s="17">
        <v>689715.93</v>
      </c>
      <c r="F99" s="17">
        <v>0</v>
      </c>
      <c r="G99" s="1"/>
    </row>
    <row r="100" spans="1:7" x14ac:dyDescent="0.2">
      <c r="A100" s="25" t="s">
        <v>337</v>
      </c>
      <c r="B100" s="17">
        <v>1204.6666666666667</v>
      </c>
      <c r="C100" s="53">
        <v>47.720238655229657</v>
      </c>
      <c r="D100" s="17">
        <v>689843.77</v>
      </c>
      <c r="E100" s="17">
        <v>689843.77</v>
      </c>
      <c r="F100" s="17">
        <v>0</v>
      </c>
      <c r="G100" s="1"/>
    </row>
    <row r="101" spans="1:7" x14ac:dyDescent="0.2">
      <c r="A101" s="25" t="s">
        <v>338</v>
      </c>
      <c r="B101" s="17">
        <v>1067.1666666666667</v>
      </c>
      <c r="C101" s="53">
        <v>48.066174449476812</v>
      </c>
      <c r="D101" s="17">
        <v>615535.43000000005</v>
      </c>
      <c r="E101" s="17">
        <v>615535.43000000005</v>
      </c>
      <c r="F101" s="17">
        <v>0</v>
      </c>
      <c r="G101" s="1"/>
    </row>
    <row r="102" spans="1:7" x14ac:dyDescent="0.2">
      <c r="A102" s="25" t="s">
        <v>339</v>
      </c>
      <c r="B102" s="17">
        <v>1144.5833333333333</v>
      </c>
      <c r="C102" s="53">
        <v>52.37668511103022</v>
      </c>
      <c r="D102" s="17">
        <v>719393.77</v>
      </c>
      <c r="E102" s="17">
        <v>719393.77</v>
      </c>
      <c r="F102" s="17">
        <v>0</v>
      </c>
      <c r="G102" s="1"/>
    </row>
    <row r="103" spans="1:7" x14ac:dyDescent="0.2">
      <c r="A103" s="25" t="s">
        <v>340</v>
      </c>
      <c r="B103" s="17">
        <v>1073</v>
      </c>
      <c r="C103" s="53">
        <v>56.003568654861759</v>
      </c>
      <c r="D103" s="17">
        <v>721101.95</v>
      </c>
      <c r="E103" s="17">
        <v>721101.95</v>
      </c>
      <c r="F103" s="17">
        <v>0</v>
      </c>
      <c r="G103" s="1"/>
    </row>
    <row r="104" spans="1:7" x14ac:dyDescent="0.2">
      <c r="A104" s="25" t="s">
        <v>341</v>
      </c>
      <c r="B104" s="17">
        <v>999</v>
      </c>
      <c r="C104" s="53">
        <v>58.304381047714379</v>
      </c>
      <c r="D104" s="17">
        <v>698952.92</v>
      </c>
      <c r="E104" s="17">
        <v>698952.92</v>
      </c>
      <c r="F104" s="17">
        <v>0</v>
      </c>
      <c r="G104" s="1"/>
    </row>
    <row r="105" spans="1:7" x14ac:dyDescent="0.2">
      <c r="A105" s="25" t="s">
        <v>342</v>
      </c>
      <c r="B105" s="17">
        <v>977.58333333333337</v>
      </c>
      <c r="C105" s="53">
        <v>61.911009291620495</v>
      </c>
      <c r="D105" s="17">
        <v>726278.05</v>
      </c>
      <c r="E105" s="17">
        <v>726278.05</v>
      </c>
      <c r="F105" s="17">
        <v>0</v>
      </c>
      <c r="G105" s="15"/>
    </row>
    <row r="106" spans="1:7" x14ac:dyDescent="0.2">
      <c r="A106" s="25" t="s">
        <v>343</v>
      </c>
      <c r="B106" s="17">
        <v>972</v>
      </c>
      <c r="C106" s="53">
        <v>65.491856138545955</v>
      </c>
      <c r="D106" s="17">
        <v>763897.01</v>
      </c>
      <c r="E106" s="17">
        <v>763897.01</v>
      </c>
      <c r="F106" s="17">
        <v>0</v>
      </c>
      <c r="G106" s="15"/>
    </row>
    <row r="107" spans="1:7" x14ac:dyDescent="0.2">
      <c r="A107" s="25" t="s">
        <v>344</v>
      </c>
      <c r="B107" s="17">
        <v>943</v>
      </c>
      <c r="C107" s="53">
        <v>65.617348002827853</v>
      </c>
      <c r="D107" s="17">
        <v>742525.90999999992</v>
      </c>
      <c r="E107" s="17">
        <v>742525.90999999992</v>
      </c>
      <c r="F107" s="17">
        <v>0</v>
      </c>
      <c r="G107" s="15"/>
    </row>
    <row r="108" spans="1:7" x14ac:dyDescent="0.2">
      <c r="A108" s="25" t="s">
        <v>345</v>
      </c>
      <c r="B108" s="17">
        <v>912.08333333333337</v>
      </c>
      <c r="C108" s="53">
        <v>66.789631795340341</v>
      </c>
      <c r="D108" s="17">
        <v>731012.52</v>
      </c>
      <c r="E108" s="17">
        <v>731012.52</v>
      </c>
      <c r="F108" s="17">
        <v>0</v>
      </c>
      <c r="G108" s="15"/>
    </row>
    <row r="109" spans="1:7" x14ac:dyDescent="0.2">
      <c r="A109" s="25" t="s">
        <v>346</v>
      </c>
      <c r="B109" s="17">
        <v>887.33333333333337</v>
      </c>
      <c r="C109" s="54">
        <v>69.92093163035311</v>
      </c>
      <c r="D109" s="17">
        <v>744518.08</v>
      </c>
      <c r="E109" s="17">
        <v>744518.08</v>
      </c>
      <c r="F109" s="17">
        <v>0</v>
      </c>
      <c r="G109" s="15"/>
    </row>
    <row r="110" spans="1:7" x14ac:dyDescent="0.2">
      <c r="A110" s="25" t="s">
        <v>347</v>
      </c>
      <c r="B110" s="17">
        <v>873.5</v>
      </c>
      <c r="C110" s="54">
        <v>70.998795077275346</v>
      </c>
      <c r="D110" s="17">
        <v>744209.37000000011</v>
      </c>
      <c r="E110" s="17">
        <v>744209.37000000011</v>
      </c>
      <c r="F110" s="17">
        <v>0</v>
      </c>
      <c r="G110" s="15"/>
    </row>
    <row r="111" spans="1:7" x14ac:dyDescent="0.2">
      <c r="A111" s="25" t="s">
        <v>348</v>
      </c>
      <c r="B111" s="17">
        <v>829.08333333333337</v>
      </c>
      <c r="C111" s="53">
        <v>74.009679364760288</v>
      </c>
      <c r="D111" s="17">
        <v>736322.3</v>
      </c>
      <c r="E111" s="17">
        <v>736322.3</v>
      </c>
      <c r="F111" s="17">
        <v>0</v>
      </c>
      <c r="G111" s="15"/>
    </row>
    <row r="112" spans="1:7" x14ac:dyDescent="0.2">
      <c r="A112" s="65">
        <v>2016</v>
      </c>
      <c r="B112" s="17">
        <v>817.41666666666663</v>
      </c>
      <c r="C112" s="53">
        <v>74.770108064022835</v>
      </c>
      <c r="D112" s="17">
        <v>733419.99</v>
      </c>
      <c r="E112" s="17">
        <v>733419.99</v>
      </c>
      <c r="F112" s="17">
        <v>0</v>
      </c>
      <c r="G112" s="15"/>
    </row>
    <row r="113" spans="1:7" x14ac:dyDescent="0.2">
      <c r="A113" s="65">
        <v>2017</v>
      </c>
      <c r="B113" s="17">
        <v>774.41666666666663</v>
      </c>
      <c r="C113" s="53">
        <v>75.488119014311863</v>
      </c>
      <c r="D113" s="17">
        <v>701511.09000000008</v>
      </c>
      <c r="E113" s="17">
        <v>701511.09000000008</v>
      </c>
      <c r="F113" s="17">
        <v>0</v>
      </c>
      <c r="G113" s="1"/>
    </row>
    <row r="114" spans="1:7" x14ac:dyDescent="0.2">
      <c r="A114" s="65">
        <v>2018</v>
      </c>
      <c r="B114" s="17">
        <v>734.91666666666663</v>
      </c>
      <c r="C114" s="53">
        <v>77.906915750085048</v>
      </c>
      <c r="D114" s="17">
        <v>687061.09000000008</v>
      </c>
      <c r="E114" s="17">
        <v>687061.09000000008</v>
      </c>
      <c r="F114" s="17">
        <v>0</v>
      </c>
      <c r="G114" s="10"/>
    </row>
    <row r="115" spans="1:7" x14ac:dyDescent="0.2">
      <c r="A115" s="65">
        <v>2019</v>
      </c>
      <c r="B115" s="17">
        <v>728.08333333333337</v>
      </c>
      <c r="C115" s="53">
        <v>80.93995650681012</v>
      </c>
      <c r="D115" s="17">
        <v>707172.4</v>
      </c>
      <c r="E115" s="17">
        <v>707172.4</v>
      </c>
      <c r="F115" s="17">
        <v>0</v>
      </c>
      <c r="G115" s="1"/>
    </row>
    <row r="116" spans="1:7" x14ac:dyDescent="0.2">
      <c r="A116" s="65">
        <v>2020</v>
      </c>
      <c r="B116" s="17">
        <v>717.5</v>
      </c>
      <c r="C116" s="53">
        <v>84.032433217189308</v>
      </c>
      <c r="D116" s="17">
        <v>723519.25</v>
      </c>
      <c r="E116" s="17">
        <v>723519.25</v>
      </c>
      <c r="F116" s="17">
        <v>0</v>
      </c>
      <c r="G116" s="1"/>
    </row>
    <row r="117" spans="1:7" x14ac:dyDescent="0.2">
      <c r="A117" s="65">
        <v>2021</v>
      </c>
      <c r="B117" s="17">
        <v>661.66666666666663</v>
      </c>
      <c r="C117" s="53">
        <v>87.214487405541561</v>
      </c>
      <c r="D117" s="17">
        <v>692483.03</v>
      </c>
      <c r="E117" s="17">
        <v>692483.03</v>
      </c>
      <c r="F117" s="17"/>
      <c r="G117" s="1"/>
    </row>
    <row r="118" spans="1:7" x14ac:dyDescent="0.2">
      <c r="A118" s="65">
        <v>2022</v>
      </c>
      <c r="B118" s="17">
        <v>529.83333333333337</v>
      </c>
      <c r="C118" s="53">
        <v>91.667066687637615</v>
      </c>
      <c r="D118" s="17">
        <v>582819.21000000008</v>
      </c>
      <c r="E118" s="17">
        <v>582819.21000000008</v>
      </c>
      <c r="F118" s="17">
        <v>0</v>
      </c>
      <c r="G118" s="1"/>
    </row>
    <row r="119" spans="1:7" x14ac:dyDescent="0.2">
      <c r="A119" s="65">
        <v>2023</v>
      </c>
      <c r="B119" s="17">
        <v>483.41666666666669</v>
      </c>
      <c r="C119" s="53">
        <v>99.68771418720911</v>
      </c>
      <c r="D119" s="17">
        <v>578288.43000000005</v>
      </c>
      <c r="E119" s="17">
        <v>578288.43000000005</v>
      </c>
      <c r="F119" s="17">
        <v>0</v>
      </c>
      <c r="G119" s="1"/>
    </row>
    <row r="120" spans="1:7" x14ac:dyDescent="0.2">
      <c r="A120" s="65" t="s">
        <v>21</v>
      </c>
      <c r="B120" s="17"/>
      <c r="C120" s="53"/>
      <c r="D120" s="17"/>
      <c r="E120" s="17"/>
      <c r="F120" s="17"/>
      <c r="G120" s="1"/>
    </row>
    <row r="121" spans="1:7" x14ac:dyDescent="0.2">
      <c r="A121" s="65">
        <v>2024</v>
      </c>
      <c r="B121" s="17">
        <v>447.83333333333331</v>
      </c>
      <c r="C121" s="53">
        <v>101.67142910308895</v>
      </c>
      <c r="D121" s="17">
        <v>546382.26</v>
      </c>
      <c r="E121" s="17">
        <v>546382.26</v>
      </c>
      <c r="F121" s="17">
        <v>0</v>
      </c>
      <c r="G121" s="1"/>
    </row>
    <row r="122" spans="1:7" x14ac:dyDescent="0.2">
      <c r="A122" s="65">
        <v>2025</v>
      </c>
      <c r="B122" s="17">
        <v>445.5</v>
      </c>
      <c r="C122" s="53">
        <v>104</v>
      </c>
      <c r="D122" s="17">
        <v>555984</v>
      </c>
      <c r="E122" s="17">
        <v>555984</v>
      </c>
      <c r="F122" s="17">
        <v>0</v>
      </c>
      <c r="G122" s="1"/>
    </row>
    <row r="123" spans="1:7" x14ac:dyDescent="0.2">
      <c r="A123" s="65">
        <v>2026</v>
      </c>
      <c r="B123" s="17">
        <v>433.5</v>
      </c>
      <c r="C123" s="53">
        <v>107</v>
      </c>
      <c r="D123" s="17">
        <v>556614</v>
      </c>
      <c r="E123" s="17">
        <v>556614</v>
      </c>
      <c r="F123" s="17">
        <v>0</v>
      </c>
      <c r="G123" s="1"/>
    </row>
    <row r="124" spans="1:7" x14ac:dyDescent="0.2">
      <c r="A124" s="65">
        <v>2027</v>
      </c>
      <c r="B124" s="17">
        <v>421.5</v>
      </c>
      <c r="C124" s="53">
        <v>110</v>
      </c>
      <c r="D124" s="17">
        <v>556380</v>
      </c>
      <c r="E124" s="17">
        <v>556380</v>
      </c>
      <c r="F124" s="17">
        <v>0</v>
      </c>
      <c r="G124" s="1"/>
    </row>
    <row r="125" spans="1:7" x14ac:dyDescent="0.2">
      <c r="A125" s="65"/>
      <c r="B125" s="17"/>
      <c r="C125" s="53"/>
      <c r="D125" s="17"/>
      <c r="E125" s="17"/>
      <c r="F125" s="17"/>
      <c r="G125" s="1"/>
    </row>
    <row r="126" spans="1:7" x14ac:dyDescent="0.2">
      <c r="A126" s="47" t="s">
        <v>8</v>
      </c>
      <c r="B126" s="58"/>
      <c r="C126" s="58"/>
      <c r="D126" s="58"/>
      <c r="E126" s="58"/>
      <c r="F126" s="58"/>
      <c r="G126" s="1"/>
    </row>
    <row r="127" spans="1:7" x14ac:dyDescent="0.2">
      <c r="A127" s="47" t="s">
        <v>224</v>
      </c>
      <c r="B127" s="58"/>
      <c r="C127" s="58"/>
      <c r="D127" s="58"/>
      <c r="E127" s="58"/>
      <c r="F127" s="58"/>
      <c r="G127" s="1"/>
    </row>
    <row r="128" spans="1:7" x14ac:dyDescent="0.2">
      <c r="A128" s="47" t="s">
        <v>12</v>
      </c>
      <c r="B128" s="58"/>
      <c r="C128" s="58"/>
      <c r="D128" s="58"/>
      <c r="E128" s="58"/>
      <c r="F128" s="58"/>
      <c r="G128" s="1"/>
    </row>
    <row r="129" spans="1:7" x14ac:dyDescent="0.2">
      <c r="A129" s="17"/>
      <c r="B129" s="17"/>
      <c r="C129" s="17"/>
      <c r="D129" s="17"/>
      <c r="E129" s="17"/>
      <c r="F129" s="17"/>
      <c r="G129" s="1"/>
    </row>
    <row r="130" spans="1:7" x14ac:dyDescent="0.2">
      <c r="A130" s="17"/>
      <c r="B130" s="25" t="s">
        <v>114</v>
      </c>
      <c r="C130" s="25" t="s">
        <v>114</v>
      </c>
      <c r="D130" s="25" t="s">
        <v>106</v>
      </c>
      <c r="E130" s="17"/>
      <c r="F130" s="17"/>
      <c r="G130" s="1"/>
    </row>
    <row r="131" spans="1:7" x14ac:dyDescent="0.2">
      <c r="A131" s="25" t="s">
        <v>2</v>
      </c>
      <c r="B131" s="25" t="s">
        <v>115</v>
      </c>
      <c r="C131" s="25" t="s">
        <v>115</v>
      </c>
      <c r="D131" s="25" t="s">
        <v>126</v>
      </c>
      <c r="E131" s="25" t="s">
        <v>112</v>
      </c>
      <c r="F131" s="25" t="s">
        <v>178</v>
      </c>
      <c r="G131" s="1"/>
    </row>
    <row r="132" spans="1:7" x14ac:dyDescent="0.2">
      <c r="A132" s="25" t="s">
        <v>3</v>
      </c>
      <c r="B132" s="25" t="s">
        <v>123</v>
      </c>
      <c r="C132" s="25" t="s">
        <v>139</v>
      </c>
      <c r="D132" s="25" t="s">
        <v>139</v>
      </c>
      <c r="E132" s="25" t="s">
        <v>113</v>
      </c>
      <c r="F132" s="25" t="s">
        <v>113</v>
      </c>
      <c r="G132" s="1"/>
    </row>
    <row r="133" spans="1:7" x14ac:dyDescent="0.2">
      <c r="A133" s="25" t="s">
        <v>184</v>
      </c>
      <c r="B133" s="25" t="s">
        <v>176</v>
      </c>
      <c r="C133" s="25" t="s">
        <v>151</v>
      </c>
      <c r="D133" s="25" t="s">
        <v>117</v>
      </c>
      <c r="E133" s="25" t="s">
        <v>184</v>
      </c>
      <c r="F133" s="25" t="s">
        <v>176</v>
      </c>
      <c r="G133" s="1"/>
    </row>
    <row r="134" spans="1:7" x14ac:dyDescent="0.2">
      <c r="A134" s="17"/>
      <c r="B134" s="17"/>
      <c r="C134" s="17"/>
      <c r="D134" s="17"/>
      <c r="E134" s="17"/>
      <c r="F134" s="17"/>
      <c r="G134" s="1"/>
    </row>
    <row r="135" spans="1:7" x14ac:dyDescent="0.2">
      <c r="A135" s="17"/>
      <c r="B135" s="17"/>
      <c r="C135" s="17" t="s">
        <v>228</v>
      </c>
      <c r="D135" s="17"/>
      <c r="E135" s="17"/>
      <c r="F135" s="17"/>
      <c r="G135" s="1"/>
    </row>
    <row r="136" spans="1:7" x14ac:dyDescent="0.2">
      <c r="A136" s="25" t="s">
        <v>13</v>
      </c>
      <c r="B136" s="17"/>
      <c r="C136" s="17"/>
      <c r="D136" s="17"/>
      <c r="E136" s="17"/>
      <c r="F136" s="17"/>
      <c r="G136" s="1"/>
    </row>
    <row r="137" spans="1:7" x14ac:dyDescent="0.2">
      <c r="A137" s="25" t="s">
        <v>356</v>
      </c>
      <c r="B137" s="17">
        <v>3908.6666666666665</v>
      </c>
      <c r="C137" s="53">
        <v>136.12524448565873</v>
      </c>
      <c r="D137" s="17">
        <v>6384818.4673553361</v>
      </c>
      <c r="E137" s="17">
        <v>5427095.6972520351</v>
      </c>
      <c r="F137" s="17">
        <v>957722.77010330034</v>
      </c>
      <c r="G137" s="1"/>
    </row>
    <row r="138" spans="1:7" x14ac:dyDescent="0.2">
      <c r="A138" s="25" t="s">
        <v>357</v>
      </c>
      <c r="B138" s="17">
        <v>4377.666666666667</v>
      </c>
      <c r="C138" s="53">
        <v>147.74746852601007</v>
      </c>
      <c r="D138" s="17">
        <v>7761470.0166083612</v>
      </c>
      <c r="E138" s="17">
        <v>6597249.5141171068</v>
      </c>
      <c r="F138" s="17">
        <v>1164220.5024912541</v>
      </c>
      <c r="G138" s="1"/>
    </row>
    <row r="139" spans="1:7" x14ac:dyDescent="0.2">
      <c r="A139" s="25" t="s">
        <v>358</v>
      </c>
      <c r="B139" s="17">
        <v>6337.333333333333</v>
      </c>
      <c r="C139" s="53">
        <v>140.10655705353693</v>
      </c>
      <c r="D139" s="17">
        <v>10654823.450807376</v>
      </c>
      <c r="E139" s="17">
        <v>9056599.9331862684</v>
      </c>
      <c r="F139" s="17">
        <v>1598223.5176211062</v>
      </c>
      <c r="G139" s="1"/>
    </row>
    <row r="140" spans="1:7" x14ac:dyDescent="0.2">
      <c r="A140" s="25" t="s">
        <v>359</v>
      </c>
      <c r="B140" s="17">
        <v>8328</v>
      </c>
      <c r="C140" s="53">
        <v>129.52374972274711</v>
      </c>
      <c r="D140" s="17">
        <v>12944085.452292457</v>
      </c>
      <c r="E140" s="17">
        <v>11002472.634448588</v>
      </c>
      <c r="F140" s="17">
        <v>1941612.8178438684</v>
      </c>
      <c r="G140" s="1"/>
    </row>
    <row r="141" spans="1:7" x14ac:dyDescent="0.2">
      <c r="A141" s="25" t="s">
        <v>360</v>
      </c>
      <c r="B141" s="17">
        <v>10969</v>
      </c>
      <c r="C141" s="53">
        <v>127.66697932450681</v>
      </c>
      <c r="D141" s="17">
        <v>16804549.154526182</v>
      </c>
      <c r="E141" s="17">
        <v>14283866.781347254</v>
      </c>
      <c r="F141" s="17">
        <v>2520682.3731789272</v>
      </c>
      <c r="G141" s="1"/>
    </row>
    <row r="142" spans="1:7" x14ac:dyDescent="0.2">
      <c r="A142" s="25" t="s">
        <v>361</v>
      </c>
      <c r="B142" s="17">
        <v>13264.5</v>
      </c>
      <c r="C142" s="53">
        <v>106.27912504554763</v>
      </c>
      <c r="D142" s="17">
        <v>16916873.449999999</v>
      </c>
      <c r="E142" s="17">
        <v>14379342.432499999</v>
      </c>
      <c r="F142" s="17">
        <v>2537531.0174999996</v>
      </c>
      <c r="G142" s="1"/>
    </row>
    <row r="143" spans="1:7" x14ac:dyDescent="0.2">
      <c r="A143" s="25" t="s">
        <v>362</v>
      </c>
      <c r="B143" s="17">
        <v>15599.75</v>
      </c>
      <c r="C143" s="53">
        <v>97.039294379717646</v>
      </c>
      <c r="D143" s="17">
        <v>18165464.790000003</v>
      </c>
      <c r="E143" s="17">
        <v>15440645.071500001</v>
      </c>
      <c r="F143" s="17">
        <v>2724819.7185000004</v>
      </c>
      <c r="G143" s="1"/>
    </row>
    <row r="144" spans="1:7" x14ac:dyDescent="0.2">
      <c r="A144" s="25" t="s">
        <v>363</v>
      </c>
      <c r="B144" s="17">
        <v>17297.333333333332</v>
      </c>
      <c r="C144" s="53">
        <v>87.02509293340016</v>
      </c>
      <c r="D144" s="17">
        <v>18063624.490000002</v>
      </c>
      <c r="E144" s="17">
        <v>15354080.816500001</v>
      </c>
      <c r="F144" s="17">
        <v>2709543.6735</v>
      </c>
      <c r="G144" s="1"/>
    </row>
    <row r="145" spans="1:7" x14ac:dyDescent="0.2">
      <c r="A145" s="25" t="s">
        <v>329</v>
      </c>
      <c r="B145" s="17">
        <v>20167.166666666668</v>
      </c>
      <c r="C145" s="53">
        <v>84.868599125641524</v>
      </c>
      <c r="D145" s="17">
        <v>20538710.200000003</v>
      </c>
      <c r="E145" s="17">
        <v>17457903.670000002</v>
      </c>
      <c r="F145" s="17">
        <v>3080806.5300000003</v>
      </c>
      <c r="G145" s="1"/>
    </row>
    <row r="146" spans="1:7" x14ac:dyDescent="0.2">
      <c r="A146" s="25" t="s">
        <v>330</v>
      </c>
      <c r="B146" s="17">
        <v>21817.916666666668</v>
      </c>
      <c r="C146" s="53">
        <v>95.774367969749633</v>
      </c>
      <c r="D146" s="17">
        <v>25075166.150000002</v>
      </c>
      <c r="E146" s="17">
        <v>21313891.227500003</v>
      </c>
      <c r="F146" s="17">
        <v>3761274.9224999994</v>
      </c>
      <c r="G146" s="1"/>
    </row>
    <row r="147" spans="1:7" x14ac:dyDescent="0.2">
      <c r="A147" s="25" t="s">
        <v>331</v>
      </c>
      <c r="B147" s="17">
        <v>22196.333333333332</v>
      </c>
      <c r="C147" s="53">
        <v>83.592602682124678</v>
      </c>
      <c r="D147" s="17">
        <v>22265391.279999997</v>
      </c>
      <c r="E147" s="17">
        <v>22265391.279999997</v>
      </c>
      <c r="F147" s="17">
        <v>0</v>
      </c>
      <c r="G147" s="1"/>
    </row>
    <row r="148" spans="1:7" x14ac:dyDescent="0.2">
      <c r="A148" s="25" t="s">
        <v>332</v>
      </c>
      <c r="B148" s="17">
        <v>23469.416666666668</v>
      </c>
      <c r="C148" s="53">
        <v>84.624922505530236</v>
      </c>
      <c r="D148" s="17">
        <v>23833170.799999997</v>
      </c>
      <c r="E148" s="17">
        <v>23833170.799999997</v>
      </c>
      <c r="F148" s="17">
        <v>0</v>
      </c>
      <c r="G148" s="1"/>
    </row>
    <row r="149" spans="1:7" x14ac:dyDescent="0.2">
      <c r="A149" s="25" t="s">
        <v>333</v>
      </c>
      <c r="B149" s="17">
        <v>24355.166666666668</v>
      </c>
      <c r="C149" s="53">
        <v>86.293244417680015</v>
      </c>
      <c r="D149" s="17">
        <v>25220236.199999999</v>
      </c>
      <c r="E149" s="17">
        <v>25220236.199999999</v>
      </c>
      <c r="F149" s="17">
        <v>0</v>
      </c>
      <c r="G149" s="1"/>
    </row>
    <row r="150" spans="1:7" x14ac:dyDescent="0.2">
      <c r="A150" s="25" t="s">
        <v>334</v>
      </c>
      <c r="B150" s="17">
        <v>25287.833333333332</v>
      </c>
      <c r="C150" s="53">
        <v>86.274257383326642</v>
      </c>
      <c r="D150" s="17">
        <v>26180268.5</v>
      </c>
      <c r="E150" s="17">
        <v>26180268.5</v>
      </c>
      <c r="F150" s="17">
        <v>0</v>
      </c>
      <c r="G150" s="1"/>
    </row>
    <row r="151" spans="1:7" x14ac:dyDescent="0.2">
      <c r="A151" s="25" t="s">
        <v>335</v>
      </c>
      <c r="B151" s="17">
        <v>26021.833333333332</v>
      </c>
      <c r="C151" s="53">
        <v>87.242011355848618</v>
      </c>
      <c r="D151" s="17">
        <v>27242364.949999999</v>
      </c>
      <c r="E151" s="17">
        <v>27242364.949999999</v>
      </c>
      <c r="F151" s="17">
        <v>0</v>
      </c>
      <c r="G151" s="1"/>
    </row>
    <row r="152" spans="1:7" x14ac:dyDescent="0.2">
      <c r="A152" s="25" t="s">
        <v>336</v>
      </c>
      <c r="B152" s="17">
        <v>26340.833333333332</v>
      </c>
      <c r="C152" s="53">
        <v>89.172754215571516</v>
      </c>
      <c r="D152" s="17">
        <v>28186615.880000003</v>
      </c>
      <c r="E152" s="17">
        <v>28186615.880000003</v>
      </c>
      <c r="F152" s="17">
        <v>0</v>
      </c>
      <c r="G152" s="1"/>
    </row>
    <row r="153" spans="1:7" x14ac:dyDescent="0.2">
      <c r="A153" s="25" t="s">
        <v>337</v>
      </c>
      <c r="B153" s="17">
        <v>26580.75</v>
      </c>
      <c r="C153" s="53">
        <v>88.361575074693761</v>
      </c>
      <c r="D153" s="17">
        <v>28184603.239999998</v>
      </c>
      <c r="E153" s="17">
        <v>28184603.239999998</v>
      </c>
      <c r="F153" s="17">
        <v>0</v>
      </c>
      <c r="G153" s="1"/>
    </row>
    <row r="154" spans="1:7" x14ac:dyDescent="0.2">
      <c r="A154" s="25" t="s">
        <v>338</v>
      </c>
      <c r="B154" s="17">
        <v>27203</v>
      </c>
      <c r="C154" s="53">
        <v>87.759102795034849</v>
      </c>
      <c r="D154" s="17">
        <v>28647730.479999997</v>
      </c>
      <c r="E154" s="17">
        <v>28647730.479999997</v>
      </c>
      <c r="F154" s="17">
        <v>0</v>
      </c>
      <c r="G154" s="1"/>
    </row>
    <row r="155" spans="1:7" x14ac:dyDescent="0.2">
      <c r="A155" s="25" t="s">
        <v>339</v>
      </c>
      <c r="B155" s="17">
        <v>27463.75</v>
      </c>
      <c r="C155" s="53">
        <v>87.358809916101521</v>
      </c>
      <c r="D155" s="17">
        <v>28790406.189999998</v>
      </c>
      <c r="E155" s="17">
        <v>28790406.189999998</v>
      </c>
      <c r="F155" s="17">
        <v>0</v>
      </c>
      <c r="G155" s="1"/>
    </row>
    <row r="156" spans="1:7" x14ac:dyDescent="0.2">
      <c r="A156" s="25" t="s">
        <v>340</v>
      </c>
      <c r="B156" s="17">
        <v>27625.083333333332</v>
      </c>
      <c r="C156" s="53">
        <v>88.683667741575448</v>
      </c>
      <c r="D156" s="17">
        <v>29398724.540000003</v>
      </c>
      <c r="E156" s="17">
        <v>29398724.540000003</v>
      </c>
      <c r="F156" s="17">
        <v>0</v>
      </c>
      <c r="G156" s="1"/>
    </row>
    <row r="157" spans="1:7" x14ac:dyDescent="0.2">
      <c r="A157" s="25" t="s">
        <v>341</v>
      </c>
      <c r="B157" s="17">
        <v>27010.416666666668</v>
      </c>
      <c r="C157" s="53">
        <v>90.502293035094496</v>
      </c>
      <c r="D157" s="17">
        <v>29334055.730000004</v>
      </c>
      <c r="E157" s="17">
        <v>29334055.730000004</v>
      </c>
      <c r="F157" s="17">
        <v>0</v>
      </c>
      <c r="G157" s="15" t="s">
        <v>237</v>
      </c>
    </row>
    <row r="158" spans="1:7" x14ac:dyDescent="0.2">
      <c r="A158" s="25" t="s">
        <v>342</v>
      </c>
      <c r="B158" s="17">
        <v>27347.666666666668</v>
      </c>
      <c r="C158" s="53">
        <v>93.134655028460699</v>
      </c>
      <c r="D158" s="17">
        <v>30564186.010000005</v>
      </c>
      <c r="E158" s="17">
        <v>30564186.010000005</v>
      </c>
      <c r="F158" s="17">
        <v>0</v>
      </c>
      <c r="G158" s="1"/>
    </row>
    <row r="159" spans="1:7" x14ac:dyDescent="0.2">
      <c r="A159" s="25" t="s">
        <v>343</v>
      </c>
      <c r="B159" s="17">
        <v>28018.25</v>
      </c>
      <c r="C159" s="53">
        <v>96.643214274029731</v>
      </c>
      <c r="D159" s="17">
        <v>32493284.859999999</v>
      </c>
      <c r="E159" s="17">
        <v>32493284.859999999</v>
      </c>
      <c r="F159" s="17">
        <v>0</v>
      </c>
      <c r="G159" s="1"/>
    </row>
    <row r="160" spans="1:7" x14ac:dyDescent="0.2">
      <c r="A160" s="25" t="s">
        <v>344</v>
      </c>
      <c r="B160" s="17">
        <v>29210.583333333332</v>
      </c>
      <c r="C160" s="53">
        <v>97.873470203436554</v>
      </c>
      <c r="D160" s="17">
        <v>34307293.890000001</v>
      </c>
      <c r="E160" s="17">
        <v>34307293.890000001</v>
      </c>
      <c r="F160" s="17">
        <v>0</v>
      </c>
      <c r="G160" s="1"/>
    </row>
    <row r="161" spans="1:7" x14ac:dyDescent="0.2">
      <c r="A161" s="25" t="s">
        <v>345</v>
      </c>
      <c r="B161" s="17">
        <v>29630.416666666668</v>
      </c>
      <c r="C161" s="53">
        <v>99.352974927228502</v>
      </c>
      <c r="D161" s="17">
        <v>35326440.530000001</v>
      </c>
      <c r="E161" s="17">
        <v>35326440.530000001</v>
      </c>
      <c r="F161" s="17">
        <v>0</v>
      </c>
      <c r="G161" s="1"/>
    </row>
    <row r="162" spans="1:7" x14ac:dyDescent="0.2">
      <c r="A162" s="25" t="s">
        <v>346</v>
      </c>
      <c r="B162" s="17">
        <v>29456.916666666668</v>
      </c>
      <c r="C162" s="54">
        <v>100.75569170228836</v>
      </c>
      <c r="D162" s="17">
        <v>35615424.170000002</v>
      </c>
      <c r="E162" s="17">
        <v>35615424.170000002</v>
      </c>
      <c r="F162" s="17">
        <v>0</v>
      </c>
      <c r="G162" s="1"/>
    </row>
    <row r="163" spans="1:7" x14ac:dyDescent="0.2">
      <c r="A163" s="25" t="s">
        <v>347</v>
      </c>
      <c r="B163" s="17">
        <v>29580.166666666668</v>
      </c>
      <c r="C163" s="54">
        <v>101.71148959606944</v>
      </c>
      <c r="D163" s="17">
        <v>36103713.770000003</v>
      </c>
      <c r="E163" s="17">
        <v>36103713.770000003</v>
      </c>
      <c r="F163" s="17">
        <v>0</v>
      </c>
      <c r="G163" s="1"/>
    </row>
    <row r="164" spans="1:7" x14ac:dyDescent="0.2">
      <c r="A164" s="25" t="s">
        <v>348</v>
      </c>
      <c r="B164" s="17">
        <v>29612.083333333332</v>
      </c>
      <c r="C164" s="53">
        <v>103.27410989320238</v>
      </c>
      <c r="D164" s="17">
        <v>36697938.579999998</v>
      </c>
      <c r="E164" s="17">
        <v>36697938.579999998</v>
      </c>
      <c r="F164" s="17">
        <v>0</v>
      </c>
      <c r="G164" s="1"/>
    </row>
    <row r="165" spans="1:7" x14ac:dyDescent="0.2">
      <c r="A165" s="65">
        <v>2016</v>
      </c>
      <c r="B165" s="17">
        <v>29691.666666666668</v>
      </c>
      <c r="C165" s="53">
        <v>104.90149458321638</v>
      </c>
      <c r="D165" s="17">
        <v>37376402.519999996</v>
      </c>
      <c r="E165" s="17">
        <v>37376402.519999996</v>
      </c>
      <c r="F165" s="17">
        <v>0</v>
      </c>
      <c r="G165" s="1"/>
    </row>
    <row r="166" spans="1:7" x14ac:dyDescent="0.2">
      <c r="A166" s="65">
        <v>2017</v>
      </c>
      <c r="B166" s="17">
        <v>29802</v>
      </c>
      <c r="C166" s="53">
        <v>106.34528037827438</v>
      </c>
      <c r="D166" s="17">
        <v>38031624.549999997</v>
      </c>
      <c r="E166" s="17">
        <v>38031624.549999997</v>
      </c>
      <c r="F166" s="17">
        <v>0</v>
      </c>
      <c r="G166" s="1"/>
    </row>
    <row r="167" spans="1:7" x14ac:dyDescent="0.2">
      <c r="A167" s="65">
        <v>2018</v>
      </c>
      <c r="B167" s="17">
        <v>30150</v>
      </c>
      <c r="C167" s="53">
        <v>107.37017813709228</v>
      </c>
      <c r="D167" s="17">
        <v>38846530.449999988</v>
      </c>
      <c r="E167" s="17">
        <v>38846530.449999988</v>
      </c>
      <c r="F167" s="17">
        <v>0</v>
      </c>
      <c r="G167" s="1"/>
    </row>
    <row r="168" spans="1:7" x14ac:dyDescent="0.2">
      <c r="A168" s="65">
        <v>2019</v>
      </c>
      <c r="B168" s="17">
        <v>31054.166666666668</v>
      </c>
      <c r="C168" s="53">
        <v>109.98431565812426</v>
      </c>
      <c r="D168" s="17">
        <v>40985655.230000004</v>
      </c>
      <c r="E168" s="17">
        <v>40985655.230000004</v>
      </c>
      <c r="F168" s="17">
        <v>0</v>
      </c>
      <c r="G168" s="1"/>
    </row>
    <row r="169" spans="1:7" x14ac:dyDescent="0.2">
      <c r="A169" s="65">
        <v>2020</v>
      </c>
      <c r="B169" s="17">
        <v>31661.833333333332</v>
      </c>
      <c r="C169" s="53">
        <v>114.20193697985479</v>
      </c>
      <c r="D169" s="17">
        <v>43390112.339999989</v>
      </c>
      <c r="E169" s="17">
        <v>43390112.339999989</v>
      </c>
      <c r="F169" s="17">
        <v>0</v>
      </c>
      <c r="G169" s="1"/>
    </row>
    <row r="170" spans="1:7" x14ac:dyDescent="0.2">
      <c r="A170" s="65">
        <v>2021</v>
      </c>
      <c r="B170" s="17">
        <v>31805.166666666668</v>
      </c>
      <c r="C170" s="53">
        <v>131.26544756879125</v>
      </c>
      <c r="D170" s="17">
        <v>50099033.250000007</v>
      </c>
      <c r="E170" s="17">
        <v>50099033.250000007</v>
      </c>
      <c r="F170" s="17"/>
      <c r="G170" s="1"/>
    </row>
    <row r="171" spans="1:7" x14ac:dyDescent="0.2">
      <c r="A171" s="65">
        <v>2022</v>
      </c>
      <c r="B171" s="17">
        <v>29965.583333333332</v>
      </c>
      <c r="C171" s="53">
        <v>139.69450561338425</v>
      </c>
      <c r="D171" s="17">
        <v>50232328.189999998</v>
      </c>
      <c r="E171" s="17">
        <v>50232328.189999998</v>
      </c>
      <c r="F171" s="17">
        <v>0</v>
      </c>
      <c r="G171" s="1"/>
    </row>
    <row r="172" spans="1:7" x14ac:dyDescent="0.2">
      <c r="A172" s="65">
        <v>2023</v>
      </c>
      <c r="B172" s="17">
        <v>29668.833333333332</v>
      </c>
      <c r="C172" s="53">
        <v>153.70318308213447</v>
      </c>
      <c r="D172" s="17">
        <v>54722329.460000008</v>
      </c>
      <c r="E172" s="17">
        <v>54722329.460000008</v>
      </c>
      <c r="F172" s="17">
        <v>0</v>
      </c>
      <c r="G172" s="1"/>
    </row>
    <row r="173" spans="1:7" x14ac:dyDescent="0.2">
      <c r="A173" s="65" t="s">
        <v>21</v>
      </c>
      <c r="B173" s="17"/>
      <c r="C173" s="53"/>
      <c r="D173" s="17"/>
      <c r="E173" s="17"/>
      <c r="F173" s="17"/>
      <c r="G173" s="1"/>
    </row>
    <row r="174" spans="1:7" x14ac:dyDescent="0.2">
      <c r="A174" s="65">
        <v>2024</v>
      </c>
      <c r="B174" s="17">
        <v>29989.992277751284</v>
      </c>
      <c r="C174" s="53">
        <v>167.06960600456057</v>
      </c>
      <c r="D174" s="17">
        <v>60124994.327084653</v>
      </c>
      <c r="E174" s="17">
        <v>60124994.327084653</v>
      </c>
      <c r="F174" s="17">
        <v>0</v>
      </c>
      <c r="G174" s="1"/>
    </row>
    <row r="175" spans="1:7" x14ac:dyDescent="0.2">
      <c r="A175" s="65">
        <v>2025</v>
      </c>
      <c r="B175" s="17">
        <v>30355.112853953575</v>
      </c>
      <c r="C175" s="53">
        <v>170.21299078068384</v>
      </c>
      <c r="D175" s="17">
        <v>62002014.532279402</v>
      </c>
      <c r="E175" s="17">
        <v>62002014.532279402</v>
      </c>
      <c r="F175" s="17">
        <v>0</v>
      </c>
      <c r="G175" s="1"/>
    </row>
    <row r="176" spans="1:7" x14ac:dyDescent="0.2">
      <c r="A176" s="65">
        <v>2026</v>
      </c>
      <c r="B176" s="17">
        <v>30641.937790198939</v>
      </c>
      <c r="C176" s="53">
        <v>173.68196507757156</v>
      </c>
      <c r="D176" s="17">
        <v>63863423.63023743</v>
      </c>
      <c r="E176" s="17">
        <v>63863423.63023743</v>
      </c>
      <c r="F176" s="17">
        <v>0</v>
      </c>
      <c r="G176" s="1"/>
    </row>
    <row r="177" spans="1:7" x14ac:dyDescent="0.2">
      <c r="A177" s="65">
        <v>2027</v>
      </c>
      <c r="B177" s="17">
        <v>30959.509317793258</v>
      </c>
      <c r="C177" s="53">
        <v>177.22054048928121</v>
      </c>
      <c r="D177" s="17">
        <v>65839931.694987103</v>
      </c>
      <c r="E177" s="17">
        <v>65839931.694987103</v>
      </c>
      <c r="F177" s="17">
        <v>0</v>
      </c>
      <c r="G177" s="1"/>
    </row>
    <row r="178" spans="1:7" x14ac:dyDescent="0.2">
      <c r="A178" s="65"/>
      <c r="B178" s="17"/>
      <c r="C178" s="53"/>
      <c r="D178" s="17"/>
      <c r="E178" s="17"/>
      <c r="F178" s="17"/>
      <c r="G178" s="1"/>
    </row>
    <row r="179" spans="1:7" x14ac:dyDescent="0.2">
      <c r="A179" s="17"/>
      <c r="B179" s="17"/>
      <c r="C179" s="17"/>
      <c r="D179" s="17"/>
      <c r="E179" s="17"/>
      <c r="F179" s="17"/>
      <c r="G179" s="1"/>
    </row>
    <row r="180" spans="1:7" x14ac:dyDescent="0.2">
      <c r="A180" s="47" t="s">
        <v>456</v>
      </c>
      <c r="B180" s="58"/>
      <c r="C180" s="58"/>
      <c r="D180" s="58"/>
      <c r="E180" s="58"/>
      <c r="F180" s="58"/>
      <c r="G180" s="1"/>
    </row>
    <row r="181" spans="1:7" x14ac:dyDescent="0.2">
      <c r="A181" s="17"/>
      <c r="B181" s="17"/>
      <c r="C181" s="17"/>
      <c r="D181" s="17"/>
      <c r="E181" s="17"/>
      <c r="F181" s="17"/>
      <c r="G181" s="1"/>
    </row>
    <row r="182" spans="1:7" x14ac:dyDescent="0.2">
      <c r="A182" s="17"/>
      <c r="B182" s="17"/>
      <c r="C182" s="17"/>
      <c r="D182" s="25" t="s">
        <v>106</v>
      </c>
      <c r="E182" s="17"/>
      <c r="F182" s="17"/>
      <c r="G182" s="1"/>
    </row>
    <row r="183" spans="1:7" x14ac:dyDescent="0.2">
      <c r="A183" s="17"/>
      <c r="B183" s="17"/>
      <c r="C183" s="17"/>
      <c r="D183" s="25" t="s">
        <v>126</v>
      </c>
      <c r="E183" s="25" t="s">
        <v>112</v>
      </c>
      <c r="F183" s="25" t="s">
        <v>178</v>
      </c>
      <c r="G183" s="1"/>
    </row>
    <row r="184" spans="1:7" x14ac:dyDescent="0.2">
      <c r="A184" s="17"/>
      <c r="B184" s="17"/>
      <c r="C184" s="17"/>
      <c r="D184" s="25" t="s">
        <v>139</v>
      </c>
      <c r="E184" s="25" t="s">
        <v>113</v>
      </c>
      <c r="F184" s="25" t="s">
        <v>113</v>
      </c>
      <c r="G184" s="1"/>
    </row>
    <row r="185" spans="1:7" x14ac:dyDescent="0.2">
      <c r="A185" s="17"/>
      <c r="B185" s="17"/>
      <c r="C185" s="17"/>
      <c r="D185" s="25" t="s">
        <v>117</v>
      </c>
      <c r="E185" s="25" t="s">
        <v>184</v>
      </c>
      <c r="F185" s="25" t="s">
        <v>176</v>
      </c>
      <c r="G185" s="1"/>
    </row>
    <row r="186" spans="1:7" x14ac:dyDescent="0.2">
      <c r="A186" s="17"/>
      <c r="B186" s="17"/>
      <c r="C186" s="17"/>
      <c r="D186" s="17"/>
      <c r="E186" s="17"/>
      <c r="F186" s="17"/>
      <c r="G186" s="1"/>
    </row>
    <row r="187" spans="1:7" x14ac:dyDescent="0.2">
      <c r="A187" s="25" t="s">
        <v>334</v>
      </c>
      <c r="B187" s="17"/>
      <c r="C187" s="17"/>
      <c r="D187" s="27">
        <v>-408856.62999999896</v>
      </c>
      <c r="E187" s="17"/>
      <c r="F187" s="17"/>
      <c r="G187" s="1"/>
    </row>
    <row r="188" spans="1:7" x14ac:dyDescent="0.2">
      <c r="A188" s="25" t="s">
        <v>335</v>
      </c>
      <c r="B188" s="17"/>
      <c r="C188" s="17"/>
      <c r="D188" s="17">
        <v>-231409.73000000045</v>
      </c>
      <c r="E188" s="17"/>
      <c r="F188" s="17"/>
      <c r="G188" s="1"/>
    </row>
    <row r="189" spans="1:7" x14ac:dyDescent="0.2">
      <c r="A189" s="25" t="s">
        <v>336</v>
      </c>
      <c r="B189" s="17"/>
      <c r="C189" s="17"/>
      <c r="D189" s="17">
        <v>-307714.81000000238</v>
      </c>
      <c r="E189" s="17"/>
      <c r="F189" s="17"/>
      <c r="G189" s="1"/>
    </row>
    <row r="190" spans="1:7" x14ac:dyDescent="0.2">
      <c r="A190" s="25" t="s">
        <v>337</v>
      </c>
      <c r="B190" s="17"/>
      <c r="C190" s="17"/>
      <c r="D190" s="17">
        <v>-709052.00999999791</v>
      </c>
      <c r="E190" s="17"/>
      <c r="F190" s="17"/>
      <c r="G190" s="1"/>
    </row>
    <row r="191" spans="1:7" x14ac:dyDescent="0.2">
      <c r="A191" s="25" t="s">
        <v>338</v>
      </c>
      <c r="B191" s="17"/>
      <c r="C191" s="17"/>
      <c r="D191" s="17">
        <v>-103695.90999999642</v>
      </c>
      <c r="E191" s="17"/>
      <c r="F191" s="17"/>
      <c r="G191" s="1"/>
    </row>
    <row r="192" spans="1:7" x14ac:dyDescent="0.2">
      <c r="A192" s="25" t="s">
        <v>339</v>
      </c>
      <c r="B192" s="17"/>
      <c r="C192" s="17"/>
      <c r="D192" s="17">
        <v>438260.04000000283</v>
      </c>
      <c r="E192" s="17"/>
      <c r="F192" s="17"/>
      <c r="G192" s="1"/>
    </row>
    <row r="193" spans="1:7" x14ac:dyDescent="0.2">
      <c r="A193" s="25" t="s">
        <v>340</v>
      </c>
      <c r="B193" s="17"/>
      <c r="C193" s="17"/>
      <c r="D193" s="17">
        <v>575444.50999999791</v>
      </c>
      <c r="E193" s="17"/>
      <c r="F193" s="17"/>
      <c r="G193" s="1"/>
    </row>
    <row r="194" spans="1:7" x14ac:dyDescent="0.2">
      <c r="A194" s="25" t="s">
        <v>341</v>
      </c>
      <c r="B194" s="17"/>
      <c r="C194" s="17"/>
      <c r="D194" s="17">
        <v>796787.34999999404</v>
      </c>
      <c r="E194" s="17"/>
      <c r="F194" s="17"/>
      <c r="G194" s="1"/>
    </row>
    <row r="195" spans="1:7" x14ac:dyDescent="0.2">
      <c r="A195" s="25" t="s">
        <v>342</v>
      </c>
      <c r="B195" s="17"/>
      <c r="C195" s="17"/>
      <c r="D195" s="17">
        <v>738115.93999999389</v>
      </c>
      <c r="E195" s="17"/>
      <c r="F195" s="17"/>
      <c r="G195" s="1"/>
    </row>
    <row r="196" spans="1:7" x14ac:dyDescent="0.2">
      <c r="A196" s="25" t="s">
        <v>343</v>
      </c>
      <c r="B196" s="17"/>
      <c r="C196" s="17"/>
      <c r="D196" s="17">
        <v>39447.800000000745</v>
      </c>
      <c r="E196" s="17"/>
      <c r="F196" s="17"/>
      <c r="G196" s="1"/>
    </row>
    <row r="197" spans="1:7" x14ac:dyDescent="0.2">
      <c r="A197" s="25" t="s">
        <v>344</v>
      </c>
      <c r="B197" s="17"/>
      <c r="C197" s="17"/>
      <c r="D197" s="17">
        <v>698320.20000000298</v>
      </c>
      <c r="E197" s="17"/>
      <c r="F197" s="17"/>
      <c r="G197" s="1"/>
    </row>
    <row r="198" spans="1:7" x14ac:dyDescent="0.2">
      <c r="A198" s="25" t="s">
        <v>345</v>
      </c>
      <c r="B198" s="17"/>
      <c r="C198" s="17"/>
      <c r="D198" s="17">
        <v>-289885.05000000447</v>
      </c>
      <c r="E198" s="17"/>
      <c r="F198" s="17"/>
      <c r="G198" s="10"/>
    </row>
    <row r="199" spans="1:7" x14ac:dyDescent="0.2">
      <c r="A199" s="25" t="s">
        <v>346</v>
      </c>
      <c r="B199" s="17"/>
      <c r="C199" s="17"/>
      <c r="D199" s="17">
        <v>-320962.25</v>
      </c>
      <c r="E199" s="17"/>
      <c r="F199" s="17"/>
      <c r="G199" s="1"/>
    </row>
    <row r="200" spans="1:7" x14ac:dyDescent="0.2">
      <c r="A200" s="25" t="s">
        <v>347</v>
      </c>
      <c r="B200" s="17"/>
      <c r="C200" s="17"/>
      <c r="D200" s="17">
        <v>-369361.92000000179</v>
      </c>
      <c r="E200" s="17"/>
      <c r="F200" s="17"/>
      <c r="G200" s="1"/>
    </row>
    <row r="201" spans="1:7" x14ac:dyDescent="0.2">
      <c r="A201" s="25" t="s">
        <v>348</v>
      </c>
      <c r="B201" s="17"/>
      <c r="C201" s="17"/>
      <c r="D201" s="17">
        <v>-367309.87999999523</v>
      </c>
      <c r="E201" s="17"/>
      <c r="F201" s="17"/>
      <c r="G201" s="1"/>
    </row>
    <row r="202" spans="1:7" x14ac:dyDescent="0.2">
      <c r="A202" s="65">
        <v>2016</v>
      </c>
      <c r="B202" s="17"/>
      <c r="C202" s="17"/>
      <c r="D202" s="17">
        <v>-374786.50999999791</v>
      </c>
      <c r="E202" s="17"/>
      <c r="F202" s="17"/>
      <c r="G202" s="1"/>
    </row>
    <row r="203" spans="1:7" x14ac:dyDescent="0.2">
      <c r="A203" s="65">
        <v>2017</v>
      </c>
      <c r="B203" s="17"/>
      <c r="C203" s="17"/>
      <c r="D203" s="17">
        <v>-423909.6400000006</v>
      </c>
      <c r="E203" s="17"/>
      <c r="F203" s="17"/>
      <c r="G203" s="1"/>
    </row>
    <row r="204" spans="1:7" x14ac:dyDescent="0.2">
      <c r="A204" s="65">
        <v>2018</v>
      </c>
      <c r="B204" s="17"/>
      <c r="C204" s="17"/>
      <c r="D204" s="17">
        <v>-467967.18999999017</v>
      </c>
      <c r="E204" s="17"/>
      <c r="F204" s="17"/>
      <c r="G204" s="1"/>
    </row>
    <row r="205" spans="1:7" x14ac:dyDescent="0.2">
      <c r="A205" s="65">
        <v>2019</v>
      </c>
      <c r="B205" s="17"/>
      <c r="C205" s="17"/>
      <c r="D205" s="17">
        <v>-564384.73000000417</v>
      </c>
      <c r="E205" s="17"/>
      <c r="F205" s="17"/>
      <c r="G205" s="1"/>
    </row>
    <row r="206" spans="1:7" x14ac:dyDescent="0.2">
      <c r="A206" s="65">
        <v>2020</v>
      </c>
      <c r="B206" s="17"/>
      <c r="C206" s="17"/>
      <c r="D206" s="17">
        <v>-610844.86999998987</v>
      </c>
      <c r="E206" s="17"/>
      <c r="F206" s="17"/>
      <c r="G206" s="1"/>
    </row>
    <row r="207" spans="1:7" x14ac:dyDescent="0.2">
      <c r="A207" s="65">
        <v>2021</v>
      </c>
      <c r="B207" s="17"/>
      <c r="C207" s="17"/>
      <c r="D207" s="17">
        <v>-715875.21000000834</v>
      </c>
      <c r="E207" s="17"/>
      <c r="F207" s="17"/>
      <c r="G207" s="1"/>
    </row>
    <row r="208" spans="1:7" x14ac:dyDescent="0.2">
      <c r="A208" s="65">
        <v>2022</v>
      </c>
      <c r="B208" s="17"/>
      <c r="C208" s="17"/>
      <c r="D208" s="17">
        <v>-755297.25</v>
      </c>
      <c r="E208" s="17"/>
      <c r="F208" s="17"/>
      <c r="G208" s="1"/>
    </row>
    <row r="209" spans="1:7" x14ac:dyDescent="0.2">
      <c r="A209" s="65">
        <v>2023</v>
      </c>
      <c r="B209" s="17"/>
      <c r="C209" s="17"/>
      <c r="D209" s="17">
        <v>-719221.63000001013</v>
      </c>
      <c r="E209" s="17"/>
      <c r="F209" s="17"/>
      <c r="G209" s="1"/>
    </row>
    <row r="210" spans="1:7" x14ac:dyDescent="0.2">
      <c r="A210" s="65" t="s">
        <v>21</v>
      </c>
      <c r="B210" s="17"/>
      <c r="C210" s="17"/>
      <c r="D210" s="17"/>
      <c r="E210" s="17"/>
      <c r="F210" s="17"/>
      <c r="G210" s="1"/>
    </row>
    <row r="211" spans="1:7" x14ac:dyDescent="0.2">
      <c r="A211" s="65">
        <v>2024</v>
      </c>
      <c r="B211" s="17"/>
      <c r="C211" s="17"/>
      <c r="D211" s="17">
        <v>-700000</v>
      </c>
      <c r="E211" s="17"/>
      <c r="F211" s="17"/>
      <c r="G211" s="1"/>
    </row>
    <row r="212" spans="1:7" x14ac:dyDescent="0.2">
      <c r="A212" s="65">
        <v>2025</v>
      </c>
      <c r="B212" s="17"/>
      <c r="C212" s="17"/>
      <c r="D212" s="17">
        <v>-700000</v>
      </c>
      <c r="E212" s="17"/>
      <c r="F212" s="17"/>
      <c r="G212" s="1"/>
    </row>
    <row r="213" spans="1:7" x14ac:dyDescent="0.2">
      <c r="A213" s="65">
        <v>2026</v>
      </c>
      <c r="B213" s="17"/>
      <c r="C213" s="17"/>
      <c r="D213" s="17">
        <v>-700000</v>
      </c>
      <c r="E213" s="17"/>
      <c r="F213" s="17"/>
      <c r="G213" s="1"/>
    </row>
    <row r="214" spans="1:7" x14ac:dyDescent="0.2">
      <c r="A214" s="65">
        <v>2027</v>
      </c>
      <c r="B214" s="17"/>
      <c r="C214" s="17"/>
      <c r="D214" s="17">
        <v>-700000</v>
      </c>
      <c r="E214" s="17"/>
      <c r="F214" s="17"/>
      <c r="G214" s="1"/>
    </row>
    <row r="215" spans="1:7" x14ac:dyDescent="0.2">
      <c r="A215" s="65"/>
      <c r="B215" s="17"/>
      <c r="C215" s="17"/>
      <c r="D215" s="17"/>
      <c r="E215" s="17"/>
      <c r="F215" s="17"/>
      <c r="G215" s="1"/>
    </row>
    <row r="216" spans="1:7" x14ac:dyDescent="0.2">
      <c r="A216" s="17"/>
      <c r="B216" s="17"/>
      <c r="C216" s="17"/>
      <c r="D216" s="17"/>
      <c r="E216" s="17"/>
      <c r="F216" s="17"/>
      <c r="G216" s="1"/>
    </row>
    <row r="217" spans="1:7" x14ac:dyDescent="0.2">
      <c r="A217" s="58" t="s">
        <v>8</v>
      </c>
      <c r="B217" s="58"/>
      <c r="C217" s="58"/>
      <c r="D217" s="58"/>
      <c r="E217" s="58"/>
      <c r="F217" s="58"/>
      <c r="G217" s="85"/>
    </row>
    <row r="218" spans="1:7" ht="15.75" x14ac:dyDescent="0.25">
      <c r="A218" s="94" t="s">
        <v>495</v>
      </c>
      <c r="B218" s="58"/>
      <c r="C218" s="58"/>
      <c r="D218" s="58"/>
      <c r="E218" s="58"/>
      <c r="F218" s="58"/>
      <c r="G218" s="85"/>
    </row>
    <row r="219" spans="1:7" x14ac:dyDescent="0.2">
      <c r="A219" s="47" t="s">
        <v>12</v>
      </c>
      <c r="B219" s="58"/>
      <c r="C219" s="58"/>
      <c r="D219" s="58"/>
      <c r="E219" s="58"/>
      <c r="F219" s="58"/>
      <c r="G219" s="85"/>
    </row>
    <row r="220" spans="1:7" x14ac:dyDescent="0.2">
      <c r="A220" s="17"/>
      <c r="B220" s="17"/>
      <c r="C220" s="17"/>
      <c r="D220" s="17"/>
      <c r="E220" s="17"/>
      <c r="F220" s="17"/>
      <c r="G220" s="1"/>
    </row>
    <row r="221" spans="1:7" x14ac:dyDescent="0.2">
      <c r="A221" s="17"/>
      <c r="B221" s="25" t="s">
        <v>114</v>
      </c>
      <c r="C221" s="25" t="s">
        <v>114</v>
      </c>
      <c r="D221" s="25" t="s">
        <v>106</v>
      </c>
      <c r="E221" s="17"/>
      <c r="F221" s="17"/>
      <c r="G221" s="1"/>
    </row>
    <row r="222" spans="1:7" x14ac:dyDescent="0.2">
      <c r="A222" s="25" t="s">
        <v>2</v>
      </c>
      <c r="B222" s="25" t="s">
        <v>115</v>
      </c>
      <c r="C222" s="25" t="s">
        <v>115</v>
      </c>
      <c r="D222" s="25" t="s">
        <v>126</v>
      </c>
      <c r="E222" s="25" t="s">
        <v>112</v>
      </c>
      <c r="F222" s="25" t="s">
        <v>178</v>
      </c>
      <c r="G222" s="25" t="s">
        <v>175</v>
      </c>
    </row>
    <row r="223" spans="1:7" x14ac:dyDescent="0.2">
      <c r="A223" s="25" t="s">
        <v>3</v>
      </c>
      <c r="B223" s="25" t="s">
        <v>123</v>
      </c>
      <c r="C223" s="25" t="s">
        <v>139</v>
      </c>
      <c r="D223" s="25" t="s">
        <v>139</v>
      </c>
      <c r="E223" s="25" t="s">
        <v>113</v>
      </c>
      <c r="F223" s="25" t="s">
        <v>113</v>
      </c>
      <c r="G223" s="25" t="s">
        <v>113</v>
      </c>
    </row>
    <row r="224" spans="1:7" x14ac:dyDescent="0.2">
      <c r="A224" s="25" t="s">
        <v>184</v>
      </c>
      <c r="B224" s="25" t="s">
        <v>138</v>
      </c>
      <c r="C224" s="59" t="s">
        <v>138</v>
      </c>
      <c r="D224" s="59" t="s">
        <v>138</v>
      </c>
      <c r="E224" s="25" t="s">
        <v>184</v>
      </c>
      <c r="F224" s="25" t="s">
        <v>176</v>
      </c>
      <c r="G224" s="25" t="s">
        <v>176</v>
      </c>
    </row>
    <row r="225" spans="1:7" x14ac:dyDescent="0.2">
      <c r="A225" s="17"/>
      <c r="B225" s="17"/>
      <c r="C225" s="69"/>
      <c r="D225" s="69"/>
      <c r="E225" s="17"/>
      <c r="F225" s="17"/>
      <c r="G225" s="1"/>
    </row>
    <row r="226" spans="1:7" x14ac:dyDescent="0.2">
      <c r="A226" s="17"/>
      <c r="B226" s="17"/>
      <c r="C226" s="17" t="s">
        <v>229</v>
      </c>
      <c r="D226" s="17"/>
      <c r="E226" s="17"/>
      <c r="F226" s="17"/>
      <c r="G226" s="1"/>
    </row>
    <row r="227" spans="1:7" x14ac:dyDescent="0.2">
      <c r="A227" s="25" t="s">
        <v>13</v>
      </c>
      <c r="B227" s="17"/>
      <c r="C227" s="17"/>
      <c r="D227" s="17"/>
      <c r="E227" s="17"/>
      <c r="F227" s="17"/>
      <c r="G227" s="1"/>
    </row>
    <row r="228" spans="1:7" x14ac:dyDescent="0.2">
      <c r="A228" s="25" t="s">
        <v>363</v>
      </c>
      <c r="B228" s="17"/>
      <c r="C228" s="69"/>
      <c r="D228" s="27">
        <v>38523140.979999997</v>
      </c>
      <c r="E228" s="27">
        <v>32130133.068</v>
      </c>
      <c r="F228" s="27">
        <v>6393007.9119999986</v>
      </c>
      <c r="G228" s="1"/>
    </row>
    <row r="229" spans="1:7" x14ac:dyDescent="0.2">
      <c r="A229" s="25" t="s">
        <v>329</v>
      </c>
      <c r="B229" s="17"/>
      <c r="C229" s="53"/>
      <c r="D229" s="17">
        <v>43064921.990000002</v>
      </c>
      <c r="E229" s="17">
        <v>35908954.923500001</v>
      </c>
      <c r="F229" s="17">
        <v>7155967.0665000025</v>
      </c>
      <c r="G229" s="1"/>
    </row>
    <row r="230" spans="1:7" x14ac:dyDescent="0.2">
      <c r="A230" s="25" t="s">
        <v>330</v>
      </c>
      <c r="B230" s="17"/>
      <c r="C230" s="53"/>
      <c r="D230" s="17">
        <v>48168355.539999999</v>
      </c>
      <c r="E230" s="17">
        <v>40044162.019999996</v>
      </c>
      <c r="F230" s="17">
        <v>8124193.5199999996</v>
      </c>
      <c r="G230" s="1"/>
    </row>
    <row r="231" spans="1:7" x14ac:dyDescent="0.2">
      <c r="A231" s="25" t="s">
        <v>331</v>
      </c>
      <c r="B231" s="17"/>
      <c r="C231" s="53"/>
      <c r="D231" s="17">
        <v>53426131.109999992</v>
      </c>
      <c r="E231" s="17">
        <v>53426131.109999992</v>
      </c>
      <c r="F231" s="17">
        <v>0</v>
      </c>
      <c r="G231" s="1"/>
    </row>
    <row r="232" spans="1:7" x14ac:dyDescent="0.2">
      <c r="A232" s="25" t="s">
        <v>332</v>
      </c>
      <c r="B232" s="17"/>
      <c r="C232" s="53"/>
      <c r="D232" s="17">
        <v>59148426.970000006</v>
      </c>
      <c r="E232" s="17">
        <v>59148426.970000006</v>
      </c>
      <c r="F232" s="17">
        <v>0</v>
      </c>
      <c r="G232" s="1"/>
    </row>
    <row r="233" spans="1:7" x14ac:dyDescent="0.2">
      <c r="A233" s="25" t="s">
        <v>333</v>
      </c>
      <c r="B233" s="17"/>
      <c r="C233" s="53"/>
      <c r="D233" s="17">
        <v>63886847.100000001</v>
      </c>
      <c r="E233" s="17">
        <v>63886847.100000001</v>
      </c>
      <c r="F233" s="17">
        <v>0</v>
      </c>
      <c r="G233" s="1"/>
    </row>
    <row r="234" spans="1:7" x14ac:dyDescent="0.2">
      <c r="A234" s="25" t="s">
        <v>334</v>
      </c>
      <c r="B234" s="17"/>
      <c r="C234" s="53"/>
      <c r="D234" s="17">
        <v>68620434</v>
      </c>
      <c r="E234" s="17">
        <v>68620434</v>
      </c>
      <c r="F234" s="17">
        <v>0</v>
      </c>
      <c r="G234" s="1"/>
    </row>
    <row r="235" spans="1:7" x14ac:dyDescent="0.2">
      <c r="A235" s="25" t="s">
        <v>335</v>
      </c>
      <c r="B235" s="17"/>
      <c r="C235" s="53"/>
      <c r="D235" s="17">
        <v>74794456.890000001</v>
      </c>
      <c r="E235" s="17">
        <v>74794456.890000001</v>
      </c>
      <c r="F235" s="17">
        <v>0</v>
      </c>
      <c r="G235" s="16" t="s">
        <v>237</v>
      </c>
    </row>
    <row r="236" spans="1:7" x14ac:dyDescent="0.2">
      <c r="A236" s="25" t="s">
        <v>336</v>
      </c>
      <c r="B236" s="17"/>
      <c r="C236" s="53"/>
      <c r="D236" s="17">
        <v>83589315.510001183</v>
      </c>
      <c r="E236" s="17">
        <v>83589315.510001183</v>
      </c>
      <c r="F236" s="17">
        <v>0</v>
      </c>
      <c r="G236" s="1"/>
    </row>
    <row r="237" spans="1:7" x14ac:dyDescent="0.2">
      <c r="A237" s="25" t="s">
        <v>337</v>
      </c>
      <c r="B237" s="17"/>
      <c r="C237" s="53"/>
      <c r="D237" s="17">
        <v>86793374.300000012</v>
      </c>
      <c r="E237" s="17">
        <v>86793374.300000012</v>
      </c>
      <c r="F237" s="17">
        <v>0</v>
      </c>
      <c r="G237" s="1"/>
    </row>
    <row r="238" spans="1:7" x14ac:dyDescent="0.2">
      <c r="A238" s="25" t="s">
        <v>338</v>
      </c>
      <c r="B238" s="17"/>
      <c r="C238" s="53"/>
      <c r="D238" s="17">
        <v>79407477</v>
      </c>
      <c r="E238" s="17">
        <v>78309094</v>
      </c>
      <c r="F238" s="17">
        <v>1098383</v>
      </c>
      <c r="G238" s="1"/>
    </row>
    <row r="239" spans="1:7" x14ac:dyDescent="0.2">
      <c r="A239" s="25" t="s">
        <v>339</v>
      </c>
      <c r="B239" s="17"/>
      <c r="C239" s="53"/>
      <c r="D239" s="17">
        <v>75709231.399999991</v>
      </c>
      <c r="E239" s="17">
        <v>74621131.399999991</v>
      </c>
      <c r="F239" s="17">
        <v>1088100</v>
      </c>
      <c r="G239" s="1"/>
    </row>
    <row r="240" spans="1:7" x14ac:dyDescent="0.2">
      <c r="A240" s="25" t="s">
        <v>340</v>
      </c>
      <c r="B240" s="17"/>
      <c r="C240" s="53"/>
      <c r="D240" s="17">
        <v>80318342</v>
      </c>
      <c r="E240" s="17">
        <v>78764296</v>
      </c>
      <c r="F240" s="17">
        <v>1554046</v>
      </c>
      <c r="G240" s="1"/>
    </row>
    <row r="241" spans="1:7" x14ac:dyDescent="0.2">
      <c r="A241" s="25" t="s">
        <v>341</v>
      </c>
      <c r="B241" s="17"/>
      <c r="C241" s="53"/>
      <c r="D241" s="17">
        <v>85504943</v>
      </c>
      <c r="E241" s="17">
        <v>83983947</v>
      </c>
      <c r="F241" s="17">
        <v>1520996</v>
      </c>
      <c r="G241" s="1"/>
    </row>
    <row r="242" spans="1:7" x14ac:dyDescent="0.2">
      <c r="A242" s="25" t="s">
        <v>342</v>
      </c>
      <c r="B242" s="17"/>
      <c r="C242" s="53"/>
      <c r="D242" s="17">
        <v>98549989</v>
      </c>
      <c r="E242" s="17">
        <v>96843963</v>
      </c>
      <c r="F242" s="17">
        <v>1706026</v>
      </c>
      <c r="G242" s="1"/>
    </row>
    <row r="243" spans="1:7" x14ac:dyDescent="0.2">
      <c r="A243" s="25" t="s">
        <v>343</v>
      </c>
      <c r="B243" s="17"/>
      <c r="C243" s="53"/>
      <c r="D243" s="17">
        <v>112922065.5</v>
      </c>
      <c r="E243" s="17">
        <v>111322065.5</v>
      </c>
      <c r="F243" s="17">
        <v>1600000</v>
      </c>
      <c r="G243" s="1"/>
    </row>
    <row r="244" spans="1:7" x14ac:dyDescent="0.2">
      <c r="A244" s="25" t="s">
        <v>344</v>
      </c>
      <c r="B244" s="17"/>
      <c r="C244" s="53"/>
      <c r="D244" s="17">
        <v>117140666.50999999</v>
      </c>
      <c r="E244" s="17">
        <v>115503545.93000001</v>
      </c>
      <c r="F244" s="17">
        <v>1637120.58</v>
      </c>
      <c r="G244" s="1"/>
    </row>
    <row r="245" spans="1:7" x14ac:dyDescent="0.2">
      <c r="A245" s="25" t="s">
        <v>345</v>
      </c>
      <c r="B245" s="17"/>
      <c r="C245" s="53"/>
      <c r="D245" s="17">
        <v>121678772.55</v>
      </c>
      <c r="E245" s="17">
        <v>120798056</v>
      </c>
      <c r="F245" s="17">
        <v>880717</v>
      </c>
      <c r="G245" s="1"/>
    </row>
    <row r="246" spans="1:7" x14ac:dyDescent="0.2">
      <c r="A246" s="25" t="s">
        <v>346</v>
      </c>
      <c r="B246" s="17"/>
      <c r="C246" s="54"/>
      <c r="D246" s="17">
        <v>130187929</v>
      </c>
      <c r="E246" s="17">
        <v>128593297</v>
      </c>
      <c r="F246" s="17">
        <v>1594632</v>
      </c>
      <c r="G246" s="1"/>
    </row>
    <row r="247" spans="1:7" x14ac:dyDescent="0.2">
      <c r="A247" s="25" t="s">
        <v>347</v>
      </c>
      <c r="B247" s="17"/>
      <c r="C247" s="54"/>
      <c r="D247" s="17">
        <v>138708618.79000002</v>
      </c>
      <c r="E247" s="17">
        <v>137032498.75</v>
      </c>
      <c r="F247" s="17">
        <v>1676120.04</v>
      </c>
      <c r="G247" s="1"/>
    </row>
    <row r="248" spans="1:7" x14ac:dyDescent="0.2">
      <c r="A248" s="25" t="s">
        <v>348</v>
      </c>
      <c r="B248" s="17"/>
      <c r="C248" s="53"/>
      <c r="D248" s="17">
        <v>141396621.64999998</v>
      </c>
      <c r="E248" s="17">
        <v>139863308</v>
      </c>
      <c r="F248" s="17">
        <v>1533313.65</v>
      </c>
      <c r="G248" s="1"/>
    </row>
    <row r="249" spans="1:7" x14ac:dyDescent="0.2">
      <c r="A249" s="65">
        <v>2016</v>
      </c>
      <c r="B249" s="17"/>
      <c r="C249" s="53"/>
      <c r="D249" s="17">
        <v>149460914.93000001</v>
      </c>
      <c r="E249" s="17">
        <v>147461439.28</v>
      </c>
      <c r="F249" s="17">
        <v>1999475.65</v>
      </c>
      <c r="G249" s="1"/>
    </row>
    <row r="250" spans="1:7" x14ac:dyDescent="0.2">
      <c r="A250" s="65">
        <v>2017</v>
      </c>
      <c r="B250" s="17"/>
      <c r="C250" s="53"/>
      <c r="D250" s="17">
        <v>159456706.26000002</v>
      </c>
      <c r="E250" s="17">
        <v>157370167</v>
      </c>
      <c r="F250" s="17">
        <v>2086539.26</v>
      </c>
      <c r="G250" s="1"/>
    </row>
    <row r="251" spans="1:7" x14ac:dyDescent="0.2">
      <c r="A251" s="65">
        <v>2018</v>
      </c>
      <c r="B251" s="17"/>
      <c r="C251" s="53"/>
      <c r="D251" s="17">
        <v>160535838</v>
      </c>
      <c r="E251" s="17">
        <v>158205669</v>
      </c>
      <c r="F251" s="17">
        <v>2330169</v>
      </c>
      <c r="G251" s="1"/>
    </row>
    <row r="252" spans="1:7" x14ac:dyDescent="0.2">
      <c r="A252" s="65">
        <v>2019</v>
      </c>
      <c r="B252" s="17"/>
      <c r="C252" s="53"/>
      <c r="D252" s="17">
        <v>166972635.69999996</v>
      </c>
      <c r="E252" s="17">
        <v>164841700.16999999</v>
      </c>
      <c r="F252" s="17">
        <v>2130935.5299999998</v>
      </c>
      <c r="G252" s="17"/>
    </row>
    <row r="253" spans="1:7" x14ac:dyDescent="0.2">
      <c r="A253" s="65">
        <v>2020</v>
      </c>
      <c r="B253" s="17"/>
      <c r="C253" s="17"/>
      <c r="D253" s="17">
        <v>184631490.66000003</v>
      </c>
      <c r="E253" s="17">
        <v>181976789.47999999</v>
      </c>
      <c r="F253" s="17">
        <v>2654701.1800000002</v>
      </c>
      <c r="G253" s="17">
        <v>0</v>
      </c>
    </row>
    <row r="254" spans="1:7" x14ac:dyDescent="0.2">
      <c r="A254" s="65">
        <v>2021</v>
      </c>
      <c r="B254" s="17"/>
      <c r="C254" s="53"/>
      <c r="D254" s="17">
        <v>180881959.76000002</v>
      </c>
      <c r="E254" s="17">
        <v>180845150.68000001</v>
      </c>
      <c r="F254" s="17">
        <v>17605</v>
      </c>
      <c r="G254" s="17">
        <v>19204.080000000002</v>
      </c>
    </row>
    <row r="255" spans="1:7" x14ac:dyDescent="0.2">
      <c r="A255" s="65">
        <v>2022</v>
      </c>
      <c r="B255" s="17"/>
      <c r="C255" s="53"/>
      <c r="D255" s="17">
        <v>179487035.21000001</v>
      </c>
      <c r="E255" s="17">
        <v>176942774.69</v>
      </c>
      <c r="F255" s="17">
        <v>2544260.52</v>
      </c>
      <c r="G255" s="17"/>
    </row>
    <row r="256" spans="1:7" x14ac:dyDescent="0.2">
      <c r="A256" s="65">
        <v>2023</v>
      </c>
      <c r="B256" s="17"/>
      <c r="C256" s="53"/>
      <c r="D256" s="17">
        <v>199791604.22</v>
      </c>
      <c r="E256" s="17">
        <v>197595774.91999999</v>
      </c>
      <c r="F256" s="17">
        <v>2195829.3000000003</v>
      </c>
      <c r="G256" s="17"/>
    </row>
    <row r="257" spans="1:7" x14ac:dyDescent="0.2">
      <c r="A257" s="65" t="s">
        <v>21</v>
      </c>
      <c r="B257" s="17"/>
      <c r="C257" s="53"/>
      <c r="D257" s="17"/>
      <c r="E257" s="17"/>
      <c r="F257" s="17"/>
      <c r="G257" s="17"/>
    </row>
    <row r="258" spans="1:7" x14ac:dyDescent="0.2">
      <c r="A258" s="65">
        <v>2024</v>
      </c>
      <c r="B258" s="17"/>
      <c r="C258" s="53"/>
      <c r="D258" s="17">
        <v>226198507.74859875</v>
      </c>
      <c r="E258" s="17">
        <v>224198507.74859875</v>
      </c>
      <c r="F258" s="17">
        <v>2000000</v>
      </c>
      <c r="G258" s="17"/>
    </row>
    <row r="259" spans="1:7" x14ac:dyDescent="0.2">
      <c r="A259" s="65">
        <v>2025</v>
      </c>
      <c r="B259" s="17"/>
      <c r="C259" s="53"/>
      <c r="D259" s="17">
        <v>243494796.94630334</v>
      </c>
      <c r="E259" s="17">
        <v>241494796.94630334</v>
      </c>
      <c r="F259" s="17">
        <v>2000000</v>
      </c>
      <c r="G259" s="17"/>
    </row>
    <row r="260" spans="1:7" x14ac:dyDescent="0.2">
      <c r="A260" s="65">
        <v>2026</v>
      </c>
      <c r="B260" s="17"/>
      <c r="C260" s="53"/>
      <c r="D260" s="17">
        <v>255685970.84510112</v>
      </c>
      <c r="E260" s="17">
        <v>253685970.84510112</v>
      </c>
      <c r="F260" s="17">
        <v>2000000</v>
      </c>
      <c r="G260" s="17"/>
    </row>
    <row r="261" spans="1:7" x14ac:dyDescent="0.2">
      <c r="A261" s="65">
        <v>2027</v>
      </c>
      <c r="B261" s="17"/>
      <c r="C261" s="53"/>
      <c r="D261" s="17">
        <v>266379562.84582698</v>
      </c>
      <c r="E261" s="17">
        <v>264379562.84582698</v>
      </c>
      <c r="F261" s="17">
        <v>2000000</v>
      </c>
      <c r="G261" s="17"/>
    </row>
    <row r="262" spans="1:7" x14ac:dyDescent="0.2">
      <c r="A262" s="65"/>
      <c r="B262" s="17"/>
      <c r="C262" s="53"/>
      <c r="D262" s="17"/>
      <c r="E262" s="17"/>
      <c r="F262" s="17"/>
      <c r="G262" s="1"/>
    </row>
    <row r="263" spans="1:7" x14ac:dyDescent="0.2">
      <c r="A263" s="17"/>
      <c r="B263" s="75" t="s">
        <v>496</v>
      </c>
      <c r="C263" s="75"/>
      <c r="D263" s="75"/>
      <c r="E263" s="75"/>
      <c r="F263" s="75"/>
      <c r="G263" s="1"/>
    </row>
    <row r="264" spans="1:7" x14ac:dyDescent="0.2">
      <c r="A264" s="25" t="s">
        <v>13</v>
      </c>
      <c r="B264" s="17"/>
      <c r="C264" s="17"/>
      <c r="D264" s="17"/>
      <c r="E264" s="17"/>
      <c r="F264" s="17"/>
      <c r="G264" s="1"/>
    </row>
    <row r="265" spans="1:7" x14ac:dyDescent="0.2">
      <c r="A265" s="25" t="s">
        <v>363</v>
      </c>
      <c r="B265" s="17">
        <v>7879.083333333333</v>
      </c>
      <c r="C265" s="54">
        <v>407.44101978868099</v>
      </c>
      <c r="D265" s="17">
        <v>38523140.979999997</v>
      </c>
      <c r="E265" s="17">
        <v>32130133.068</v>
      </c>
      <c r="F265" s="17">
        <v>6393007.9119999986</v>
      </c>
      <c r="G265" s="1"/>
    </row>
    <row r="266" spans="1:7" x14ac:dyDescent="0.2">
      <c r="A266" s="25" t="s">
        <v>329</v>
      </c>
      <c r="B266" s="17">
        <v>8623.1666666666661</v>
      </c>
      <c r="C266" s="54">
        <v>416.17466504957582</v>
      </c>
      <c r="D266" s="17">
        <v>43064921.990000002</v>
      </c>
      <c r="E266" s="17">
        <v>35908954.923500001</v>
      </c>
      <c r="F266" s="17">
        <v>7155967.0665000025</v>
      </c>
      <c r="G266" s="1"/>
    </row>
    <row r="267" spans="1:7" x14ac:dyDescent="0.2">
      <c r="A267" s="25" t="s">
        <v>330</v>
      </c>
      <c r="B267" s="17">
        <v>9331.4166666666661</v>
      </c>
      <c r="C267" s="54">
        <v>430.16294006804969</v>
      </c>
      <c r="D267" s="17">
        <v>48168355.539999999</v>
      </c>
      <c r="E267" s="17">
        <v>40044162.019999996</v>
      </c>
      <c r="F267" s="17">
        <v>8124193.5199999996</v>
      </c>
      <c r="G267" s="1"/>
    </row>
    <row r="268" spans="1:7" x14ac:dyDescent="0.2">
      <c r="A268" s="25" t="s">
        <v>331</v>
      </c>
      <c r="B268" s="17">
        <v>10098.166666666666</v>
      </c>
      <c r="C268" s="54">
        <v>440.88969210582781</v>
      </c>
      <c r="D268" s="17">
        <v>53426131.109999992</v>
      </c>
      <c r="E268" s="17">
        <v>53426131.109999992</v>
      </c>
      <c r="F268" s="17">
        <v>0</v>
      </c>
      <c r="G268" s="1"/>
    </row>
    <row r="269" spans="1:7" x14ac:dyDescent="0.2">
      <c r="A269" s="25" t="s">
        <v>332</v>
      </c>
      <c r="B269" s="17">
        <v>10774.166666666666</v>
      </c>
      <c r="C269" s="54">
        <v>457.48647977415118</v>
      </c>
      <c r="D269" s="17">
        <v>59148426.970000006</v>
      </c>
      <c r="E269" s="17">
        <v>59148426.970000006</v>
      </c>
      <c r="F269" s="17">
        <v>0</v>
      </c>
      <c r="G269" s="1"/>
    </row>
    <row r="270" spans="1:7" x14ac:dyDescent="0.2">
      <c r="A270" s="25" t="s">
        <v>333</v>
      </c>
      <c r="B270" s="17">
        <v>11084.25</v>
      </c>
      <c r="C270" s="54">
        <v>480.31250873987869</v>
      </c>
      <c r="D270" s="17">
        <v>63886847.100000001</v>
      </c>
      <c r="E270" s="17">
        <v>63886847.100000001</v>
      </c>
      <c r="F270" s="17">
        <v>0</v>
      </c>
      <c r="G270" s="1"/>
    </row>
    <row r="271" spans="1:7" x14ac:dyDescent="0.2">
      <c r="A271" s="25" t="s">
        <v>334</v>
      </c>
      <c r="B271" s="17">
        <v>11656.666666666666</v>
      </c>
      <c r="C271" s="54">
        <v>495.83653981984554</v>
      </c>
      <c r="D271" s="17">
        <v>69357615.189999998</v>
      </c>
      <c r="E271" s="17">
        <v>69357615.189999998</v>
      </c>
      <c r="F271" s="17">
        <v>0</v>
      </c>
      <c r="G271" s="1"/>
    </row>
    <row r="272" spans="1:7" x14ac:dyDescent="0.2">
      <c r="A272" s="25" t="s">
        <v>335</v>
      </c>
      <c r="B272" s="17">
        <v>12702.916666666668</v>
      </c>
      <c r="C272" s="54">
        <v>493.81290582872612</v>
      </c>
      <c r="D272" s="17">
        <v>75274370.300001875</v>
      </c>
      <c r="E272" s="17">
        <v>75274370.300001875</v>
      </c>
      <c r="F272" s="17">
        <v>0</v>
      </c>
      <c r="G272" s="1"/>
    </row>
    <row r="273" spans="1:7" x14ac:dyDescent="0.2">
      <c r="A273" s="25" t="s">
        <v>336</v>
      </c>
      <c r="B273" s="17">
        <v>13583.916666666666</v>
      </c>
      <c r="C273" s="54">
        <v>518.32161256733878</v>
      </c>
      <c r="D273" s="17">
        <v>84490051.099764198</v>
      </c>
      <c r="E273" s="17">
        <v>84490051.099764198</v>
      </c>
      <c r="F273" s="17">
        <v>0</v>
      </c>
      <c r="G273" s="1"/>
    </row>
    <row r="274" spans="1:7" x14ac:dyDescent="0.2">
      <c r="A274" s="25" t="s">
        <v>337</v>
      </c>
      <c r="B274" s="17">
        <v>14438</v>
      </c>
      <c r="C274" s="54">
        <v>509.96043190423421</v>
      </c>
      <c r="D274" s="17">
        <v>88353704.590000004</v>
      </c>
      <c r="E274" s="17">
        <v>88353704.590000004</v>
      </c>
      <c r="F274" s="17">
        <v>0</v>
      </c>
      <c r="G274" s="1"/>
    </row>
    <row r="275" spans="1:7" x14ac:dyDescent="0.2">
      <c r="A275" s="25" t="s">
        <v>338</v>
      </c>
      <c r="B275" s="17">
        <v>14421.416666666668</v>
      </c>
      <c r="C275" s="54">
        <v>467.61218852747942</v>
      </c>
      <c r="D275" s="17">
        <v>80923562.510000005</v>
      </c>
      <c r="E275" s="17">
        <v>79825179.510000005</v>
      </c>
      <c r="F275" s="17">
        <v>1098383</v>
      </c>
      <c r="G275" s="1"/>
    </row>
    <row r="276" spans="1:7" x14ac:dyDescent="0.2">
      <c r="A276" s="25" t="s">
        <v>339</v>
      </c>
      <c r="B276" s="17">
        <v>14465.666666666666</v>
      </c>
      <c r="C276" s="54">
        <v>454.75674683733888</v>
      </c>
      <c r="D276" s="17">
        <v>78940314.169999987</v>
      </c>
      <c r="E276" s="17">
        <v>77852214.169999987</v>
      </c>
      <c r="F276" s="17">
        <v>1088100</v>
      </c>
      <c r="G276" s="10"/>
    </row>
    <row r="277" spans="1:7" x14ac:dyDescent="0.2">
      <c r="A277" s="25" t="s">
        <v>340</v>
      </c>
      <c r="B277" s="17">
        <v>15170.583333333334</v>
      </c>
      <c r="C277" s="54">
        <v>464.21540272566978</v>
      </c>
      <c r="D277" s="17">
        <v>84509021.420000017</v>
      </c>
      <c r="E277" s="17">
        <v>82954975.420000017</v>
      </c>
      <c r="F277" s="17">
        <v>1554046</v>
      </c>
      <c r="G277" s="17"/>
    </row>
    <row r="278" spans="1:7" x14ac:dyDescent="0.2">
      <c r="A278" s="25" t="s">
        <v>341</v>
      </c>
      <c r="B278" s="17">
        <v>15699.083333333332</v>
      </c>
      <c r="C278" s="54">
        <v>484.73039567066024</v>
      </c>
      <c r="D278" s="17">
        <v>91317874.510000005</v>
      </c>
      <c r="E278" s="17">
        <v>89796878.510000005</v>
      </c>
      <c r="F278" s="17">
        <v>1520996</v>
      </c>
      <c r="G278" s="17"/>
    </row>
    <row r="279" spans="1:7" x14ac:dyDescent="0.2">
      <c r="A279" s="25" t="s">
        <v>342</v>
      </c>
      <c r="B279" s="17">
        <v>16441.833333333336</v>
      </c>
      <c r="C279" s="54">
        <v>499.40125979462937</v>
      </c>
      <c r="D279" s="17">
        <v>98532867.359999985</v>
      </c>
      <c r="E279" s="17">
        <v>96826841.359999985</v>
      </c>
      <c r="F279" s="17">
        <v>1706026</v>
      </c>
      <c r="G279" s="17"/>
    </row>
    <row r="280" spans="1:7" x14ac:dyDescent="0.2">
      <c r="A280" s="25" t="s">
        <v>343</v>
      </c>
      <c r="B280" s="17">
        <v>17468.666666666668</v>
      </c>
      <c r="C280" s="54">
        <v>538.36935594206773</v>
      </c>
      <c r="D280" s="17">
        <v>112855137.87</v>
      </c>
      <c r="E280" s="17">
        <v>111255137.87</v>
      </c>
      <c r="F280" s="17">
        <v>1600000</v>
      </c>
      <c r="G280" s="17"/>
    </row>
    <row r="281" spans="1:7" x14ac:dyDescent="0.2">
      <c r="A281" s="25" t="s">
        <v>344</v>
      </c>
      <c r="B281" s="17">
        <v>18193.75</v>
      </c>
      <c r="C281" s="54">
        <v>536.77014345585701</v>
      </c>
      <c r="D281" s="17">
        <v>117190341.56999999</v>
      </c>
      <c r="E281" s="17">
        <v>115553220.99000001</v>
      </c>
      <c r="F281" s="17">
        <v>1637120.58</v>
      </c>
      <c r="G281" s="17"/>
    </row>
    <row r="282" spans="1:7" x14ac:dyDescent="0.2">
      <c r="A282" s="25" t="s">
        <v>345</v>
      </c>
      <c r="B282" s="17">
        <v>18614.916666666664</v>
      </c>
      <c r="C282" s="54">
        <v>544.47203994108679</v>
      </c>
      <c r="D282" s="17">
        <v>121623619.81</v>
      </c>
      <c r="E282" s="17">
        <v>120742902.81</v>
      </c>
      <c r="F282" s="17">
        <v>880717</v>
      </c>
      <c r="G282" s="17"/>
    </row>
    <row r="283" spans="1:7" x14ac:dyDescent="0.2">
      <c r="A283" s="25" t="s">
        <v>346</v>
      </c>
      <c r="B283" s="17">
        <v>19031.25</v>
      </c>
      <c r="C283" s="54">
        <v>569.69171958401751</v>
      </c>
      <c r="D283" s="17">
        <v>130103346.45999999</v>
      </c>
      <c r="E283" s="17">
        <v>128508714.45999999</v>
      </c>
      <c r="F283" s="17">
        <v>1594632</v>
      </c>
      <c r="G283" s="17"/>
    </row>
    <row r="284" spans="1:7" x14ac:dyDescent="0.2">
      <c r="A284" s="25" t="s">
        <v>347</v>
      </c>
      <c r="B284" s="17">
        <v>19487.833333333332</v>
      </c>
      <c r="C284" s="54">
        <v>593.59103286666038</v>
      </c>
      <c r="D284" s="17">
        <v>138813637.40000001</v>
      </c>
      <c r="E284" s="17">
        <v>137137517.36000001</v>
      </c>
      <c r="F284" s="17">
        <v>1676120.04</v>
      </c>
      <c r="G284" s="17"/>
    </row>
    <row r="285" spans="1:7" x14ac:dyDescent="0.2">
      <c r="A285" s="25" t="s">
        <v>348</v>
      </c>
      <c r="B285" s="17">
        <v>19460.75</v>
      </c>
      <c r="C285" s="54">
        <v>605.52442638815728</v>
      </c>
      <c r="D285" s="17">
        <v>141407513.76999998</v>
      </c>
      <c r="E285" s="17">
        <v>139874200.12</v>
      </c>
      <c r="F285" s="17">
        <v>1533313.65</v>
      </c>
      <c r="G285" s="17"/>
    </row>
    <row r="286" spans="1:7" x14ac:dyDescent="0.2">
      <c r="A286" s="65">
        <v>2016</v>
      </c>
      <c r="B286" s="17">
        <v>19627.25</v>
      </c>
      <c r="C286" s="54">
        <v>634.85550820075832</v>
      </c>
      <c r="D286" s="17">
        <v>149525613.28</v>
      </c>
      <c r="E286" s="17">
        <v>147526137.63</v>
      </c>
      <c r="F286" s="17">
        <v>1999475.65</v>
      </c>
      <c r="G286" s="17"/>
    </row>
    <row r="287" spans="1:7" x14ac:dyDescent="0.2">
      <c r="A287" s="65">
        <v>2017</v>
      </c>
      <c r="B287" s="17">
        <v>20221.666666666664</v>
      </c>
      <c r="C287" s="54">
        <v>658.14974849583803</v>
      </c>
      <c r="D287" s="17">
        <v>159706617.97000003</v>
      </c>
      <c r="E287" s="17">
        <v>157620078.71000001</v>
      </c>
      <c r="F287" s="17">
        <v>2086539.26</v>
      </c>
      <c r="G287" s="17"/>
    </row>
    <row r="288" spans="1:7" x14ac:dyDescent="0.2">
      <c r="A288" s="65">
        <v>2018</v>
      </c>
      <c r="B288" s="17">
        <v>20501.916666666668</v>
      </c>
      <c r="C288" s="54">
        <v>649.58507598883114</v>
      </c>
      <c r="D288" s="17">
        <v>159812869.15000021</v>
      </c>
      <c r="E288" s="17">
        <v>157482700.15000021</v>
      </c>
      <c r="F288" s="17">
        <v>2330169</v>
      </c>
      <c r="G288" s="17"/>
    </row>
    <row r="289" spans="1:7" x14ac:dyDescent="0.2">
      <c r="A289" s="65">
        <v>2019</v>
      </c>
      <c r="B289" s="17">
        <v>20487.916666666668</v>
      </c>
      <c r="C289" s="54">
        <v>673.75777551809131</v>
      </c>
      <c r="D289" s="17">
        <v>165646717.90000036</v>
      </c>
      <c r="E289" s="17">
        <v>163515782.37000036</v>
      </c>
      <c r="F289" s="17">
        <v>2130935.5299999998</v>
      </c>
      <c r="G289" s="17"/>
    </row>
    <row r="290" spans="1:7" x14ac:dyDescent="0.2">
      <c r="A290" s="65">
        <v>2020</v>
      </c>
      <c r="B290" s="17">
        <v>20960.75</v>
      </c>
      <c r="C290" s="54">
        <v>695.26292049823553</v>
      </c>
      <c r="D290" s="17">
        <v>174878787.13000068</v>
      </c>
      <c r="E290" s="17">
        <v>172224085.95000067</v>
      </c>
      <c r="F290" s="17">
        <v>2654701.1800000002</v>
      </c>
      <c r="G290" s="17">
        <v>0</v>
      </c>
    </row>
    <row r="291" spans="1:7" x14ac:dyDescent="0.2">
      <c r="A291" s="65">
        <v>2021</v>
      </c>
      <c r="B291" s="17">
        <v>20805.5</v>
      </c>
      <c r="C291" s="54">
        <v>703.28733199554915</v>
      </c>
      <c r="D291" s="17">
        <v>175586935.03000078</v>
      </c>
      <c r="E291" s="17">
        <v>175550125.95000076</v>
      </c>
      <c r="F291" s="17">
        <v>17605</v>
      </c>
      <c r="G291" s="17">
        <v>19204.080000000002</v>
      </c>
    </row>
    <row r="292" spans="1:7" x14ac:dyDescent="0.2">
      <c r="A292" s="65">
        <v>2022</v>
      </c>
      <c r="B292" s="17">
        <v>20019</v>
      </c>
      <c r="C292" s="54">
        <v>719.89531594985067</v>
      </c>
      <c r="D292" s="17">
        <v>172939011.96000072</v>
      </c>
      <c r="E292" s="17">
        <v>170394751.44000071</v>
      </c>
      <c r="F292" s="17">
        <v>2544260.52</v>
      </c>
      <c r="G292" s="17"/>
    </row>
    <row r="293" spans="1:7" x14ac:dyDescent="0.2">
      <c r="A293" s="65">
        <v>2023</v>
      </c>
      <c r="B293" s="17">
        <v>20218.25</v>
      </c>
      <c r="C293" s="54">
        <v>793.54091790008545</v>
      </c>
      <c r="D293" s="17">
        <v>192528103.96000084</v>
      </c>
      <c r="E293" s="17">
        <v>190332274.66000083</v>
      </c>
      <c r="F293" s="17">
        <v>2195829.3000000003</v>
      </c>
      <c r="G293" s="17"/>
    </row>
    <row r="294" spans="1:7" x14ac:dyDescent="0.2">
      <c r="A294" s="65" t="s">
        <v>21</v>
      </c>
      <c r="B294" s="17"/>
      <c r="C294" s="54"/>
      <c r="D294" s="17"/>
      <c r="E294" s="17"/>
      <c r="F294" s="17"/>
      <c r="G294" s="17"/>
    </row>
    <row r="295" spans="1:7" x14ac:dyDescent="0.2">
      <c r="A295" s="65">
        <v>2024</v>
      </c>
      <c r="B295" s="17">
        <v>20666.801828676795</v>
      </c>
      <c r="C295" s="54">
        <v>879.0872339847873</v>
      </c>
      <c r="D295" s="17">
        <v>218015059.85859874</v>
      </c>
      <c r="E295" s="17">
        <v>216015059.85859874</v>
      </c>
      <c r="F295" s="17">
        <v>2000000</v>
      </c>
      <c r="G295" s="17"/>
    </row>
    <row r="296" spans="1:7" x14ac:dyDescent="0.2">
      <c r="A296" s="65">
        <v>2025</v>
      </c>
      <c r="B296" s="17">
        <v>20921.182835052361</v>
      </c>
      <c r="C296" s="54">
        <v>934.80273719876789</v>
      </c>
      <c r="D296" s="17">
        <v>234686147.75571391</v>
      </c>
      <c r="E296" s="17">
        <v>232686147.75571391</v>
      </c>
      <c r="F296" s="17">
        <v>2000000</v>
      </c>
      <c r="G296" s="17"/>
    </row>
    <row r="297" spans="1:7" x14ac:dyDescent="0.2">
      <c r="A297" s="65">
        <v>2026</v>
      </c>
      <c r="B297" s="17">
        <v>21181.281182638199</v>
      </c>
      <c r="C297" s="54">
        <v>968.65351933542422</v>
      </c>
      <c r="D297" s="17">
        <v>246207870.73914823</v>
      </c>
      <c r="E297" s="17">
        <v>244207870.73914823</v>
      </c>
      <c r="F297" s="17">
        <v>2000000</v>
      </c>
      <c r="G297" s="17"/>
    </row>
    <row r="298" spans="1:7" x14ac:dyDescent="0.2">
      <c r="A298" s="65">
        <v>2027</v>
      </c>
      <c r="B298" s="17">
        <v>21462.749917628429</v>
      </c>
      <c r="C298" s="54">
        <v>994.6870405555228</v>
      </c>
      <c r="D298" s="17">
        <v>256184630.37298936</v>
      </c>
      <c r="E298" s="17">
        <v>254184630.37298936</v>
      </c>
      <c r="F298" s="17">
        <v>2000000</v>
      </c>
      <c r="G298" s="17"/>
    </row>
    <row r="299" spans="1:7" x14ac:dyDescent="0.2">
      <c r="A299" s="65"/>
      <c r="B299" s="17"/>
      <c r="C299" s="54"/>
      <c r="D299" s="17"/>
      <c r="E299" s="17"/>
      <c r="F299" s="17"/>
      <c r="G299" s="1"/>
    </row>
    <row r="300" spans="1:7" x14ac:dyDescent="0.2">
      <c r="A300" s="58" t="s">
        <v>8</v>
      </c>
      <c r="B300" s="58"/>
      <c r="C300" s="58"/>
      <c r="D300" s="58"/>
      <c r="E300" s="58"/>
      <c r="F300" s="58"/>
      <c r="G300" s="85"/>
    </row>
    <row r="301" spans="1:7" x14ac:dyDescent="0.2">
      <c r="A301" s="58" t="s">
        <v>495</v>
      </c>
      <c r="B301" s="58"/>
      <c r="C301" s="58"/>
      <c r="D301" s="58"/>
      <c r="E301" s="58"/>
      <c r="F301" s="58"/>
      <c r="G301" s="85"/>
    </row>
    <row r="302" spans="1:7" x14ac:dyDescent="0.2">
      <c r="A302" s="47" t="s">
        <v>12</v>
      </c>
      <c r="B302" s="58"/>
      <c r="C302" s="58"/>
      <c r="D302" s="58"/>
      <c r="E302" s="58"/>
      <c r="F302" s="58"/>
      <c r="G302" s="85"/>
    </row>
    <row r="303" spans="1:7" x14ac:dyDescent="0.2">
      <c r="A303" s="17"/>
      <c r="B303" s="17"/>
      <c r="C303" s="17"/>
      <c r="D303" s="17"/>
      <c r="E303" s="17"/>
      <c r="F303" s="17"/>
      <c r="G303" s="1"/>
    </row>
    <row r="304" spans="1:7" x14ac:dyDescent="0.2">
      <c r="A304" s="17"/>
      <c r="B304" s="25"/>
      <c r="C304" s="25"/>
      <c r="D304" s="25" t="s">
        <v>106</v>
      </c>
      <c r="E304" s="17"/>
      <c r="F304" s="17"/>
      <c r="G304" s="17"/>
    </row>
    <row r="305" spans="1:7" x14ac:dyDescent="0.2">
      <c r="A305" s="25" t="s">
        <v>2</v>
      </c>
      <c r="B305" s="25"/>
      <c r="C305" s="25"/>
      <c r="D305" s="25" t="s">
        <v>126</v>
      </c>
      <c r="E305" s="25" t="s">
        <v>112</v>
      </c>
      <c r="F305" s="25" t="s">
        <v>178</v>
      </c>
      <c r="G305" s="25" t="s">
        <v>175</v>
      </c>
    </row>
    <row r="306" spans="1:7" x14ac:dyDescent="0.2">
      <c r="A306" s="25" t="s">
        <v>3</v>
      </c>
      <c r="B306" s="25"/>
      <c r="C306" s="25"/>
      <c r="D306" s="25" t="s">
        <v>139</v>
      </c>
      <c r="E306" s="25" t="s">
        <v>113</v>
      </c>
      <c r="F306" s="25" t="s">
        <v>113</v>
      </c>
      <c r="G306" s="25" t="s">
        <v>113</v>
      </c>
    </row>
    <row r="307" spans="1:7" x14ac:dyDescent="0.2">
      <c r="A307" s="25" t="s">
        <v>184</v>
      </c>
      <c r="B307" s="25"/>
      <c r="C307" s="59"/>
      <c r="D307" s="59" t="s">
        <v>138</v>
      </c>
      <c r="E307" s="25" t="s">
        <v>184</v>
      </c>
      <c r="F307" s="25" t="s">
        <v>176</v>
      </c>
      <c r="G307" s="25" t="s">
        <v>176</v>
      </c>
    </row>
    <row r="308" spans="1:7" x14ac:dyDescent="0.2">
      <c r="A308" s="17"/>
      <c r="B308" s="17"/>
      <c r="C308" s="17"/>
      <c r="D308" s="17"/>
      <c r="E308" s="17"/>
      <c r="F308" s="17"/>
      <c r="G308" s="17"/>
    </row>
    <row r="309" spans="1:7" x14ac:dyDescent="0.2">
      <c r="A309" s="25" t="s">
        <v>13</v>
      </c>
      <c r="B309" s="17"/>
      <c r="C309" s="17" t="s">
        <v>497</v>
      </c>
      <c r="D309" s="17"/>
      <c r="E309" s="17"/>
      <c r="F309" s="17"/>
      <c r="G309" s="25"/>
    </row>
    <row r="310" spans="1:7" x14ac:dyDescent="0.2">
      <c r="A310" s="65">
        <v>2018</v>
      </c>
      <c r="B310" s="17"/>
      <c r="C310" s="17"/>
      <c r="D310" s="27">
        <v>1616677</v>
      </c>
      <c r="E310" s="27">
        <v>1616677</v>
      </c>
      <c r="F310" s="27">
        <v>0</v>
      </c>
      <c r="G310" s="17"/>
    </row>
    <row r="311" spans="1:7" x14ac:dyDescent="0.2">
      <c r="A311" s="65">
        <v>2019</v>
      </c>
      <c r="B311" s="17"/>
      <c r="C311" s="17"/>
      <c r="D311" s="17">
        <v>2090207</v>
      </c>
      <c r="E311" s="17">
        <v>2090207</v>
      </c>
      <c r="F311" s="17">
        <v>0</v>
      </c>
      <c r="G311" s="17"/>
    </row>
    <row r="312" spans="1:7" x14ac:dyDescent="0.2">
      <c r="A312" s="65">
        <v>2020</v>
      </c>
      <c r="B312" s="17"/>
      <c r="C312" s="17"/>
      <c r="D312" s="17">
        <v>4994531.5</v>
      </c>
      <c r="E312" s="17">
        <v>4994531.5</v>
      </c>
      <c r="F312" s="17">
        <v>0</v>
      </c>
      <c r="G312" s="17"/>
    </row>
    <row r="313" spans="1:7" x14ac:dyDescent="0.2">
      <c r="A313" s="65">
        <v>2021</v>
      </c>
      <c r="B313" s="17"/>
      <c r="C313" s="17"/>
      <c r="D313" s="17">
        <v>6069680.5800000001</v>
      </c>
      <c r="E313" s="17">
        <v>6069680.5800000001</v>
      </c>
      <c r="F313" s="27"/>
      <c r="G313" s="17"/>
    </row>
    <row r="314" spans="1:7" x14ac:dyDescent="0.2">
      <c r="A314" s="65">
        <v>2022</v>
      </c>
      <c r="B314" s="17"/>
      <c r="C314" s="17"/>
      <c r="D314" s="17">
        <v>7208841.5</v>
      </c>
      <c r="E314" s="17">
        <v>7208841.5</v>
      </c>
      <c r="F314" s="17">
        <v>0</v>
      </c>
      <c r="G314" s="1"/>
    </row>
    <row r="315" spans="1:7" x14ac:dyDescent="0.2">
      <c r="A315" s="65">
        <v>2023</v>
      </c>
      <c r="B315" s="17"/>
      <c r="C315" s="17"/>
      <c r="D315" s="17">
        <v>8106255.3000000007</v>
      </c>
      <c r="E315" s="17">
        <v>8106255.3000000007</v>
      </c>
      <c r="F315" s="17">
        <v>0</v>
      </c>
      <c r="G315" s="1"/>
    </row>
    <row r="316" spans="1:7" x14ac:dyDescent="0.2">
      <c r="A316" s="65" t="s">
        <v>21</v>
      </c>
      <c r="B316" s="17"/>
      <c r="C316" s="17"/>
      <c r="D316" s="17"/>
      <c r="E316" s="17"/>
      <c r="F316" s="17"/>
      <c r="G316" s="1"/>
    </row>
    <row r="317" spans="1:7" x14ac:dyDescent="0.2">
      <c r="A317" s="65">
        <v>2024</v>
      </c>
      <c r="B317" s="17"/>
      <c r="C317" s="17"/>
      <c r="D317" s="17">
        <v>8833447.8900000006</v>
      </c>
      <c r="E317" s="17">
        <v>8833447.8900000006</v>
      </c>
      <c r="F317" s="17">
        <v>0</v>
      </c>
      <c r="G317" s="1"/>
    </row>
    <row r="318" spans="1:7" x14ac:dyDescent="0.2">
      <c r="A318" s="65">
        <v>2025</v>
      </c>
      <c r="B318" s="17"/>
      <c r="C318" s="17"/>
      <c r="D318" s="17">
        <v>9458649.1905894354</v>
      </c>
      <c r="E318" s="17">
        <v>9458649.1905894354</v>
      </c>
      <c r="F318" s="17">
        <v>0</v>
      </c>
      <c r="G318" s="1"/>
    </row>
    <row r="319" spans="1:7" x14ac:dyDescent="0.2">
      <c r="A319" s="65">
        <v>2026</v>
      </c>
      <c r="B319" s="17"/>
      <c r="C319" s="17"/>
      <c r="D319" s="17">
        <v>10128100.105952876</v>
      </c>
      <c r="E319" s="17">
        <v>10128100.105952876</v>
      </c>
      <c r="F319" s="17">
        <v>0</v>
      </c>
      <c r="G319" s="1"/>
    </row>
    <row r="320" spans="1:7" x14ac:dyDescent="0.2">
      <c r="A320" s="65">
        <v>2027</v>
      </c>
      <c r="B320" s="17"/>
      <c r="C320" s="17"/>
      <c r="D320" s="17">
        <v>10844932.472837619</v>
      </c>
      <c r="E320" s="17">
        <v>10844932.472837619</v>
      </c>
      <c r="F320" s="17">
        <v>0</v>
      </c>
      <c r="G320" s="1"/>
    </row>
    <row r="321" spans="1:7" x14ac:dyDescent="0.2">
      <c r="A321" s="17"/>
      <c r="B321" s="17"/>
      <c r="C321" s="17"/>
      <c r="D321" s="17"/>
      <c r="E321" s="17"/>
      <c r="F321" s="17"/>
      <c r="G321" s="1"/>
    </row>
    <row r="322" spans="1:7" x14ac:dyDescent="0.2">
      <c r="A322" s="47"/>
      <c r="B322" s="58" t="s">
        <v>290</v>
      </c>
      <c r="C322" s="58"/>
      <c r="D322" s="58"/>
      <c r="E322" s="58"/>
      <c r="F322" s="58"/>
      <c r="G322" s="1"/>
    </row>
    <row r="323" spans="1:7" x14ac:dyDescent="0.2">
      <c r="A323" s="25" t="s">
        <v>13</v>
      </c>
      <c r="B323" s="17"/>
      <c r="C323" s="25"/>
      <c r="D323" s="25"/>
      <c r="E323" s="25"/>
      <c r="F323" s="25"/>
      <c r="G323" s="1"/>
    </row>
    <row r="324" spans="1:7" x14ac:dyDescent="0.2">
      <c r="A324" s="25" t="s">
        <v>334</v>
      </c>
      <c r="B324" s="17"/>
      <c r="C324" s="25"/>
      <c r="D324" s="27">
        <v>-737181.18999999017</v>
      </c>
      <c r="E324" s="27">
        <v>-737181.18999999017</v>
      </c>
      <c r="F324" s="27">
        <v>0</v>
      </c>
      <c r="G324" s="8"/>
    </row>
    <row r="325" spans="1:7" x14ac:dyDescent="0.2">
      <c r="A325" s="71" t="s">
        <v>335</v>
      </c>
      <c r="B325" s="27"/>
      <c r="C325" s="27"/>
      <c r="D325" s="17">
        <v>-479913.41000187397</v>
      </c>
      <c r="E325" s="17">
        <v>-479913.41000187397</v>
      </c>
      <c r="F325" s="17">
        <v>0</v>
      </c>
      <c r="G325" s="1"/>
    </row>
    <row r="326" spans="1:7" x14ac:dyDescent="0.2">
      <c r="A326" s="25" t="s">
        <v>336</v>
      </c>
      <c r="B326" s="17"/>
      <c r="C326" s="25"/>
      <c r="D326" s="17">
        <v>-900735.58976300806</v>
      </c>
      <c r="E326" s="17">
        <v>-900735.58976300806</v>
      </c>
      <c r="F326" s="17">
        <v>0</v>
      </c>
      <c r="G326" s="1"/>
    </row>
    <row r="327" spans="1:7" x14ac:dyDescent="0.2">
      <c r="A327" s="25" t="s">
        <v>337</v>
      </c>
      <c r="B327" s="17"/>
      <c r="C327" s="17"/>
      <c r="D327" s="17">
        <v>-1560330.2899999991</v>
      </c>
      <c r="E327" s="17">
        <v>-1560330.2899999991</v>
      </c>
      <c r="F327" s="17">
        <v>0</v>
      </c>
      <c r="G327" s="1"/>
    </row>
    <row r="328" spans="1:7" x14ac:dyDescent="0.2">
      <c r="A328" s="25" t="s">
        <v>338</v>
      </c>
      <c r="B328" s="17"/>
      <c r="C328" s="25"/>
      <c r="D328" s="17">
        <v>-176085.51000000536</v>
      </c>
      <c r="E328" s="17">
        <v>-176085.51000000536</v>
      </c>
      <c r="F328" s="17">
        <v>0</v>
      </c>
      <c r="G328" s="1"/>
    </row>
    <row r="329" spans="1:7" x14ac:dyDescent="0.2">
      <c r="A329" s="25" t="s">
        <v>339</v>
      </c>
      <c r="B329" s="17"/>
      <c r="C329" s="17"/>
      <c r="D329" s="17">
        <v>-1263941.7700000003</v>
      </c>
      <c r="E329" s="17">
        <v>-1263941.7700000003</v>
      </c>
      <c r="F329" s="17">
        <v>0</v>
      </c>
      <c r="G329" s="1"/>
    </row>
    <row r="330" spans="1:7" x14ac:dyDescent="0.2">
      <c r="A330" s="25" t="s">
        <v>340</v>
      </c>
      <c r="B330" s="17"/>
      <c r="C330" s="17"/>
      <c r="D330" s="17">
        <v>-1124218.8</v>
      </c>
      <c r="E330" s="17">
        <v>-1124218.8</v>
      </c>
      <c r="F330" s="17">
        <v>0</v>
      </c>
      <c r="G330" s="1"/>
    </row>
    <row r="331" spans="1:7" x14ac:dyDescent="0.2">
      <c r="A331" s="25" t="s">
        <v>341</v>
      </c>
      <c r="B331" s="17"/>
      <c r="C331" s="17"/>
      <c r="D331" s="17">
        <v>-1663365.5599999998</v>
      </c>
      <c r="E331" s="17">
        <v>-1663365.5599999998</v>
      </c>
      <c r="F331" s="17">
        <v>0</v>
      </c>
      <c r="G331" s="1"/>
    </row>
    <row r="332" spans="1:7" x14ac:dyDescent="0.2">
      <c r="A332" s="25" t="s">
        <v>342</v>
      </c>
      <c r="B332" s="17"/>
      <c r="C332" s="17"/>
      <c r="D332" s="17">
        <v>-440066.53999999992</v>
      </c>
      <c r="E332" s="17">
        <v>-440066.53999999992</v>
      </c>
      <c r="F332" s="17">
        <v>0</v>
      </c>
      <c r="G332" s="1"/>
    </row>
    <row r="333" spans="1:7" x14ac:dyDescent="0.2">
      <c r="A333" s="25" t="s">
        <v>343</v>
      </c>
      <c r="B333" s="17"/>
      <c r="C333" s="17"/>
      <c r="D333" s="17">
        <v>-527652.36</v>
      </c>
      <c r="E333" s="17">
        <v>-527652.36</v>
      </c>
      <c r="F333" s="17">
        <v>0</v>
      </c>
      <c r="G333" s="1"/>
    </row>
    <row r="334" spans="1:7" x14ac:dyDescent="0.2">
      <c r="A334" s="25" t="s">
        <v>344</v>
      </c>
      <c r="B334" s="17"/>
      <c r="C334" s="17"/>
      <c r="D334" s="17">
        <v>-700893.47000000009</v>
      </c>
      <c r="E334" s="17">
        <v>-700893.47000000009</v>
      </c>
      <c r="F334" s="17">
        <v>0</v>
      </c>
      <c r="G334" s="1"/>
    </row>
    <row r="335" spans="1:7" x14ac:dyDescent="0.2">
      <c r="A335" s="25" t="s">
        <v>345</v>
      </c>
      <c r="B335" s="17"/>
      <c r="C335" s="17"/>
      <c r="D335" s="17">
        <v>-480364.01</v>
      </c>
      <c r="E335" s="17">
        <v>-480364.01</v>
      </c>
      <c r="F335" s="17">
        <v>0</v>
      </c>
      <c r="G335" s="1"/>
    </row>
    <row r="336" spans="1:7" x14ac:dyDescent="0.2">
      <c r="A336" s="25" t="s">
        <v>346</v>
      </c>
      <c r="B336" s="17"/>
      <c r="C336" s="17"/>
      <c r="D336" s="17">
        <v>-458248.53999999992</v>
      </c>
      <c r="E336" s="17">
        <v>-458248.53999999992</v>
      </c>
      <c r="F336" s="17">
        <v>0</v>
      </c>
      <c r="G336" s="1"/>
    </row>
    <row r="337" spans="1:7" x14ac:dyDescent="0.2">
      <c r="A337" s="25" t="s">
        <v>347</v>
      </c>
      <c r="B337" s="17"/>
      <c r="C337" s="17"/>
      <c r="D337" s="17">
        <v>-639772.32000000007</v>
      </c>
      <c r="E337" s="17">
        <v>-639772.32000000007</v>
      </c>
      <c r="F337" s="17">
        <v>0</v>
      </c>
      <c r="G337" s="1"/>
    </row>
    <row r="338" spans="1:7" x14ac:dyDescent="0.2">
      <c r="A338" s="25" t="s">
        <v>348</v>
      </c>
      <c r="B338" s="17"/>
      <c r="C338" s="17"/>
      <c r="D338" s="17">
        <v>-726235.44999999984</v>
      </c>
      <c r="E338" s="17">
        <v>-726235.44999999984</v>
      </c>
      <c r="F338" s="17">
        <v>0</v>
      </c>
      <c r="G338" s="1"/>
    </row>
    <row r="339" spans="1:7" x14ac:dyDescent="0.2">
      <c r="A339" s="65">
        <v>2016</v>
      </c>
      <c r="B339" s="17"/>
      <c r="C339" s="17"/>
      <c r="D339" s="17">
        <v>-648558.23</v>
      </c>
      <c r="E339" s="17">
        <v>-648558.23</v>
      </c>
      <c r="F339" s="17">
        <v>0</v>
      </c>
      <c r="G339" s="1"/>
    </row>
    <row r="340" spans="1:7" x14ac:dyDescent="0.2">
      <c r="A340" s="65">
        <v>2017</v>
      </c>
      <c r="B340" s="17"/>
      <c r="C340" s="17"/>
      <c r="D340" s="17">
        <v>-964524.69000000006</v>
      </c>
      <c r="E340" s="17">
        <v>-964524.69000000006</v>
      </c>
      <c r="F340" s="17">
        <v>0</v>
      </c>
    </row>
    <row r="341" spans="1:7" x14ac:dyDescent="0.2">
      <c r="A341" s="65">
        <v>2018</v>
      </c>
      <c r="B341" s="17"/>
      <c r="C341" s="17"/>
      <c r="D341" s="17">
        <v>-931310.50000000023</v>
      </c>
      <c r="E341" s="17">
        <v>-931310.50000000023</v>
      </c>
      <c r="F341" s="17">
        <v>0</v>
      </c>
    </row>
    <row r="342" spans="1:7" x14ac:dyDescent="0.2">
      <c r="A342" s="65">
        <v>2019</v>
      </c>
      <c r="B342" s="17"/>
      <c r="C342" s="17"/>
      <c r="D342" s="17">
        <v>-939013.55000000016</v>
      </c>
      <c r="E342" s="17">
        <v>-939013.55000000016</v>
      </c>
      <c r="F342" s="17">
        <v>0</v>
      </c>
    </row>
    <row r="343" spans="1:7" x14ac:dyDescent="0.2">
      <c r="A343" s="65">
        <v>2020</v>
      </c>
      <c r="B343" s="17"/>
      <c r="C343" s="17"/>
      <c r="D343" s="17">
        <v>-866558.5</v>
      </c>
      <c r="E343" s="17">
        <v>-866558.5</v>
      </c>
      <c r="F343" s="17">
        <v>0</v>
      </c>
    </row>
    <row r="344" spans="1:7" x14ac:dyDescent="0.2">
      <c r="A344" s="65">
        <v>2021</v>
      </c>
      <c r="B344" s="17"/>
      <c r="C344" s="17"/>
      <c r="D344" s="17">
        <v>-1709417.3000000003</v>
      </c>
      <c r="E344" s="17">
        <v>-1709417.3000000003</v>
      </c>
      <c r="F344" s="17"/>
    </row>
    <row r="345" spans="1:7" x14ac:dyDescent="0.2">
      <c r="A345" s="65">
        <v>2022</v>
      </c>
      <c r="B345" s="17"/>
      <c r="C345" s="17"/>
      <c r="D345" s="17">
        <v>-913523.81</v>
      </c>
      <c r="E345" s="17">
        <v>-913523.81</v>
      </c>
      <c r="F345" s="17">
        <v>0</v>
      </c>
    </row>
    <row r="346" spans="1:7" x14ac:dyDescent="0.2">
      <c r="A346" s="65">
        <v>2023</v>
      </c>
      <c r="B346" s="17"/>
      <c r="C346" s="17"/>
      <c r="D346" s="17">
        <v>-1240060.6399999999</v>
      </c>
      <c r="E346" s="17">
        <v>-1240060.6399999999</v>
      </c>
      <c r="F346" s="17">
        <v>0</v>
      </c>
    </row>
    <row r="347" spans="1:7" x14ac:dyDescent="0.2">
      <c r="A347" s="65" t="s">
        <v>21</v>
      </c>
      <c r="B347" s="17"/>
      <c r="C347" s="17"/>
      <c r="D347" s="17"/>
      <c r="E347" s="17"/>
      <c r="F347" s="17"/>
    </row>
    <row r="348" spans="1:7" x14ac:dyDescent="0.2">
      <c r="A348" s="65">
        <v>2024</v>
      </c>
      <c r="B348" s="17"/>
      <c r="C348" s="17"/>
      <c r="D348" s="17">
        <v>-900000</v>
      </c>
      <c r="E348" s="17">
        <v>-900000</v>
      </c>
      <c r="F348" s="17">
        <v>0</v>
      </c>
    </row>
    <row r="349" spans="1:7" x14ac:dyDescent="0.2">
      <c r="A349" s="65">
        <v>2025</v>
      </c>
      <c r="B349" s="17"/>
      <c r="C349" s="17"/>
      <c r="D349" s="17">
        <v>-900000</v>
      </c>
      <c r="E349" s="17">
        <v>-900000</v>
      </c>
      <c r="F349" s="17">
        <v>0</v>
      </c>
    </row>
    <row r="350" spans="1:7" x14ac:dyDescent="0.2">
      <c r="A350" s="65">
        <v>2026</v>
      </c>
      <c r="B350" s="17"/>
      <c r="C350" s="17"/>
      <c r="D350" s="17">
        <v>-900000</v>
      </c>
      <c r="E350" s="17">
        <v>-900000</v>
      </c>
      <c r="F350" s="17">
        <v>0</v>
      </c>
    </row>
    <row r="351" spans="1:7" x14ac:dyDescent="0.2">
      <c r="A351" s="65">
        <v>2027</v>
      </c>
      <c r="B351" s="17"/>
      <c r="C351" s="17"/>
      <c r="D351" s="17">
        <v>-900000</v>
      </c>
      <c r="E351" s="17">
        <v>-900000</v>
      </c>
      <c r="F351" s="17">
        <v>0</v>
      </c>
    </row>
    <row r="352" spans="1:7" x14ac:dyDescent="0.2">
      <c r="A352" s="17"/>
      <c r="B352" s="17"/>
      <c r="C352" s="17"/>
      <c r="D352" s="17"/>
      <c r="E352" s="17"/>
      <c r="F352" s="17"/>
    </row>
    <row r="353" spans="1:7" x14ac:dyDescent="0.2">
      <c r="A353" s="58" t="s">
        <v>8</v>
      </c>
      <c r="B353" s="58"/>
      <c r="C353" s="58"/>
      <c r="D353" s="58"/>
      <c r="E353" s="58"/>
      <c r="F353" s="58"/>
      <c r="G353" s="85"/>
    </row>
    <row r="354" spans="1:7" x14ac:dyDescent="0.2">
      <c r="A354" s="58" t="s">
        <v>495</v>
      </c>
      <c r="B354" s="58"/>
      <c r="C354" s="58"/>
      <c r="D354" s="58"/>
      <c r="E354" s="58"/>
      <c r="F354" s="58"/>
      <c r="G354" s="85"/>
    </row>
    <row r="355" spans="1:7" x14ac:dyDescent="0.2">
      <c r="A355" s="47" t="s">
        <v>12</v>
      </c>
      <c r="B355" s="58"/>
      <c r="C355" s="58"/>
      <c r="D355" s="58"/>
      <c r="E355" s="58"/>
      <c r="F355" s="58"/>
      <c r="G355" s="85"/>
    </row>
    <row r="356" spans="1:7" x14ac:dyDescent="0.2">
      <c r="A356" s="17"/>
      <c r="B356" s="17"/>
      <c r="C356" s="17"/>
      <c r="D356" s="17"/>
      <c r="E356" s="17"/>
      <c r="F356" s="17"/>
    </row>
    <row r="357" spans="1:7" x14ac:dyDescent="0.2">
      <c r="A357" s="17"/>
      <c r="B357" s="25"/>
      <c r="C357" s="25"/>
      <c r="D357" s="25" t="s">
        <v>106</v>
      </c>
      <c r="E357" s="17"/>
      <c r="F357" s="17"/>
    </row>
    <row r="358" spans="1:7" x14ac:dyDescent="0.2">
      <c r="A358" s="25" t="s">
        <v>2</v>
      </c>
      <c r="B358" s="25"/>
      <c r="C358" s="25"/>
      <c r="D358" s="25" t="s">
        <v>126</v>
      </c>
      <c r="E358" s="25" t="s">
        <v>112</v>
      </c>
      <c r="F358" s="25" t="s">
        <v>178</v>
      </c>
      <c r="G358" s="25" t="s">
        <v>175</v>
      </c>
    </row>
    <row r="359" spans="1:7" x14ac:dyDescent="0.2">
      <c r="A359" s="25" t="s">
        <v>3</v>
      </c>
      <c r="B359" s="25"/>
      <c r="C359" s="25"/>
      <c r="D359" s="25" t="s">
        <v>139</v>
      </c>
      <c r="E359" s="25" t="s">
        <v>113</v>
      </c>
      <c r="F359" s="25" t="s">
        <v>113</v>
      </c>
      <c r="G359" s="25" t="s">
        <v>113</v>
      </c>
    </row>
    <row r="360" spans="1:7" x14ac:dyDescent="0.2">
      <c r="A360" s="25" t="s">
        <v>184</v>
      </c>
      <c r="B360" s="25"/>
      <c r="C360" s="59"/>
      <c r="D360" s="59" t="s">
        <v>138</v>
      </c>
      <c r="E360" s="25" t="s">
        <v>184</v>
      </c>
      <c r="F360" s="25" t="s">
        <v>176</v>
      </c>
      <c r="G360" s="25" t="s">
        <v>176</v>
      </c>
    </row>
    <row r="361" spans="1:7" x14ac:dyDescent="0.2">
      <c r="A361" s="17"/>
      <c r="B361" s="17"/>
      <c r="C361" s="17"/>
      <c r="D361" s="17"/>
      <c r="E361" s="17"/>
      <c r="F361" s="17"/>
    </row>
    <row r="362" spans="1:7" x14ac:dyDescent="0.2">
      <c r="A362" s="47" t="s">
        <v>456</v>
      </c>
      <c r="B362" s="58"/>
      <c r="C362" s="58"/>
      <c r="D362" s="58"/>
      <c r="E362" s="58"/>
      <c r="F362" s="58"/>
    </row>
    <row r="363" spans="1:7" x14ac:dyDescent="0.2">
      <c r="A363" s="25" t="s">
        <v>13</v>
      </c>
      <c r="B363" s="17"/>
      <c r="C363" s="17"/>
      <c r="D363" s="17"/>
      <c r="E363" s="17"/>
      <c r="F363" s="17"/>
    </row>
    <row r="364" spans="1:7" x14ac:dyDescent="0.2">
      <c r="A364" s="25" t="s">
        <v>337</v>
      </c>
      <c r="B364" s="17"/>
      <c r="C364" s="17"/>
      <c r="D364" s="17"/>
      <c r="E364" s="17"/>
      <c r="F364" s="17"/>
    </row>
    <row r="365" spans="1:7" x14ac:dyDescent="0.2">
      <c r="A365" s="25" t="s">
        <v>338</v>
      </c>
      <c r="B365" s="17"/>
      <c r="C365" s="17"/>
      <c r="D365" s="27">
        <v>-1340000</v>
      </c>
      <c r="E365" s="27">
        <v>-1340000</v>
      </c>
      <c r="F365" s="27">
        <v>0</v>
      </c>
    </row>
    <row r="366" spans="1:7" x14ac:dyDescent="0.2">
      <c r="A366" s="25" t="s">
        <v>339</v>
      </c>
      <c r="B366" s="17"/>
      <c r="C366" s="17"/>
      <c r="D366" s="17">
        <v>-1967141</v>
      </c>
      <c r="E366" s="17">
        <v>-1967141</v>
      </c>
      <c r="F366" s="17">
        <v>0</v>
      </c>
    </row>
    <row r="367" spans="1:7" x14ac:dyDescent="0.2">
      <c r="A367" s="25" t="s">
        <v>340</v>
      </c>
      <c r="B367" s="17"/>
      <c r="C367" s="17"/>
      <c r="D367" s="17">
        <v>-3066460.6200000197</v>
      </c>
      <c r="E367" s="17">
        <v>-3066460.6200000197</v>
      </c>
      <c r="F367" s="17">
        <v>0</v>
      </c>
      <c r="G367" s="17"/>
    </row>
    <row r="368" spans="1:7" x14ac:dyDescent="0.2">
      <c r="A368" s="25" t="s">
        <v>341</v>
      </c>
      <c r="B368" s="17"/>
      <c r="C368" s="17"/>
      <c r="D368" s="17">
        <v>-4609565.950000003</v>
      </c>
      <c r="E368" s="17">
        <v>-4609565.950000003</v>
      </c>
      <c r="F368" s="17">
        <v>0</v>
      </c>
      <c r="G368" s="17"/>
    </row>
    <row r="369" spans="1:7" x14ac:dyDescent="0.2">
      <c r="A369" s="25" t="s">
        <v>342</v>
      </c>
      <c r="B369" s="17"/>
      <c r="C369" s="17"/>
      <c r="D369" s="17">
        <v>-2811.8199999779463</v>
      </c>
      <c r="E369" s="17">
        <v>-2811.8199999779463</v>
      </c>
      <c r="F369" s="17">
        <v>0</v>
      </c>
      <c r="G369" s="17"/>
    </row>
    <row r="370" spans="1:7" x14ac:dyDescent="0.2">
      <c r="A370" s="25" t="s">
        <v>343</v>
      </c>
      <c r="B370" s="17"/>
      <c r="C370" s="17"/>
      <c r="D370" s="17">
        <v>134579.98999999464</v>
      </c>
      <c r="E370" s="17">
        <v>134579.98999999464</v>
      </c>
      <c r="F370" s="17">
        <v>0</v>
      </c>
      <c r="G370" s="17"/>
    </row>
    <row r="371" spans="1:7" x14ac:dyDescent="0.2">
      <c r="A371" s="25" t="s">
        <v>344</v>
      </c>
      <c r="B371" s="17"/>
      <c r="C371" s="17"/>
      <c r="D371" s="17">
        <v>191218.40999999642</v>
      </c>
      <c r="E371" s="17">
        <v>191218.40999999642</v>
      </c>
      <c r="F371" s="17">
        <v>0</v>
      </c>
      <c r="G371" s="17"/>
    </row>
    <row r="372" spans="1:7" x14ac:dyDescent="0.2">
      <c r="A372" s="25" t="s">
        <v>345</v>
      </c>
      <c r="B372" s="17"/>
      <c r="C372" s="17"/>
      <c r="D372" s="17">
        <v>75516.75</v>
      </c>
      <c r="E372" s="17">
        <v>75517.20000000298</v>
      </c>
      <c r="F372" s="17">
        <v>0</v>
      </c>
      <c r="G372" s="17"/>
    </row>
    <row r="373" spans="1:7" x14ac:dyDescent="0.2">
      <c r="A373" s="25" t="s">
        <v>346</v>
      </c>
      <c r="B373" s="17"/>
      <c r="C373" s="17"/>
      <c r="D373" s="17">
        <v>82831.080000013113</v>
      </c>
      <c r="E373" s="17">
        <v>82831.080000013113</v>
      </c>
      <c r="F373" s="17">
        <v>0</v>
      </c>
      <c r="G373" s="17"/>
    </row>
    <row r="374" spans="1:7" x14ac:dyDescent="0.2">
      <c r="A374" s="25" t="s">
        <v>347</v>
      </c>
      <c r="B374" s="17"/>
      <c r="C374" s="17"/>
      <c r="D374" s="17">
        <v>74753.710000008345</v>
      </c>
      <c r="E374" s="17">
        <v>74753.709999978542</v>
      </c>
      <c r="F374" s="17">
        <v>0</v>
      </c>
      <c r="G374" s="17"/>
    </row>
    <row r="375" spans="1:7" x14ac:dyDescent="0.2">
      <c r="A375" s="25" t="s">
        <v>348</v>
      </c>
      <c r="B375" s="17"/>
      <c r="C375" s="17"/>
      <c r="D375" s="17">
        <v>255343.32999998331</v>
      </c>
      <c r="E375" s="17">
        <v>255343.32999998331</v>
      </c>
      <c r="F375" s="17">
        <v>0</v>
      </c>
      <c r="G375" s="17"/>
    </row>
    <row r="376" spans="1:7" x14ac:dyDescent="0.2">
      <c r="A376" s="65">
        <v>2016</v>
      </c>
      <c r="B376" s="17"/>
      <c r="C376" s="17"/>
      <c r="D376" s="17">
        <v>123859.87999999523</v>
      </c>
      <c r="E376" s="17">
        <v>123859.87999999523</v>
      </c>
      <c r="F376" s="17">
        <v>0</v>
      </c>
      <c r="G376" s="17"/>
    </row>
    <row r="377" spans="1:7" x14ac:dyDescent="0.2">
      <c r="A377" s="65">
        <v>2017</v>
      </c>
      <c r="B377" s="17"/>
      <c r="C377" s="17"/>
      <c r="D377" s="17">
        <v>254612.97999998927</v>
      </c>
      <c r="E377" s="17">
        <v>254612.97999998927</v>
      </c>
      <c r="F377" s="17">
        <v>0</v>
      </c>
      <c r="G377" s="17"/>
    </row>
    <row r="378" spans="1:7" x14ac:dyDescent="0.2">
      <c r="A378" s="65">
        <v>2018</v>
      </c>
      <c r="B378" s="17"/>
      <c r="C378" s="17"/>
      <c r="D378" s="17">
        <v>37602.349999785423</v>
      </c>
      <c r="E378" s="17">
        <v>37602.349999785423</v>
      </c>
      <c r="F378" s="17">
        <v>0</v>
      </c>
      <c r="G378" s="17"/>
    </row>
    <row r="379" spans="1:7" x14ac:dyDescent="0.2">
      <c r="A379" s="65">
        <v>2019</v>
      </c>
      <c r="B379" s="17"/>
      <c r="C379" s="17"/>
      <c r="D379" s="17">
        <v>174724.34999963641</v>
      </c>
      <c r="E379" s="17">
        <v>174724.34999963641</v>
      </c>
      <c r="F379" s="17">
        <v>0</v>
      </c>
      <c r="G379" s="17"/>
    </row>
    <row r="380" spans="1:7" x14ac:dyDescent="0.2">
      <c r="A380" s="65">
        <v>2020</v>
      </c>
      <c r="B380" s="17"/>
      <c r="C380" s="17"/>
      <c r="D380" s="17">
        <v>138362.73999932408</v>
      </c>
      <c r="E380" s="17">
        <v>138362.73999932408</v>
      </c>
      <c r="F380" s="17">
        <v>0</v>
      </c>
      <c r="G380" s="17"/>
    </row>
    <row r="381" spans="1:7" x14ac:dyDescent="0.2">
      <c r="A381" s="65">
        <v>2021</v>
      </c>
      <c r="B381" s="17"/>
      <c r="C381" s="17"/>
      <c r="D381" s="17">
        <v>934761.44999924302</v>
      </c>
      <c r="E381" s="17">
        <v>934761.44999924302</v>
      </c>
      <c r="F381" s="17"/>
      <c r="G381" s="17"/>
    </row>
    <row r="382" spans="1:7" x14ac:dyDescent="0.2">
      <c r="A382" s="65">
        <v>2022</v>
      </c>
      <c r="B382" s="17"/>
      <c r="C382" s="17"/>
      <c r="D382" s="17">
        <v>252705.55999928713</v>
      </c>
      <c r="E382" s="17">
        <v>252705.55999928713</v>
      </c>
      <c r="F382" s="17">
        <v>0</v>
      </c>
      <c r="G382" s="17"/>
    </row>
    <row r="383" spans="1:7" x14ac:dyDescent="0.2">
      <c r="A383" s="65">
        <v>2023</v>
      </c>
      <c r="B383" s="17"/>
      <c r="C383" s="17"/>
      <c r="D383" s="17">
        <v>397305.59999912977</v>
      </c>
      <c r="E383" s="17">
        <v>397305.59999912977</v>
      </c>
      <c r="F383" s="17">
        <v>0</v>
      </c>
      <c r="G383" s="17"/>
    </row>
    <row r="384" spans="1:7" x14ac:dyDescent="0.2">
      <c r="A384" s="65" t="s">
        <v>21</v>
      </c>
      <c r="B384" s="17"/>
      <c r="C384" s="17"/>
      <c r="D384" s="17"/>
      <c r="E384" s="17"/>
      <c r="F384" s="17"/>
    </row>
    <row r="385" spans="1:6" x14ac:dyDescent="0.2">
      <c r="A385" s="65">
        <v>2024</v>
      </c>
      <c r="B385" s="17"/>
      <c r="C385" s="17"/>
      <c r="D385" s="17">
        <v>250000</v>
      </c>
      <c r="E385" s="17">
        <v>250000</v>
      </c>
      <c r="F385" s="17">
        <v>0</v>
      </c>
    </row>
    <row r="386" spans="1:6" x14ac:dyDescent="0.2">
      <c r="A386" s="65">
        <v>2025</v>
      </c>
      <c r="B386" s="17"/>
      <c r="C386" s="17"/>
      <c r="D386" s="17">
        <v>250000</v>
      </c>
      <c r="E386" s="17">
        <v>250000</v>
      </c>
      <c r="F386" s="17">
        <v>0</v>
      </c>
    </row>
    <row r="387" spans="1:6" x14ac:dyDescent="0.2">
      <c r="A387" s="65">
        <v>2026</v>
      </c>
      <c r="B387" s="17"/>
      <c r="C387" s="17"/>
      <c r="D387" s="17">
        <v>250000</v>
      </c>
      <c r="E387" s="17">
        <v>250000</v>
      </c>
      <c r="F387" s="17">
        <v>0</v>
      </c>
    </row>
    <row r="388" spans="1:6" x14ac:dyDescent="0.2">
      <c r="A388" s="65">
        <v>2027</v>
      </c>
      <c r="B388" s="17"/>
      <c r="C388" s="17"/>
      <c r="D388" s="17">
        <v>250000</v>
      </c>
      <c r="E388" s="17">
        <v>250000</v>
      </c>
      <c r="F388" s="17">
        <v>0</v>
      </c>
    </row>
    <row r="389" spans="1:6" x14ac:dyDescent="0.2">
      <c r="A389" s="17"/>
      <c r="B389" s="17"/>
      <c r="C389" s="17"/>
      <c r="D389" s="17"/>
      <c r="E389" s="17"/>
      <c r="F389" s="17"/>
    </row>
    <row r="390" spans="1:6" x14ac:dyDescent="0.2">
      <c r="A390" s="69"/>
      <c r="B390" s="69"/>
      <c r="C390" s="69" t="s">
        <v>498</v>
      </c>
      <c r="D390" s="69"/>
      <c r="E390" s="69"/>
      <c r="F390" s="69"/>
    </row>
    <row r="391" spans="1:6" x14ac:dyDescent="0.2">
      <c r="A391" s="25" t="s">
        <v>13</v>
      </c>
      <c r="B391" s="17"/>
      <c r="C391" s="17"/>
      <c r="D391" s="17"/>
      <c r="E391" s="17"/>
      <c r="F391" s="17"/>
    </row>
    <row r="392" spans="1:6" x14ac:dyDescent="0.2">
      <c r="A392" s="25" t="s">
        <v>341</v>
      </c>
      <c r="B392" s="17"/>
      <c r="C392" s="17"/>
      <c r="D392" s="27">
        <v>460000</v>
      </c>
      <c r="E392" s="27">
        <v>460000</v>
      </c>
      <c r="F392" s="27">
        <v>0</v>
      </c>
    </row>
    <row r="393" spans="1:6" x14ac:dyDescent="0.2">
      <c r="A393" s="25" t="s">
        <v>342</v>
      </c>
      <c r="B393" s="17"/>
      <c r="C393" s="17"/>
      <c r="D393" s="17">
        <v>460000</v>
      </c>
      <c r="E393" s="17">
        <v>460000</v>
      </c>
      <c r="F393" s="17">
        <v>0</v>
      </c>
    </row>
    <row r="394" spans="1:6" x14ac:dyDescent="0.2">
      <c r="A394" s="25" t="s">
        <v>343</v>
      </c>
      <c r="B394" s="17"/>
      <c r="C394" s="17"/>
      <c r="D394" s="17">
        <v>460000</v>
      </c>
      <c r="E394" s="17">
        <v>460000</v>
      </c>
      <c r="F394" s="17">
        <v>0</v>
      </c>
    </row>
    <row r="395" spans="1:6" x14ac:dyDescent="0.2">
      <c r="A395" s="25" t="s">
        <v>344</v>
      </c>
      <c r="B395" s="17"/>
      <c r="C395" s="17"/>
      <c r="D395" s="17">
        <v>460000</v>
      </c>
      <c r="E395" s="17">
        <v>460000</v>
      </c>
      <c r="F395" s="17">
        <v>0</v>
      </c>
    </row>
    <row r="396" spans="1:6" x14ac:dyDescent="0.2">
      <c r="A396" s="25" t="s">
        <v>345</v>
      </c>
      <c r="B396" s="17"/>
      <c r="C396" s="17"/>
      <c r="D396" s="17">
        <v>460000</v>
      </c>
      <c r="E396" s="17">
        <v>460000</v>
      </c>
      <c r="F396" s="17">
        <v>0</v>
      </c>
    </row>
    <row r="397" spans="1:6" x14ac:dyDescent="0.2">
      <c r="A397" s="25" t="s">
        <v>346</v>
      </c>
      <c r="B397" s="17"/>
      <c r="C397" s="17"/>
      <c r="D397" s="17">
        <v>460000</v>
      </c>
      <c r="E397" s="17">
        <v>460000</v>
      </c>
      <c r="F397" s="17">
        <v>0</v>
      </c>
    </row>
    <row r="398" spans="1:6" x14ac:dyDescent="0.2">
      <c r="A398" s="25" t="s">
        <v>347</v>
      </c>
      <c r="B398" s="17"/>
      <c r="C398" s="17"/>
      <c r="D398" s="17">
        <v>460000</v>
      </c>
      <c r="E398" s="17">
        <v>460000</v>
      </c>
      <c r="F398" s="17">
        <v>0</v>
      </c>
    </row>
    <row r="399" spans="1:6" x14ac:dyDescent="0.2">
      <c r="A399" s="25" t="s">
        <v>348</v>
      </c>
      <c r="B399" s="17"/>
      <c r="C399" s="17"/>
      <c r="D399" s="17">
        <v>460000</v>
      </c>
      <c r="E399" s="17">
        <v>460000</v>
      </c>
      <c r="F399" s="17">
        <v>0</v>
      </c>
    </row>
    <row r="400" spans="1:6" x14ac:dyDescent="0.2">
      <c r="A400" s="65">
        <v>2016</v>
      </c>
      <c r="B400" s="17"/>
      <c r="C400" s="17"/>
      <c r="D400" s="17">
        <v>460000</v>
      </c>
      <c r="E400" s="17">
        <v>460000</v>
      </c>
      <c r="F400" s="17">
        <v>0</v>
      </c>
    </row>
    <row r="401" spans="1:6" x14ac:dyDescent="0.2">
      <c r="A401" s="65">
        <v>2017</v>
      </c>
      <c r="B401" s="17"/>
      <c r="C401" s="17"/>
      <c r="D401" s="17">
        <v>460000</v>
      </c>
      <c r="E401" s="17">
        <v>460000</v>
      </c>
      <c r="F401" s="17">
        <v>0</v>
      </c>
    </row>
    <row r="402" spans="1:6" x14ac:dyDescent="0.2">
      <c r="A402" s="65">
        <v>2018</v>
      </c>
      <c r="B402" s="17"/>
      <c r="C402" s="17"/>
      <c r="D402" s="17">
        <v>0</v>
      </c>
      <c r="E402" s="17">
        <v>0</v>
      </c>
      <c r="F402" s="17">
        <v>0</v>
      </c>
    </row>
    <row r="403" spans="1:6" x14ac:dyDescent="0.2">
      <c r="A403" s="17"/>
      <c r="B403" s="17"/>
      <c r="C403" s="17"/>
      <c r="D403" s="17"/>
      <c r="E403" s="17"/>
      <c r="F403" s="17"/>
    </row>
    <row r="404" spans="1:6" x14ac:dyDescent="0.2">
      <c r="A404" s="17"/>
      <c r="B404" s="17"/>
      <c r="C404" s="17"/>
      <c r="D404" s="17"/>
      <c r="E404" s="17"/>
      <c r="F404" s="17"/>
    </row>
  </sheetData>
  <phoneticPr fontId="4" type="noConversion"/>
  <pageMargins left="0.75" right="0.75" top="1" bottom="1" header="0.5" footer="0.5"/>
  <pageSetup scale="48" firstPageNumber="85" orientation="portrait" useFirstPageNumber="1" r:id="rId1"/>
  <headerFooter alignWithMargins="0">
    <oddFooter xml:space="preserve">&amp;CPage &amp;P&amp;R2/29/2024
</oddFooter>
  </headerFooter>
  <rowBreaks count="5" manualBreakCount="5">
    <brk id="60" max="6" man="1"/>
    <brk id="125" max="6" man="1"/>
    <brk id="216" max="6" man="1"/>
    <brk id="299" max="6" man="1"/>
    <brk id="3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28"/>
  <sheetViews>
    <sheetView zoomScale="80" zoomScaleNormal="80" zoomScaleSheetLayoutView="50" workbookViewId="0"/>
  </sheetViews>
  <sheetFormatPr defaultColWidth="10.6640625" defaultRowHeight="15" x14ac:dyDescent="0.2"/>
  <cols>
    <col min="1" max="2" width="10.6640625" style="127"/>
    <col min="3" max="3" width="12.88671875" style="127" customWidth="1"/>
    <col min="4" max="8" width="16" style="127" customWidth="1"/>
    <col min="9" max="16384" width="10.6640625" style="127"/>
  </cols>
  <sheetData>
    <row r="1" spans="1:9" ht="15.75" x14ac:dyDescent="0.25">
      <c r="A1" s="188" t="s">
        <v>0</v>
      </c>
      <c r="B1" s="152"/>
      <c r="C1" s="152"/>
      <c r="D1" s="152"/>
      <c r="E1" s="153"/>
      <c r="F1" s="154"/>
      <c r="G1" s="154"/>
      <c r="H1" s="155"/>
      <c r="I1" s="156"/>
    </row>
    <row r="2" spans="1:9" ht="15.75" x14ac:dyDescent="0.25">
      <c r="A2" s="152" t="s">
        <v>1</v>
      </c>
      <c r="B2" s="152"/>
      <c r="C2" s="152"/>
      <c r="D2" s="151"/>
      <c r="E2" s="153"/>
      <c r="F2" s="154"/>
      <c r="G2" s="154"/>
      <c r="H2" s="155"/>
      <c r="I2" s="156"/>
    </row>
    <row r="3" spans="1:9" ht="15.75" x14ac:dyDescent="0.25">
      <c r="A3" s="187" t="s">
        <v>508</v>
      </c>
      <c r="B3" s="152"/>
      <c r="C3" s="152"/>
      <c r="D3" s="151"/>
      <c r="E3" s="153"/>
      <c r="F3" s="152"/>
      <c r="G3" s="154"/>
      <c r="H3" s="155"/>
      <c r="I3" s="156"/>
    </row>
    <row r="4" spans="1:9" ht="15.75" x14ac:dyDescent="0.25">
      <c r="A4" s="187" t="s">
        <v>328</v>
      </c>
      <c r="B4" s="152"/>
      <c r="C4" s="152"/>
      <c r="D4" s="152"/>
      <c r="E4" s="154"/>
      <c r="F4" s="152"/>
      <c r="G4" s="154"/>
      <c r="H4" s="155"/>
      <c r="I4" s="156"/>
    </row>
    <row r="5" spans="1:9" ht="15.75" x14ac:dyDescent="0.25">
      <c r="A5" s="155"/>
      <c r="B5" s="155"/>
      <c r="C5" s="155"/>
      <c r="D5" s="155"/>
      <c r="E5" s="155"/>
      <c r="F5" s="152"/>
      <c r="G5" s="155"/>
      <c r="H5" s="155"/>
      <c r="I5" s="156"/>
    </row>
    <row r="6" spans="1:9" ht="15.75" x14ac:dyDescent="0.25">
      <c r="A6" s="152" t="s">
        <v>509</v>
      </c>
      <c r="B6" s="152"/>
      <c r="C6" s="152"/>
      <c r="D6" s="152"/>
      <c r="E6" s="154"/>
      <c r="F6" s="152"/>
      <c r="G6" s="154"/>
      <c r="H6" s="155"/>
      <c r="I6" s="156"/>
    </row>
    <row r="7" spans="1:9" ht="15.75" x14ac:dyDescent="0.25">
      <c r="A7" s="155"/>
      <c r="B7" s="155"/>
      <c r="C7" s="155"/>
      <c r="D7" s="155"/>
      <c r="E7" s="155"/>
      <c r="F7" s="152"/>
      <c r="G7" s="155"/>
      <c r="H7" s="155"/>
      <c r="I7" s="156"/>
    </row>
    <row r="8" spans="1:9" ht="15.75" x14ac:dyDescent="0.25">
      <c r="A8" s="157"/>
      <c r="B8" s="158" t="s">
        <v>112</v>
      </c>
      <c r="C8" s="157"/>
      <c r="D8" s="158"/>
      <c r="E8" s="158"/>
      <c r="F8" s="158" t="s">
        <v>185</v>
      </c>
      <c r="G8" s="157"/>
      <c r="H8" s="155"/>
      <c r="I8" s="156"/>
    </row>
    <row r="9" spans="1:9" ht="15.75" x14ac:dyDescent="0.25">
      <c r="A9" s="157"/>
      <c r="B9" s="159" t="s">
        <v>113</v>
      </c>
      <c r="C9" s="158" t="s">
        <v>135</v>
      </c>
      <c r="D9" s="158"/>
      <c r="E9" s="158"/>
      <c r="F9" s="158" t="s">
        <v>110</v>
      </c>
      <c r="G9" s="158" t="s">
        <v>106</v>
      </c>
      <c r="H9" s="160"/>
      <c r="I9" s="156"/>
    </row>
    <row r="10" spans="1:9" ht="15.75" x14ac:dyDescent="0.25">
      <c r="A10" s="158" t="s">
        <v>2</v>
      </c>
      <c r="B10" s="158" t="s">
        <v>302</v>
      </c>
      <c r="C10" s="158" t="s">
        <v>113</v>
      </c>
      <c r="D10" s="158" t="s">
        <v>153</v>
      </c>
      <c r="E10" s="158" t="s">
        <v>153</v>
      </c>
      <c r="F10" s="158" t="s">
        <v>295</v>
      </c>
      <c r="G10" s="158" t="s">
        <v>199</v>
      </c>
      <c r="H10" s="158"/>
      <c r="I10" s="156"/>
    </row>
    <row r="11" spans="1:9" ht="15.75" x14ac:dyDescent="0.25">
      <c r="A11" s="158" t="s">
        <v>3</v>
      </c>
      <c r="B11" s="158" t="s">
        <v>459</v>
      </c>
      <c r="C11" s="158" t="s">
        <v>296</v>
      </c>
      <c r="D11" s="158" t="s">
        <v>154</v>
      </c>
      <c r="E11" s="158" t="s">
        <v>292</v>
      </c>
      <c r="F11" s="158" t="s">
        <v>186</v>
      </c>
      <c r="G11" s="159" t="s">
        <v>200</v>
      </c>
      <c r="H11" s="158"/>
      <c r="I11" s="156"/>
    </row>
    <row r="12" spans="1:9" ht="15.75" x14ac:dyDescent="0.25">
      <c r="A12" s="160"/>
      <c r="B12" s="158" t="s">
        <v>423</v>
      </c>
      <c r="C12" s="158" t="s">
        <v>215</v>
      </c>
      <c r="D12" s="161"/>
      <c r="E12" s="159" t="s">
        <v>203</v>
      </c>
      <c r="F12" s="158" t="s">
        <v>326</v>
      </c>
      <c r="G12" s="161"/>
      <c r="H12" s="155"/>
      <c r="I12" s="156"/>
    </row>
    <row r="13" spans="1:9" ht="15.75" x14ac:dyDescent="0.25">
      <c r="A13" s="155"/>
      <c r="B13" s="158" t="s">
        <v>460</v>
      </c>
      <c r="C13" s="158" t="s">
        <v>297</v>
      </c>
      <c r="D13" s="155"/>
      <c r="E13" s="155"/>
      <c r="F13" s="158" t="s">
        <v>188</v>
      </c>
      <c r="G13" s="155"/>
      <c r="H13" s="155"/>
      <c r="I13" s="156"/>
    </row>
    <row r="14" spans="1:9" ht="15.75" x14ac:dyDescent="0.25">
      <c r="A14" s="155"/>
      <c r="B14" s="155"/>
      <c r="C14" s="155"/>
      <c r="D14" s="155"/>
      <c r="E14" s="155"/>
      <c r="F14" s="158"/>
      <c r="G14" s="155"/>
      <c r="H14" s="155"/>
      <c r="I14" s="156"/>
    </row>
    <row r="15" spans="1:9" x14ac:dyDescent="0.2">
      <c r="A15" s="160" t="s">
        <v>329</v>
      </c>
      <c r="B15" s="155">
        <v>1130072.4650000001</v>
      </c>
      <c r="C15" s="155">
        <v>107141.13834503716</v>
      </c>
      <c r="D15" s="155"/>
      <c r="E15" s="155"/>
      <c r="F15" s="155"/>
      <c r="G15" s="155">
        <v>1237213.6033450372</v>
      </c>
      <c r="H15" s="155"/>
      <c r="I15" s="156"/>
    </row>
    <row r="16" spans="1:9" x14ac:dyDescent="0.2">
      <c r="A16" s="160" t="s">
        <v>330</v>
      </c>
      <c r="B16" s="155">
        <v>1141353.3840000001</v>
      </c>
      <c r="C16" s="155">
        <v>132039.31299999999</v>
      </c>
      <c r="D16" s="155"/>
      <c r="E16" s="155"/>
      <c r="F16" s="155"/>
      <c r="G16" s="155">
        <v>1273392.6970000002</v>
      </c>
      <c r="H16" s="155"/>
      <c r="I16" s="156"/>
    </row>
    <row r="17" spans="1:9" x14ac:dyDescent="0.2">
      <c r="A17" s="160" t="s">
        <v>331</v>
      </c>
      <c r="B17" s="155">
        <v>1219199.7629617166</v>
      </c>
      <c r="C17" s="155">
        <v>133827.06868828333</v>
      </c>
      <c r="D17" s="155"/>
      <c r="E17" s="155"/>
      <c r="F17" s="155"/>
      <c r="G17" s="155">
        <v>1353026.8316500001</v>
      </c>
      <c r="H17" s="155"/>
      <c r="I17" s="156"/>
    </row>
    <row r="18" spans="1:9" x14ac:dyDescent="0.2">
      <c r="A18" s="160" t="s">
        <v>332</v>
      </c>
      <c r="B18" s="155">
        <v>1284964.885065</v>
      </c>
      <c r="C18" s="155">
        <v>136592.511</v>
      </c>
      <c r="D18" s="155">
        <v>0</v>
      </c>
      <c r="E18" s="155"/>
      <c r="F18" s="155"/>
      <c r="G18" s="155">
        <v>1421557.396065</v>
      </c>
      <c r="H18" s="155"/>
      <c r="I18" s="156"/>
    </row>
    <row r="19" spans="1:9" ht="15.75" x14ac:dyDescent="0.25">
      <c r="A19" s="160" t="s">
        <v>333</v>
      </c>
      <c r="B19" s="155">
        <v>1399887.6795591</v>
      </c>
      <c r="C19" s="155">
        <v>143685.94699999999</v>
      </c>
      <c r="D19" s="155">
        <v>4173</v>
      </c>
      <c r="E19" s="152"/>
      <c r="F19" s="152"/>
      <c r="G19" s="155">
        <v>1547746.6265590999</v>
      </c>
      <c r="H19" s="152"/>
      <c r="I19" s="156"/>
    </row>
    <row r="20" spans="1:9" x14ac:dyDescent="0.2">
      <c r="A20" s="160" t="s">
        <v>334</v>
      </c>
      <c r="B20" s="155">
        <v>1528347.6573059999</v>
      </c>
      <c r="C20" s="155">
        <v>162920.79399999999</v>
      </c>
      <c r="D20" s="155">
        <v>7013.1669999999995</v>
      </c>
      <c r="E20" s="155"/>
      <c r="F20" s="155"/>
      <c r="G20" s="155">
        <v>1698281.6183059998</v>
      </c>
      <c r="H20" s="155"/>
      <c r="I20" s="156"/>
    </row>
    <row r="21" spans="1:9" x14ac:dyDescent="0.2">
      <c r="A21" s="160" t="s">
        <v>335</v>
      </c>
      <c r="B21" s="155">
        <v>1980485.7760000001</v>
      </c>
      <c r="C21" s="155">
        <v>0</v>
      </c>
      <c r="D21" s="155">
        <v>6789.2240000000002</v>
      </c>
      <c r="E21" s="155"/>
      <c r="F21" s="155"/>
      <c r="G21" s="155">
        <v>1987275</v>
      </c>
      <c r="H21" s="155"/>
      <c r="I21" s="156"/>
    </row>
    <row r="22" spans="1:9" x14ac:dyDescent="0.2">
      <c r="A22" s="160" t="s">
        <v>336</v>
      </c>
      <c r="B22" s="155">
        <v>2267744.6139999996</v>
      </c>
      <c r="C22" s="155">
        <v>0</v>
      </c>
      <c r="D22" s="155">
        <v>8327.3860000000004</v>
      </c>
      <c r="E22" s="155"/>
      <c r="F22" s="155"/>
      <c r="G22" s="155">
        <v>2276071.9999999995</v>
      </c>
      <c r="H22" s="155"/>
      <c r="I22" s="156"/>
    </row>
    <row r="23" spans="1:9" x14ac:dyDescent="0.2">
      <c r="A23" s="160" t="s">
        <v>337</v>
      </c>
      <c r="B23" s="155">
        <v>2293155.2259999998</v>
      </c>
      <c r="C23" s="155">
        <v>0</v>
      </c>
      <c r="D23" s="155">
        <v>12232.975</v>
      </c>
      <c r="E23" s="155">
        <v>-10857</v>
      </c>
      <c r="F23" s="155">
        <v>-30869.000000000004</v>
      </c>
      <c r="G23" s="155">
        <v>2263662.2009999999</v>
      </c>
      <c r="H23" s="155"/>
      <c r="I23" s="156"/>
    </row>
    <row r="24" spans="1:9" x14ac:dyDescent="0.2">
      <c r="A24" s="160" t="s">
        <v>338</v>
      </c>
      <c r="B24" s="155">
        <v>2512431.318</v>
      </c>
      <c r="C24" s="155">
        <v>0</v>
      </c>
      <c r="D24" s="155">
        <v>15497.697</v>
      </c>
      <c r="E24" s="155">
        <v>-10857</v>
      </c>
      <c r="F24" s="155">
        <v>-37505</v>
      </c>
      <c r="G24" s="155">
        <v>2479567.0150000001</v>
      </c>
      <c r="H24" s="155"/>
      <c r="I24" s="156"/>
    </row>
    <row r="25" spans="1:9" x14ac:dyDescent="0.2">
      <c r="A25" s="160" t="s">
        <v>339</v>
      </c>
      <c r="B25" s="155">
        <v>2628321.3315999997</v>
      </c>
      <c r="C25" s="155">
        <v>0</v>
      </c>
      <c r="D25" s="155">
        <v>18255</v>
      </c>
      <c r="E25" s="155">
        <v>-13534</v>
      </c>
      <c r="F25" s="155">
        <v>47445.66840000001</v>
      </c>
      <c r="G25" s="155">
        <v>2680487.9999999995</v>
      </c>
      <c r="H25" s="155"/>
      <c r="I25" s="156"/>
    </row>
    <row r="26" spans="1:9" x14ac:dyDescent="0.2">
      <c r="A26" s="160" t="s">
        <v>340</v>
      </c>
      <c r="B26" s="155">
        <v>2793607.3464500001</v>
      </c>
      <c r="C26" s="155">
        <v>0</v>
      </c>
      <c r="D26" s="155">
        <v>24786</v>
      </c>
      <c r="E26" s="155">
        <v>-17647</v>
      </c>
      <c r="F26" s="155">
        <v>137638.52155</v>
      </c>
      <c r="G26" s="155">
        <v>2938384.8680000002</v>
      </c>
      <c r="H26" s="155"/>
      <c r="I26" s="156"/>
    </row>
    <row r="27" spans="1:9" x14ac:dyDescent="0.2">
      <c r="A27" s="160" t="s">
        <v>341</v>
      </c>
      <c r="B27" s="155">
        <v>3027022.4186300007</v>
      </c>
      <c r="C27" s="155">
        <v>0</v>
      </c>
      <c r="D27" s="155">
        <v>18912.494140000003</v>
      </c>
      <c r="E27" s="155">
        <v>-44326.053769999999</v>
      </c>
      <c r="F27" s="155">
        <v>155069.83300000001</v>
      </c>
      <c r="G27" s="155">
        <v>3156678.6920000007</v>
      </c>
      <c r="H27" s="155"/>
      <c r="I27" s="156"/>
    </row>
    <row r="28" spans="1:9" x14ac:dyDescent="0.2">
      <c r="A28" s="160" t="s">
        <v>342</v>
      </c>
      <c r="B28" s="155">
        <v>2824900.4744099998</v>
      </c>
      <c r="C28" s="155">
        <v>0</v>
      </c>
      <c r="D28" s="155">
        <v>16337.398590000001</v>
      </c>
      <c r="E28" s="155">
        <v>-41739.224999999999</v>
      </c>
      <c r="F28" s="155">
        <v>151212.655</v>
      </c>
      <c r="G28" s="155">
        <v>2950711.3029999994</v>
      </c>
      <c r="H28" s="155"/>
      <c r="I28" s="156"/>
    </row>
    <row r="29" spans="1:9" x14ac:dyDescent="0.2">
      <c r="A29" s="160" t="s">
        <v>343</v>
      </c>
      <c r="B29" s="155">
        <v>2720684.6459058318</v>
      </c>
      <c r="C29" s="155">
        <v>-7559.1279058318551</v>
      </c>
      <c r="D29" s="155">
        <v>19801</v>
      </c>
      <c r="E29" s="155">
        <v>-43362.937999999995</v>
      </c>
      <c r="F29" s="155">
        <v>110623.697</v>
      </c>
      <c r="G29" s="155">
        <v>2800187.2770000002</v>
      </c>
      <c r="H29" s="155"/>
      <c r="I29" s="156"/>
    </row>
    <row r="30" spans="1:9" x14ac:dyDescent="0.2">
      <c r="A30" s="160" t="s">
        <v>344</v>
      </c>
      <c r="B30" s="155">
        <v>2949440.3860000004</v>
      </c>
      <c r="C30" s="155">
        <v>0</v>
      </c>
      <c r="D30" s="155">
        <v>16200</v>
      </c>
      <c r="E30" s="155">
        <v>-45613</v>
      </c>
      <c r="F30" s="155">
        <v>132467.42199999999</v>
      </c>
      <c r="G30" s="155">
        <v>3052494.8080000002</v>
      </c>
      <c r="H30" s="155"/>
      <c r="I30" s="156"/>
    </row>
    <row r="31" spans="1:9" x14ac:dyDescent="0.2">
      <c r="A31" s="160" t="s">
        <v>345</v>
      </c>
      <c r="B31" s="155">
        <v>4012447.1250000005</v>
      </c>
      <c r="C31" s="155">
        <v>0</v>
      </c>
      <c r="D31" s="155">
        <v>18949</v>
      </c>
      <c r="E31" s="155">
        <v>-41664</v>
      </c>
      <c r="F31" s="155">
        <v>172626.63200000001</v>
      </c>
      <c r="G31" s="155">
        <v>4162358.7570000007</v>
      </c>
      <c r="H31" s="155"/>
      <c r="I31" s="156"/>
    </row>
    <row r="32" spans="1:9" x14ac:dyDescent="0.2">
      <c r="A32" s="160" t="s">
        <v>346</v>
      </c>
      <c r="B32" s="155">
        <v>3866892.6978499996</v>
      </c>
      <c r="C32" s="155">
        <v>0</v>
      </c>
      <c r="D32" s="155">
        <v>20802</v>
      </c>
      <c r="E32" s="155">
        <v>-49767</v>
      </c>
      <c r="F32" s="155">
        <v>181547.62815</v>
      </c>
      <c r="G32" s="155">
        <v>4019475.3259999994</v>
      </c>
      <c r="H32" s="155"/>
      <c r="I32" s="156"/>
    </row>
    <row r="33" spans="1:9" x14ac:dyDescent="0.2">
      <c r="A33" s="160" t="s">
        <v>347</v>
      </c>
      <c r="B33" s="155">
        <v>4209998.99823</v>
      </c>
      <c r="C33" s="155">
        <v>0</v>
      </c>
      <c r="D33" s="155">
        <v>18799.193749999999</v>
      </c>
      <c r="E33" s="155">
        <v>-48373</v>
      </c>
      <c r="F33" s="155">
        <v>177645.18202000004</v>
      </c>
      <c r="G33" s="155">
        <v>4358070.3739999998</v>
      </c>
      <c r="H33" s="155"/>
      <c r="I33" s="156"/>
    </row>
    <row r="34" spans="1:9" x14ac:dyDescent="0.2">
      <c r="A34" s="160" t="s">
        <v>348</v>
      </c>
      <c r="B34" s="155">
        <v>4377160.1828175001</v>
      </c>
      <c r="C34" s="155">
        <v>0</v>
      </c>
      <c r="D34" s="155">
        <v>24693.2964025</v>
      </c>
      <c r="E34" s="155">
        <v>-53701.023199999996</v>
      </c>
      <c r="F34" s="155">
        <v>178751.00797999999</v>
      </c>
      <c r="G34" s="155">
        <v>4526903.4640000006</v>
      </c>
      <c r="H34" s="155"/>
      <c r="I34" s="156"/>
    </row>
    <row r="35" spans="1:9" x14ac:dyDescent="0.2">
      <c r="A35" s="160" t="s">
        <v>372</v>
      </c>
      <c r="B35" s="155">
        <v>4556523.7601899998</v>
      </c>
      <c r="C35" s="155">
        <v>0</v>
      </c>
      <c r="D35" s="155">
        <v>26657</v>
      </c>
      <c r="E35" s="155">
        <v>-41664.931859999997</v>
      </c>
      <c r="F35" s="155">
        <v>207370.71866999994</v>
      </c>
      <c r="G35" s="155">
        <v>4748886.5470000003</v>
      </c>
      <c r="H35" s="155"/>
      <c r="I35" s="156"/>
    </row>
    <row r="36" spans="1:9" x14ac:dyDescent="0.2">
      <c r="A36" s="160" t="s">
        <v>371</v>
      </c>
      <c r="B36" s="155">
        <v>4415914.9655700009</v>
      </c>
      <c r="C36" s="155">
        <v>0</v>
      </c>
      <c r="D36" s="155">
        <v>27096.181</v>
      </c>
      <c r="E36" s="155">
        <v>-45966.49325</v>
      </c>
      <c r="F36" s="155">
        <v>218403.20468</v>
      </c>
      <c r="G36" s="155">
        <v>4615447.8580000009</v>
      </c>
      <c r="H36" s="155"/>
      <c r="I36" s="156"/>
    </row>
    <row r="37" spans="1:9" x14ac:dyDescent="0.2">
      <c r="A37" s="160" t="s">
        <v>415</v>
      </c>
      <c r="B37" s="155">
        <v>5167497.0378799997</v>
      </c>
      <c r="C37" s="155">
        <v>0</v>
      </c>
      <c r="D37" s="155">
        <v>32006.98</v>
      </c>
      <c r="E37" s="155">
        <v>-43610.58324</v>
      </c>
      <c r="F37" s="155">
        <v>235177.56535999998</v>
      </c>
      <c r="G37" s="155">
        <v>5391071.0000000009</v>
      </c>
      <c r="H37" s="155"/>
      <c r="I37" s="156"/>
    </row>
    <row r="38" spans="1:9" x14ac:dyDescent="0.2">
      <c r="A38" s="160" t="s">
        <v>416</v>
      </c>
      <c r="B38" s="155">
        <v>5167214.4278100003</v>
      </c>
      <c r="C38" s="155">
        <v>0</v>
      </c>
      <c r="D38" s="155">
        <v>35760.612000000001</v>
      </c>
      <c r="E38" s="155">
        <v>-43478.182749999993</v>
      </c>
      <c r="F38" s="155">
        <v>245156.17694</v>
      </c>
      <c r="G38" s="155">
        <v>5404653.034</v>
      </c>
      <c r="H38" s="155"/>
      <c r="I38" s="156"/>
    </row>
    <row r="39" spans="1:9" x14ac:dyDescent="0.2">
      <c r="A39" s="160" t="s">
        <v>437</v>
      </c>
      <c r="B39" s="155">
        <v>5356729.2159599988</v>
      </c>
      <c r="C39" s="155">
        <v>0</v>
      </c>
      <c r="D39" s="155">
        <v>39135.9</v>
      </c>
      <c r="E39" s="155">
        <v>-42471.261770000005</v>
      </c>
      <c r="F39" s="155">
        <v>233599.70280999999</v>
      </c>
      <c r="G39" s="155">
        <v>5586993.5569999991</v>
      </c>
      <c r="H39" s="155"/>
      <c r="I39" s="156"/>
    </row>
    <row r="40" spans="1:9" x14ac:dyDescent="0.2">
      <c r="A40" s="160" t="s">
        <v>438</v>
      </c>
      <c r="B40" s="155">
        <v>5189906.6263699988</v>
      </c>
      <c r="C40" s="155">
        <v>0</v>
      </c>
      <c r="D40" s="155">
        <v>46684</v>
      </c>
      <c r="E40" s="155">
        <v>-37135.996350000001</v>
      </c>
      <c r="F40" s="155">
        <v>233240.06898000004</v>
      </c>
      <c r="G40" s="155">
        <v>5432694.6989999991</v>
      </c>
      <c r="H40" s="155"/>
      <c r="I40" s="156"/>
    </row>
    <row r="41" spans="1:9" x14ac:dyDescent="0.2">
      <c r="A41" s="160" t="s">
        <v>499</v>
      </c>
      <c r="B41" s="155">
        <v>5445998.0986430012</v>
      </c>
      <c r="C41" s="155">
        <v>0</v>
      </c>
      <c r="D41" s="155">
        <v>46854.675000000003</v>
      </c>
      <c r="E41" s="155">
        <v>-67828.185503000001</v>
      </c>
      <c r="F41" s="155">
        <v>256818.21985999998</v>
      </c>
      <c r="G41" s="155">
        <v>5681842.8080000002</v>
      </c>
      <c r="H41" s="155"/>
      <c r="I41" s="156"/>
    </row>
    <row r="42" spans="1:9" x14ac:dyDescent="0.2">
      <c r="A42" s="160" t="s">
        <v>500</v>
      </c>
      <c r="B42" s="155">
        <v>6296028.291092</v>
      </c>
      <c r="C42" s="155">
        <v>0</v>
      </c>
      <c r="D42" s="155">
        <v>43290.591999999997</v>
      </c>
      <c r="E42" s="155">
        <v>-101855.65533199999</v>
      </c>
      <c r="F42" s="155">
        <v>288084.84224000009</v>
      </c>
      <c r="G42" s="155">
        <v>6525548.0700000003</v>
      </c>
      <c r="H42" s="155"/>
      <c r="I42" s="156"/>
    </row>
    <row r="43" spans="1:9" x14ac:dyDescent="0.2">
      <c r="A43" s="160" t="s">
        <v>579</v>
      </c>
      <c r="B43" s="155">
        <v>7569500.3267114991</v>
      </c>
      <c r="C43" s="155">
        <v>0</v>
      </c>
      <c r="D43" s="155">
        <v>53754.468717899996</v>
      </c>
      <c r="E43" s="155">
        <v>-94731.443392956658</v>
      </c>
      <c r="F43" s="155">
        <v>343487.35008814471</v>
      </c>
      <c r="G43" s="155">
        <v>7872010.7021245873</v>
      </c>
      <c r="H43" s="155"/>
      <c r="I43" s="156"/>
    </row>
    <row r="44" spans="1:9" x14ac:dyDescent="0.2">
      <c r="A44" s="160" t="s">
        <v>580</v>
      </c>
      <c r="B44" s="155">
        <v>8409131.1696168594</v>
      </c>
      <c r="C44" s="155">
        <v>0</v>
      </c>
      <c r="D44" s="155">
        <v>33818.8470963</v>
      </c>
      <c r="E44" s="155">
        <v>-87651.768187043926</v>
      </c>
      <c r="F44" s="155">
        <v>372174.37241286039</v>
      </c>
      <c r="G44" s="155">
        <v>8727472.6209389754</v>
      </c>
      <c r="H44" s="155"/>
      <c r="I44" s="156"/>
    </row>
    <row r="45" spans="1:9" x14ac:dyDescent="0.2">
      <c r="A45" s="160" t="s">
        <v>613</v>
      </c>
      <c r="B45" s="155">
        <v>9020136.9902701396</v>
      </c>
      <c r="C45" s="155">
        <v>0</v>
      </c>
      <c r="D45" s="155">
        <v>7110.7906345749998</v>
      </c>
      <c r="E45" s="155">
        <v>-88726.473491283046</v>
      </c>
      <c r="F45" s="155">
        <v>386878.82495507452</v>
      </c>
      <c r="G45" s="155">
        <v>9325400.1323685069</v>
      </c>
      <c r="H45" s="155"/>
      <c r="I45" s="156"/>
    </row>
    <row r="46" spans="1:9" x14ac:dyDescent="0.2">
      <c r="A46" s="160" t="s">
        <v>614</v>
      </c>
      <c r="B46" s="155">
        <v>9353526.7363365497</v>
      </c>
      <c r="C46" s="155">
        <v>0</v>
      </c>
      <c r="D46" s="155">
        <v>7225.9831455499998</v>
      </c>
      <c r="E46" s="155">
        <v>-89739.169315542385</v>
      </c>
      <c r="F46" s="155">
        <v>401437.51506245451</v>
      </c>
      <c r="G46" s="155">
        <v>9672451.0652290117</v>
      </c>
      <c r="H46" s="155"/>
      <c r="I46" s="156"/>
    </row>
    <row r="47" spans="1:9" x14ac:dyDescent="0.2">
      <c r="A47" s="160"/>
      <c r="B47" s="155"/>
      <c r="C47" s="155"/>
      <c r="D47" s="155"/>
      <c r="E47" s="155"/>
      <c r="F47" s="155"/>
      <c r="G47" s="155"/>
      <c r="H47" s="155"/>
      <c r="I47" s="156"/>
    </row>
    <row r="48" spans="1:9" ht="15.75" x14ac:dyDescent="0.25">
      <c r="A48" s="162" t="s">
        <v>510</v>
      </c>
      <c r="B48" s="153"/>
      <c r="C48" s="154"/>
      <c r="D48" s="154"/>
      <c r="E48" s="154"/>
      <c r="F48" s="154"/>
      <c r="G48" s="153"/>
      <c r="H48" s="155"/>
      <c r="I48" s="156"/>
    </row>
    <row r="49" spans="1:9" x14ac:dyDescent="0.2">
      <c r="A49" s="155"/>
      <c r="B49" s="155"/>
      <c r="C49" s="155"/>
      <c r="D49" s="155"/>
      <c r="E49" s="155"/>
      <c r="F49" s="155"/>
      <c r="G49" s="155"/>
      <c r="H49" s="155"/>
      <c r="I49" s="156"/>
    </row>
    <row r="50" spans="1:9" ht="15.75" x14ac:dyDescent="0.25">
      <c r="A50" s="155"/>
      <c r="B50" s="155"/>
      <c r="C50" s="158" t="s">
        <v>135</v>
      </c>
      <c r="D50" s="155"/>
      <c r="E50" s="155"/>
      <c r="F50" s="155"/>
      <c r="G50" s="155"/>
      <c r="H50" s="155"/>
      <c r="I50" s="156"/>
    </row>
    <row r="51" spans="1:9" ht="15.75" x14ac:dyDescent="0.25">
      <c r="A51" s="155"/>
      <c r="B51" s="158" t="s">
        <v>112</v>
      </c>
      <c r="C51" s="158" t="s">
        <v>113</v>
      </c>
      <c r="D51" s="158" t="s">
        <v>153</v>
      </c>
      <c r="E51" s="155"/>
      <c r="F51" s="155"/>
      <c r="G51" s="158" t="s">
        <v>249</v>
      </c>
      <c r="H51" s="155"/>
      <c r="I51" s="156"/>
    </row>
    <row r="52" spans="1:9" ht="15.75" x14ac:dyDescent="0.25">
      <c r="A52" s="155"/>
      <c r="B52" s="159" t="s">
        <v>113</v>
      </c>
      <c r="C52" s="158" t="s">
        <v>136</v>
      </c>
      <c r="D52" s="158" t="s">
        <v>154</v>
      </c>
      <c r="E52" s="155"/>
      <c r="F52" s="155"/>
      <c r="G52" s="159" t="s">
        <v>106</v>
      </c>
      <c r="H52" s="155"/>
      <c r="I52" s="156"/>
    </row>
    <row r="53" spans="1:9" x14ac:dyDescent="0.2">
      <c r="A53" s="155"/>
      <c r="B53" s="155"/>
      <c r="C53" s="155"/>
      <c r="D53" s="155"/>
      <c r="E53" s="155"/>
      <c r="F53" s="155"/>
      <c r="G53" s="155"/>
      <c r="H53" s="155"/>
      <c r="I53" s="156"/>
    </row>
    <row r="54" spans="1:9" ht="15.75" x14ac:dyDescent="0.25">
      <c r="A54" s="160" t="s">
        <v>329</v>
      </c>
      <c r="B54" s="155">
        <v>504574.85989765136</v>
      </c>
      <c r="C54" s="155">
        <v>49488.245304107462</v>
      </c>
      <c r="D54" s="158"/>
      <c r="E54" s="155"/>
      <c r="F54" s="155"/>
      <c r="G54" s="155">
        <v>554063.10520175879</v>
      </c>
      <c r="H54" s="155"/>
      <c r="I54" s="156"/>
    </row>
    <row r="55" spans="1:9" ht="15.75" x14ac:dyDescent="0.25">
      <c r="A55" s="160" t="s">
        <v>330</v>
      </c>
      <c r="B55" s="155">
        <v>474045.81645149761</v>
      </c>
      <c r="C55" s="155">
        <v>58630.393836220966</v>
      </c>
      <c r="D55" s="158"/>
      <c r="E55" s="155"/>
      <c r="F55" s="155"/>
      <c r="G55" s="155">
        <v>532676.21028771857</v>
      </c>
      <c r="H55" s="155"/>
      <c r="I55" s="156"/>
    </row>
    <row r="56" spans="1:9" x14ac:dyDescent="0.2">
      <c r="A56" s="160" t="s">
        <v>331</v>
      </c>
      <c r="B56" s="155">
        <v>470542.67567127576</v>
      </c>
      <c r="C56" s="155">
        <v>56939.299425840683</v>
      </c>
      <c r="D56" s="155"/>
      <c r="E56" s="155"/>
      <c r="F56" s="155"/>
      <c r="G56" s="155">
        <v>527481.97509711643</v>
      </c>
      <c r="H56" s="155"/>
      <c r="I56" s="156"/>
    </row>
    <row r="57" spans="1:9" x14ac:dyDescent="0.2">
      <c r="A57" s="160" t="s">
        <v>332</v>
      </c>
      <c r="B57" s="155">
        <v>464831.05528518785</v>
      </c>
      <c r="C57" s="155">
        <v>54606.378333720691</v>
      </c>
      <c r="D57" s="155"/>
      <c r="E57" s="155"/>
      <c r="F57" s="155"/>
      <c r="G57" s="155">
        <v>519437.43361890852</v>
      </c>
      <c r="H57" s="155"/>
      <c r="I57" s="156"/>
    </row>
    <row r="58" spans="1:9" x14ac:dyDescent="0.2">
      <c r="A58" s="160" t="s">
        <v>333</v>
      </c>
      <c r="B58" s="155">
        <v>463222.81475780316</v>
      </c>
      <c r="C58" s="155">
        <v>51351.993492953639</v>
      </c>
      <c r="D58" s="155"/>
      <c r="E58" s="155"/>
      <c r="F58" s="155"/>
      <c r="G58" s="155">
        <v>514574.80825075682</v>
      </c>
      <c r="H58" s="155"/>
      <c r="I58" s="156"/>
    </row>
    <row r="59" spans="1:9" x14ac:dyDescent="0.2">
      <c r="A59" s="160" t="s">
        <v>334</v>
      </c>
      <c r="B59" s="155">
        <v>487718.36407164804</v>
      </c>
      <c r="C59" s="155">
        <v>57609.905950010812</v>
      </c>
      <c r="D59" s="155"/>
      <c r="E59" s="155"/>
      <c r="F59" s="155"/>
      <c r="G59" s="155">
        <v>545328.27002165886</v>
      </c>
      <c r="H59" s="155"/>
      <c r="I59" s="156"/>
    </row>
    <row r="60" spans="1:9" x14ac:dyDescent="0.2">
      <c r="A60" s="160" t="s">
        <v>335</v>
      </c>
      <c r="B60" s="155">
        <v>567370.62755234411</v>
      </c>
      <c r="C60" s="155">
        <v>0</v>
      </c>
      <c r="D60" s="155"/>
      <c r="E60" s="155"/>
      <c r="F60" s="155"/>
      <c r="G60" s="155">
        <v>567370.62755234411</v>
      </c>
      <c r="H60" s="155"/>
      <c r="I60" s="156"/>
    </row>
    <row r="61" spans="1:9" x14ac:dyDescent="0.2">
      <c r="A61" s="160" t="s">
        <v>336</v>
      </c>
      <c r="B61" s="155">
        <v>567055.7006644737</v>
      </c>
      <c r="C61" s="155">
        <v>0</v>
      </c>
      <c r="D61" s="155"/>
      <c r="E61" s="155"/>
      <c r="F61" s="160" t="s">
        <v>189</v>
      </c>
      <c r="G61" s="155">
        <v>567055.7006644737</v>
      </c>
      <c r="H61" s="155"/>
      <c r="I61" s="156"/>
    </row>
    <row r="62" spans="1:9" x14ac:dyDescent="0.2">
      <c r="A62" s="160" t="s">
        <v>337</v>
      </c>
      <c r="B62" s="155">
        <v>530682.77945447492</v>
      </c>
      <c r="C62" s="155">
        <v>0</v>
      </c>
      <c r="D62" s="155"/>
      <c r="E62" s="155"/>
      <c r="F62" s="155">
        <v>-7712.3059739952178</v>
      </c>
      <c r="G62" s="155">
        <v>522970.47348047968</v>
      </c>
      <c r="H62" s="155"/>
      <c r="I62" s="156"/>
    </row>
    <row r="63" spans="1:9" x14ac:dyDescent="0.2">
      <c r="A63" s="160" t="s">
        <v>338</v>
      </c>
      <c r="B63" s="155">
        <v>517419.47622999997</v>
      </c>
      <c r="C63" s="155">
        <v>0</v>
      </c>
      <c r="D63" s="155"/>
      <c r="E63" s="155"/>
      <c r="F63" s="155"/>
      <c r="G63" s="155">
        <v>517419.47622999997</v>
      </c>
      <c r="H63" s="155"/>
      <c r="I63" s="156"/>
    </row>
    <row r="64" spans="1:9" x14ac:dyDescent="0.2">
      <c r="A64" s="160" t="s">
        <v>339</v>
      </c>
      <c r="B64" s="155">
        <v>509345.98726999998</v>
      </c>
      <c r="C64" s="155">
        <v>0</v>
      </c>
      <c r="D64" s="155"/>
      <c r="E64" s="155"/>
      <c r="F64" s="155"/>
      <c r="G64" s="155">
        <v>509345.98726999998</v>
      </c>
      <c r="H64" s="155"/>
      <c r="I64" s="156"/>
    </row>
    <row r="65" spans="1:9" x14ac:dyDescent="0.2">
      <c r="A65" s="160" t="s">
        <v>340</v>
      </c>
      <c r="B65" s="155">
        <v>498958.12117</v>
      </c>
      <c r="C65" s="155">
        <v>0</v>
      </c>
      <c r="D65" s="155"/>
      <c r="E65" s="155"/>
      <c r="F65" s="155"/>
      <c r="G65" s="155">
        <v>498958.12117</v>
      </c>
      <c r="H65" s="155"/>
      <c r="I65" s="156"/>
    </row>
    <row r="66" spans="1:9" x14ac:dyDescent="0.2">
      <c r="A66" s="160" t="s">
        <v>341</v>
      </c>
      <c r="B66" s="155">
        <v>493739.85033625003</v>
      </c>
      <c r="C66" s="155">
        <v>0</v>
      </c>
      <c r="D66" s="155"/>
      <c r="E66" s="155"/>
      <c r="F66" s="155"/>
      <c r="G66" s="155">
        <v>493739.85033625003</v>
      </c>
      <c r="H66" s="155"/>
      <c r="I66" s="156"/>
    </row>
    <row r="67" spans="1:9" x14ac:dyDescent="0.2">
      <c r="A67" s="160" t="s">
        <v>342</v>
      </c>
      <c r="B67" s="155">
        <v>421199.02361395286</v>
      </c>
      <c r="C67" s="155">
        <v>0</v>
      </c>
      <c r="D67" s="155"/>
      <c r="E67" s="155"/>
      <c r="F67" s="155"/>
      <c r="G67" s="155">
        <v>421199.02361395286</v>
      </c>
      <c r="H67" s="155"/>
      <c r="I67" s="156"/>
    </row>
    <row r="68" spans="1:9" x14ac:dyDescent="0.2">
      <c r="A68" s="160" t="s">
        <v>343</v>
      </c>
      <c r="B68" s="155">
        <v>374474.59632342414</v>
      </c>
      <c r="C68" s="155">
        <v>0</v>
      </c>
      <c r="D68" s="155">
        <v>670</v>
      </c>
      <c r="E68" s="155"/>
      <c r="F68" s="155"/>
      <c r="G68" s="155">
        <v>375144.59632342414</v>
      </c>
      <c r="H68" s="155"/>
      <c r="I68" s="156"/>
    </row>
    <row r="69" spans="1:9" x14ac:dyDescent="0.2">
      <c r="A69" s="160" t="s">
        <v>344</v>
      </c>
      <c r="B69" s="155">
        <v>376769.6781415685</v>
      </c>
      <c r="C69" s="155">
        <v>0</v>
      </c>
      <c r="D69" s="155"/>
      <c r="E69" s="155"/>
      <c r="F69" s="155"/>
      <c r="G69" s="155">
        <v>376769.6781415685</v>
      </c>
      <c r="H69" s="155"/>
      <c r="I69" s="156"/>
    </row>
    <row r="70" spans="1:9" x14ac:dyDescent="0.2">
      <c r="A70" s="160" t="s">
        <v>345</v>
      </c>
      <c r="B70" s="155">
        <v>459820.18300000002</v>
      </c>
      <c r="C70" s="155">
        <v>0</v>
      </c>
      <c r="D70" s="155"/>
      <c r="E70" s="155"/>
      <c r="F70" s="155"/>
      <c r="G70" s="155">
        <v>459820.18300000002</v>
      </c>
      <c r="H70" s="155"/>
      <c r="I70" s="156"/>
    </row>
    <row r="71" spans="1:9" x14ac:dyDescent="0.2">
      <c r="A71" s="160" t="s">
        <v>346</v>
      </c>
      <c r="B71" s="155">
        <v>447449.16</v>
      </c>
      <c r="C71" s="155">
        <v>0</v>
      </c>
      <c r="D71" s="155"/>
      <c r="E71" s="155"/>
      <c r="F71" s="155"/>
      <c r="G71" s="155">
        <v>447449.16</v>
      </c>
      <c r="H71" s="155"/>
      <c r="I71" s="156"/>
    </row>
    <row r="72" spans="1:9" x14ac:dyDescent="0.2">
      <c r="A72" s="160" t="s">
        <v>347</v>
      </c>
      <c r="B72" s="155">
        <v>447623.538</v>
      </c>
      <c r="C72" s="155">
        <v>0</v>
      </c>
      <c r="D72" s="155"/>
      <c r="E72" s="155"/>
      <c r="F72" s="155"/>
      <c r="G72" s="155">
        <v>447623.538</v>
      </c>
      <c r="H72" s="155"/>
      <c r="I72" s="156"/>
    </row>
    <row r="73" spans="1:9" x14ac:dyDescent="0.2">
      <c r="A73" s="160" t="s">
        <v>348</v>
      </c>
      <c r="B73" s="155">
        <v>442527.7762815</v>
      </c>
      <c r="C73" s="155">
        <v>0</v>
      </c>
      <c r="D73" s="155"/>
      <c r="E73" s="155"/>
      <c r="F73" s="155"/>
      <c r="G73" s="155">
        <v>442527.7762815</v>
      </c>
      <c r="H73" s="155"/>
      <c r="I73" s="156"/>
    </row>
    <row r="74" spans="1:9" x14ac:dyDescent="0.2">
      <c r="A74" s="160" t="s">
        <v>372</v>
      </c>
      <c r="B74" s="155">
        <v>465448.06255610002</v>
      </c>
      <c r="C74" s="155">
        <v>0</v>
      </c>
      <c r="D74" s="155"/>
      <c r="E74" s="155"/>
      <c r="F74" s="155"/>
      <c r="G74" s="155">
        <v>465448.06255610002</v>
      </c>
      <c r="H74" s="155"/>
      <c r="I74" s="156"/>
    </row>
    <row r="75" spans="1:9" x14ac:dyDescent="0.2">
      <c r="A75" s="160" t="s">
        <v>371</v>
      </c>
      <c r="B75" s="155">
        <v>514021.09570230008</v>
      </c>
      <c r="C75" s="155">
        <v>0</v>
      </c>
      <c r="D75" s="155"/>
      <c r="E75" s="155"/>
      <c r="F75" s="155"/>
      <c r="G75" s="155">
        <v>514021.09570230008</v>
      </c>
      <c r="H75" s="155"/>
      <c r="I75" s="156"/>
    </row>
    <row r="76" spans="1:9" x14ac:dyDescent="0.2">
      <c r="A76" s="160" t="s">
        <v>415</v>
      </c>
      <c r="B76" s="155">
        <v>517868.71009500005</v>
      </c>
      <c r="C76" s="155">
        <v>0</v>
      </c>
      <c r="D76" s="155"/>
      <c r="E76" s="155"/>
      <c r="F76" s="155"/>
      <c r="G76" s="155">
        <v>517868.71009500005</v>
      </c>
      <c r="H76" s="155"/>
      <c r="I76" s="156"/>
    </row>
    <row r="77" spans="1:9" x14ac:dyDescent="0.2">
      <c r="A77" s="160" t="s">
        <v>416</v>
      </c>
      <c r="B77" s="155">
        <v>547292.670025</v>
      </c>
      <c r="C77" s="155">
        <v>0</v>
      </c>
      <c r="D77" s="155"/>
      <c r="E77" s="155"/>
      <c r="F77" s="155"/>
      <c r="G77" s="155">
        <v>547292.670025</v>
      </c>
      <c r="H77" s="155"/>
      <c r="I77" s="156"/>
    </row>
    <row r="78" spans="1:9" x14ac:dyDescent="0.2">
      <c r="A78" s="160" t="s">
        <v>437</v>
      </c>
      <c r="B78" s="155">
        <v>527969.42102100002</v>
      </c>
      <c r="C78" s="155">
        <v>0</v>
      </c>
      <c r="D78" s="155"/>
      <c r="E78" s="155"/>
      <c r="F78" s="155"/>
      <c r="G78" s="155">
        <v>527969.42102100002</v>
      </c>
      <c r="H78" s="155"/>
      <c r="I78" s="156"/>
    </row>
    <row r="79" spans="1:9" x14ac:dyDescent="0.2">
      <c r="A79" s="160" t="s">
        <v>438</v>
      </c>
      <c r="B79" s="155">
        <v>460018.61072509998</v>
      </c>
      <c r="C79" s="155">
        <v>0</v>
      </c>
      <c r="D79" s="155"/>
      <c r="E79" s="155"/>
      <c r="F79" s="155"/>
      <c r="G79" s="155">
        <v>460018.61072509998</v>
      </c>
      <c r="H79" s="155"/>
      <c r="I79" s="156"/>
    </row>
    <row r="80" spans="1:9" x14ac:dyDescent="0.2">
      <c r="A80" s="160" t="s">
        <v>499</v>
      </c>
      <c r="B80" s="155">
        <v>445700.43123390002</v>
      </c>
      <c r="C80" s="155">
        <v>0</v>
      </c>
      <c r="D80" s="155"/>
      <c r="E80" s="155"/>
      <c r="F80" s="155"/>
      <c r="G80" s="155">
        <f>445700.4312339+1</f>
        <v>445701.43123390002</v>
      </c>
      <c r="H80" s="155"/>
      <c r="I80" s="156"/>
    </row>
    <row r="81" spans="1:9" x14ac:dyDescent="0.2">
      <c r="A81" s="160" t="s">
        <v>500</v>
      </c>
      <c r="B81" s="155">
        <v>475417.60414050001</v>
      </c>
      <c r="C81" s="155">
        <v>0</v>
      </c>
      <c r="D81" s="155"/>
      <c r="E81" s="155"/>
      <c r="F81" s="155"/>
      <c r="G81" s="155">
        <v>475417.60414050001</v>
      </c>
      <c r="H81" s="155"/>
      <c r="I81" s="156"/>
    </row>
    <row r="82" spans="1:9" x14ac:dyDescent="0.2">
      <c r="A82" s="160" t="s">
        <v>579</v>
      </c>
      <c r="B82" s="155">
        <v>584087.13347879995</v>
      </c>
      <c r="C82" s="155">
        <v>0</v>
      </c>
      <c r="D82" s="155"/>
      <c r="E82" s="155"/>
      <c r="F82" s="155"/>
      <c r="G82" s="155">
        <v>584087.13347879995</v>
      </c>
      <c r="H82" s="155"/>
      <c r="I82" s="156"/>
    </row>
    <row r="83" spans="1:9" x14ac:dyDescent="0.2">
      <c r="A83" s="160" t="s">
        <v>580</v>
      </c>
      <c r="B83" s="155">
        <v>619085.55734940001</v>
      </c>
      <c r="C83" s="155">
        <v>0</v>
      </c>
      <c r="D83" s="155"/>
      <c r="E83" s="155"/>
      <c r="F83" s="155"/>
      <c r="G83" s="155">
        <v>619085.55734940001</v>
      </c>
      <c r="H83" s="155"/>
      <c r="I83" s="156"/>
    </row>
    <row r="84" spans="1:9" x14ac:dyDescent="0.2">
      <c r="A84" s="160" t="s">
        <v>613</v>
      </c>
      <c r="B84" s="155">
        <v>657544.46260519989</v>
      </c>
      <c r="C84" s="155">
        <v>0</v>
      </c>
      <c r="D84" s="155"/>
      <c r="E84" s="155"/>
      <c r="F84" s="155"/>
      <c r="G84" s="155">
        <v>657544.46260519989</v>
      </c>
      <c r="H84" s="155"/>
      <c r="I84" s="156"/>
    </row>
    <row r="85" spans="1:9" x14ac:dyDescent="0.2">
      <c r="A85" s="160" t="s">
        <v>614</v>
      </c>
      <c r="B85" s="155">
        <v>687784.11870090012</v>
      </c>
      <c r="C85" s="155">
        <v>0</v>
      </c>
      <c r="D85" s="155"/>
      <c r="E85" s="155"/>
      <c r="F85" s="155"/>
      <c r="G85" s="155">
        <v>687784.11870090012</v>
      </c>
      <c r="H85" s="155"/>
      <c r="I85" s="156"/>
    </row>
    <row r="86" spans="1:9" x14ac:dyDescent="0.2">
      <c r="A86" s="160"/>
      <c r="B86" s="155"/>
      <c r="C86" s="155"/>
      <c r="D86" s="155"/>
      <c r="E86" s="155"/>
      <c r="F86" s="155"/>
      <c r="G86" s="155"/>
      <c r="H86" s="155"/>
      <c r="I86" s="156"/>
    </row>
    <row r="87" spans="1:9" x14ac:dyDescent="0.2">
      <c r="A87" s="160"/>
      <c r="B87" s="155"/>
      <c r="C87" s="155"/>
      <c r="D87" s="155"/>
      <c r="E87" s="155"/>
      <c r="F87" s="155"/>
      <c r="G87" s="155"/>
      <c r="H87" s="155"/>
      <c r="I87" s="156"/>
    </row>
    <row r="88" spans="1:9" x14ac:dyDescent="0.2">
      <c r="A88" s="160"/>
      <c r="B88" s="155"/>
      <c r="C88" s="155"/>
      <c r="D88" s="155"/>
      <c r="E88" s="155"/>
      <c r="F88" s="155"/>
      <c r="G88" s="155"/>
      <c r="H88" s="155"/>
      <c r="I88" s="156"/>
    </row>
    <row r="89" spans="1:9" ht="15.75" x14ac:dyDescent="0.25">
      <c r="A89" s="151" t="s">
        <v>0</v>
      </c>
      <c r="B89" s="152"/>
      <c r="C89" s="152"/>
      <c r="D89" s="152"/>
      <c r="E89" s="153"/>
      <c r="F89" s="154"/>
      <c r="G89" s="154"/>
      <c r="H89" s="163"/>
      <c r="I89" s="156"/>
    </row>
    <row r="90" spans="1:9" ht="15.75" x14ac:dyDescent="0.25">
      <c r="A90" s="152" t="s">
        <v>1</v>
      </c>
      <c r="B90" s="152"/>
      <c r="C90" s="152"/>
      <c r="D90" s="151"/>
      <c r="E90" s="153"/>
      <c r="F90" s="154"/>
      <c r="G90" s="154"/>
      <c r="H90" s="155"/>
      <c r="I90" s="156"/>
    </row>
    <row r="91" spans="1:9" ht="15.75" x14ac:dyDescent="0.25">
      <c r="A91" s="152" t="s">
        <v>508</v>
      </c>
      <c r="B91" s="152"/>
      <c r="C91" s="152"/>
      <c r="D91" s="151"/>
      <c r="E91" s="153"/>
      <c r="F91" s="152"/>
      <c r="G91" s="154"/>
      <c r="H91" s="155"/>
      <c r="I91" s="156"/>
    </row>
    <row r="92" spans="1:9" ht="15.75" x14ac:dyDescent="0.25">
      <c r="A92" s="152" t="s">
        <v>328</v>
      </c>
      <c r="B92" s="152"/>
      <c r="C92" s="152"/>
      <c r="D92" s="152"/>
      <c r="E92" s="154"/>
      <c r="F92" s="152"/>
      <c r="G92" s="154"/>
      <c r="H92" s="155"/>
      <c r="I92" s="156"/>
    </row>
    <row r="93" spans="1:9" x14ac:dyDescent="0.2">
      <c r="A93" s="160"/>
      <c r="B93" s="155"/>
      <c r="C93" s="155"/>
      <c r="D93" s="155"/>
      <c r="E93" s="155"/>
      <c r="F93" s="155"/>
      <c r="G93" s="155"/>
      <c r="H93" s="155"/>
      <c r="I93" s="156"/>
    </row>
    <row r="94" spans="1:9" ht="15.75" x14ac:dyDescent="0.25">
      <c r="A94" s="152" t="s">
        <v>511</v>
      </c>
      <c r="B94" s="152"/>
      <c r="C94" s="152"/>
      <c r="D94" s="152"/>
      <c r="E94" s="154"/>
      <c r="F94" s="152"/>
      <c r="G94" s="154"/>
      <c r="H94" s="155"/>
      <c r="I94" s="156"/>
    </row>
    <row r="95" spans="1:9" ht="15.75" x14ac:dyDescent="0.25">
      <c r="A95" s="155"/>
      <c r="B95" s="155"/>
      <c r="C95" s="155"/>
      <c r="D95" s="158"/>
      <c r="E95" s="155"/>
      <c r="F95" s="155"/>
      <c r="G95" s="155"/>
      <c r="H95" s="155"/>
      <c r="I95" s="156"/>
    </row>
    <row r="96" spans="1:9" ht="15.75" x14ac:dyDescent="0.25">
      <c r="A96" s="157"/>
      <c r="B96" s="164"/>
      <c r="C96" s="158" t="s">
        <v>135</v>
      </c>
      <c r="D96" s="158" t="s">
        <v>155</v>
      </c>
      <c r="E96" s="158" t="s">
        <v>155</v>
      </c>
      <c r="F96" s="158" t="s">
        <v>424</v>
      </c>
      <c r="G96" s="158"/>
      <c r="H96" s="155"/>
      <c r="I96" s="156"/>
    </row>
    <row r="97" spans="1:9" ht="15.75" x14ac:dyDescent="0.25">
      <c r="A97" s="158" t="s">
        <v>2</v>
      </c>
      <c r="B97" s="158" t="s">
        <v>112</v>
      </c>
      <c r="C97" s="158" t="s">
        <v>113</v>
      </c>
      <c r="D97" s="158" t="s">
        <v>156</v>
      </c>
      <c r="E97" s="158" t="s">
        <v>424</v>
      </c>
      <c r="F97" s="158" t="s">
        <v>8</v>
      </c>
      <c r="G97" s="158" t="s">
        <v>249</v>
      </c>
      <c r="H97" s="155"/>
      <c r="I97" s="156"/>
    </row>
    <row r="98" spans="1:9" ht="15.75" x14ac:dyDescent="0.25">
      <c r="A98" s="158" t="s">
        <v>3</v>
      </c>
      <c r="B98" s="159" t="s">
        <v>113</v>
      </c>
      <c r="C98" s="158" t="s">
        <v>136</v>
      </c>
      <c r="D98" s="158" t="s">
        <v>157</v>
      </c>
      <c r="E98" s="158" t="s">
        <v>8</v>
      </c>
      <c r="F98" s="159" t="s">
        <v>213</v>
      </c>
      <c r="G98" s="159" t="s">
        <v>106</v>
      </c>
      <c r="H98" s="155"/>
      <c r="I98" s="156"/>
    </row>
    <row r="99" spans="1:9" ht="15.75" x14ac:dyDescent="0.25">
      <c r="A99" s="158"/>
      <c r="B99" s="159"/>
      <c r="C99" s="158"/>
      <c r="D99" s="158"/>
      <c r="E99" s="165"/>
      <c r="F99" s="155"/>
      <c r="G99" s="155"/>
      <c r="H99" s="155"/>
      <c r="I99" s="156"/>
    </row>
    <row r="100" spans="1:9" x14ac:dyDescent="0.2">
      <c r="A100" s="160" t="s">
        <v>329</v>
      </c>
      <c r="B100" s="155">
        <v>173967.18313607838</v>
      </c>
      <c r="C100" s="155">
        <v>16407.538170540021</v>
      </c>
      <c r="D100" s="155"/>
      <c r="E100" s="165"/>
      <c r="F100" s="155"/>
      <c r="G100" s="155">
        <v>190374.72130661842</v>
      </c>
      <c r="H100" s="155"/>
      <c r="I100" s="156"/>
    </row>
    <row r="101" spans="1:9" x14ac:dyDescent="0.2">
      <c r="A101" s="160" t="s">
        <v>330</v>
      </c>
      <c r="B101" s="155">
        <v>184771.47033920276</v>
      </c>
      <c r="C101" s="155">
        <v>22258.90269332024</v>
      </c>
      <c r="D101" s="155"/>
      <c r="E101" s="155"/>
      <c r="F101" s="155"/>
      <c r="G101" s="155">
        <v>207030.373032523</v>
      </c>
      <c r="H101" s="155"/>
      <c r="I101" s="156"/>
    </row>
    <row r="102" spans="1:9" x14ac:dyDescent="0.2">
      <c r="A102" s="160" t="s">
        <v>331</v>
      </c>
      <c r="B102" s="155">
        <v>215345.54115528846</v>
      </c>
      <c r="C102" s="155">
        <v>25359.712064312411</v>
      </c>
      <c r="D102" s="155"/>
      <c r="E102" s="155"/>
      <c r="F102" s="155"/>
      <c r="G102" s="155">
        <v>240705.25321960088</v>
      </c>
      <c r="H102" s="155"/>
      <c r="I102" s="156"/>
    </row>
    <row r="103" spans="1:9" x14ac:dyDescent="0.2">
      <c r="A103" s="160" t="s">
        <v>332</v>
      </c>
      <c r="B103" s="155">
        <v>248930.41261178517</v>
      </c>
      <c r="C103" s="155">
        <v>28687.87261242059</v>
      </c>
      <c r="D103" s="155"/>
      <c r="E103" s="155"/>
      <c r="F103" s="155"/>
      <c r="G103" s="155">
        <v>277618.28522420576</v>
      </c>
      <c r="H103" s="155"/>
      <c r="I103" s="156"/>
    </row>
    <row r="104" spans="1:9" x14ac:dyDescent="0.2">
      <c r="A104" s="160" t="s">
        <v>333</v>
      </c>
      <c r="B104" s="155">
        <v>281520.07698899723</v>
      </c>
      <c r="C104" s="155">
        <v>31208.776211148979</v>
      </c>
      <c r="D104" s="155"/>
      <c r="E104" s="155"/>
      <c r="F104" s="155"/>
      <c r="G104" s="155">
        <v>312728.85320014623</v>
      </c>
      <c r="H104" s="155"/>
      <c r="I104" s="156"/>
    </row>
    <row r="105" spans="1:9" x14ac:dyDescent="0.2">
      <c r="A105" s="160" t="s">
        <v>334</v>
      </c>
      <c r="B105" s="155">
        <v>342011.91011572094</v>
      </c>
      <c r="C105" s="155">
        <v>39568.275493336223</v>
      </c>
      <c r="D105" s="155">
        <v>1576.1669999999999</v>
      </c>
      <c r="E105" s="155"/>
      <c r="F105" s="155"/>
      <c r="G105" s="155">
        <v>383156.35260905715</v>
      </c>
      <c r="H105" s="155"/>
      <c r="I105" s="156"/>
    </row>
    <row r="106" spans="1:9" x14ac:dyDescent="0.2">
      <c r="A106" s="160" t="s">
        <v>335</v>
      </c>
      <c r="B106" s="155">
        <v>501155.24508748559</v>
      </c>
      <c r="C106" s="155">
        <v>0</v>
      </c>
      <c r="D106" s="155">
        <v>1351.2239999999999</v>
      </c>
      <c r="E106" s="155"/>
      <c r="F106" s="155"/>
      <c r="G106" s="155">
        <v>502506.46908748557</v>
      </c>
      <c r="H106" s="155"/>
      <c r="I106" s="156"/>
    </row>
    <row r="107" spans="1:9" x14ac:dyDescent="0.2">
      <c r="A107" s="160" t="s">
        <v>336</v>
      </c>
      <c r="B107" s="155">
        <v>624628.34161500784</v>
      </c>
      <c r="C107" s="155">
        <v>0</v>
      </c>
      <c r="D107" s="155">
        <v>2924.386</v>
      </c>
      <c r="E107" s="155"/>
      <c r="F107" s="160"/>
      <c r="G107" s="155">
        <v>627552.7276150079</v>
      </c>
      <c r="H107" s="155"/>
      <c r="I107" s="156"/>
    </row>
    <row r="108" spans="1:9" x14ac:dyDescent="0.2">
      <c r="A108" s="160" t="s">
        <v>337</v>
      </c>
      <c r="B108" s="155">
        <v>625750.19965554122</v>
      </c>
      <c r="C108" s="155">
        <v>0</v>
      </c>
      <c r="D108" s="155">
        <v>4714.9750000000004</v>
      </c>
      <c r="E108" s="155"/>
      <c r="F108" s="155"/>
      <c r="G108" s="155">
        <v>622024.93696365179</v>
      </c>
      <c r="H108" s="155"/>
      <c r="I108" s="156"/>
    </row>
    <row r="109" spans="1:9" x14ac:dyDescent="0.2">
      <c r="A109" s="160" t="s">
        <v>338</v>
      </c>
      <c r="B109" s="155">
        <v>734593.33155</v>
      </c>
      <c r="C109" s="155">
        <v>0</v>
      </c>
      <c r="D109" s="155">
        <v>6468.6970000000001</v>
      </c>
      <c r="E109" s="155"/>
      <c r="F109" s="155"/>
      <c r="G109" s="155">
        <v>741062.02855000005</v>
      </c>
      <c r="H109" s="166"/>
      <c r="I109" s="156"/>
    </row>
    <row r="110" spans="1:9" x14ac:dyDescent="0.2">
      <c r="A110" s="160" t="s">
        <v>339</v>
      </c>
      <c r="B110" s="155">
        <v>789457.09417000005</v>
      </c>
      <c r="C110" s="155">
        <v>0</v>
      </c>
      <c r="D110" s="155">
        <v>7907</v>
      </c>
      <c r="E110" s="155"/>
      <c r="F110" s="155"/>
      <c r="G110" s="155">
        <v>797364.09417000005</v>
      </c>
      <c r="H110" s="155"/>
      <c r="I110" s="156"/>
    </row>
    <row r="111" spans="1:9" x14ac:dyDescent="0.2">
      <c r="A111" s="160" t="s">
        <v>340</v>
      </c>
      <c r="B111" s="155">
        <v>845715.90654999996</v>
      </c>
      <c r="C111" s="155">
        <v>0</v>
      </c>
      <c r="D111" s="155">
        <v>10439</v>
      </c>
      <c r="E111" s="155"/>
      <c r="F111" s="155"/>
      <c r="G111" s="155">
        <v>856154.90654999996</v>
      </c>
      <c r="H111" s="155"/>
      <c r="I111" s="156"/>
    </row>
    <row r="112" spans="1:9" x14ac:dyDescent="0.2">
      <c r="A112" s="160" t="s">
        <v>341</v>
      </c>
      <c r="B112" s="155">
        <v>914273.39735500002</v>
      </c>
      <c r="C112" s="155">
        <v>0</v>
      </c>
      <c r="D112" s="155">
        <v>11324.494140000001</v>
      </c>
      <c r="E112" s="155"/>
      <c r="F112" s="155"/>
      <c r="G112" s="155">
        <v>925597.89149499999</v>
      </c>
      <c r="H112" s="155"/>
      <c r="I112" s="156"/>
    </row>
    <row r="113" spans="1:9" x14ac:dyDescent="0.2">
      <c r="A113" s="160" t="s">
        <v>342</v>
      </c>
      <c r="B113" s="155">
        <v>850804.52531012124</v>
      </c>
      <c r="C113" s="155">
        <v>0</v>
      </c>
      <c r="D113" s="155">
        <v>14009.398590000001</v>
      </c>
      <c r="E113" s="155"/>
      <c r="F113" s="155"/>
      <c r="G113" s="155">
        <v>864813.92390012124</v>
      </c>
      <c r="H113" s="155"/>
      <c r="I113" s="156"/>
    </row>
    <row r="114" spans="1:9" x14ac:dyDescent="0.2">
      <c r="A114" s="160" t="s">
        <v>343</v>
      </c>
      <c r="B114" s="155">
        <v>790831.50963912206</v>
      </c>
      <c r="C114" s="155">
        <v>0</v>
      </c>
      <c r="D114" s="155">
        <v>15309</v>
      </c>
      <c r="E114" s="155"/>
      <c r="F114" s="155"/>
      <c r="G114" s="155">
        <v>806140.50963912206</v>
      </c>
      <c r="H114" s="155"/>
      <c r="I114" s="156"/>
    </row>
    <row r="115" spans="1:9" x14ac:dyDescent="0.2">
      <c r="A115" s="160" t="s">
        <v>344</v>
      </c>
      <c r="B115" s="155">
        <v>874911.97199999995</v>
      </c>
      <c r="C115" s="155">
        <v>0</v>
      </c>
      <c r="D115" s="155">
        <v>13870</v>
      </c>
      <c r="E115" s="155"/>
      <c r="F115" s="155"/>
      <c r="G115" s="155">
        <v>888781.97199999995</v>
      </c>
      <c r="H115" s="155"/>
      <c r="I115" s="156"/>
    </row>
    <row r="116" spans="1:9" x14ac:dyDescent="0.2">
      <c r="A116" s="160" t="s">
        <v>345</v>
      </c>
      <c r="B116" s="155">
        <v>1111827.548</v>
      </c>
      <c r="C116" s="155">
        <v>0</v>
      </c>
      <c r="D116" s="155">
        <v>16619</v>
      </c>
      <c r="E116" s="155"/>
      <c r="F116" s="155"/>
      <c r="G116" s="155">
        <v>1128446.548</v>
      </c>
      <c r="H116" s="155"/>
      <c r="I116" s="156"/>
    </row>
    <row r="117" spans="1:9" x14ac:dyDescent="0.2">
      <c r="A117" s="160" t="s">
        <v>346</v>
      </c>
      <c r="B117" s="155">
        <v>1130032.0449999999</v>
      </c>
      <c r="C117" s="155">
        <v>0</v>
      </c>
      <c r="D117" s="155">
        <v>18472</v>
      </c>
      <c r="E117" s="155"/>
      <c r="F117" s="155">
        <v>0</v>
      </c>
      <c r="G117" s="155">
        <v>1148504.0449999999</v>
      </c>
      <c r="H117" s="155"/>
      <c r="I117" s="156"/>
    </row>
    <row r="118" spans="1:9" x14ac:dyDescent="0.2">
      <c r="A118" s="160" t="s">
        <v>347</v>
      </c>
      <c r="B118" s="155">
        <v>1223299.9879999999</v>
      </c>
      <c r="C118" s="155">
        <v>0</v>
      </c>
      <c r="D118" s="155">
        <v>18782</v>
      </c>
      <c r="E118" s="167">
        <v>17.193750000000001</v>
      </c>
      <c r="F118" s="155">
        <v>17.193750000000001</v>
      </c>
      <c r="G118" s="155">
        <v>1242116.3755000001</v>
      </c>
      <c r="H118" s="155"/>
      <c r="I118" s="156"/>
    </row>
    <row r="119" spans="1:9" x14ac:dyDescent="0.2">
      <c r="A119" s="160" t="s">
        <v>348</v>
      </c>
      <c r="B119" s="155">
        <v>1397492.9410000001</v>
      </c>
      <c r="C119" s="155">
        <v>0</v>
      </c>
      <c r="D119" s="155">
        <v>23967</v>
      </c>
      <c r="E119" s="167">
        <v>726.2964025</v>
      </c>
      <c r="F119" s="155">
        <v>726.2964025</v>
      </c>
      <c r="G119" s="155">
        <v>1422912.5338050001</v>
      </c>
      <c r="H119" s="155"/>
      <c r="I119" s="156"/>
    </row>
    <row r="120" spans="1:9" x14ac:dyDescent="0.2">
      <c r="A120" s="160" t="s">
        <v>372</v>
      </c>
      <c r="B120" s="155">
        <v>1435265.0591098999</v>
      </c>
      <c r="C120" s="155">
        <v>0</v>
      </c>
      <c r="D120" s="155">
        <v>25357</v>
      </c>
      <c r="E120" s="167">
        <v>1300</v>
      </c>
      <c r="F120" s="155">
        <v>1165.7353625000001</v>
      </c>
      <c r="G120" s="155">
        <v>1463087.7944723999</v>
      </c>
      <c r="H120" s="155"/>
      <c r="I120" s="156"/>
    </row>
    <row r="121" spans="1:9" x14ac:dyDescent="0.2">
      <c r="A121" s="160" t="s">
        <v>371</v>
      </c>
      <c r="B121" s="155">
        <v>1516822.4706062998</v>
      </c>
      <c r="C121" s="155">
        <v>0</v>
      </c>
      <c r="D121" s="155">
        <v>24866.181</v>
      </c>
      <c r="E121" s="167">
        <v>2230</v>
      </c>
      <c r="F121" s="155">
        <v>1714.85475</v>
      </c>
      <c r="G121" s="155">
        <v>1545633.5063562999</v>
      </c>
      <c r="H121" s="155"/>
      <c r="I121" s="156"/>
    </row>
    <row r="122" spans="1:9" x14ac:dyDescent="0.2">
      <c r="A122" s="160" t="s">
        <v>415</v>
      </c>
      <c r="B122" s="155">
        <v>1638499.7422150997</v>
      </c>
      <c r="C122" s="155">
        <v>0</v>
      </c>
      <c r="D122" s="155">
        <v>29141.98</v>
      </c>
      <c r="E122" s="167">
        <v>2865</v>
      </c>
      <c r="F122" s="155">
        <v>2859.0920000000001</v>
      </c>
      <c r="G122" s="155">
        <v>1673365.8142150997</v>
      </c>
      <c r="H122" s="155"/>
      <c r="I122" s="156"/>
    </row>
    <row r="123" spans="1:9" x14ac:dyDescent="0.2">
      <c r="A123" s="160" t="s">
        <v>416</v>
      </c>
      <c r="B123" s="155">
        <v>1770490.0360450002</v>
      </c>
      <c r="C123" s="155">
        <v>0</v>
      </c>
      <c r="D123" s="155">
        <v>32787.065999999999</v>
      </c>
      <c r="E123" s="155">
        <v>2973.5459999999998</v>
      </c>
      <c r="F123" s="155">
        <v>2937.9894125000001</v>
      </c>
      <c r="G123" s="155">
        <v>1810183.1374575004</v>
      </c>
      <c r="H123" s="155"/>
      <c r="I123" s="156"/>
    </row>
    <row r="124" spans="1:9" x14ac:dyDescent="0.2">
      <c r="A124" s="160" t="s">
        <v>437</v>
      </c>
      <c r="B124" s="155">
        <v>1860317.6229781001</v>
      </c>
      <c r="C124" s="155">
        <v>0</v>
      </c>
      <c r="D124" s="155">
        <v>35399</v>
      </c>
      <c r="E124" s="167">
        <v>3736.9</v>
      </c>
      <c r="F124" s="155">
        <v>3197.2438190000003</v>
      </c>
      <c r="G124" s="155">
        <v>1902650.7667971</v>
      </c>
      <c r="H124" s="155"/>
      <c r="I124" s="156"/>
    </row>
    <row r="125" spans="1:9" x14ac:dyDescent="0.2">
      <c r="A125" s="160" t="s">
        <v>438</v>
      </c>
      <c r="B125" s="155">
        <v>1962955.3861193003</v>
      </c>
      <c r="C125" s="155">
        <v>0</v>
      </c>
      <c r="D125" s="155">
        <v>39637</v>
      </c>
      <c r="E125" s="167">
        <v>2866</v>
      </c>
      <c r="F125" s="155">
        <v>2151.0360018000001</v>
      </c>
      <c r="G125" s="155">
        <v>2007609.4221211004</v>
      </c>
      <c r="H125" s="155"/>
      <c r="I125" s="156"/>
    </row>
    <row r="126" spans="1:9" x14ac:dyDescent="0.2">
      <c r="A126" s="160" t="s">
        <v>499</v>
      </c>
      <c r="B126" s="155">
        <v>1704093.8888812002</v>
      </c>
      <c r="C126" s="155">
        <v>0</v>
      </c>
      <c r="D126" s="155">
        <v>41476.675000000003</v>
      </c>
      <c r="E126" s="167">
        <v>5378</v>
      </c>
      <c r="F126" s="155">
        <v>4176.6588504000001</v>
      </c>
      <c r="G126" s="155">
        <v>1755125.2227316003</v>
      </c>
      <c r="H126" s="155"/>
      <c r="I126" s="156"/>
    </row>
    <row r="127" spans="1:9" x14ac:dyDescent="0.2">
      <c r="A127" s="160" t="s">
        <v>500</v>
      </c>
      <c r="B127" s="155">
        <v>2383365.4045467004</v>
      </c>
      <c r="C127" s="155">
        <v>0</v>
      </c>
      <c r="D127" s="155">
        <v>39865.591999999997</v>
      </c>
      <c r="E127" s="167">
        <v>3425</v>
      </c>
      <c r="F127" s="155">
        <v>4933.7399304</v>
      </c>
      <c r="G127" s="155">
        <v>2431589.7364771008</v>
      </c>
      <c r="H127" s="155"/>
      <c r="I127" s="156"/>
    </row>
    <row r="128" spans="1:9" x14ac:dyDescent="0.2">
      <c r="A128" s="160" t="s">
        <v>579</v>
      </c>
      <c r="B128" s="155">
        <v>3000332.1091020992</v>
      </c>
      <c r="C128" s="155">
        <v>0</v>
      </c>
      <c r="D128" s="155">
        <v>43938.029717899997</v>
      </c>
      <c r="E128" s="167">
        <v>9816.4390000000003</v>
      </c>
      <c r="F128" s="155">
        <v>6099.9894342999996</v>
      </c>
      <c r="G128" s="155">
        <v>3060186.5672542988</v>
      </c>
      <c r="H128" s="155"/>
      <c r="I128" s="156"/>
    </row>
    <row r="129" spans="1:9" x14ac:dyDescent="0.2">
      <c r="A129" s="160" t="s">
        <v>580</v>
      </c>
      <c r="B129" s="155">
        <v>3456412.6111227004</v>
      </c>
      <c r="C129" s="155">
        <v>0</v>
      </c>
      <c r="D129" s="155">
        <v>27284.172039999998</v>
      </c>
      <c r="E129" s="167">
        <v>6534.6750563000005</v>
      </c>
      <c r="F129" s="155">
        <v>6371.3081799000001</v>
      </c>
      <c r="G129" s="155">
        <f>3496602.7663989-1</f>
        <v>3496601.7663989002</v>
      </c>
      <c r="H129" s="155"/>
      <c r="I129" s="156"/>
    </row>
    <row r="130" spans="1:9" x14ac:dyDescent="0.2">
      <c r="A130" s="160" t="s">
        <v>613</v>
      </c>
      <c r="B130" s="155">
        <v>3820885.2498757993</v>
      </c>
      <c r="C130" s="155">
        <v>0</v>
      </c>
      <c r="D130" s="155">
        <v>0</v>
      </c>
      <c r="E130" s="167">
        <v>7110.7906345749998</v>
      </c>
      <c r="F130" s="155">
        <v>6945.8202917999997</v>
      </c>
      <c r="G130" s="155">
        <v>3834941.8608021741</v>
      </c>
      <c r="H130" s="155"/>
      <c r="I130" s="156"/>
    </row>
    <row r="131" spans="1:9" x14ac:dyDescent="0.2">
      <c r="A131" s="160" t="s">
        <v>614</v>
      </c>
      <c r="B131" s="155">
        <v>3916013.2917141002</v>
      </c>
      <c r="C131" s="155">
        <v>0</v>
      </c>
      <c r="D131" s="155">
        <v>0</v>
      </c>
      <c r="E131" s="167">
        <v>7225.9831455499998</v>
      </c>
      <c r="F131" s="155">
        <v>7058.3403366000002</v>
      </c>
      <c r="G131" s="155">
        <v>3930297.6151962499</v>
      </c>
      <c r="H131" s="155"/>
      <c r="I131" s="156"/>
    </row>
    <row r="132" spans="1:9" x14ac:dyDescent="0.2">
      <c r="A132" s="160"/>
      <c r="B132" s="155"/>
      <c r="C132" s="155"/>
      <c r="D132" s="155"/>
      <c r="E132" s="155"/>
      <c r="F132" s="155"/>
      <c r="G132" s="155"/>
      <c r="H132" s="155"/>
      <c r="I132" s="156"/>
    </row>
    <row r="133" spans="1:9" x14ac:dyDescent="0.2">
      <c r="A133" s="160"/>
      <c r="B133" s="155"/>
      <c r="C133" s="155"/>
      <c r="D133" s="155"/>
      <c r="E133" s="155"/>
      <c r="F133" s="155"/>
      <c r="G133" s="155"/>
      <c r="H133" s="155"/>
      <c r="I133" s="156"/>
    </row>
    <row r="134" spans="1:9" ht="15.75" x14ac:dyDescent="0.25">
      <c r="A134" s="160"/>
      <c r="B134" s="158" t="s">
        <v>461</v>
      </c>
      <c r="C134" s="158"/>
      <c r="D134" s="158"/>
      <c r="E134" s="155"/>
      <c r="F134" s="155"/>
      <c r="G134" s="155"/>
      <c r="H134" s="155"/>
      <c r="I134" s="156"/>
    </row>
    <row r="135" spans="1:9" ht="15.75" x14ac:dyDescent="0.25">
      <c r="A135" s="158" t="s">
        <v>2</v>
      </c>
      <c r="B135" s="158" t="s">
        <v>462</v>
      </c>
      <c r="C135" s="158"/>
      <c r="D135" s="158"/>
      <c r="E135" s="155"/>
      <c r="F135" s="155"/>
      <c r="G135" s="155"/>
      <c r="H135" s="155"/>
      <c r="I135" s="156"/>
    </row>
    <row r="136" spans="1:9" ht="15.75" x14ac:dyDescent="0.25">
      <c r="A136" s="158" t="s">
        <v>3</v>
      </c>
      <c r="B136" s="158" t="s">
        <v>463</v>
      </c>
      <c r="C136" s="158"/>
      <c r="D136" s="158"/>
      <c r="E136" s="155"/>
      <c r="F136" s="155"/>
      <c r="G136" s="155"/>
      <c r="H136" s="155"/>
      <c r="I136" s="156"/>
    </row>
    <row r="137" spans="1:9" ht="15.75" x14ac:dyDescent="0.25">
      <c r="A137" s="160"/>
      <c r="B137" s="158"/>
      <c r="C137" s="155"/>
      <c r="D137" s="158"/>
      <c r="E137" s="155"/>
      <c r="F137" s="155"/>
      <c r="G137" s="155"/>
      <c r="H137" s="155"/>
      <c r="I137" s="156"/>
    </row>
    <row r="138" spans="1:9" x14ac:dyDescent="0.2">
      <c r="A138" s="160" t="s">
        <v>336</v>
      </c>
      <c r="B138" s="160"/>
      <c r="C138" s="155"/>
      <c r="D138" s="155"/>
      <c r="E138" s="155"/>
      <c r="F138" s="160" t="s">
        <v>189</v>
      </c>
      <c r="G138" s="160" t="s">
        <v>250</v>
      </c>
      <c r="H138" s="155"/>
      <c r="I138" s="156"/>
    </row>
    <row r="139" spans="1:9" x14ac:dyDescent="0.2">
      <c r="A139" s="160" t="s">
        <v>337</v>
      </c>
      <c r="B139" s="155"/>
      <c r="C139" s="155"/>
      <c r="D139" s="155"/>
      <c r="E139" s="155"/>
      <c r="F139" s="155">
        <v>-8440.2376918893897</v>
      </c>
      <c r="G139" s="160" t="s">
        <v>250</v>
      </c>
      <c r="H139" s="155"/>
      <c r="I139" s="156"/>
    </row>
    <row r="140" spans="1:9" x14ac:dyDescent="0.2">
      <c r="A140" s="160" t="s">
        <v>338</v>
      </c>
      <c r="B140" s="155"/>
      <c r="C140" s="155"/>
      <c r="D140" s="155"/>
      <c r="E140" s="155"/>
      <c r="F140" s="155"/>
      <c r="G140" s="160" t="s">
        <v>250</v>
      </c>
      <c r="H140" s="155"/>
      <c r="I140" s="156"/>
    </row>
    <row r="141" spans="1:9" x14ac:dyDescent="0.2">
      <c r="A141" s="160" t="s">
        <v>339</v>
      </c>
      <c r="B141" s="155"/>
      <c r="C141" s="155"/>
      <c r="D141" s="155"/>
      <c r="E141" s="155"/>
      <c r="F141" s="155"/>
      <c r="G141" s="160" t="s">
        <v>250</v>
      </c>
      <c r="H141" s="155"/>
      <c r="I141" s="156"/>
    </row>
    <row r="142" spans="1:9" x14ac:dyDescent="0.2">
      <c r="A142" s="160" t="s">
        <v>340</v>
      </c>
      <c r="B142" s="155"/>
      <c r="C142" s="155"/>
      <c r="D142" s="155"/>
      <c r="E142" s="155"/>
      <c r="F142" s="155"/>
      <c r="G142" s="160" t="s">
        <v>250</v>
      </c>
      <c r="H142" s="155"/>
      <c r="I142" s="156"/>
    </row>
    <row r="143" spans="1:9" x14ac:dyDescent="0.2">
      <c r="A143" s="160" t="s">
        <v>341</v>
      </c>
      <c r="B143" s="155"/>
      <c r="C143" s="155"/>
      <c r="D143" s="155"/>
      <c r="E143" s="155"/>
      <c r="F143" s="155"/>
      <c r="G143" s="160" t="s">
        <v>250</v>
      </c>
      <c r="H143" s="155"/>
      <c r="I143" s="156"/>
    </row>
    <row r="144" spans="1:9" x14ac:dyDescent="0.2">
      <c r="A144" s="160" t="s">
        <v>342</v>
      </c>
      <c r="B144" s="155"/>
      <c r="C144" s="155"/>
      <c r="D144" s="155"/>
      <c r="E144" s="155"/>
      <c r="F144" s="155"/>
      <c r="G144" s="160" t="s">
        <v>250</v>
      </c>
      <c r="H144" s="155"/>
      <c r="I144" s="156"/>
    </row>
    <row r="145" spans="1:9" x14ac:dyDescent="0.2">
      <c r="A145" s="160" t="s">
        <v>343</v>
      </c>
      <c r="B145" s="155"/>
      <c r="C145" s="155"/>
      <c r="D145" s="155"/>
      <c r="E145" s="155"/>
      <c r="F145" s="155"/>
      <c r="G145" s="160" t="s">
        <v>250</v>
      </c>
      <c r="H145" s="155"/>
      <c r="I145" s="156"/>
    </row>
    <row r="146" spans="1:9" x14ac:dyDescent="0.2">
      <c r="A146" s="160" t="s">
        <v>344</v>
      </c>
      <c r="B146" s="155"/>
      <c r="C146" s="155"/>
      <c r="D146" s="155"/>
      <c r="E146" s="155"/>
      <c r="F146" s="155"/>
      <c r="G146" s="160" t="s">
        <v>250</v>
      </c>
      <c r="H146" s="155"/>
      <c r="I146" s="156"/>
    </row>
    <row r="147" spans="1:9" x14ac:dyDescent="0.2">
      <c r="A147" s="160" t="s">
        <v>345</v>
      </c>
      <c r="B147" s="155"/>
      <c r="C147" s="155"/>
      <c r="D147" s="155"/>
      <c r="E147" s="155"/>
      <c r="F147" s="155"/>
      <c r="G147" s="160" t="s">
        <v>250</v>
      </c>
      <c r="H147" s="155"/>
      <c r="I147" s="156"/>
    </row>
    <row r="148" spans="1:9" x14ac:dyDescent="0.2">
      <c r="A148" s="160" t="s">
        <v>346</v>
      </c>
      <c r="B148" s="155"/>
      <c r="C148" s="155"/>
      <c r="D148" s="155"/>
      <c r="E148" s="155"/>
      <c r="F148" s="155"/>
      <c r="G148" s="160" t="s">
        <v>250</v>
      </c>
      <c r="H148" s="155"/>
      <c r="I148" s="156"/>
    </row>
    <row r="149" spans="1:9" x14ac:dyDescent="0.2">
      <c r="A149" s="160" t="s">
        <v>347</v>
      </c>
      <c r="B149" s="155"/>
      <c r="C149" s="155"/>
      <c r="D149" s="155"/>
      <c r="E149" s="155"/>
      <c r="F149" s="155"/>
      <c r="G149" s="160" t="s">
        <v>250</v>
      </c>
      <c r="H149" s="155"/>
      <c r="I149" s="156"/>
    </row>
    <row r="150" spans="1:9" x14ac:dyDescent="0.2">
      <c r="A150" s="160" t="s">
        <v>348</v>
      </c>
      <c r="B150" s="155"/>
      <c r="C150" s="155"/>
      <c r="D150" s="155"/>
      <c r="E150" s="155"/>
      <c r="F150" s="155"/>
      <c r="G150" s="160" t="s">
        <v>250</v>
      </c>
      <c r="H150" s="155"/>
      <c r="I150" s="156"/>
    </row>
    <row r="151" spans="1:9" x14ac:dyDescent="0.2">
      <c r="A151" s="160" t="s">
        <v>372</v>
      </c>
      <c r="B151" s="155"/>
      <c r="C151" s="155"/>
      <c r="D151" s="155"/>
      <c r="E151" s="155"/>
      <c r="F151" s="155"/>
      <c r="G151" s="160" t="s">
        <v>250</v>
      </c>
      <c r="H151" s="155"/>
      <c r="I151" s="156"/>
    </row>
    <row r="152" spans="1:9" x14ac:dyDescent="0.2">
      <c r="A152" s="160" t="s">
        <v>371</v>
      </c>
      <c r="B152" s="155"/>
      <c r="C152" s="155"/>
      <c r="D152" s="155"/>
      <c r="E152" s="155"/>
      <c r="F152" s="155"/>
      <c r="G152" s="160" t="s">
        <v>250</v>
      </c>
      <c r="H152" s="155"/>
      <c r="I152" s="156"/>
    </row>
    <row r="153" spans="1:9" x14ac:dyDescent="0.2">
      <c r="A153" s="160" t="s">
        <v>415</v>
      </c>
      <c r="B153" s="155"/>
      <c r="C153" s="155"/>
      <c r="D153" s="155"/>
      <c r="E153" s="155"/>
      <c r="F153" s="155"/>
      <c r="G153" s="160" t="s">
        <v>250</v>
      </c>
      <c r="H153" s="155"/>
      <c r="I153" s="156"/>
    </row>
    <row r="154" spans="1:9" x14ac:dyDescent="0.2">
      <c r="A154" s="160" t="s">
        <v>416</v>
      </c>
      <c r="B154" s="155">
        <v>994.5</v>
      </c>
      <c r="C154" s="155"/>
      <c r="D154" s="155"/>
      <c r="E154" s="155"/>
      <c r="F154" s="155"/>
      <c r="G154" s="160" t="s">
        <v>250</v>
      </c>
      <c r="H154" s="155"/>
      <c r="I154" s="156"/>
    </row>
    <row r="155" spans="1:9" x14ac:dyDescent="0.2">
      <c r="A155" s="160" t="s">
        <v>437</v>
      </c>
      <c r="B155" s="155">
        <v>0</v>
      </c>
      <c r="C155" s="155"/>
      <c r="D155" s="155"/>
      <c r="E155" s="155"/>
      <c r="F155" s="155"/>
      <c r="G155" s="160" t="s">
        <v>250</v>
      </c>
      <c r="H155" s="155"/>
      <c r="I155" s="156"/>
    </row>
    <row r="156" spans="1:9" x14ac:dyDescent="0.2">
      <c r="A156" s="160" t="s">
        <v>438</v>
      </c>
      <c r="B156" s="155">
        <v>0</v>
      </c>
      <c r="C156" s="155"/>
      <c r="D156" s="155"/>
      <c r="E156" s="155"/>
      <c r="F156" s="155"/>
      <c r="G156" s="160" t="s">
        <v>250</v>
      </c>
      <c r="H156" s="155"/>
      <c r="I156" s="156"/>
    </row>
    <row r="157" spans="1:9" x14ac:dyDescent="0.2">
      <c r="A157" s="160" t="s">
        <v>499</v>
      </c>
      <c r="B157" s="155">
        <v>0</v>
      </c>
      <c r="C157" s="155"/>
      <c r="D157" s="155"/>
      <c r="E157" s="155"/>
      <c r="F157" s="155"/>
      <c r="G157" s="160" t="s">
        <v>250</v>
      </c>
      <c r="H157" s="155"/>
      <c r="I157" s="156"/>
    </row>
    <row r="158" spans="1:9" x14ac:dyDescent="0.2">
      <c r="A158" s="160" t="s">
        <v>500</v>
      </c>
      <c r="B158" s="155">
        <v>0</v>
      </c>
      <c r="C158" s="155"/>
      <c r="D158" s="155"/>
      <c r="E158" s="155"/>
      <c r="F158" s="155"/>
      <c r="G158" s="160" t="s">
        <v>250</v>
      </c>
      <c r="H158" s="155"/>
      <c r="I158" s="156"/>
    </row>
    <row r="159" spans="1:9" x14ac:dyDescent="0.2">
      <c r="A159" s="160" t="s">
        <v>579</v>
      </c>
      <c r="B159" s="155">
        <v>0</v>
      </c>
      <c r="C159" s="155"/>
      <c r="D159" s="155"/>
      <c r="E159" s="155"/>
      <c r="F159" s="155"/>
      <c r="G159" s="160" t="s">
        <v>250</v>
      </c>
      <c r="H159" s="155"/>
      <c r="I159" s="156"/>
    </row>
    <row r="160" spans="1:9" x14ac:dyDescent="0.2">
      <c r="A160" s="160" t="s">
        <v>580</v>
      </c>
      <c r="B160" s="155">
        <v>0</v>
      </c>
      <c r="C160" s="155"/>
      <c r="D160" s="155"/>
      <c r="E160" s="155"/>
      <c r="F160" s="155"/>
      <c r="G160" s="160" t="s">
        <v>250</v>
      </c>
      <c r="H160" s="155"/>
      <c r="I160" s="156"/>
    </row>
    <row r="161" spans="1:9" x14ac:dyDescent="0.2">
      <c r="A161" s="160" t="s">
        <v>613</v>
      </c>
      <c r="B161" s="155">
        <v>0</v>
      </c>
      <c r="C161" s="155"/>
      <c r="D161" s="155"/>
      <c r="E161" s="155"/>
      <c r="F161" s="155"/>
      <c r="G161" s="160" t="s">
        <v>250</v>
      </c>
      <c r="H161" s="155"/>
      <c r="I161" s="156"/>
    </row>
    <row r="162" spans="1:9" x14ac:dyDescent="0.2">
      <c r="A162" s="160" t="s">
        <v>614</v>
      </c>
      <c r="B162" s="155">
        <v>0</v>
      </c>
      <c r="C162" s="155"/>
      <c r="D162" s="155"/>
      <c r="E162" s="155"/>
      <c r="F162" s="155"/>
      <c r="G162" s="160" t="s">
        <v>250</v>
      </c>
      <c r="H162" s="155"/>
      <c r="I162" s="156"/>
    </row>
    <row r="163" spans="1:9" x14ac:dyDescent="0.2">
      <c r="A163" s="160"/>
      <c r="B163" s="155"/>
      <c r="C163" s="155"/>
      <c r="D163" s="155"/>
      <c r="E163" s="155"/>
      <c r="F163" s="155"/>
      <c r="G163" s="155"/>
      <c r="H163" s="155"/>
      <c r="I163" s="156"/>
    </row>
    <row r="164" spans="1:9" x14ac:dyDescent="0.2">
      <c r="A164" s="160"/>
      <c r="B164" s="155"/>
      <c r="C164" s="155"/>
      <c r="D164" s="155"/>
      <c r="E164" s="155"/>
      <c r="F164" s="155"/>
      <c r="G164" s="155"/>
      <c r="H164" s="155"/>
      <c r="I164" s="156"/>
    </row>
    <row r="165" spans="1:9" x14ac:dyDescent="0.2">
      <c r="A165" s="160"/>
      <c r="B165" s="155"/>
      <c r="C165" s="155"/>
      <c r="D165" s="155"/>
      <c r="E165" s="155"/>
      <c r="F165" s="155"/>
      <c r="G165" s="155"/>
      <c r="H165" s="155"/>
      <c r="I165" s="156"/>
    </row>
    <row r="166" spans="1:9" ht="15.75" x14ac:dyDescent="0.25">
      <c r="A166" s="151" t="s">
        <v>0</v>
      </c>
      <c r="B166" s="152"/>
      <c r="C166" s="152"/>
      <c r="D166" s="152"/>
      <c r="E166" s="153"/>
      <c r="F166" s="154"/>
      <c r="G166" s="154"/>
      <c r="H166" s="163"/>
      <c r="I166" s="156"/>
    </row>
    <row r="167" spans="1:9" ht="15.75" x14ac:dyDescent="0.25">
      <c r="A167" s="152" t="s">
        <v>1</v>
      </c>
      <c r="B167" s="152"/>
      <c r="C167" s="152"/>
      <c r="D167" s="151"/>
      <c r="E167" s="153"/>
      <c r="F167" s="154"/>
      <c r="G167" s="154"/>
      <c r="H167" s="155"/>
      <c r="I167" s="156"/>
    </row>
    <row r="168" spans="1:9" ht="15.75" x14ac:dyDescent="0.25">
      <c r="A168" s="152" t="s">
        <v>508</v>
      </c>
      <c r="B168" s="152"/>
      <c r="C168" s="152"/>
      <c r="D168" s="151"/>
      <c r="E168" s="153"/>
      <c r="F168" s="152"/>
      <c r="G168" s="154"/>
      <c r="H168" s="155"/>
      <c r="I168" s="156"/>
    </row>
    <row r="169" spans="1:9" ht="15.75" x14ac:dyDescent="0.25">
      <c r="A169" s="152" t="s">
        <v>328</v>
      </c>
      <c r="B169" s="152"/>
      <c r="C169" s="152"/>
      <c r="D169" s="152"/>
      <c r="E169" s="154"/>
      <c r="F169" s="152"/>
      <c r="G169" s="154"/>
      <c r="H169" s="155"/>
      <c r="I169" s="156"/>
    </row>
    <row r="170" spans="1:9" ht="15.75" x14ac:dyDescent="0.25">
      <c r="A170" s="157"/>
      <c r="B170" s="157"/>
      <c r="C170" s="157"/>
      <c r="D170" s="157"/>
      <c r="E170" s="157"/>
      <c r="F170" s="157"/>
      <c r="G170" s="157"/>
      <c r="H170" s="155"/>
      <c r="I170" s="156"/>
    </row>
    <row r="171" spans="1:9" ht="15.75" x14ac:dyDescent="0.25">
      <c r="A171" s="152" t="s">
        <v>512</v>
      </c>
      <c r="B171" s="152"/>
      <c r="C171" s="152"/>
      <c r="D171" s="152"/>
      <c r="E171" s="154"/>
      <c r="F171" s="152"/>
      <c r="G171" s="154"/>
      <c r="H171" s="155"/>
      <c r="I171" s="156"/>
    </row>
    <row r="172" spans="1:9" ht="15.75" x14ac:dyDescent="0.25">
      <c r="A172" s="157"/>
      <c r="B172" s="157"/>
      <c r="C172" s="157"/>
      <c r="D172" s="157"/>
      <c r="E172" s="157"/>
      <c r="F172" s="157"/>
      <c r="G172" s="157"/>
      <c r="H172" s="155"/>
      <c r="I172" s="156"/>
    </row>
    <row r="173" spans="1:9" ht="15.75" x14ac:dyDescent="0.25">
      <c r="A173" s="157"/>
      <c r="B173" s="157"/>
      <c r="C173" s="157"/>
      <c r="D173" s="158" t="s">
        <v>155</v>
      </c>
      <c r="E173" s="157"/>
      <c r="F173" s="157"/>
      <c r="G173" s="157"/>
      <c r="H173" s="155"/>
      <c r="I173" s="156"/>
    </row>
    <row r="174" spans="1:9" ht="15.75" x14ac:dyDescent="0.25">
      <c r="A174" s="157"/>
      <c r="B174" s="164"/>
      <c r="C174" s="158" t="s">
        <v>135</v>
      </c>
      <c r="D174" s="158" t="s">
        <v>158</v>
      </c>
      <c r="E174" s="158" t="s">
        <v>186</v>
      </c>
      <c r="F174" s="155"/>
      <c r="G174" s="158"/>
      <c r="H174" s="155"/>
      <c r="I174" s="156"/>
    </row>
    <row r="175" spans="1:9" ht="15.75" x14ac:dyDescent="0.25">
      <c r="A175" s="158" t="s">
        <v>2</v>
      </c>
      <c r="B175" s="158" t="s">
        <v>112</v>
      </c>
      <c r="C175" s="158" t="s">
        <v>113</v>
      </c>
      <c r="D175" s="158" t="s">
        <v>159</v>
      </c>
      <c r="E175" s="158" t="s">
        <v>187</v>
      </c>
      <c r="F175" s="155"/>
      <c r="G175" s="158" t="s">
        <v>249</v>
      </c>
      <c r="H175" s="155"/>
      <c r="I175" s="156"/>
    </row>
    <row r="176" spans="1:9" ht="15.75" x14ac:dyDescent="0.25">
      <c r="A176" s="158" t="s">
        <v>3</v>
      </c>
      <c r="B176" s="159" t="s">
        <v>113</v>
      </c>
      <c r="C176" s="158" t="s">
        <v>136</v>
      </c>
      <c r="D176" s="158" t="s">
        <v>160</v>
      </c>
      <c r="E176" s="158" t="s">
        <v>188</v>
      </c>
      <c r="F176" s="155"/>
      <c r="G176" s="159" t="s">
        <v>106</v>
      </c>
      <c r="H176" s="155"/>
      <c r="I176" s="156"/>
    </row>
    <row r="177" spans="1:9" x14ac:dyDescent="0.2">
      <c r="A177" s="160"/>
      <c r="B177" s="161"/>
      <c r="C177" s="160"/>
      <c r="D177" s="161"/>
      <c r="E177" s="161"/>
      <c r="F177" s="155"/>
      <c r="G177" s="161"/>
      <c r="H177" s="155"/>
      <c r="I177" s="156"/>
    </row>
    <row r="178" spans="1:9" x14ac:dyDescent="0.2">
      <c r="A178" s="160" t="s">
        <v>329</v>
      </c>
      <c r="B178" s="155">
        <v>251586.24624726121</v>
      </c>
      <c r="C178" s="155">
        <v>23728.101266409176</v>
      </c>
      <c r="D178" s="155"/>
      <c r="E178" s="155"/>
      <c r="F178" s="155"/>
      <c r="G178" s="155">
        <v>275314.34751367039</v>
      </c>
      <c r="H178" s="155"/>
      <c r="I178" s="156"/>
    </row>
    <row r="179" spans="1:9" x14ac:dyDescent="0.2">
      <c r="A179" s="160" t="s">
        <v>330</v>
      </c>
      <c r="B179" s="155">
        <v>252524.3336866512</v>
      </c>
      <c r="C179" s="155">
        <v>30420.900807401937</v>
      </c>
      <c r="D179" s="155"/>
      <c r="E179" s="155"/>
      <c r="F179" s="155"/>
      <c r="G179" s="155">
        <v>282945.23449405312</v>
      </c>
      <c r="H179" s="155"/>
      <c r="I179" s="156"/>
    </row>
    <row r="180" spans="1:9" x14ac:dyDescent="0.2">
      <c r="A180" s="160" t="s">
        <v>331</v>
      </c>
      <c r="B180" s="155">
        <v>273664.05230212118</v>
      </c>
      <c r="C180" s="155">
        <v>32227.468149573433</v>
      </c>
      <c r="D180" s="155"/>
      <c r="E180" s="155"/>
      <c r="F180" s="155"/>
      <c r="G180" s="155">
        <v>305891.52045169461</v>
      </c>
      <c r="H180" s="155"/>
      <c r="I180" s="156"/>
    </row>
    <row r="181" spans="1:9" x14ac:dyDescent="0.2">
      <c r="A181" s="160" t="s">
        <v>332</v>
      </c>
      <c r="B181" s="155">
        <v>309105.29507380567</v>
      </c>
      <c r="C181" s="155">
        <v>35622.699676842094</v>
      </c>
      <c r="D181" s="167">
        <v>0</v>
      </c>
      <c r="E181" s="167"/>
      <c r="F181" s="155"/>
      <c r="G181" s="155">
        <v>344727.99475064775</v>
      </c>
      <c r="H181" s="155"/>
      <c r="I181" s="156"/>
    </row>
    <row r="182" spans="1:9" x14ac:dyDescent="0.2">
      <c r="A182" s="160" t="s">
        <v>333</v>
      </c>
      <c r="B182" s="155">
        <v>343471.2564205692</v>
      </c>
      <c r="C182" s="155">
        <v>38048.855321617681</v>
      </c>
      <c r="D182" s="167">
        <v>4173</v>
      </c>
      <c r="E182" s="167"/>
      <c r="F182" s="155"/>
      <c r="G182" s="155">
        <v>385693.11174218688</v>
      </c>
      <c r="H182" s="155"/>
      <c r="I182" s="156"/>
    </row>
    <row r="183" spans="1:9" x14ac:dyDescent="0.2">
      <c r="A183" s="160" t="s">
        <v>334</v>
      </c>
      <c r="B183" s="155">
        <v>378375.70120753621</v>
      </c>
      <c r="C183" s="155">
        <v>44776.204322795398</v>
      </c>
      <c r="D183" s="167">
        <v>5437</v>
      </c>
      <c r="E183" s="167"/>
      <c r="F183" s="155"/>
      <c r="G183" s="155">
        <v>428588.9055303316</v>
      </c>
      <c r="H183" s="155"/>
      <c r="I183" s="156"/>
    </row>
    <row r="184" spans="1:9" x14ac:dyDescent="0.2">
      <c r="A184" s="160" t="s">
        <v>335</v>
      </c>
      <c r="B184" s="155">
        <v>506883.88080234401</v>
      </c>
      <c r="C184" s="155">
        <v>0</v>
      </c>
      <c r="D184" s="167">
        <v>5438</v>
      </c>
      <c r="E184" s="167"/>
      <c r="F184" s="155"/>
      <c r="G184" s="155">
        <v>512321.88080234401</v>
      </c>
      <c r="H184" s="155"/>
      <c r="I184" s="156"/>
    </row>
    <row r="185" spans="1:9" x14ac:dyDescent="0.2">
      <c r="A185" s="160" t="s">
        <v>336</v>
      </c>
      <c r="B185" s="155">
        <v>585474.33510499983</v>
      </c>
      <c r="C185" s="155">
        <v>0</v>
      </c>
      <c r="D185" s="167">
        <v>5403</v>
      </c>
      <c r="E185" s="167"/>
      <c r="F185" s="160" t="s">
        <v>189</v>
      </c>
      <c r="G185" s="155">
        <v>590877.33510499983</v>
      </c>
      <c r="H185" s="155"/>
      <c r="I185" s="156"/>
    </row>
    <row r="186" spans="1:9" x14ac:dyDescent="0.2">
      <c r="A186" s="160" t="s">
        <v>337</v>
      </c>
      <c r="B186" s="155">
        <v>608517.3517169999</v>
      </c>
      <c r="C186" s="155">
        <v>0</v>
      </c>
      <c r="D186" s="167">
        <v>7518</v>
      </c>
      <c r="E186" s="155"/>
      <c r="F186" s="155">
        <v>-7977.9928736737938</v>
      </c>
      <c r="G186" s="155">
        <v>615108.86778332607</v>
      </c>
      <c r="H186" s="155"/>
      <c r="I186" s="156"/>
    </row>
    <row r="187" spans="1:9" x14ac:dyDescent="0.2">
      <c r="A187" s="160" t="s">
        <v>338</v>
      </c>
      <c r="B187" s="155">
        <v>707493.86024000007</v>
      </c>
      <c r="C187" s="155">
        <v>0</v>
      </c>
      <c r="D187" s="167">
        <v>9029</v>
      </c>
      <c r="E187" s="155"/>
      <c r="F187" s="160"/>
      <c r="G187" s="155">
        <v>726870.21506000008</v>
      </c>
      <c r="H187" s="155"/>
      <c r="I187" s="156"/>
    </row>
    <row r="188" spans="1:9" x14ac:dyDescent="0.2">
      <c r="A188" s="160" t="s">
        <v>339</v>
      </c>
      <c r="B188" s="155">
        <v>731622.29484500003</v>
      </c>
      <c r="C188" s="155">
        <v>0</v>
      </c>
      <c r="D188" s="167">
        <v>10348</v>
      </c>
      <c r="E188" s="155">
        <v>47445.66840000001</v>
      </c>
      <c r="F188" s="155"/>
      <c r="G188" s="155">
        <v>798545.98318500002</v>
      </c>
      <c r="H188" s="155"/>
      <c r="I188" s="156"/>
    </row>
    <row r="189" spans="1:9" x14ac:dyDescent="0.2">
      <c r="A189" s="160" t="s">
        <v>340</v>
      </c>
      <c r="B189" s="155">
        <v>745341.55447099986</v>
      </c>
      <c r="C189" s="155">
        <v>0</v>
      </c>
      <c r="D189" s="167">
        <v>11927</v>
      </c>
      <c r="E189" s="155">
        <v>136638.52155</v>
      </c>
      <c r="F189" s="155"/>
      <c r="G189" s="155">
        <v>902816.64976099995</v>
      </c>
      <c r="H189" s="155"/>
      <c r="I189" s="156"/>
    </row>
    <row r="190" spans="1:9" x14ac:dyDescent="0.2">
      <c r="A190" s="160" t="s">
        <v>341</v>
      </c>
      <c r="B190" s="155">
        <v>811937.54680499982</v>
      </c>
      <c r="C190" s="155">
        <v>0</v>
      </c>
      <c r="D190" s="167">
        <v>7588</v>
      </c>
      <c r="E190" s="155">
        <v>143064.83300000001</v>
      </c>
      <c r="F190" s="155"/>
      <c r="G190" s="155">
        <v>972384.99486999982</v>
      </c>
      <c r="H190" s="155"/>
      <c r="I190" s="156"/>
    </row>
    <row r="191" spans="1:9" x14ac:dyDescent="0.2">
      <c r="A191" s="160" t="s">
        <v>342</v>
      </c>
      <c r="B191" s="155">
        <v>785719.49976302381</v>
      </c>
      <c r="C191" s="155">
        <v>0</v>
      </c>
      <c r="D191" s="167">
        <v>2328</v>
      </c>
      <c r="E191" s="155">
        <v>151212.655</v>
      </c>
      <c r="F191" s="155"/>
      <c r="G191" s="155">
        <v>954105.73123270308</v>
      </c>
      <c r="H191" s="155"/>
      <c r="I191" s="156"/>
    </row>
    <row r="192" spans="1:9" x14ac:dyDescent="0.2">
      <c r="A192" s="160" t="s">
        <v>343</v>
      </c>
      <c r="B192" s="155">
        <v>765785.46927958226</v>
      </c>
      <c r="C192" s="155">
        <v>0</v>
      </c>
      <c r="D192" s="167">
        <v>3202</v>
      </c>
      <c r="E192" s="155">
        <v>107563.697</v>
      </c>
      <c r="F192" s="155"/>
      <c r="G192" s="155">
        <v>884796.0471826354</v>
      </c>
      <c r="H192" s="155"/>
      <c r="I192" s="156"/>
    </row>
    <row r="193" spans="1:9" x14ac:dyDescent="0.2">
      <c r="A193" s="160" t="s">
        <v>344</v>
      </c>
      <c r="B193" s="155">
        <v>800410.47945562808</v>
      </c>
      <c r="C193" s="155">
        <v>0</v>
      </c>
      <c r="D193" s="167">
        <v>2330</v>
      </c>
      <c r="E193" s="155">
        <v>132467.42199999999</v>
      </c>
      <c r="F193" s="155"/>
      <c r="G193" s="155">
        <v>944710.60665562807</v>
      </c>
      <c r="H193" s="155"/>
      <c r="I193" s="156"/>
    </row>
    <row r="194" spans="1:9" x14ac:dyDescent="0.2">
      <c r="A194" s="160" t="s">
        <v>345</v>
      </c>
      <c r="B194" s="155">
        <v>1051284.8708350002</v>
      </c>
      <c r="C194" s="155">
        <v>0</v>
      </c>
      <c r="D194" s="167">
        <v>2330</v>
      </c>
      <c r="E194" s="155">
        <v>172626.63200000001</v>
      </c>
      <c r="F194" s="155"/>
      <c r="G194" s="155">
        <v>1236484.8738250001</v>
      </c>
      <c r="H194" s="155"/>
      <c r="I194" s="156"/>
    </row>
    <row r="195" spans="1:9" x14ac:dyDescent="0.2">
      <c r="A195" s="160" t="s">
        <v>346</v>
      </c>
      <c r="B195" s="155">
        <v>1037368.347125</v>
      </c>
      <c r="C195" s="155">
        <v>0</v>
      </c>
      <c r="D195" s="167">
        <v>2330</v>
      </c>
      <c r="E195" s="155">
        <v>181547.62815</v>
      </c>
      <c r="F195" s="155"/>
      <c r="G195" s="155">
        <v>1231669.791065</v>
      </c>
      <c r="H195" s="155"/>
      <c r="I195" s="156"/>
    </row>
    <row r="196" spans="1:9" x14ac:dyDescent="0.2">
      <c r="A196" s="160" t="s">
        <v>347</v>
      </c>
      <c r="B196" s="155">
        <v>1238168.5637900003</v>
      </c>
      <c r="C196" s="155">
        <v>0</v>
      </c>
      <c r="D196" s="167">
        <v>0</v>
      </c>
      <c r="E196" s="155">
        <v>180945.18202000004</v>
      </c>
      <c r="F196" s="155"/>
      <c r="G196" s="155">
        <v>1429633.9901550002</v>
      </c>
      <c r="H196" s="155"/>
      <c r="I196" s="156"/>
    </row>
    <row r="197" spans="1:9" x14ac:dyDescent="0.2">
      <c r="A197" s="160" t="s">
        <v>348</v>
      </c>
      <c r="B197" s="155">
        <v>1165590.61763775</v>
      </c>
      <c r="C197" s="155">
        <v>0</v>
      </c>
      <c r="D197" s="167">
        <v>0</v>
      </c>
      <c r="E197" s="155">
        <v>178751.00797999999</v>
      </c>
      <c r="F197" s="155"/>
      <c r="G197" s="155">
        <v>1356836.5650577501</v>
      </c>
      <c r="H197" s="155"/>
      <c r="I197" s="156"/>
    </row>
    <row r="198" spans="1:9" x14ac:dyDescent="0.2">
      <c r="A198" s="160" t="s">
        <v>372</v>
      </c>
      <c r="B198" s="155">
        <v>1286425.4848249999</v>
      </c>
      <c r="C198" s="155">
        <v>0</v>
      </c>
      <c r="D198" s="167">
        <v>0</v>
      </c>
      <c r="E198" s="155">
        <v>207370.71866999994</v>
      </c>
      <c r="F198" s="155"/>
      <c r="G198" s="155">
        <v>1514850.0374299998</v>
      </c>
      <c r="H198" s="155"/>
      <c r="I198" s="156"/>
    </row>
    <row r="199" spans="1:9" x14ac:dyDescent="0.2">
      <c r="A199" s="160" t="s">
        <v>371</v>
      </c>
      <c r="B199" s="155">
        <v>1258561.063205</v>
      </c>
      <c r="C199" s="155">
        <v>0</v>
      </c>
      <c r="D199" s="167">
        <v>0</v>
      </c>
      <c r="E199" s="155">
        <v>218403.20468</v>
      </c>
      <c r="F199" s="155"/>
      <c r="G199" s="155">
        <v>1502099.4546300001</v>
      </c>
      <c r="H199" s="155"/>
      <c r="I199" s="156"/>
    </row>
    <row r="200" spans="1:9" x14ac:dyDescent="0.2">
      <c r="A200" s="160" t="s">
        <v>415</v>
      </c>
      <c r="B200" s="155">
        <v>1440993.6280009302</v>
      </c>
      <c r="C200" s="155">
        <v>0</v>
      </c>
      <c r="D200" s="167">
        <v>0</v>
      </c>
      <c r="E200" s="155">
        <v>235177.56535999998</v>
      </c>
      <c r="F200" s="155"/>
      <c r="G200" s="155">
        <v>1707612.1487809301</v>
      </c>
      <c r="H200" s="155"/>
      <c r="I200" s="156"/>
    </row>
    <row r="201" spans="1:9" x14ac:dyDescent="0.2">
      <c r="A201" s="160" t="s">
        <v>416</v>
      </c>
      <c r="B201" s="155">
        <v>1383006.15476709</v>
      </c>
      <c r="C201" s="155">
        <v>0</v>
      </c>
      <c r="D201" s="167">
        <v>0</v>
      </c>
      <c r="E201" s="155">
        <v>239844.10594000001</v>
      </c>
      <c r="F201" s="155"/>
      <c r="G201" s="155">
        <v>1644294.40657209</v>
      </c>
      <c r="H201" s="155"/>
      <c r="I201" s="156"/>
    </row>
    <row r="202" spans="1:9" x14ac:dyDescent="0.2">
      <c r="A202" s="160" t="s">
        <v>437</v>
      </c>
      <c r="B202" s="155">
        <v>1423127.6780863651</v>
      </c>
      <c r="C202" s="155">
        <v>0</v>
      </c>
      <c r="D202" s="167">
        <v>0</v>
      </c>
      <c r="E202" s="155">
        <v>233599.70280999999</v>
      </c>
      <c r="F202" s="155"/>
      <c r="G202" s="155">
        <v>1708204.600831365</v>
      </c>
      <c r="H202" s="155"/>
      <c r="I202" s="156"/>
    </row>
    <row r="203" spans="1:9" x14ac:dyDescent="0.2">
      <c r="A203" s="160" t="s">
        <v>438</v>
      </c>
      <c r="B203" s="155">
        <v>1281790.3564354118</v>
      </c>
      <c r="C203" s="155">
        <v>0</v>
      </c>
      <c r="D203" s="167">
        <v>0</v>
      </c>
      <c r="E203" s="155">
        <v>233240.06898000004</v>
      </c>
      <c r="F203" s="155"/>
      <c r="G203" s="155">
        <v>1548037.7042604119</v>
      </c>
      <c r="H203" s="155"/>
      <c r="I203" s="156"/>
    </row>
    <row r="204" spans="1:9" x14ac:dyDescent="0.2">
      <c r="A204" s="160" t="s">
        <v>499</v>
      </c>
      <c r="B204" s="155">
        <v>1459871.4263784254</v>
      </c>
      <c r="C204" s="155">
        <v>0</v>
      </c>
      <c r="D204" s="167">
        <v>0</v>
      </c>
      <c r="E204" s="155">
        <v>254852.06438</v>
      </c>
      <c r="F204" s="155"/>
      <c r="G204" s="155">
        <f>1732433.43341843+1</f>
        <v>1732434.4334184299</v>
      </c>
      <c r="H204" s="155"/>
      <c r="I204" s="156"/>
    </row>
    <row r="205" spans="1:9" x14ac:dyDescent="0.2">
      <c r="A205" s="160" t="s">
        <v>500</v>
      </c>
      <c r="B205" s="155">
        <v>1477936.8494974675</v>
      </c>
      <c r="C205" s="155">
        <v>0</v>
      </c>
      <c r="D205" s="167">
        <v>0</v>
      </c>
      <c r="E205" s="155">
        <v>287225.38543000002</v>
      </c>
      <c r="F205" s="155"/>
      <c r="G205" s="155">
        <v>1793542.6930674675</v>
      </c>
      <c r="H205" s="155"/>
      <c r="I205" s="156"/>
    </row>
    <row r="206" spans="1:9" x14ac:dyDescent="0.2">
      <c r="A206" s="160" t="s">
        <v>579</v>
      </c>
      <c r="B206" s="155">
        <v>1914118.0567314925</v>
      </c>
      <c r="C206" s="155">
        <v>0</v>
      </c>
      <c r="D206" s="167">
        <v>0</v>
      </c>
      <c r="E206" s="155">
        <v>343299.76764814468</v>
      </c>
      <c r="F206" s="155"/>
      <c r="G206" s="155">
        <v>2282177.8424297688</v>
      </c>
      <c r="H206" s="155"/>
      <c r="I206" s="156"/>
    </row>
    <row r="207" spans="1:9" x14ac:dyDescent="0.2">
      <c r="A207" s="160" t="s">
        <v>580</v>
      </c>
      <c r="B207" s="155">
        <v>2194359.3566158582</v>
      </c>
      <c r="C207" s="155">
        <v>0</v>
      </c>
      <c r="D207" s="167">
        <v>0</v>
      </c>
      <c r="E207" s="155">
        <v>371986.78997286037</v>
      </c>
      <c r="F207" s="155"/>
      <c r="G207" s="155">
        <f>2592496.54869745-1</f>
        <v>2592495.5486974502</v>
      </c>
      <c r="H207" s="155"/>
      <c r="I207" s="156"/>
    </row>
    <row r="208" spans="1:9" x14ac:dyDescent="0.2">
      <c r="A208" s="160" t="s">
        <v>613</v>
      </c>
      <c r="B208" s="155">
        <v>2395621.4656796935</v>
      </c>
      <c r="C208" s="155">
        <v>0</v>
      </c>
      <c r="D208" s="167">
        <v>0</v>
      </c>
      <c r="E208" s="155">
        <v>386691.2425150745</v>
      </c>
      <c r="F208" s="155"/>
      <c r="G208" s="155">
        <v>2809214.1616521734</v>
      </c>
      <c r="H208" s="155"/>
      <c r="I208" s="156"/>
    </row>
    <row r="209" spans="1:9" x14ac:dyDescent="0.2">
      <c r="A209" s="160" t="s">
        <v>614</v>
      </c>
      <c r="B209" s="155">
        <v>2530396.5005566007</v>
      </c>
      <c r="C209" s="155">
        <v>0</v>
      </c>
      <c r="D209" s="167">
        <v>0</v>
      </c>
      <c r="E209" s="155">
        <v>401249.93262245448</v>
      </c>
      <c r="F209" s="155"/>
      <c r="G209" s="155">
        <v>2958415.3208855935</v>
      </c>
      <c r="H209" s="155"/>
      <c r="I209" s="156"/>
    </row>
    <row r="210" spans="1:9" x14ac:dyDescent="0.2">
      <c r="A210" s="160"/>
      <c r="B210" s="155"/>
      <c r="C210" s="155"/>
      <c r="D210" s="167"/>
      <c r="E210" s="155"/>
      <c r="F210" s="155"/>
      <c r="G210" s="155"/>
      <c r="H210" s="155"/>
      <c r="I210" s="156"/>
    </row>
    <row r="211" spans="1:9" x14ac:dyDescent="0.2">
      <c r="A211" s="160"/>
      <c r="B211" s="155"/>
      <c r="C211" s="155"/>
      <c r="D211" s="167"/>
      <c r="E211" s="155"/>
      <c r="F211" s="155"/>
      <c r="G211" s="155"/>
      <c r="H211" s="155"/>
      <c r="I211" s="156"/>
    </row>
    <row r="212" spans="1:9" ht="15.75" x14ac:dyDescent="0.25">
      <c r="A212" s="160"/>
      <c r="B212" s="155"/>
      <c r="C212" s="155"/>
      <c r="D212" s="152"/>
      <c r="E212" s="167"/>
      <c r="F212" s="155"/>
      <c r="G212" s="155"/>
      <c r="H212" s="155"/>
      <c r="I212" s="156"/>
    </row>
    <row r="213" spans="1:9" ht="15.75" x14ac:dyDescent="0.25">
      <c r="A213" s="160"/>
      <c r="B213" s="155"/>
      <c r="C213" s="155"/>
      <c r="D213" s="158" t="s">
        <v>270</v>
      </c>
      <c r="E213" s="158"/>
      <c r="F213" s="155"/>
      <c r="G213" s="155"/>
      <c r="H213" s="155"/>
      <c r="I213" s="156"/>
    </row>
    <row r="214" spans="1:9" ht="15.75" x14ac:dyDescent="0.25">
      <c r="A214" s="160"/>
      <c r="B214" s="155"/>
      <c r="C214" s="155"/>
      <c r="D214" s="158" t="s">
        <v>271</v>
      </c>
      <c r="E214" s="158" t="s">
        <v>303</v>
      </c>
      <c r="F214" s="155"/>
      <c r="G214" s="155"/>
      <c r="H214" s="155"/>
      <c r="I214" s="156"/>
    </row>
    <row r="215" spans="1:9" ht="15.75" x14ac:dyDescent="0.25">
      <c r="A215" s="160"/>
      <c r="B215" s="158" t="s">
        <v>170</v>
      </c>
      <c r="C215" s="155"/>
      <c r="D215" s="158" t="s">
        <v>272</v>
      </c>
      <c r="E215" s="158" t="s">
        <v>304</v>
      </c>
      <c r="F215" s="155"/>
      <c r="G215" s="155"/>
      <c r="H215" s="155"/>
      <c r="I215" s="156"/>
    </row>
    <row r="216" spans="1:9" ht="15.75" x14ac:dyDescent="0.25">
      <c r="A216" s="160"/>
      <c r="B216" s="158" t="s">
        <v>171</v>
      </c>
      <c r="C216" s="155"/>
      <c r="D216" s="158" t="s">
        <v>273</v>
      </c>
      <c r="E216" s="158" t="s">
        <v>305</v>
      </c>
      <c r="F216" s="158" t="s">
        <v>606</v>
      </c>
      <c r="G216" s="155"/>
      <c r="H216" s="155"/>
      <c r="I216" s="156"/>
    </row>
    <row r="217" spans="1:9" x14ac:dyDescent="0.2">
      <c r="A217" s="160"/>
      <c r="B217" s="155"/>
      <c r="C217" s="155"/>
      <c r="D217" s="155"/>
      <c r="E217" s="167"/>
      <c r="F217" s="155"/>
      <c r="G217" s="155"/>
      <c r="H217" s="155"/>
      <c r="I217" s="156"/>
    </row>
    <row r="218" spans="1:9" x14ac:dyDescent="0.2">
      <c r="A218" s="160" t="s">
        <v>337</v>
      </c>
      <c r="B218" s="167">
        <v>7051.5089399999997</v>
      </c>
      <c r="C218" s="155"/>
      <c r="D218" s="155">
        <v>0</v>
      </c>
      <c r="E218" s="167"/>
      <c r="F218" s="155"/>
      <c r="G218" s="160" t="s">
        <v>250</v>
      </c>
      <c r="H218" s="155"/>
      <c r="I218" s="156"/>
    </row>
    <row r="219" spans="1:9" x14ac:dyDescent="0.2">
      <c r="A219" s="160" t="s">
        <v>338</v>
      </c>
      <c r="B219" s="167">
        <v>10347.354819999999</v>
      </c>
      <c r="C219" s="155"/>
      <c r="D219" s="155">
        <v>0</v>
      </c>
      <c r="E219" s="167"/>
      <c r="F219" s="155"/>
      <c r="G219" s="160" t="s">
        <v>250</v>
      </c>
      <c r="H219" s="155"/>
      <c r="I219" s="156"/>
    </row>
    <row r="220" spans="1:9" x14ac:dyDescent="0.2">
      <c r="A220" s="160" t="s">
        <v>339</v>
      </c>
      <c r="B220" s="167">
        <v>9130.0199400000001</v>
      </c>
      <c r="C220" s="155"/>
      <c r="D220" s="155">
        <v>0</v>
      </c>
      <c r="E220" s="167"/>
      <c r="F220" s="155"/>
      <c r="G220" s="160" t="s">
        <v>250</v>
      </c>
      <c r="H220" s="155"/>
      <c r="I220" s="156"/>
    </row>
    <row r="221" spans="1:9" x14ac:dyDescent="0.2">
      <c r="A221" s="160" t="s">
        <v>340</v>
      </c>
      <c r="B221" s="167">
        <v>8880.914679999998</v>
      </c>
      <c r="C221" s="155"/>
      <c r="D221" s="155">
        <v>28.65906</v>
      </c>
      <c r="E221" s="167"/>
      <c r="F221" s="155"/>
      <c r="G221" s="160" t="s">
        <v>250</v>
      </c>
      <c r="H221" s="155"/>
      <c r="I221" s="156"/>
    </row>
    <row r="222" spans="1:9" x14ac:dyDescent="0.2">
      <c r="A222" s="160" t="s">
        <v>341</v>
      </c>
      <c r="B222" s="167">
        <v>8024.9523000000008</v>
      </c>
      <c r="C222" s="155"/>
      <c r="D222" s="155">
        <v>1769.6627649999998</v>
      </c>
      <c r="E222" s="167"/>
      <c r="F222" s="155"/>
      <c r="G222" s="160" t="s">
        <v>250</v>
      </c>
      <c r="H222" s="155"/>
      <c r="I222" s="156"/>
    </row>
    <row r="223" spans="1:9" x14ac:dyDescent="0.2">
      <c r="A223" s="160" t="s">
        <v>342</v>
      </c>
      <c r="B223" s="167">
        <v>8972.081619999999</v>
      </c>
      <c r="C223" s="155"/>
      <c r="D223" s="155">
        <v>5873.4948496792995</v>
      </c>
      <c r="E223" s="167"/>
      <c r="F223" s="155"/>
      <c r="G223" s="160" t="s">
        <v>250</v>
      </c>
      <c r="H223" s="155"/>
      <c r="I223" s="156"/>
    </row>
    <row r="224" spans="1:9" x14ac:dyDescent="0.2">
      <c r="A224" s="160" t="s">
        <v>343</v>
      </c>
      <c r="B224" s="167">
        <v>6904.6502699999992</v>
      </c>
      <c r="C224" s="155"/>
      <c r="D224" s="155">
        <v>1312.2306330531444</v>
      </c>
      <c r="E224" s="167">
        <v>28</v>
      </c>
      <c r="F224" s="155"/>
      <c r="G224" s="160" t="s">
        <v>250</v>
      </c>
      <c r="H224" s="155"/>
      <c r="I224" s="156"/>
    </row>
    <row r="225" spans="1:9" x14ac:dyDescent="0.2">
      <c r="A225" s="160" t="s">
        <v>344</v>
      </c>
      <c r="B225" s="167">
        <v>9493.7051999999985</v>
      </c>
      <c r="C225" s="155"/>
      <c r="D225" s="155">
        <v>0</v>
      </c>
      <c r="E225" s="167">
        <v>9</v>
      </c>
      <c r="F225" s="155"/>
      <c r="G225" s="160" t="s">
        <v>250</v>
      </c>
      <c r="H225" s="155"/>
      <c r="I225" s="156"/>
    </row>
    <row r="226" spans="1:9" x14ac:dyDescent="0.2">
      <c r="A226" s="160" t="s">
        <v>345</v>
      </c>
      <c r="B226" s="167">
        <v>10243.370989999999</v>
      </c>
      <c r="C226" s="155"/>
      <c r="D226" s="155"/>
      <c r="E226" s="167"/>
      <c r="F226" s="155"/>
      <c r="G226" s="160" t="s">
        <v>250</v>
      </c>
      <c r="H226" s="155"/>
      <c r="I226" s="156"/>
    </row>
    <row r="227" spans="1:9" x14ac:dyDescent="0.2">
      <c r="A227" s="160" t="s">
        <v>346</v>
      </c>
      <c r="B227" s="167">
        <v>10423.815789999999</v>
      </c>
      <c r="C227" s="155"/>
      <c r="D227" s="155"/>
      <c r="E227" s="167"/>
      <c r="F227" s="155"/>
      <c r="G227" s="160" t="s">
        <v>250</v>
      </c>
      <c r="H227" s="155"/>
      <c r="I227" s="156"/>
    </row>
    <row r="228" spans="1:9" x14ac:dyDescent="0.2">
      <c r="A228" s="160" t="s">
        <v>347</v>
      </c>
      <c r="B228" s="167">
        <v>10520.244345000001</v>
      </c>
      <c r="C228" s="155"/>
      <c r="D228" s="155"/>
      <c r="E228" s="167"/>
      <c r="F228" s="155"/>
      <c r="G228" s="160" t="s">
        <v>250</v>
      </c>
      <c r="H228" s="155"/>
      <c r="I228" s="156"/>
    </row>
    <row r="229" spans="1:9" x14ac:dyDescent="0.2">
      <c r="A229" s="160" t="s">
        <v>348</v>
      </c>
      <c r="B229" s="167">
        <v>12494.939440000002</v>
      </c>
      <c r="C229" s="155"/>
      <c r="D229" s="155"/>
      <c r="E229" s="167"/>
      <c r="F229" s="155"/>
      <c r="G229" s="160" t="s">
        <v>250</v>
      </c>
      <c r="H229" s="155"/>
      <c r="I229" s="156"/>
    </row>
    <row r="230" spans="1:9" x14ac:dyDescent="0.2">
      <c r="A230" s="160" t="s">
        <v>372</v>
      </c>
      <c r="B230" s="167">
        <v>21053.833935000002</v>
      </c>
      <c r="C230" s="155"/>
      <c r="D230" s="155"/>
      <c r="E230" s="167"/>
      <c r="F230" s="155"/>
      <c r="G230" s="160" t="s">
        <v>250</v>
      </c>
      <c r="H230" s="155"/>
      <c r="I230" s="156"/>
    </row>
    <row r="231" spans="1:9" x14ac:dyDescent="0.2">
      <c r="A231" s="160" t="s">
        <v>371</v>
      </c>
      <c r="B231" s="167">
        <v>25135.186745000003</v>
      </c>
      <c r="C231" s="155"/>
      <c r="D231" s="155"/>
      <c r="E231" s="167"/>
      <c r="F231" s="155"/>
      <c r="G231" s="160" t="s">
        <v>250</v>
      </c>
      <c r="H231" s="155"/>
      <c r="I231" s="156"/>
    </row>
    <row r="232" spans="1:9" x14ac:dyDescent="0.2">
      <c r="A232" s="160" t="s">
        <v>415</v>
      </c>
      <c r="B232" s="167">
        <v>31440.955420000002</v>
      </c>
      <c r="C232" s="155"/>
      <c r="D232" s="155"/>
      <c r="E232" s="167"/>
      <c r="F232" s="155"/>
      <c r="G232" s="160" t="s">
        <v>250</v>
      </c>
      <c r="H232" s="155"/>
      <c r="I232" s="156"/>
    </row>
    <row r="233" spans="1:9" x14ac:dyDescent="0.2">
      <c r="A233" s="160" t="s">
        <v>416</v>
      </c>
      <c r="B233" s="167">
        <v>21444.145864999999</v>
      </c>
      <c r="C233" s="155"/>
      <c r="D233" s="155"/>
      <c r="E233" s="167"/>
      <c r="F233" s="155"/>
      <c r="G233" s="160" t="s">
        <v>250</v>
      </c>
      <c r="H233" s="155"/>
      <c r="I233" s="156"/>
    </row>
    <row r="234" spans="1:9" x14ac:dyDescent="0.2">
      <c r="A234" s="160" t="s">
        <v>437</v>
      </c>
      <c r="B234" s="167">
        <v>51477.219935000001</v>
      </c>
      <c r="C234" s="155"/>
      <c r="D234" s="155"/>
      <c r="E234" s="167"/>
      <c r="F234" s="155"/>
      <c r="G234" s="160" t="s">
        <v>250</v>
      </c>
      <c r="H234" s="155"/>
      <c r="I234" s="156"/>
    </row>
    <row r="235" spans="1:9" x14ac:dyDescent="0.2">
      <c r="A235" s="160" t="s">
        <v>438</v>
      </c>
      <c r="B235" s="167">
        <v>33007.278845000001</v>
      </c>
      <c r="C235" s="155"/>
      <c r="D235" s="155"/>
      <c r="E235" s="167"/>
      <c r="F235" s="155"/>
      <c r="G235" s="160" t="s">
        <v>250</v>
      </c>
      <c r="H235" s="155"/>
      <c r="I235" s="156"/>
    </row>
    <row r="236" spans="1:9" x14ac:dyDescent="0.2">
      <c r="A236" s="160" t="s">
        <v>499</v>
      </c>
      <c r="B236" s="167">
        <v>16776.237999999998</v>
      </c>
      <c r="C236" s="155"/>
      <c r="D236" s="155"/>
      <c r="E236" s="167"/>
      <c r="F236" s="155">
        <v>933.70465999999999</v>
      </c>
      <c r="G236" s="160" t="s">
        <v>250</v>
      </c>
      <c r="H236" s="155"/>
      <c r="I236" s="156"/>
    </row>
    <row r="237" spans="1:9" x14ac:dyDescent="0.2">
      <c r="A237" s="160" t="s">
        <v>500</v>
      </c>
      <c r="B237" s="167">
        <v>27649.327130000001</v>
      </c>
      <c r="C237" s="155"/>
      <c r="D237" s="155"/>
      <c r="E237" s="167"/>
      <c r="F237" s="155">
        <v>731.13101000000006</v>
      </c>
      <c r="G237" s="160" t="s">
        <v>250</v>
      </c>
      <c r="H237" s="155"/>
      <c r="I237" s="156"/>
    </row>
    <row r="238" spans="1:9" x14ac:dyDescent="0.2">
      <c r="A238" s="160" t="s">
        <v>579</v>
      </c>
      <c r="B238" s="167">
        <v>24610.07144013144</v>
      </c>
      <c r="C238" s="155"/>
      <c r="D238" s="155"/>
      <c r="E238" s="167"/>
      <c r="F238" s="155">
        <v>149.94660999999999</v>
      </c>
      <c r="G238" s="160" t="s">
        <v>250</v>
      </c>
      <c r="H238" s="155"/>
      <c r="I238" s="156"/>
    </row>
    <row r="239" spans="1:9" x14ac:dyDescent="0.2">
      <c r="A239" s="160" t="s">
        <v>580</v>
      </c>
      <c r="B239" s="167">
        <v>26000.455498729945</v>
      </c>
      <c r="C239" s="155"/>
      <c r="D239" s="155"/>
      <c r="E239" s="167"/>
      <c r="F239" s="155">
        <v>149.94660999999999</v>
      </c>
      <c r="G239" s="160" t="s">
        <v>250</v>
      </c>
      <c r="H239" s="155"/>
      <c r="I239" s="156"/>
    </row>
    <row r="240" spans="1:9" x14ac:dyDescent="0.2">
      <c r="A240" s="160" t="s">
        <v>613</v>
      </c>
      <c r="B240" s="167">
        <v>26751.506847405282</v>
      </c>
      <c r="C240" s="155"/>
      <c r="D240" s="155"/>
      <c r="E240" s="167"/>
      <c r="F240" s="155">
        <v>149.94660999999999</v>
      </c>
      <c r="G240" s="160" t="s">
        <v>250</v>
      </c>
      <c r="H240" s="155"/>
      <c r="I240" s="156"/>
    </row>
    <row r="241" spans="1:9" x14ac:dyDescent="0.2">
      <c r="A241" s="160" t="s">
        <v>614</v>
      </c>
      <c r="B241" s="167">
        <v>26618.941096538168</v>
      </c>
      <c r="C241" s="155"/>
      <c r="D241" s="155"/>
      <c r="E241" s="167"/>
      <c r="F241" s="155">
        <v>149.94660999999999</v>
      </c>
      <c r="G241" s="160" t="s">
        <v>250</v>
      </c>
      <c r="H241" s="155"/>
      <c r="I241" s="156"/>
    </row>
    <row r="242" spans="1:9" x14ac:dyDescent="0.2">
      <c r="A242" s="160"/>
      <c r="B242" s="167"/>
      <c r="C242" s="155"/>
      <c r="D242" s="155"/>
      <c r="E242" s="167"/>
      <c r="F242" s="155"/>
      <c r="G242" s="160"/>
      <c r="H242" s="155"/>
      <c r="I242" s="156"/>
    </row>
    <row r="243" spans="1:9" x14ac:dyDescent="0.2">
      <c r="A243" s="160"/>
      <c r="B243" s="167"/>
      <c r="C243" s="155"/>
      <c r="D243" s="155"/>
      <c r="E243" s="167"/>
      <c r="F243" s="155"/>
      <c r="G243" s="160"/>
      <c r="H243" s="155"/>
      <c r="I243" s="156"/>
    </row>
    <row r="244" spans="1:9" x14ac:dyDescent="0.2">
      <c r="A244" s="160"/>
      <c r="B244" s="155"/>
      <c r="C244" s="155"/>
      <c r="D244" s="167"/>
      <c r="E244" s="167"/>
      <c r="F244" s="155"/>
      <c r="G244" s="160"/>
      <c r="H244" s="155"/>
      <c r="I244" s="156"/>
    </row>
    <row r="245" spans="1:9" ht="15.75" x14ac:dyDescent="0.25">
      <c r="A245" s="151" t="s">
        <v>0</v>
      </c>
      <c r="B245" s="152"/>
      <c r="C245" s="152"/>
      <c r="D245" s="152"/>
      <c r="E245" s="153"/>
      <c r="F245" s="154"/>
      <c r="G245" s="154"/>
      <c r="H245" s="163"/>
      <c r="I245" s="156"/>
    </row>
    <row r="246" spans="1:9" ht="15.75" x14ac:dyDescent="0.25">
      <c r="A246" s="152" t="s">
        <v>1</v>
      </c>
      <c r="B246" s="152"/>
      <c r="C246" s="152"/>
      <c r="D246" s="151"/>
      <c r="E246" s="153"/>
      <c r="F246" s="154"/>
      <c r="G246" s="154"/>
      <c r="H246" s="155"/>
      <c r="I246" s="156"/>
    </row>
    <row r="247" spans="1:9" ht="15.75" x14ac:dyDescent="0.25">
      <c r="A247" s="152" t="s">
        <v>508</v>
      </c>
      <c r="B247" s="152"/>
      <c r="C247" s="152"/>
      <c r="D247" s="151"/>
      <c r="E247" s="153"/>
      <c r="F247" s="152"/>
      <c r="G247" s="154"/>
      <c r="H247" s="155"/>
      <c r="I247" s="156"/>
    </row>
    <row r="248" spans="1:9" ht="15.75" x14ac:dyDescent="0.25">
      <c r="A248" s="152" t="s">
        <v>328</v>
      </c>
      <c r="B248" s="152"/>
      <c r="C248" s="152"/>
      <c r="D248" s="152"/>
      <c r="E248" s="154"/>
      <c r="F248" s="152"/>
      <c r="G248" s="154"/>
      <c r="H248" s="155"/>
      <c r="I248" s="156"/>
    </row>
    <row r="249" spans="1:9" ht="15.75" x14ac:dyDescent="0.25">
      <c r="A249" s="157"/>
      <c r="B249" s="157"/>
      <c r="C249" s="157"/>
      <c r="D249" s="157"/>
      <c r="E249" s="157"/>
      <c r="F249" s="157"/>
      <c r="G249" s="157"/>
      <c r="H249" s="155"/>
      <c r="I249" s="156"/>
    </row>
    <row r="250" spans="1:9" ht="15.75" x14ac:dyDescent="0.25">
      <c r="A250" s="152" t="s">
        <v>513</v>
      </c>
      <c r="B250" s="152"/>
      <c r="C250" s="152"/>
      <c r="D250" s="152"/>
      <c r="E250" s="154"/>
      <c r="F250" s="152"/>
      <c r="G250" s="154"/>
      <c r="H250" s="155"/>
      <c r="I250" s="156"/>
    </row>
    <row r="251" spans="1:9" ht="15.75" x14ac:dyDescent="0.25">
      <c r="A251" s="157"/>
      <c r="B251" s="157"/>
      <c r="C251" s="157"/>
      <c r="D251" s="157"/>
      <c r="E251" s="157"/>
      <c r="F251" s="157"/>
      <c r="G251" s="157"/>
      <c r="H251" s="155"/>
      <c r="I251" s="156"/>
    </row>
    <row r="252" spans="1:9" ht="15.75" x14ac:dyDescent="0.25">
      <c r="A252" s="157"/>
      <c r="B252" s="157"/>
      <c r="C252" s="157"/>
      <c r="D252" s="157"/>
      <c r="E252" s="157"/>
      <c r="F252" s="157"/>
      <c r="G252" s="157"/>
      <c r="H252" s="155"/>
      <c r="I252" s="156"/>
    </row>
    <row r="253" spans="1:9" ht="15.75" x14ac:dyDescent="0.25">
      <c r="A253" s="157"/>
      <c r="B253" s="164"/>
      <c r="C253" s="158"/>
      <c r="D253" s="158"/>
      <c r="E253" s="158"/>
      <c r="F253" s="155"/>
      <c r="G253" s="158"/>
      <c r="H253" s="155"/>
      <c r="I253" s="156"/>
    </row>
    <row r="254" spans="1:9" ht="15.75" x14ac:dyDescent="0.25">
      <c r="A254" s="158" t="s">
        <v>2</v>
      </c>
      <c r="B254" s="158" t="s">
        <v>112</v>
      </c>
      <c r="C254" s="158"/>
      <c r="D254" s="158"/>
      <c r="E254" s="158"/>
      <c r="F254" s="155"/>
      <c r="G254" s="158" t="s">
        <v>249</v>
      </c>
      <c r="H254" s="155"/>
      <c r="I254" s="156"/>
    </row>
    <row r="255" spans="1:9" ht="15.75" x14ac:dyDescent="0.25">
      <c r="A255" s="158" t="s">
        <v>3</v>
      </c>
      <c r="B255" s="159" t="s">
        <v>113</v>
      </c>
      <c r="C255" s="158"/>
      <c r="D255" s="158"/>
      <c r="E255" s="158"/>
      <c r="F255" s="159" t="s">
        <v>606</v>
      </c>
      <c r="G255" s="159" t="s">
        <v>106</v>
      </c>
      <c r="H255" s="155"/>
      <c r="I255" s="156"/>
    </row>
    <row r="256" spans="1:9" x14ac:dyDescent="0.2">
      <c r="A256" s="160"/>
      <c r="B256" s="161"/>
      <c r="C256" s="160"/>
      <c r="D256" s="161"/>
      <c r="E256" s="161"/>
      <c r="F256" s="155"/>
      <c r="G256" s="161"/>
      <c r="H256" s="155"/>
      <c r="I256" s="156"/>
    </row>
    <row r="257" spans="1:9" x14ac:dyDescent="0.2">
      <c r="A257" s="160" t="s">
        <v>329</v>
      </c>
      <c r="B257" s="155">
        <v>0</v>
      </c>
      <c r="C257" s="155"/>
      <c r="D257" s="155"/>
      <c r="E257" s="155"/>
      <c r="F257" s="155"/>
      <c r="G257" s="155">
        <v>0</v>
      </c>
      <c r="H257" s="155"/>
      <c r="I257" s="156"/>
    </row>
    <row r="258" spans="1:9" x14ac:dyDescent="0.2">
      <c r="A258" s="160" t="s">
        <v>330</v>
      </c>
      <c r="B258" s="155">
        <v>0</v>
      </c>
      <c r="C258" s="155"/>
      <c r="D258" s="155"/>
      <c r="E258" s="155"/>
      <c r="F258" s="155"/>
      <c r="G258" s="155">
        <v>0</v>
      </c>
      <c r="H258" s="155"/>
      <c r="I258" s="156"/>
    </row>
    <row r="259" spans="1:9" x14ac:dyDescent="0.2">
      <c r="A259" s="160" t="s">
        <v>331</v>
      </c>
      <c r="B259" s="155">
        <v>0</v>
      </c>
      <c r="C259" s="155"/>
      <c r="D259" s="155"/>
      <c r="E259" s="155"/>
      <c r="F259" s="155"/>
      <c r="G259" s="155">
        <v>0</v>
      </c>
      <c r="H259" s="155"/>
      <c r="I259" s="156"/>
    </row>
    <row r="260" spans="1:9" x14ac:dyDescent="0.2">
      <c r="A260" s="160" t="s">
        <v>332</v>
      </c>
      <c r="B260" s="155">
        <v>0</v>
      </c>
      <c r="C260" s="155"/>
      <c r="D260" s="167"/>
      <c r="E260" s="167"/>
      <c r="F260" s="155"/>
      <c r="G260" s="155">
        <v>0</v>
      </c>
      <c r="H260" s="155"/>
      <c r="I260" s="156"/>
    </row>
    <row r="261" spans="1:9" x14ac:dyDescent="0.2">
      <c r="A261" s="160" t="s">
        <v>333</v>
      </c>
      <c r="B261" s="155">
        <v>0</v>
      </c>
      <c r="C261" s="155"/>
      <c r="D261" s="167"/>
      <c r="E261" s="167"/>
      <c r="F261" s="155"/>
      <c r="G261" s="155">
        <v>0</v>
      </c>
      <c r="H261" s="155"/>
      <c r="I261" s="156"/>
    </row>
    <row r="262" spans="1:9" x14ac:dyDescent="0.2">
      <c r="A262" s="160" t="s">
        <v>334</v>
      </c>
      <c r="B262" s="155">
        <v>0</v>
      </c>
      <c r="C262" s="155"/>
      <c r="D262" s="167"/>
      <c r="E262" s="167"/>
      <c r="F262" s="155"/>
      <c r="G262" s="155">
        <v>0</v>
      </c>
      <c r="H262" s="155"/>
      <c r="I262" s="156"/>
    </row>
    <row r="263" spans="1:9" x14ac:dyDescent="0.2">
      <c r="A263" s="160" t="s">
        <v>335</v>
      </c>
      <c r="B263" s="155">
        <v>0</v>
      </c>
      <c r="C263" s="155"/>
      <c r="D263" s="167"/>
      <c r="E263" s="167"/>
      <c r="F263" s="155"/>
      <c r="G263" s="155">
        <v>0</v>
      </c>
      <c r="H263" s="155"/>
      <c r="I263" s="156"/>
    </row>
    <row r="264" spans="1:9" x14ac:dyDescent="0.2">
      <c r="A264" s="160" t="s">
        <v>336</v>
      </c>
      <c r="B264" s="155">
        <v>0</v>
      </c>
      <c r="C264" s="155"/>
      <c r="D264" s="167"/>
      <c r="E264" s="167"/>
      <c r="F264" s="160"/>
      <c r="G264" s="155">
        <v>0</v>
      </c>
      <c r="H264" s="155"/>
      <c r="I264" s="156"/>
    </row>
    <row r="265" spans="1:9" x14ac:dyDescent="0.2">
      <c r="A265" s="160" t="s">
        <v>337</v>
      </c>
      <c r="B265" s="155">
        <v>0</v>
      </c>
      <c r="C265" s="155"/>
      <c r="D265" s="167"/>
      <c r="E265" s="155"/>
      <c r="F265" s="155"/>
      <c r="G265" s="155">
        <v>0</v>
      </c>
      <c r="H265" s="155"/>
      <c r="I265" s="156"/>
    </row>
    <row r="266" spans="1:9" x14ac:dyDescent="0.2">
      <c r="A266" s="160" t="s">
        <v>338</v>
      </c>
      <c r="B266" s="155">
        <v>0</v>
      </c>
      <c r="C266" s="155"/>
      <c r="D266" s="167"/>
      <c r="E266" s="155"/>
      <c r="F266" s="160"/>
      <c r="G266" s="155">
        <v>0</v>
      </c>
      <c r="H266" s="155"/>
      <c r="I266" s="156"/>
    </row>
    <row r="267" spans="1:9" x14ac:dyDescent="0.2">
      <c r="A267" s="160" t="s">
        <v>339</v>
      </c>
      <c r="B267" s="155">
        <v>0</v>
      </c>
      <c r="C267" s="155"/>
      <c r="D267" s="167"/>
      <c r="E267" s="155"/>
      <c r="F267" s="155"/>
      <c r="G267" s="155">
        <v>0</v>
      </c>
      <c r="H267" s="155"/>
      <c r="I267" s="156"/>
    </row>
    <row r="268" spans="1:9" x14ac:dyDescent="0.2">
      <c r="A268" s="160" t="s">
        <v>340</v>
      </c>
      <c r="B268" s="155">
        <v>0</v>
      </c>
      <c r="C268" s="155"/>
      <c r="D268" s="167"/>
      <c r="E268" s="155"/>
      <c r="F268" s="155"/>
      <c r="G268" s="155">
        <v>0</v>
      </c>
      <c r="H268" s="155"/>
      <c r="I268" s="156"/>
    </row>
    <row r="269" spans="1:9" x14ac:dyDescent="0.2">
      <c r="A269" s="160" t="s">
        <v>341</v>
      </c>
      <c r="B269" s="155">
        <v>0</v>
      </c>
      <c r="C269" s="155"/>
      <c r="D269" s="167"/>
      <c r="E269" s="155"/>
      <c r="F269" s="155"/>
      <c r="G269" s="155">
        <v>0</v>
      </c>
      <c r="H269" s="155"/>
      <c r="I269" s="156"/>
    </row>
    <row r="270" spans="1:9" x14ac:dyDescent="0.2">
      <c r="A270" s="160" t="s">
        <v>342</v>
      </c>
      <c r="B270" s="155">
        <v>0</v>
      </c>
      <c r="C270" s="155"/>
      <c r="D270" s="167"/>
      <c r="E270" s="155"/>
      <c r="F270" s="155"/>
      <c r="G270" s="155">
        <v>0</v>
      </c>
      <c r="H270" s="155"/>
      <c r="I270" s="156"/>
    </row>
    <row r="271" spans="1:9" x14ac:dyDescent="0.2">
      <c r="A271" s="160" t="s">
        <v>343</v>
      </c>
      <c r="B271" s="155">
        <v>0</v>
      </c>
      <c r="C271" s="155"/>
      <c r="D271" s="167"/>
      <c r="E271" s="155"/>
      <c r="F271" s="155"/>
      <c r="G271" s="155">
        <v>0</v>
      </c>
      <c r="H271" s="155"/>
      <c r="I271" s="156"/>
    </row>
    <row r="272" spans="1:9" x14ac:dyDescent="0.2">
      <c r="A272" s="160" t="s">
        <v>344</v>
      </c>
      <c r="B272" s="155">
        <v>51015.871981465993</v>
      </c>
      <c r="C272" s="155"/>
      <c r="D272" s="167"/>
      <c r="E272" s="155"/>
      <c r="F272" s="155"/>
      <c r="G272" s="155">
        <v>51015.871981465993</v>
      </c>
      <c r="H272" s="155"/>
      <c r="I272" s="156"/>
    </row>
    <row r="273" spans="1:9" x14ac:dyDescent="0.2">
      <c r="A273" s="160" t="s">
        <v>345</v>
      </c>
      <c r="B273" s="155">
        <v>398625.72756499995</v>
      </c>
      <c r="C273" s="155"/>
      <c r="D273" s="167"/>
      <c r="E273" s="155"/>
      <c r="F273" s="155"/>
      <c r="G273" s="155">
        <v>398625.72756499995</v>
      </c>
      <c r="H273" s="155"/>
      <c r="I273" s="156"/>
    </row>
    <row r="274" spans="1:9" x14ac:dyDescent="0.2">
      <c r="A274" s="160" t="s">
        <v>346</v>
      </c>
      <c r="B274" s="155">
        <v>384676.43156</v>
      </c>
      <c r="C274" s="155"/>
      <c r="D274" s="167"/>
      <c r="E274" s="155"/>
      <c r="F274" s="155"/>
      <c r="G274" s="155">
        <v>384676.43156</v>
      </c>
      <c r="H274" s="155"/>
      <c r="I274" s="156"/>
    </row>
    <row r="275" spans="1:9" x14ac:dyDescent="0.2">
      <c r="A275" s="160" t="s">
        <v>347</v>
      </c>
      <c r="B275" s="155">
        <v>291240.21673500008</v>
      </c>
      <c r="C275" s="155"/>
      <c r="D275" s="167"/>
      <c r="E275" s="155"/>
      <c r="F275" s="155"/>
      <c r="G275" s="155">
        <v>291240.21673500008</v>
      </c>
      <c r="H275" s="155"/>
      <c r="I275" s="156"/>
    </row>
    <row r="276" spans="1:9" x14ac:dyDescent="0.2">
      <c r="A276" s="160" t="s">
        <v>348</v>
      </c>
      <c r="B276" s="155">
        <v>61217.712</v>
      </c>
      <c r="C276" s="155"/>
      <c r="D276" s="167"/>
      <c r="E276" s="155"/>
      <c r="F276" s="155"/>
      <c r="G276" s="155">
        <v>61217.712</v>
      </c>
      <c r="H276" s="155"/>
      <c r="I276" s="156"/>
    </row>
    <row r="277" spans="1:9" x14ac:dyDescent="0.2">
      <c r="A277" s="160" t="s">
        <v>372</v>
      </c>
      <c r="B277" s="155">
        <v>1369.8296050002575</v>
      </c>
      <c r="C277" s="155"/>
      <c r="D277" s="167"/>
      <c r="E277" s="155"/>
      <c r="F277" s="155"/>
      <c r="G277" s="155">
        <v>1369.8296050002575</v>
      </c>
      <c r="H277" s="155"/>
      <c r="I277" s="156"/>
    </row>
    <row r="278" spans="1:9" x14ac:dyDescent="0.2">
      <c r="A278" s="160" t="s">
        <v>371</v>
      </c>
      <c r="B278" s="155">
        <v>39859.55236685327</v>
      </c>
      <c r="C278" s="155"/>
      <c r="D278" s="167"/>
      <c r="E278" s="155"/>
      <c r="F278" s="155"/>
      <c r="G278" s="155">
        <v>39859.55236685327</v>
      </c>
      <c r="H278" s="155"/>
      <c r="I278" s="156"/>
    </row>
    <row r="279" spans="1:9" x14ac:dyDescent="0.2">
      <c r="A279" s="160" t="s">
        <v>415</v>
      </c>
      <c r="B279" s="155">
        <v>102725.37202045003</v>
      </c>
      <c r="C279" s="155"/>
      <c r="D279" s="167"/>
      <c r="E279" s="155"/>
      <c r="F279" s="155"/>
      <c r="G279" s="155">
        <v>102725.37202045003</v>
      </c>
      <c r="H279" s="155"/>
      <c r="I279" s="156"/>
    </row>
    <row r="280" spans="1:9" x14ac:dyDescent="0.2">
      <c r="A280" s="160" t="s">
        <v>416</v>
      </c>
      <c r="B280" s="155">
        <v>114795.38027610173</v>
      </c>
      <c r="C280" s="155"/>
      <c r="D280" s="167"/>
      <c r="E280" s="155"/>
      <c r="F280" s="155"/>
      <c r="G280" s="155">
        <v>114795.38027610173</v>
      </c>
      <c r="H280" s="155"/>
      <c r="I280" s="156"/>
    </row>
    <row r="281" spans="1:9" x14ac:dyDescent="0.2">
      <c r="A281" s="160" t="s">
        <v>437</v>
      </c>
      <c r="B281" s="155">
        <v>164789.97226521329</v>
      </c>
      <c r="C281" s="155"/>
      <c r="D281" s="167"/>
      <c r="E281" s="155"/>
      <c r="F281" s="155"/>
      <c r="G281" s="155">
        <v>164789.97226521329</v>
      </c>
      <c r="H281" s="155"/>
      <c r="I281" s="156"/>
    </row>
    <row r="282" spans="1:9" x14ac:dyDescent="0.2">
      <c r="A282" s="160" t="s">
        <v>438</v>
      </c>
      <c r="B282" s="155">
        <v>215094.03365488179</v>
      </c>
      <c r="C282" s="155"/>
      <c r="D282" s="167"/>
      <c r="E282" s="155"/>
      <c r="F282" s="155"/>
      <c r="G282" s="155">
        <v>215094.03365488179</v>
      </c>
      <c r="H282" s="155"/>
      <c r="I282" s="156"/>
    </row>
    <row r="283" spans="1:9" x14ac:dyDescent="0.2">
      <c r="A283" s="160" t="s">
        <v>499</v>
      </c>
      <c r="B283" s="155">
        <v>325575.76825390046</v>
      </c>
      <c r="C283" s="155"/>
      <c r="D283" s="167"/>
      <c r="E283" s="155"/>
      <c r="F283" s="155">
        <v>122.44927</v>
      </c>
      <c r="G283" s="155">
        <v>325698.21752390044</v>
      </c>
      <c r="H283" s="155"/>
      <c r="I283" s="156"/>
    </row>
    <row r="284" spans="1:9" x14ac:dyDescent="0.2">
      <c r="A284" s="160" t="s">
        <v>500</v>
      </c>
      <c r="B284" s="155">
        <v>356318.86526106001</v>
      </c>
      <c r="C284" s="155"/>
      <c r="D284" s="167"/>
      <c r="E284" s="155"/>
      <c r="F284" s="155">
        <v>13.578610000000001</v>
      </c>
      <c r="G284" s="155">
        <v>356332.44387106004</v>
      </c>
      <c r="H284" s="155"/>
      <c r="I284" s="156"/>
    </row>
    <row r="285" spans="1:9" x14ac:dyDescent="0.2">
      <c r="A285" s="160" t="s">
        <v>579</v>
      </c>
      <c r="B285" s="155">
        <v>348652.88874392537</v>
      </c>
      <c r="C285" s="155"/>
      <c r="D285" s="167"/>
      <c r="E285" s="155"/>
      <c r="F285" s="155">
        <v>9.8791000000000011</v>
      </c>
      <c r="G285" s="155">
        <f>348662.767843925-1</f>
        <v>348661.76784392499</v>
      </c>
      <c r="H285" s="155"/>
      <c r="I285" s="156"/>
    </row>
    <row r="286" spans="1:9" x14ac:dyDescent="0.2">
      <c r="A286" s="160" t="s">
        <v>580</v>
      </c>
      <c r="B286" s="155">
        <v>305371.18268575449</v>
      </c>
      <c r="C286" s="155"/>
      <c r="D286" s="167"/>
      <c r="E286" s="155"/>
      <c r="F286" s="155">
        <v>9.8791000000000011</v>
      </c>
      <c r="G286" s="155">
        <v>305381.06178575451</v>
      </c>
      <c r="H286" s="155"/>
      <c r="I286" s="156"/>
    </row>
    <row r="287" spans="1:9" x14ac:dyDescent="0.2">
      <c r="A287" s="160" t="s">
        <v>613</v>
      </c>
      <c r="B287" s="155">
        <v>309666.3800011226</v>
      </c>
      <c r="C287" s="155"/>
      <c r="D287" s="167"/>
      <c r="E287" s="155"/>
      <c r="F287" s="155">
        <v>9.8791000000000011</v>
      </c>
      <c r="G287" s="155">
        <f>309676.259101123+1</f>
        <v>309677.25910112303</v>
      </c>
      <c r="H287" s="155"/>
      <c r="I287" s="156"/>
    </row>
    <row r="288" spans="1:9" x14ac:dyDescent="0.2">
      <c r="A288" s="160" t="s">
        <v>614</v>
      </c>
      <c r="B288" s="155">
        <v>317619.37185165583</v>
      </c>
      <c r="C288" s="155"/>
      <c r="D288" s="167"/>
      <c r="E288" s="155"/>
      <c r="F288" s="155">
        <v>9.8791000000000011</v>
      </c>
      <c r="G288" s="155">
        <v>317629.25095165585</v>
      </c>
      <c r="H288" s="155"/>
      <c r="I288" s="156"/>
    </row>
    <row r="289" spans="1:9" x14ac:dyDescent="0.2">
      <c r="A289" s="160"/>
      <c r="B289" s="155"/>
      <c r="C289" s="155"/>
      <c r="D289" s="167"/>
      <c r="E289" s="167"/>
      <c r="F289" s="155"/>
      <c r="G289" s="155"/>
      <c r="H289" s="155"/>
      <c r="I289" s="156"/>
    </row>
    <row r="290" spans="1:9" x14ac:dyDescent="0.2">
      <c r="A290" s="160"/>
      <c r="B290" s="155"/>
      <c r="C290" s="155"/>
      <c r="D290" s="167"/>
      <c r="E290" s="167"/>
      <c r="F290" s="155"/>
      <c r="G290" s="155"/>
      <c r="H290" s="155"/>
      <c r="I290" s="156"/>
    </row>
    <row r="291" spans="1:9" x14ac:dyDescent="0.2">
      <c r="A291" s="160"/>
      <c r="B291" s="155"/>
      <c r="C291" s="155"/>
      <c r="D291" s="167"/>
      <c r="E291" s="167"/>
      <c r="F291" s="155"/>
      <c r="G291" s="155"/>
      <c r="H291" s="155"/>
      <c r="I291" s="156"/>
    </row>
    <row r="292" spans="1:9" ht="15.75" x14ac:dyDescent="0.25">
      <c r="A292" s="151" t="s">
        <v>0</v>
      </c>
      <c r="B292" s="152"/>
      <c r="C292" s="152"/>
      <c r="D292" s="152"/>
      <c r="E292" s="153"/>
      <c r="F292" s="154"/>
      <c r="G292" s="154"/>
      <c r="H292" s="163"/>
      <c r="I292" s="156"/>
    </row>
    <row r="293" spans="1:9" ht="15.75" x14ac:dyDescent="0.25">
      <c r="A293" s="152" t="s">
        <v>1</v>
      </c>
      <c r="B293" s="152"/>
      <c r="C293" s="152"/>
      <c r="D293" s="151"/>
      <c r="E293" s="153"/>
      <c r="F293" s="154"/>
      <c r="G293" s="154"/>
      <c r="H293" s="155"/>
      <c r="I293" s="156"/>
    </row>
    <row r="294" spans="1:9" ht="15.75" x14ac:dyDescent="0.25">
      <c r="A294" s="152" t="s">
        <v>508</v>
      </c>
      <c r="B294" s="152"/>
      <c r="C294" s="152"/>
      <c r="D294" s="151"/>
      <c r="E294" s="153"/>
      <c r="F294" s="152"/>
      <c r="G294" s="154"/>
      <c r="H294" s="155"/>
      <c r="I294" s="156"/>
    </row>
    <row r="295" spans="1:9" ht="15.75" x14ac:dyDescent="0.25">
      <c r="A295" s="152" t="s">
        <v>328</v>
      </c>
      <c r="B295" s="152"/>
      <c r="C295" s="152"/>
      <c r="D295" s="152"/>
      <c r="E295" s="154"/>
      <c r="F295" s="152"/>
      <c r="G295" s="154"/>
      <c r="H295" s="155"/>
      <c r="I295" s="156"/>
    </row>
    <row r="296" spans="1:9" x14ac:dyDescent="0.2">
      <c r="A296" s="160"/>
      <c r="B296" s="155"/>
      <c r="C296" s="155"/>
      <c r="D296" s="167"/>
      <c r="E296" s="167"/>
      <c r="F296" s="155"/>
      <c r="G296" s="155"/>
      <c r="H296" s="155"/>
      <c r="I296" s="156"/>
    </row>
    <row r="297" spans="1:9" ht="15.75" x14ac:dyDescent="0.25">
      <c r="A297" s="152" t="s">
        <v>514</v>
      </c>
      <c r="B297" s="153"/>
      <c r="C297" s="154"/>
      <c r="D297" s="153"/>
      <c r="E297" s="154"/>
      <c r="F297" s="154"/>
      <c r="G297" s="154"/>
      <c r="H297" s="155"/>
      <c r="I297" s="156"/>
    </row>
    <row r="298" spans="1:9" x14ac:dyDescent="0.2">
      <c r="A298" s="155"/>
      <c r="B298" s="155"/>
      <c r="C298" s="155"/>
      <c r="D298" s="155"/>
      <c r="E298" s="155"/>
      <c r="F298" s="155"/>
      <c r="G298" s="155"/>
      <c r="H298" s="155"/>
      <c r="I298" s="156"/>
    </row>
    <row r="299" spans="1:9" ht="15.75" x14ac:dyDescent="0.25">
      <c r="A299" s="157"/>
      <c r="B299" s="164"/>
      <c r="C299" s="158" t="s">
        <v>135</v>
      </c>
      <c r="D299" s="162" t="s">
        <v>298</v>
      </c>
      <c r="E299" s="162" t="s">
        <v>237</v>
      </c>
      <c r="F299" s="154" t="s">
        <v>237</v>
      </c>
      <c r="G299" s="154"/>
      <c r="H299" s="155"/>
      <c r="I299" s="156"/>
    </row>
    <row r="300" spans="1:9" ht="15.75" x14ac:dyDescent="0.25">
      <c r="A300" s="158" t="s">
        <v>2</v>
      </c>
      <c r="B300" s="158" t="s">
        <v>112</v>
      </c>
      <c r="C300" s="158" t="s">
        <v>113</v>
      </c>
      <c r="D300" s="158" t="s">
        <v>215</v>
      </c>
      <c r="E300" s="158"/>
      <c r="F300" s="155"/>
      <c r="G300" s="158" t="s">
        <v>249</v>
      </c>
      <c r="H300" s="155"/>
      <c r="I300" s="156"/>
    </row>
    <row r="301" spans="1:9" ht="15.75" x14ac:dyDescent="0.25">
      <c r="A301" s="158" t="s">
        <v>3</v>
      </c>
      <c r="B301" s="159" t="s">
        <v>113</v>
      </c>
      <c r="C301" s="158" t="s">
        <v>136</v>
      </c>
      <c r="D301" s="158" t="s">
        <v>299</v>
      </c>
      <c r="E301" s="158"/>
      <c r="F301" s="155"/>
      <c r="G301" s="158" t="s">
        <v>106</v>
      </c>
      <c r="H301" s="155"/>
      <c r="I301" s="156"/>
    </row>
    <row r="302" spans="1:9" x14ac:dyDescent="0.2">
      <c r="A302" s="155"/>
      <c r="B302" s="155"/>
      <c r="C302" s="155"/>
      <c r="D302" s="155"/>
      <c r="E302" s="155"/>
      <c r="F302" s="155"/>
      <c r="G302" s="155"/>
      <c r="H302" s="155"/>
      <c r="I302" s="156"/>
    </row>
    <row r="303" spans="1:9" x14ac:dyDescent="0.2">
      <c r="A303" s="160" t="s">
        <v>329</v>
      </c>
      <c r="B303" s="155">
        <v>194995.93878712901</v>
      </c>
      <c r="C303" s="155">
        <v>14140.32561422863</v>
      </c>
      <c r="D303" s="155"/>
      <c r="E303" s="155"/>
      <c r="F303" s="155"/>
      <c r="G303" s="155">
        <v>217461.42932298951</v>
      </c>
      <c r="H303" s="155"/>
      <c r="I303" s="156"/>
    </row>
    <row r="304" spans="1:9" x14ac:dyDescent="0.2">
      <c r="A304" s="160" t="s">
        <v>330</v>
      </c>
      <c r="B304" s="155">
        <v>223994.55037617247</v>
      </c>
      <c r="C304" s="155">
        <v>17417.425940572648</v>
      </c>
      <c r="D304" s="155"/>
      <c r="E304" s="155"/>
      <c r="F304" s="155"/>
      <c r="G304" s="155">
        <v>250740.87918570533</v>
      </c>
      <c r="H304" s="155"/>
      <c r="I304" s="156"/>
    </row>
    <row r="305" spans="1:9" x14ac:dyDescent="0.2">
      <c r="A305" s="160" t="s">
        <v>331</v>
      </c>
      <c r="B305" s="155">
        <v>248801.0328144473</v>
      </c>
      <c r="C305" s="155">
        <v>19300.589048556802</v>
      </c>
      <c r="D305" s="155"/>
      <c r="E305" s="155"/>
      <c r="F305" s="155"/>
      <c r="G305" s="155">
        <v>278948.08288158808</v>
      </c>
      <c r="H305" s="155"/>
      <c r="I305" s="156"/>
    </row>
    <row r="306" spans="1:9" x14ac:dyDescent="0.2">
      <c r="A306" s="160" t="s">
        <v>332</v>
      </c>
      <c r="B306" s="155">
        <v>256123.44107922137</v>
      </c>
      <c r="C306" s="155">
        <v>17675.560377016624</v>
      </c>
      <c r="D306" s="155"/>
      <c r="E306" s="155"/>
      <c r="F306" s="155"/>
      <c r="G306" s="155">
        <v>279773.68247123802</v>
      </c>
      <c r="H306" s="155"/>
      <c r="I306" s="156"/>
    </row>
    <row r="307" spans="1:9" x14ac:dyDescent="0.2">
      <c r="A307" s="160" t="s">
        <v>333</v>
      </c>
      <c r="B307" s="155">
        <v>276473.23907590332</v>
      </c>
      <c r="C307" s="155">
        <v>23076.321974279686</v>
      </c>
      <c r="D307" s="155"/>
      <c r="E307" s="155"/>
      <c r="F307" s="155"/>
      <c r="G307" s="155">
        <v>334749.85336601001</v>
      </c>
      <c r="H307" s="155"/>
      <c r="I307" s="156"/>
    </row>
    <row r="308" spans="1:9" x14ac:dyDescent="0.2">
      <c r="A308" s="160" t="s">
        <v>334</v>
      </c>
      <c r="B308" s="155">
        <v>283920.1814136547</v>
      </c>
      <c r="C308" s="155">
        <v>20966.408233857546</v>
      </c>
      <c r="D308" s="155"/>
      <c r="E308" s="155"/>
      <c r="F308" s="155"/>
      <c r="G308" s="155">
        <v>341208.09014495224</v>
      </c>
      <c r="H308" s="155"/>
      <c r="I308" s="156"/>
    </row>
    <row r="309" spans="1:9" x14ac:dyDescent="0.2">
      <c r="A309" s="160" t="s">
        <v>335</v>
      </c>
      <c r="B309" s="155">
        <v>363218.14436943433</v>
      </c>
      <c r="C309" s="155">
        <v>0</v>
      </c>
      <c r="D309" s="155"/>
      <c r="E309" s="155"/>
      <c r="F309" s="155"/>
      <c r="G309" s="155">
        <v>405076.02255782636</v>
      </c>
      <c r="H309" s="155"/>
      <c r="I309" s="156"/>
    </row>
    <row r="310" spans="1:9" x14ac:dyDescent="0.2">
      <c r="A310" s="160" t="s">
        <v>336</v>
      </c>
      <c r="B310" s="155">
        <v>451789.5148545187</v>
      </c>
      <c r="C310" s="155">
        <v>0</v>
      </c>
      <c r="D310" s="155"/>
      <c r="E310" s="155"/>
      <c r="F310" s="160" t="s">
        <v>189</v>
      </c>
      <c r="G310" s="155">
        <v>490586.23661551869</v>
      </c>
      <c r="H310" s="166"/>
      <c r="I310" s="156"/>
    </row>
    <row r="311" spans="1:9" x14ac:dyDescent="0.2">
      <c r="A311" s="160" t="s">
        <v>337</v>
      </c>
      <c r="B311" s="155">
        <v>486981.40762748383</v>
      </c>
      <c r="C311" s="155">
        <v>0</v>
      </c>
      <c r="D311" s="155"/>
      <c r="E311" s="155"/>
      <c r="F311" s="155">
        <v>-6738.4634604416015</v>
      </c>
      <c r="G311" s="155">
        <v>503557.92277254222</v>
      </c>
      <c r="H311" s="155"/>
      <c r="I311" s="156"/>
    </row>
    <row r="312" spans="1:9" x14ac:dyDescent="0.2">
      <c r="A312" s="160" t="s">
        <v>338</v>
      </c>
      <c r="B312" s="155">
        <v>517032.34042649996</v>
      </c>
      <c r="C312" s="155">
        <v>0</v>
      </c>
      <c r="D312" s="155"/>
      <c r="E312" s="155"/>
      <c r="F312" s="155"/>
      <c r="G312" s="155">
        <v>494215.29515999998</v>
      </c>
      <c r="H312" s="155"/>
      <c r="I312" s="156"/>
    </row>
    <row r="313" spans="1:9" x14ac:dyDescent="0.2">
      <c r="A313" s="160" t="s">
        <v>339</v>
      </c>
      <c r="B313" s="155">
        <v>550516.86918649974</v>
      </c>
      <c r="C313" s="155">
        <v>0</v>
      </c>
      <c r="D313" s="155"/>
      <c r="E313" s="155"/>
      <c r="F313" s="155"/>
      <c r="G313" s="155">
        <v>575231.93537499977</v>
      </c>
      <c r="H313" s="155"/>
      <c r="I313" s="156"/>
    </row>
    <row r="314" spans="1:9" x14ac:dyDescent="0.2">
      <c r="A314" s="160" t="s">
        <v>340</v>
      </c>
      <c r="B314" s="155">
        <v>645841.9475360004</v>
      </c>
      <c r="C314" s="155">
        <v>0</v>
      </c>
      <c r="D314" s="155"/>
      <c r="E314" s="155"/>
      <c r="F314" s="155"/>
      <c r="G314" s="155">
        <v>680455.1905190004</v>
      </c>
      <c r="H314" s="155"/>
      <c r="I314" s="156"/>
    </row>
    <row r="315" spans="1:9" x14ac:dyDescent="0.2">
      <c r="A315" s="160" t="s">
        <v>341</v>
      </c>
      <c r="B315" s="155">
        <v>743881.4749672506</v>
      </c>
      <c r="C315" s="155">
        <v>0</v>
      </c>
      <c r="D315" s="155"/>
      <c r="E315" s="155"/>
      <c r="F315" s="155"/>
      <c r="G315" s="155">
        <v>764955.95529875066</v>
      </c>
      <c r="H315" s="155"/>
      <c r="I315" s="156"/>
    </row>
    <row r="316" spans="1:9" x14ac:dyDescent="0.2">
      <c r="A316" s="160" t="s">
        <v>342</v>
      </c>
      <c r="B316" s="155">
        <v>694058.50250876904</v>
      </c>
      <c r="C316" s="155">
        <v>0</v>
      </c>
      <c r="D316" s="155">
        <v>0</v>
      </c>
      <c r="E316" s="155"/>
      <c r="F316" s="155"/>
      <c r="G316" s="155">
        <v>710592.62425322272</v>
      </c>
      <c r="H316" s="155"/>
      <c r="I316" s="156"/>
    </row>
    <row r="317" spans="1:9" x14ac:dyDescent="0.2">
      <c r="A317" s="160" t="s">
        <v>343</v>
      </c>
      <c r="B317" s="155">
        <v>726793.58660916879</v>
      </c>
      <c r="C317" s="155">
        <v>0</v>
      </c>
      <c r="D317" s="155">
        <v>-7559.1279058318551</v>
      </c>
      <c r="E317" s="155"/>
      <c r="F317" s="155"/>
      <c r="G317" s="155">
        <v>734106.12385481794</v>
      </c>
      <c r="H317" s="155"/>
      <c r="I317" s="156"/>
    </row>
    <row r="318" spans="1:9" x14ac:dyDescent="0.2">
      <c r="A318" s="160" t="s">
        <v>344</v>
      </c>
      <c r="B318" s="155">
        <v>785266.38833473762</v>
      </c>
      <c r="C318" s="155">
        <v>0</v>
      </c>
      <c r="D318" s="155">
        <v>0</v>
      </c>
      <c r="E318" s="155"/>
      <c r="F318" s="155"/>
      <c r="G318" s="155">
        <v>811004.67922133766</v>
      </c>
      <c r="H318" s="155"/>
      <c r="I318" s="156"/>
    </row>
    <row r="319" spans="1:9" x14ac:dyDescent="0.2">
      <c r="A319" s="160" t="s">
        <v>345</v>
      </c>
      <c r="B319" s="155">
        <v>923519.04802750028</v>
      </c>
      <c r="C319" s="155">
        <v>0</v>
      </c>
      <c r="D319" s="155">
        <v>0</v>
      </c>
      <c r="E319" s="155"/>
      <c r="F319" s="155"/>
      <c r="G319" s="155">
        <v>958421.42461000022</v>
      </c>
      <c r="H319" s="155"/>
      <c r="I319" s="156"/>
    </row>
    <row r="320" spans="1:9" x14ac:dyDescent="0.2">
      <c r="A320" s="160" t="s">
        <v>346</v>
      </c>
      <c r="B320" s="155">
        <v>823218.89374999981</v>
      </c>
      <c r="C320" s="155">
        <v>0</v>
      </c>
      <c r="D320" s="155">
        <v>0</v>
      </c>
      <c r="E320" s="155"/>
      <c r="F320" s="155"/>
      <c r="G320" s="155">
        <v>807175.89837499987</v>
      </c>
      <c r="H320" s="155"/>
      <c r="I320" s="156"/>
    </row>
    <row r="321" spans="1:9" x14ac:dyDescent="0.2">
      <c r="A321" s="160" t="s">
        <v>347</v>
      </c>
      <c r="B321" s="155">
        <v>939329.63681699964</v>
      </c>
      <c r="C321" s="155">
        <v>0</v>
      </c>
      <c r="D321" s="155">
        <v>0</v>
      </c>
      <c r="E321" s="155"/>
      <c r="F321" s="155"/>
      <c r="G321" s="155">
        <v>947456.25360999967</v>
      </c>
      <c r="H321" s="155"/>
      <c r="I321" s="156"/>
    </row>
    <row r="322" spans="1:9" x14ac:dyDescent="0.2">
      <c r="A322" s="160" t="s">
        <v>348</v>
      </c>
      <c r="B322" s="155">
        <v>1222002.1237192506</v>
      </c>
      <c r="C322" s="155">
        <v>0</v>
      </c>
      <c r="D322" s="155">
        <v>0</v>
      </c>
      <c r="E322" s="155"/>
      <c r="F322" s="155"/>
      <c r="G322" s="155">
        <v>1243408.8768557506</v>
      </c>
      <c r="H322" s="155"/>
      <c r="I322" s="156"/>
    </row>
    <row r="323" spans="1:9" x14ac:dyDescent="0.2">
      <c r="A323" s="160" t="s">
        <v>372</v>
      </c>
      <c r="B323" s="155">
        <v>1257349.0798114997</v>
      </c>
      <c r="C323" s="155">
        <v>0</v>
      </c>
      <c r="D323" s="155">
        <v>0</v>
      </c>
      <c r="E323" s="155"/>
      <c r="F323" s="155"/>
      <c r="G323" s="155">
        <v>1304130.8229364997</v>
      </c>
      <c r="H323" s="155"/>
      <c r="I323" s="156"/>
    </row>
    <row r="324" spans="1:9" x14ac:dyDescent="0.2">
      <c r="A324" s="160" t="s">
        <v>371</v>
      </c>
      <c r="B324" s="155">
        <v>961390.2547119474</v>
      </c>
      <c r="C324" s="155">
        <v>0</v>
      </c>
      <c r="D324" s="155">
        <v>0</v>
      </c>
      <c r="E324" s="155"/>
      <c r="F324" s="155"/>
      <c r="G324" s="155">
        <v>1013834.2489445474</v>
      </c>
      <c r="H324" s="155"/>
      <c r="I324" s="156"/>
    </row>
    <row r="325" spans="1:9" x14ac:dyDescent="0.2">
      <c r="A325" s="160" t="s">
        <v>415</v>
      </c>
      <c r="B325" s="155">
        <v>1332560.1973560199</v>
      </c>
      <c r="C325" s="155">
        <v>0</v>
      </c>
      <c r="D325" s="155">
        <v>0</v>
      </c>
      <c r="E325" s="155"/>
      <c r="F325" s="155"/>
      <c r="G325" s="155">
        <v>1389498.9548885198</v>
      </c>
      <c r="H325" s="155"/>
      <c r="I325" s="156"/>
    </row>
    <row r="326" spans="1:9" x14ac:dyDescent="0.2">
      <c r="A326" s="160" t="s">
        <v>416</v>
      </c>
      <c r="B326" s="155">
        <v>1221213.7923674092</v>
      </c>
      <c r="C326" s="155">
        <v>0</v>
      </c>
      <c r="D326" s="155">
        <v>0</v>
      </c>
      <c r="E326" s="155"/>
      <c r="F326" s="155"/>
      <c r="G326" s="155">
        <v>1288087.4396693092</v>
      </c>
      <c r="H326" s="155"/>
      <c r="I326" s="156"/>
    </row>
    <row r="327" spans="1:9" x14ac:dyDescent="0.2">
      <c r="A327" s="160" t="s">
        <v>437</v>
      </c>
      <c r="B327" s="155">
        <v>1219604.1131150213</v>
      </c>
      <c r="C327" s="155">
        <v>0</v>
      </c>
      <c r="D327" s="155">
        <v>0</v>
      </c>
      <c r="E327" s="155"/>
      <c r="F327" s="155"/>
      <c r="G327" s="155">
        <v>1283378.7960853213</v>
      </c>
      <c r="H327" s="155"/>
      <c r="I327" s="156"/>
    </row>
    <row r="328" spans="1:9" x14ac:dyDescent="0.2">
      <c r="A328" s="160" t="s">
        <v>438</v>
      </c>
      <c r="B328" s="155">
        <v>1133995.7882858342</v>
      </c>
      <c r="C328" s="155">
        <v>0</v>
      </c>
      <c r="D328" s="155">
        <v>0</v>
      </c>
      <c r="E328" s="155"/>
      <c r="F328" s="155"/>
      <c r="G328" s="155">
        <v>1201934.9282385062</v>
      </c>
      <c r="H328" s="155"/>
      <c r="I328" s="156"/>
    </row>
    <row r="329" spans="1:9" x14ac:dyDescent="0.2">
      <c r="A329" s="160" t="s">
        <v>499</v>
      </c>
      <c r="B329" s="155">
        <v>1385584.3459721748</v>
      </c>
      <c r="C329" s="155">
        <v>0</v>
      </c>
      <c r="D329" s="155">
        <v>0</v>
      </c>
      <c r="E329" s="155"/>
      <c r="F329" s="155"/>
      <c r="G329" s="155">
        <f>1422885.50309217-2</f>
        <v>1422883.50309217</v>
      </c>
      <c r="H329" s="155"/>
      <c r="I329" s="156"/>
    </row>
    <row r="330" spans="1:9" x14ac:dyDescent="0.2">
      <c r="A330" s="160" t="s">
        <v>500</v>
      </c>
      <c r="B330" s="155">
        <v>1451170.5020689885</v>
      </c>
      <c r="C330" s="155">
        <v>0</v>
      </c>
      <c r="D330" s="155">
        <v>0</v>
      </c>
      <c r="E330" s="155"/>
      <c r="F330" s="155"/>
      <c r="G330" s="155">
        <v>1468665.5924438715</v>
      </c>
      <c r="H330" s="155"/>
      <c r="I330" s="156"/>
    </row>
    <row r="331" spans="1:9" x14ac:dyDescent="0.2">
      <c r="A331" s="160" t="s">
        <v>579</v>
      </c>
      <c r="B331" s="155">
        <v>1562184.8345746736</v>
      </c>
      <c r="C331" s="155">
        <v>0</v>
      </c>
      <c r="D331" s="155">
        <v>0</v>
      </c>
      <c r="E331" s="155"/>
      <c r="F331" s="155"/>
      <c r="G331" s="155">
        <v>1596896.3911177933</v>
      </c>
      <c r="H331" s="155"/>
      <c r="I331" s="156"/>
    </row>
    <row r="332" spans="1:9" x14ac:dyDescent="0.2">
      <c r="A332" s="160" t="s">
        <v>580</v>
      </c>
      <c r="B332" s="155">
        <v>1665051.2614159025</v>
      </c>
      <c r="C332" s="155">
        <v>0</v>
      </c>
      <c r="D332" s="155">
        <v>0</v>
      </c>
      <c r="E332" s="155"/>
      <c r="F332" s="155"/>
      <c r="G332" s="155">
        <v>1713906.6867074727</v>
      </c>
      <c r="H332" s="155"/>
      <c r="I332" s="156"/>
    </row>
    <row r="333" spans="1:9" x14ac:dyDescent="0.2">
      <c r="A333" s="160" t="s">
        <v>613</v>
      </c>
      <c r="B333" s="155">
        <v>1663405.2561809686</v>
      </c>
      <c r="C333" s="155">
        <v>0</v>
      </c>
      <c r="D333" s="155">
        <v>0</v>
      </c>
      <c r="E333" s="155"/>
      <c r="F333" s="155"/>
      <c r="G333" s="155">
        <v>1714023.388207834</v>
      </c>
      <c r="H333" s="155"/>
      <c r="I333" s="156"/>
    </row>
    <row r="334" spans="1:9" x14ac:dyDescent="0.2">
      <c r="A334" s="160" t="s">
        <v>614</v>
      </c>
      <c r="B334" s="155">
        <v>1727823.2699088545</v>
      </c>
      <c r="C334" s="155">
        <v>0</v>
      </c>
      <c r="D334" s="155">
        <v>0</v>
      </c>
      <c r="E334" s="155"/>
      <c r="F334" s="155"/>
      <c r="G334" s="155">
        <v>1778324.7594946127</v>
      </c>
      <c r="H334" s="155"/>
      <c r="I334" s="156"/>
    </row>
    <row r="335" spans="1:9" x14ac:dyDescent="0.2">
      <c r="A335" s="160"/>
      <c r="B335" s="155"/>
      <c r="C335" s="155"/>
      <c r="D335" s="155"/>
      <c r="E335" s="155"/>
      <c r="F335" s="155"/>
      <c r="G335" s="155"/>
      <c r="H335" s="155"/>
      <c r="I335" s="156"/>
    </row>
    <row r="336" spans="1:9" x14ac:dyDescent="0.2">
      <c r="A336" s="160"/>
      <c r="B336" s="155"/>
      <c r="C336" s="155"/>
      <c r="D336" s="155"/>
      <c r="E336" s="155"/>
      <c r="F336" s="155"/>
      <c r="G336" s="155"/>
      <c r="H336" s="155"/>
      <c r="I336" s="156"/>
    </row>
    <row r="337" spans="1:9" x14ac:dyDescent="0.2">
      <c r="A337" s="160"/>
      <c r="B337" s="155"/>
      <c r="C337" s="155"/>
      <c r="D337" s="155"/>
      <c r="E337" s="155"/>
      <c r="F337" s="155"/>
      <c r="G337" s="155"/>
      <c r="H337" s="155"/>
      <c r="I337" s="156"/>
    </row>
    <row r="338" spans="1:9" ht="15.75" x14ac:dyDescent="0.25">
      <c r="A338" s="155"/>
      <c r="B338" s="152" t="s">
        <v>545</v>
      </c>
      <c r="C338" s="154"/>
      <c r="D338" s="154"/>
      <c r="E338" s="154"/>
      <c r="F338" s="155"/>
      <c r="G338" s="154"/>
      <c r="H338" s="155"/>
      <c r="I338" s="156"/>
    </row>
    <row r="339" spans="1:9" x14ac:dyDescent="0.2">
      <c r="A339" s="155"/>
      <c r="B339" s="155"/>
      <c r="C339" s="155"/>
      <c r="D339" s="155"/>
      <c r="E339" s="155"/>
      <c r="F339" s="155"/>
      <c r="G339" s="155"/>
      <c r="H339" s="155"/>
      <c r="I339" s="156"/>
    </row>
    <row r="340" spans="1:9" x14ac:dyDescent="0.2">
      <c r="A340" s="160" t="s">
        <v>329</v>
      </c>
      <c r="B340" s="155">
        <v>2369.8692498800001</v>
      </c>
      <c r="C340" s="155"/>
      <c r="D340" s="155"/>
      <c r="E340" s="155"/>
      <c r="F340" s="155"/>
      <c r="G340" s="160" t="s">
        <v>250</v>
      </c>
      <c r="H340" s="155"/>
      <c r="I340" s="156"/>
    </row>
    <row r="341" spans="1:9" x14ac:dyDescent="0.2">
      <c r="A341" s="160" t="s">
        <v>330</v>
      </c>
      <c r="B341" s="155">
        <v>4164.9111719759994</v>
      </c>
      <c r="C341" s="155"/>
      <c r="D341" s="155"/>
      <c r="E341" s="155"/>
      <c r="F341" s="155"/>
      <c r="G341" s="160" t="s">
        <v>250</v>
      </c>
      <c r="H341" s="155"/>
      <c r="I341" s="156"/>
    </row>
    <row r="342" spans="1:9" x14ac:dyDescent="0.2">
      <c r="A342" s="160" t="s">
        <v>331</v>
      </c>
      <c r="B342" s="155">
        <v>5366.0490435839993</v>
      </c>
      <c r="C342" s="155"/>
      <c r="D342" s="155"/>
      <c r="E342" s="155"/>
      <c r="F342" s="155"/>
      <c r="G342" s="160" t="s">
        <v>250</v>
      </c>
      <c r="H342" s="155"/>
      <c r="I342" s="156"/>
    </row>
    <row r="343" spans="1:9" x14ac:dyDescent="0.2">
      <c r="A343" s="160" t="s">
        <v>332</v>
      </c>
      <c r="B343" s="155">
        <v>0</v>
      </c>
      <c r="C343" s="155"/>
      <c r="D343" s="155"/>
      <c r="E343" s="155"/>
      <c r="F343" s="155"/>
      <c r="G343" s="160" t="s">
        <v>250</v>
      </c>
      <c r="H343" s="155"/>
      <c r="I343" s="156"/>
    </row>
    <row r="344" spans="1:9" x14ac:dyDescent="0.2">
      <c r="A344" s="160" t="s">
        <v>333</v>
      </c>
      <c r="B344" s="155">
        <v>10013.979340827</v>
      </c>
      <c r="C344" s="155"/>
      <c r="D344" s="155"/>
      <c r="E344" s="155"/>
      <c r="F344" s="155"/>
      <c r="G344" s="160" t="s">
        <v>250</v>
      </c>
      <c r="H344" s="155"/>
      <c r="I344" s="156"/>
    </row>
    <row r="345" spans="1:9" x14ac:dyDescent="0.2">
      <c r="A345" s="160" t="s">
        <v>334</v>
      </c>
      <c r="B345" s="155">
        <v>10274.40781744</v>
      </c>
      <c r="C345" s="155"/>
      <c r="D345" s="155"/>
      <c r="E345" s="155"/>
      <c r="F345" s="155"/>
      <c r="G345" s="160" t="s">
        <v>250</v>
      </c>
      <c r="H345" s="155"/>
      <c r="I345" s="156"/>
    </row>
    <row r="346" spans="1:9" x14ac:dyDescent="0.2">
      <c r="A346" s="160" t="s">
        <v>335</v>
      </c>
      <c r="B346" s="155">
        <v>10744.747988391997</v>
      </c>
      <c r="C346" s="155"/>
      <c r="D346" s="155"/>
      <c r="E346" s="155"/>
      <c r="F346" s="155"/>
      <c r="G346" s="160" t="s">
        <v>250</v>
      </c>
      <c r="H346" s="155"/>
      <c r="I346" s="156"/>
    </row>
    <row r="347" spans="1:9" x14ac:dyDescent="0.2">
      <c r="A347" s="160" t="s">
        <v>336</v>
      </c>
      <c r="B347" s="155">
        <v>7052.3468849999999</v>
      </c>
      <c r="C347" s="155"/>
      <c r="D347" s="155"/>
      <c r="E347" s="155"/>
      <c r="F347" s="155"/>
      <c r="G347" s="160" t="s">
        <v>250</v>
      </c>
      <c r="H347" s="155"/>
      <c r="I347" s="156"/>
    </row>
    <row r="348" spans="1:9" x14ac:dyDescent="0.2">
      <c r="A348" s="160" t="s">
        <v>337</v>
      </c>
      <c r="B348" s="155">
        <v>0</v>
      </c>
      <c r="C348" s="155"/>
      <c r="D348" s="155"/>
      <c r="E348" s="155"/>
      <c r="F348" s="155"/>
      <c r="G348" s="160" t="s">
        <v>250</v>
      </c>
      <c r="H348" s="155"/>
      <c r="I348" s="156"/>
    </row>
    <row r="349" spans="1:9" x14ac:dyDescent="0.2">
      <c r="A349" s="160" t="s">
        <v>338</v>
      </c>
      <c r="B349" s="155">
        <v>0</v>
      </c>
      <c r="C349" s="155"/>
      <c r="D349" s="155"/>
      <c r="E349" s="155"/>
      <c r="F349" s="155"/>
      <c r="G349" s="160" t="s">
        <v>250</v>
      </c>
      <c r="H349" s="155"/>
      <c r="I349" s="156"/>
    </row>
    <row r="350" spans="1:9" x14ac:dyDescent="0.2">
      <c r="A350" s="160"/>
      <c r="B350" s="155"/>
      <c r="C350" s="155"/>
      <c r="D350" s="155"/>
      <c r="E350" s="155"/>
      <c r="F350" s="155"/>
      <c r="G350" s="167"/>
      <c r="H350" s="155"/>
      <c r="I350" s="156"/>
    </row>
    <row r="351" spans="1:9" x14ac:dyDescent="0.2">
      <c r="A351" s="160"/>
      <c r="B351" s="155"/>
      <c r="C351" s="155"/>
      <c r="D351" s="155"/>
      <c r="E351" s="155"/>
      <c r="F351" s="155"/>
      <c r="G351" s="167"/>
      <c r="H351" s="155"/>
      <c r="I351" s="156"/>
    </row>
    <row r="352" spans="1:9" x14ac:dyDescent="0.2">
      <c r="A352" s="160"/>
      <c r="B352" s="155"/>
      <c r="C352" s="155"/>
      <c r="D352" s="155"/>
      <c r="E352" s="155"/>
      <c r="F352" s="155"/>
      <c r="G352" s="167"/>
      <c r="H352" s="155"/>
      <c r="I352" s="156"/>
    </row>
    <row r="353" spans="1:9" x14ac:dyDescent="0.2">
      <c r="A353" s="160"/>
      <c r="B353" s="155"/>
      <c r="C353" s="155"/>
      <c r="D353" s="155"/>
      <c r="E353" s="155"/>
      <c r="F353" s="155"/>
      <c r="G353" s="167"/>
      <c r="H353" s="155"/>
      <c r="I353" s="156"/>
    </row>
    <row r="354" spans="1:9" x14ac:dyDescent="0.2">
      <c r="A354" s="160"/>
      <c r="B354" s="155"/>
      <c r="C354" s="155"/>
      <c r="D354" s="155"/>
      <c r="E354" s="155"/>
      <c r="F354" s="155"/>
      <c r="G354" s="155"/>
      <c r="H354" s="155"/>
      <c r="I354" s="156"/>
    </row>
    <row r="355" spans="1:9" x14ac:dyDescent="0.2">
      <c r="A355" s="160"/>
      <c r="B355" s="155"/>
      <c r="C355" s="155"/>
      <c r="D355" s="155"/>
      <c r="E355" s="155"/>
      <c r="F355" s="155"/>
      <c r="G355" s="155"/>
      <c r="H355" s="155"/>
      <c r="I355" s="156"/>
    </row>
    <row r="356" spans="1:9" x14ac:dyDescent="0.2">
      <c r="A356" s="160"/>
      <c r="B356" s="155"/>
      <c r="C356" s="155"/>
      <c r="D356" s="155"/>
      <c r="E356" s="155"/>
      <c r="F356" s="155"/>
      <c r="G356" s="155"/>
      <c r="H356" s="155"/>
      <c r="I356" s="156"/>
    </row>
    <row r="357" spans="1:9" x14ac:dyDescent="0.2">
      <c r="A357" s="160"/>
      <c r="B357" s="155"/>
      <c r="C357" s="155"/>
      <c r="D357" s="155"/>
      <c r="E357" s="155"/>
      <c r="F357" s="155"/>
      <c r="G357" s="155"/>
      <c r="H357" s="155"/>
      <c r="I357" s="156"/>
    </row>
    <row r="358" spans="1:9" x14ac:dyDescent="0.2">
      <c r="A358" s="155"/>
      <c r="B358" s="155"/>
      <c r="C358" s="155"/>
      <c r="D358" s="155"/>
      <c r="E358" s="155"/>
      <c r="F358" s="155"/>
      <c r="G358" s="155"/>
      <c r="H358" s="155"/>
      <c r="I358" s="156"/>
    </row>
    <row r="359" spans="1:9" ht="15.75" x14ac:dyDescent="0.25">
      <c r="A359" s="151" t="s">
        <v>0</v>
      </c>
      <c r="B359" s="152"/>
      <c r="C359" s="152"/>
      <c r="D359" s="152"/>
      <c r="E359" s="153"/>
      <c r="F359" s="154"/>
      <c r="G359" s="154"/>
      <c r="H359" s="163"/>
      <c r="I359" s="156"/>
    </row>
    <row r="360" spans="1:9" ht="15.75" x14ac:dyDescent="0.25">
      <c r="A360" s="152" t="s">
        <v>1</v>
      </c>
      <c r="B360" s="152"/>
      <c r="C360" s="152"/>
      <c r="D360" s="151"/>
      <c r="E360" s="153"/>
      <c r="F360" s="154"/>
      <c r="G360" s="154"/>
      <c r="H360" s="155"/>
      <c r="I360" s="156"/>
    </row>
    <row r="361" spans="1:9" ht="15.75" x14ac:dyDescent="0.25">
      <c r="A361" s="152" t="s">
        <v>508</v>
      </c>
      <c r="B361" s="152"/>
      <c r="C361" s="152"/>
      <c r="D361" s="151"/>
      <c r="E361" s="153"/>
      <c r="F361" s="152"/>
      <c r="G361" s="154"/>
      <c r="H361" s="155"/>
      <c r="I361" s="156"/>
    </row>
    <row r="362" spans="1:9" ht="15.75" x14ac:dyDescent="0.25">
      <c r="A362" s="152" t="s">
        <v>328</v>
      </c>
      <c r="B362" s="152"/>
      <c r="C362" s="152"/>
      <c r="D362" s="152"/>
      <c r="E362" s="154"/>
      <c r="F362" s="152"/>
      <c r="G362" s="154"/>
      <c r="H362" s="155"/>
      <c r="I362" s="156"/>
    </row>
    <row r="363" spans="1:9" ht="15.75" x14ac:dyDescent="0.25">
      <c r="A363" s="157"/>
      <c r="B363" s="164"/>
      <c r="C363" s="158"/>
      <c r="D363" s="155"/>
      <c r="E363" s="155"/>
      <c r="F363" s="155"/>
      <c r="G363" s="155"/>
      <c r="H363" s="155"/>
      <c r="I363" s="156"/>
    </row>
    <row r="364" spans="1:9" ht="15.75" x14ac:dyDescent="0.25">
      <c r="A364" s="152" t="s">
        <v>514</v>
      </c>
      <c r="B364" s="153"/>
      <c r="C364" s="154"/>
      <c r="D364" s="153"/>
      <c r="E364" s="154"/>
      <c r="F364" s="154"/>
      <c r="G364" s="154"/>
      <c r="H364" s="155"/>
      <c r="I364" s="156"/>
    </row>
    <row r="365" spans="1:9" ht="15.75" x14ac:dyDescent="0.25">
      <c r="A365" s="157"/>
      <c r="B365" s="164"/>
      <c r="C365" s="158"/>
      <c r="D365" s="155"/>
      <c r="E365" s="155"/>
      <c r="F365" s="155"/>
      <c r="G365" s="155"/>
      <c r="H365" s="155"/>
      <c r="I365" s="156"/>
    </row>
    <row r="366" spans="1:9" ht="15.75" x14ac:dyDescent="0.25">
      <c r="A366" s="157"/>
      <c r="B366" s="164"/>
      <c r="C366" s="158" t="s">
        <v>135</v>
      </c>
      <c r="D366" s="155"/>
      <c r="E366" s="155"/>
      <c r="F366" s="155"/>
      <c r="G366" s="155"/>
      <c r="H366" s="155"/>
      <c r="I366" s="156"/>
    </row>
    <row r="367" spans="1:9" ht="15.75" x14ac:dyDescent="0.25">
      <c r="A367" s="158" t="s">
        <v>2</v>
      </c>
      <c r="B367" s="158" t="s">
        <v>112</v>
      </c>
      <c r="C367" s="158" t="s">
        <v>113</v>
      </c>
      <c r="D367" s="155"/>
      <c r="E367" s="158" t="s">
        <v>112</v>
      </c>
      <c r="F367" s="155"/>
      <c r="G367" s="155"/>
      <c r="H367" s="155"/>
      <c r="I367" s="156"/>
    </row>
    <row r="368" spans="1:9" ht="15.75" x14ac:dyDescent="0.25">
      <c r="A368" s="158" t="s">
        <v>3</v>
      </c>
      <c r="B368" s="159" t="s">
        <v>113</v>
      </c>
      <c r="C368" s="158" t="s">
        <v>136</v>
      </c>
      <c r="D368" s="155"/>
      <c r="E368" s="159" t="s">
        <v>113</v>
      </c>
      <c r="F368" s="155"/>
      <c r="G368" s="155"/>
      <c r="H368" s="155"/>
      <c r="I368" s="156"/>
    </row>
    <row r="369" spans="1:9" x14ac:dyDescent="0.2">
      <c r="A369" s="160"/>
      <c r="B369" s="161"/>
      <c r="C369" s="160"/>
      <c r="D369" s="155"/>
      <c r="E369" s="155"/>
      <c r="F369" s="155"/>
      <c r="G369" s="155"/>
      <c r="H369" s="155"/>
      <c r="I369" s="156"/>
    </row>
    <row r="370" spans="1:9" ht="15.75" x14ac:dyDescent="0.25">
      <c r="A370" s="155"/>
      <c r="B370" s="152" t="s">
        <v>4</v>
      </c>
      <c r="C370" s="155"/>
      <c r="D370" s="155"/>
      <c r="E370" s="155"/>
      <c r="F370" s="155"/>
      <c r="G370" s="155"/>
      <c r="H370" s="155"/>
      <c r="I370" s="156"/>
    </row>
    <row r="371" spans="1:9" x14ac:dyDescent="0.2">
      <c r="A371" s="155"/>
      <c r="B371" s="155"/>
      <c r="C371" s="155"/>
      <c r="D371" s="155"/>
      <c r="E371" s="155"/>
      <c r="F371" s="155"/>
      <c r="G371" s="155"/>
      <c r="H371" s="155"/>
      <c r="I371" s="156"/>
    </row>
    <row r="372" spans="1:9" x14ac:dyDescent="0.2">
      <c r="A372" s="160" t="s">
        <v>329</v>
      </c>
      <c r="B372" s="155">
        <v>2578.3676820000001</v>
      </c>
      <c r="C372" s="155">
        <v>3376.9279897518741</v>
      </c>
      <c r="D372" s="155"/>
      <c r="E372" s="155"/>
      <c r="F372" s="155"/>
      <c r="G372" s="167"/>
      <c r="H372" s="155"/>
      <c r="I372" s="156"/>
    </row>
    <row r="373" spans="1:9" x14ac:dyDescent="0.2">
      <c r="A373" s="160" t="s">
        <v>330</v>
      </c>
      <c r="B373" s="155">
        <v>1852.3019745000001</v>
      </c>
      <c r="C373" s="155">
        <v>3311.6897224842</v>
      </c>
      <c r="D373" s="155"/>
      <c r="E373" s="155"/>
      <c r="F373" s="155"/>
      <c r="G373" s="167"/>
      <c r="H373" s="155"/>
      <c r="I373" s="156"/>
    </row>
    <row r="374" spans="1:9" x14ac:dyDescent="0.2">
      <c r="A374" s="160" t="s">
        <v>331</v>
      </c>
      <c r="B374" s="155">
        <v>5480.4119750000009</v>
      </c>
      <c r="C374" s="155">
        <v>0</v>
      </c>
      <c r="D374" s="155"/>
      <c r="E374" s="155"/>
      <c r="F374" s="155"/>
      <c r="G374" s="167"/>
      <c r="H374" s="155"/>
      <c r="I374" s="156"/>
    </row>
    <row r="375" spans="1:9" x14ac:dyDescent="0.2">
      <c r="A375" s="160" t="s">
        <v>332</v>
      </c>
      <c r="B375" s="155">
        <v>5974.681015000001</v>
      </c>
      <c r="C375" s="155">
        <v>0</v>
      </c>
      <c r="D375" s="155"/>
      <c r="E375" s="155"/>
      <c r="F375" s="155"/>
      <c r="G375" s="167"/>
      <c r="H375" s="155"/>
      <c r="I375" s="156"/>
    </row>
    <row r="376" spans="1:9" x14ac:dyDescent="0.2">
      <c r="A376" s="160" t="s">
        <v>333</v>
      </c>
      <c r="B376" s="155">
        <v>6353.6427550000008</v>
      </c>
      <c r="C376" s="155">
        <v>0</v>
      </c>
      <c r="D376" s="155"/>
      <c r="E376" s="155"/>
      <c r="F376" s="155"/>
      <c r="G376" s="167"/>
      <c r="H376" s="155"/>
      <c r="I376" s="156"/>
    </row>
    <row r="377" spans="1:9" x14ac:dyDescent="0.2">
      <c r="A377" s="160" t="s">
        <v>334</v>
      </c>
      <c r="B377" s="155">
        <v>7551.5506699999996</v>
      </c>
      <c r="C377" s="155">
        <v>0</v>
      </c>
      <c r="D377" s="155"/>
      <c r="E377" s="155"/>
      <c r="F377" s="155"/>
      <c r="G377" s="167"/>
      <c r="H377" s="155"/>
      <c r="I377" s="156"/>
    </row>
    <row r="378" spans="1:9" x14ac:dyDescent="0.2">
      <c r="A378" s="160" t="s">
        <v>335</v>
      </c>
      <c r="B378" s="155">
        <v>8343.7996600000006</v>
      </c>
      <c r="C378" s="155">
        <v>0</v>
      </c>
      <c r="D378" s="155"/>
      <c r="E378" s="155"/>
      <c r="F378" s="155"/>
      <c r="G378" s="167"/>
      <c r="H378" s="155"/>
      <c r="I378" s="156"/>
    </row>
    <row r="379" spans="1:9" x14ac:dyDescent="0.2">
      <c r="A379" s="160" t="s">
        <v>336</v>
      </c>
      <c r="B379" s="155">
        <v>10571.423965</v>
      </c>
      <c r="C379" s="155">
        <v>0</v>
      </c>
      <c r="D379" s="155"/>
      <c r="E379" s="155"/>
      <c r="F379" s="155"/>
      <c r="G379" s="167"/>
      <c r="H379" s="155"/>
      <c r="I379" s="156"/>
    </row>
    <row r="380" spans="1:9" x14ac:dyDescent="0.2">
      <c r="A380" s="160" t="s">
        <v>337</v>
      </c>
      <c r="B380" s="155">
        <v>9720.1249749999988</v>
      </c>
      <c r="C380" s="155">
        <v>0</v>
      </c>
      <c r="D380" s="155"/>
      <c r="E380" s="155"/>
      <c r="F380" s="155"/>
      <c r="G380" s="167"/>
      <c r="H380" s="155"/>
      <c r="I380" s="156"/>
    </row>
    <row r="381" spans="1:9" x14ac:dyDescent="0.2">
      <c r="A381" s="160" t="s">
        <v>338</v>
      </c>
      <c r="B381" s="155">
        <v>13510.772990000001</v>
      </c>
      <c r="C381" s="155">
        <v>0</v>
      </c>
      <c r="D381" s="155"/>
      <c r="E381" s="155"/>
      <c r="F381" s="155"/>
      <c r="G381" s="167"/>
      <c r="H381" s="155"/>
      <c r="I381" s="156"/>
    </row>
    <row r="382" spans="1:9" x14ac:dyDescent="0.2">
      <c r="A382" s="160" t="s">
        <v>339</v>
      </c>
      <c r="B382" s="155">
        <v>16384.286814999999</v>
      </c>
      <c r="C382" s="155">
        <v>0</v>
      </c>
      <c r="D382" s="155"/>
      <c r="E382" s="155"/>
      <c r="F382" s="155"/>
      <c r="G382" s="167"/>
      <c r="H382" s="155"/>
      <c r="I382" s="156"/>
    </row>
    <row r="383" spans="1:9" x14ac:dyDescent="0.2">
      <c r="A383" s="160" t="s">
        <v>340</v>
      </c>
      <c r="B383" s="155">
        <v>23871.518834999999</v>
      </c>
      <c r="C383" s="155">
        <v>0</v>
      </c>
      <c r="D383" s="155"/>
      <c r="E383" s="155"/>
      <c r="F383" s="155"/>
      <c r="G383" s="167"/>
      <c r="H383" s="155"/>
      <c r="I383" s="156"/>
    </row>
    <row r="384" spans="1:9" x14ac:dyDescent="0.2">
      <c r="A384" s="160" t="s">
        <v>341</v>
      </c>
      <c r="B384" s="155">
        <v>27781.934765000002</v>
      </c>
      <c r="C384" s="155">
        <v>0</v>
      </c>
      <c r="D384" s="155"/>
      <c r="E384" s="155"/>
      <c r="F384" s="155"/>
      <c r="G384" s="167"/>
      <c r="H384" s="155"/>
      <c r="I384" s="156"/>
    </row>
    <row r="385" spans="1:9" x14ac:dyDescent="0.2">
      <c r="A385" s="160" t="s">
        <v>342</v>
      </c>
      <c r="B385" s="155">
        <v>30193.487685000004</v>
      </c>
      <c r="C385" s="155">
        <v>0</v>
      </c>
      <c r="D385" s="155"/>
      <c r="E385" s="155"/>
      <c r="F385" s="155"/>
      <c r="G385" s="155"/>
      <c r="H385" s="155"/>
      <c r="I385" s="156"/>
    </row>
    <row r="386" spans="1:9" x14ac:dyDescent="0.2">
      <c r="A386" s="160" t="s">
        <v>343</v>
      </c>
      <c r="B386" s="155">
        <v>26132.487665000001</v>
      </c>
      <c r="C386" s="155">
        <v>0</v>
      </c>
      <c r="D386" s="155"/>
      <c r="E386" s="155"/>
      <c r="F386" s="155"/>
      <c r="G386" s="167"/>
      <c r="H386" s="155"/>
      <c r="I386" s="156"/>
    </row>
    <row r="387" spans="1:9" x14ac:dyDescent="0.2">
      <c r="A387" s="160" t="s">
        <v>344</v>
      </c>
      <c r="B387" s="155">
        <v>24269.221105000001</v>
      </c>
      <c r="C387" s="155">
        <v>0</v>
      </c>
      <c r="D387" s="155"/>
      <c r="E387" s="155"/>
      <c r="F387" s="155"/>
      <c r="G387" s="155"/>
      <c r="H387" s="155"/>
      <c r="I387" s="156"/>
    </row>
    <row r="388" spans="1:9" x14ac:dyDescent="0.2">
      <c r="A388" s="160" t="s">
        <v>345</v>
      </c>
      <c r="B388" s="155">
        <v>28432.782115000002</v>
      </c>
      <c r="C388" s="155">
        <v>0</v>
      </c>
      <c r="D388" s="155"/>
      <c r="E388" s="155"/>
      <c r="F388" s="155"/>
      <c r="G388" s="155"/>
      <c r="H388" s="155"/>
      <c r="I388" s="156"/>
    </row>
    <row r="389" spans="1:9" x14ac:dyDescent="0.2">
      <c r="A389" s="160" t="s">
        <v>346</v>
      </c>
      <c r="B389" s="155">
        <v>22189.625065000004</v>
      </c>
      <c r="C389" s="155">
        <v>0</v>
      </c>
      <c r="D389" s="155"/>
      <c r="E389" s="155"/>
      <c r="F389" s="155"/>
      <c r="G389" s="155"/>
      <c r="H389" s="155"/>
      <c r="I389" s="156"/>
    </row>
    <row r="390" spans="1:9" x14ac:dyDescent="0.2">
      <c r="A390" s="160" t="s">
        <v>347</v>
      </c>
      <c r="B390" s="155">
        <v>46190.601085000002</v>
      </c>
      <c r="C390" s="155">
        <v>0</v>
      </c>
      <c r="D390" s="155"/>
      <c r="E390" s="155"/>
      <c r="F390" s="155"/>
      <c r="G390" s="155"/>
      <c r="H390" s="155"/>
      <c r="I390" s="156"/>
    </row>
    <row r="391" spans="1:9" x14ac:dyDescent="0.2">
      <c r="A391" s="160" t="s">
        <v>348</v>
      </c>
      <c r="B391" s="155">
        <v>61157.112409999994</v>
      </c>
      <c r="C391" s="155">
        <v>0</v>
      </c>
      <c r="D391" s="155"/>
      <c r="E391" s="155"/>
      <c r="F391" s="155"/>
      <c r="G391" s="155"/>
      <c r="H391" s="155"/>
      <c r="I391" s="156"/>
    </row>
    <row r="392" spans="1:9" x14ac:dyDescent="0.2">
      <c r="A392" s="160" t="s">
        <v>372</v>
      </c>
      <c r="B392" s="155">
        <v>76747.009290000002</v>
      </c>
      <c r="C392" s="155">
        <v>0</v>
      </c>
      <c r="D392" s="155"/>
      <c r="E392" s="155"/>
      <c r="F392" s="155"/>
      <c r="G392" s="155"/>
      <c r="H392" s="155"/>
      <c r="I392" s="156"/>
    </row>
    <row r="393" spans="1:9" x14ac:dyDescent="0.2">
      <c r="A393" s="160" t="s">
        <v>371</v>
      </c>
      <c r="B393" s="155">
        <v>92647.090805000014</v>
      </c>
      <c r="C393" s="155">
        <v>0</v>
      </c>
      <c r="D393" s="155"/>
      <c r="E393" s="155"/>
      <c r="F393" s="155"/>
      <c r="G393" s="155"/>
      <c r="H393" s="155"/>
      <c r="I393" s="156"/>
    </row>
    <row r="394" spans="1:9" x14ac:dyDescent="0.2">
      <c r="A394" s="160" t="s">
        <v>415</v>
      </c>
      <c r="B394" s="155">
        <v>93018.041444999995</v>
      </c>
      <c r="C394" s="155">
        <v>0</v>
      </c>
      <c r="D394" s="155"/>
      <c r="E394" s="155"/>
      <c r="F394" s="155"/>
      <c r="G394" s="155"/>
      <c r="H394" s="155"/>
      <c r="I394" s="156"/>
    </row>
    <row r="395" spans="1:9" x14ac:dyDescent="0.2">
      <c r="A395" s="160" t="s">
        <v>416</v>
      </c>
      <c r="B395" s="155">
        <v>98643.914634999994</v>
      </c>
      <c r="C395" s="155">
        <v>0</v>
      </c>
      <c r="D395" s="155"/>
      <c r="E395" s="155"/>
      <c r="F395" s="155"/>
      <c r="G395" s="155"/>
      <c r="H395" s="155"/>
      <c r="I395" s="156"/>
    </row>
    <row r="396" spans="1:9" x14ac:dyDescent="0.2">
      <c r="A396" s="160" t="s">
        <v>437</v>
      </c>
      <c r="B396" s="155">
        <v>99348.285037256006</v>
      </c>
      <c r="C396" s="155">
        <v>0</v>
      </c>
      <c r="D396" s="155"/>
      <c r="E396" s="155"/>
      <c r="F396" s="155"/>
      <c r="G396" s="155"/>
      <c r="H396" s="155"/>
      <c r="I396" s="156"/>
    </row>
    <row r="397" spans="1:9" x14ac:dyDescent="0.2">
      <c r="A397" s="160" t="s">
        <v>438</v>
      </c>
      <c r="B397" s="155">
        <v>92848.804706259994</v>
      </c>
      <c r="C397" s="155">
        <v>0</v>
      </c>
      <c r="D397" s="155"/>
      <c r="E397" s="155"/>
      <c r="F397" s="155"/>
      <c r="G397" s="155"/>
      <c r="H397" s="155"/>
      <c r="I397" s="156"/>
    </row>
    <row r="398" spans="1:9" x14ac:dyDescent="0.2">
      <c r="A398" s="160" t="s">
        <v>499</v>
      </c>
      <c r="B398" s="155">
        <v>93963.560525919209</v>
      </c>
      <c r="C398" s="155">
        <v>0</v>
      </c>
      <c r="D398" s="155"/>
      <c r="E398" s="155"/>
      <c r="F398" s="155"/>
      <c r="G398" s="155"/>
      <c r="H398" s="155"/>
      <c r="I398" s="156"/>
    </row>
    <row r="399" spans="1:9" x14ac:dyDescent="0.2">
      <c r="A399" s="160" t="s">
        <v>500</v>
      </c>
      <c r="B399" s="155">
        <v>103906.2725861256</v>
      </c>
      <c r="C399" s="155">
        <v>0</v>
      </c>
      <c r="D399" s="155"/>
      <c r="E399" s="155"/>
      <c r="F399" s="155"/>
      <c r="G399" s="155"/>
      <c r="H399" s="155"/>
      <c r="I399" s="156"/>
    </row>
    <row r="400" spans="1:9" x14ac:dyDescent="0.2">
      <c r="A400" s="160" t="s">
        <v>579</v>
      </c>
      <c r="B400" s="155">
        <v>106176.65457162156</v>
      </c>
      <c r="C400" s="155">
        <v>0</v>
      </c>
      <c r="D400" s="155"/>
      <c r="E400" s="155"/>
      <c r="F400" s="155"/>
      <c r="G400" s="155"/>
      <c r="H400" s="155"/>
      <c r="I400" s="156"/>
    </row>
    <row r="401" spans="1:9" x14ac:dyDescent="0.2">
      <c r="A401" s="160" t="s">
        <v>580</v>
      </c>
      <c r="B401" s="155">
        <v>108066.88342011718</v>
      </c>
      <c r="C401" s="155">
        <v>0</v>
      </c>
      <c r="D401" s="155"/>
      <c r="E401" s="155"/>
      <c r="F401" s="155"/>
      <c r="G401" s="155"/>
      <c r="H401" s="155"/>
      <c r="I401" s="156"/>
    </row>
    <row r="402" spans="1:9" x14ac:dyDescent="0.2">
      <c r="A402" s="160" t="s">
        <v>613</v>
      </c>
      <c r="B402" s="155">
        <v>109907.71033597052</v>
      </c>
      <c r="C402" s="155">
        <v>0</v>
      </c>
      <c r="D402" s="155"/>
      <c r="E402" s="155"/>
      <c r="F402" s="155"/>
      <c r="G402" s="155"/>
      <c r="H402" s="155"/>
      <c r="I402" s="156"/>
    </row>
    <row r="403" spans="1:9" x14ac:dyDescent="0.2">
      <c r="A403" s="160" t="s">
        <v>614</v>
      </c>
      <c r="B403" s="155">
        <v>110045.71452630102</v>
      </c>
      <c r="C403" s="155">
        <v>0</v>
      </c>
      <c r="D403" s="155"/>
      <c r="E403" s="155"/>
      <c r="F403" s="155"/>
      <c r="G403" s="155"/>
      <c r="H403" s="155"/>
      <c r="I403" s="156"/>
    </row>
    <row r="404" spans="1:9" x14ac:dyDescent="0.2">
      <c r="A404" s="160"/>
      <c r="B404" s="155"/>
      <c r="C404" s="155"/>
      <c r="D404" s="155"/>
      <c r="E404" s="155"/>
      <c r="F404" s="155"/>
      <c r="G404" s="155"/>
      <c r="H404" s="155"/>
      <c r="I404" s="156"/>
    </row>
    <row r="405" spans="1:9" x14ac:dyDescent="0.2">
      <c r="A405" s="160"/>
      <c r="B405" s="155"/>
      <c r="C405" s="155"/>
      <c r="D405" s="155"/>
      <c r="E405" s="155"/>
      <c r="F405" s="155"/>
      <c r="G405" s="155"/>
      <c r="H405" s="155"/>
      <c r="I405" s="156"/>
    </row>
    <row r="406" spans="1:9" x14ac:dyDescent="0.2">
      <c r="A406" s="155"/>
      <c r="B406" s="155"/>
      <c r="C406" s="155"/>
      <c r="D406" s="155"/>
      <c r="E406" s="155"/>
      <c r="F406" s="155"/>
      <c r="G406" s="155"/>
      <c r="H406" s="155"/>
      <c r="I406" s="156"/>
    </row>
    <row r="407" spans="1:9" ht="15.75" x14ac:dyDescent="0.25">
      <c r="A407" s="155"/>
      <c r="B407" s="152" t="s">
        <v>5</v>
      </c>
      <c r="C407" s="154"/>
      <c r="D407" s="155"/>
      <c r="E407" s="152" t="s">
        <v>6</v>
      </c>
      <c r="F407" s="155"/>
      <c r="G407" s="154"/>
      <c r="H407" s="155"/>
      <c r="I407" s="156"/>
    </row>
    <row r="408" spans="1:9" x14ac:dyDescent="0.2">
      <c r="A408" s="155"/>
      <c r="B408" s="155"/>
      <c r="C408" s="155"/>
      <c r="D408" s="155"/>
      <c r="E408" s="155"/>
      <c r="F408" s="155"/>
      <c r="G408" s="155"/>
      <c r="H408" s="155"/>
      <c r="I408" s="156"/>
    </row>
    <row r="409" spans="1:9" x14ac:dyDescent="0.2">
      <c r="A409" s="155"/>
      <c r="B409" s="155"/>
      <c r="C409" s="155"/>
      <c r="D409" s="155"/>
      <c r="E409" s="155"/>
      <c r="F409" s="155"/>
      <c r="G409" s="155"/>
      <c r="H409" s="155"/>
      <c r="I409" s="156"/>
    </row>
    <row r="410" spans="1:9" x14ac:dyDescent="0.2">
      <c r="A410" s="160" t="s">
        <v>329</v>
      </c>
      <c r="B410" s="155"/>
      <c r="C410" s="155"/>
      <c r="D410" s="155"/>
      <c r="E410" s="155"/>
      <c r="F410" s="155"/>
      <c r="G410" s="167"/>
      <c r="H410" s="155"/>
      <c r="I410" s="156"/>
    </row>
    <row r="411" spans="1:9" x14ac:dyDescent="0.2">
      <c r="A411" s="160" t="s">
        <v>330</v>
      </c>
      <c r="B411" s="155"/>
      <c r="C411" s="155"/>
      <c r="D411" s="155"/>
      <c r="E411" s="155"/>
      <c r="F411" s="155"/>
      <c r="G411" s="167"/>
      <c r="H411" s="155"/>
      <c r="I411" s="156"/>
    </row>
    <row r="412" spans="1:9" x14ac:dyDescent="0.2">
      <c r="A412" s="160" t="s">
        <v>331</v>
      </c>
      <c r="B412" s="155"/>
      <c r="C412" s="155"/>
      <c r="D412" s="155"/>
      <c r="E412" s="155"/>
      <c r="F412" s="155"/>
      <c r="G412" s="167"/>
      <c r="H412" s="155"/>
      <c r="I412" s="156"/>
    </row>
    <row r="413" spans="1:9" x14ac:dyDescent="0.2">
      <c r="A413" s="160" t="s">
        <v>332</v>
      </c>
      <c r="B413" s="155"/>
      <c r="C413" s="155"/>
      <c r="D413" s="155"/>
      <c r="E413" s="155"/>
      <c r="F413" s="155"/>
      <c r="G413" s="167"/>
      <c r="H413" s="155"/>
      <c r="I413" s="156"/>
    </row>
    <row r="414" spans="1:9" x14ac:dyDescent="0.2">
      <c r="A414" s="160" t="s">
        <v>333</v>
      </c>
      <c r="B414" s="155">
        <v>18832.67022</v>
      </c>
      <c r="C414" s="155"/>
      <c r="D414" s="155"/>
      <c r="E414" s="155"/>
      <c r="F414" s="155"/>
      <c r="G414" s="167"/>
      <c r="H414" s="155"/>
      <c r="I414" s="156"/>
    </row>
    <row r="415" spans="1:9" x14ac:dyDescent="0.2">
      <c r="A415" s="160" t="s">
        <v>334</v>
      </c>
      <c r="B415" s="155">
        <v>18495.542009999997</v>
      </c>
      <c r="C415" s="155"/>
      <c r="D415" s="155"/>
      <c r="E415" s="155"/>
      <c r="F415" s="155"/>
      <c r="G415" s="167"/>
      <c r="H415" s="155"/>
      <c r="I415" s="156"/>
    </row>
    <row r="416" spans="1:9" x14ac:dyDescent="0.2">
      <c r="A416" s="160" t="s">
        <v>335</v>
      </c>
      <c r="B416" s="155">
        <v>22769.330540000003</v>
      </c>
      <c r="C416" s="155"/>
      <c r="D416" s="155"/>
      <c r="E416" s="155">
        <v>0</v>
      </c>
      <c r="F416" s="155"/>
      <c r="G416" s="167"/>
      <c r="H416" s="155"/>
      <c r="I416" s="156"/>
    </row>
    <row r="417" spans="1:9" x14ac:dyDescent="0.2">
      <c r="A417" s="160" t="s">
        <v>336</v>
      </c>
      <c r="B417" s="155">
        <v>20911.200379999998</v>
      </c>
      <c r="C417" s="155"/>
      <c r="D417" s="155"/>
      <c r="E417" s="155">
        <v>0</v>
      </c>
      <c r="F417" s="155"/>
      <c r="G417" s="167"/>
      <c r="H417" s="155"/>
      <c r="I417" s="156"/>
    </row>
    <row r="418" spans="1:9" x14ac:dyDescent="0.2">
      <c r="A418" s="160" t="s">
        <v>337</v>
      </c>
      <c r="B418" s="155">
        <v>24001.382564000003</v>
      </c>
      <c r="C418" s="155"/>
      <c r="D418" s="155"/>
      <c r="E418" s="155">
        <v>0</v>
      </c>
      <c r="F418" s="155"/>
      <c r="G418" s="167"/>
      <c r="H418" s="155"/>
      <c r="I418" s="156"/>
    </row>
    <row r="419" spans="1:9" x14ac:dyDescent="0.2">
      <c r="A419" s="160" t="s">
        <v>338</v>
      </c>
      <c r="B419" s="155">
        <v>11251.022692000006</v>
      </c>
      <c r="C419" s="155"/>
      <c r="D419" s="155"/>
      <c r="E419" s="155">
        <v>0</v>
      </c>
      <c r="F419" s="155"/>
      <c r="G419" s="167"/>
      <c r="H419" s="155"/>
      <c r="I419" s="156"/>
    </row>
    <row r="420" spans="1:9" x14ac:dyDescent="0.2">
      <c r="A420" s="160" t="s">
        <v>339</v>
      </c>
      <c r="B420" s="155">
        <v>20834.584627500004</v>
      </c>
      <c r="C420" s="155"/>
      <c r="D420" s="155"/>
      <c r="E420" s="155">
        <v>0</v>
      </c>
      <c r="F420" s="155"/>
      <c r="G420" s="167"/>
      <c r="H420" s="155"/>
      <c r="I420" s="156"/>
    </row>
    <row r="421" spans="1:9" x14ac:dyDescent="0.2">
      <c r="A421" s="160" t="s">
        <v>340</v>
      </c>
      <c r="B421" s="155">
        <v>22257.217207000005</v>
      </c>
      <c r="C421" s="155"/>
      <c r="D421" s="155"/>
      <c r="E421" s="155">
        <v>1179.9983049999996</v>
      </c>
      <c r="F421" s="155"/>
      <c r="G421" s="167"/>
      <c r="H421" s="155"/>
      <c r="I421" s="156"/>
    </row>
    <row r="422" spans="1:9" x14ac:dyDescent="0.2">
      <c r="A422" s="160" t="s">
        <v>341</v>
      </c>
      <c r="B422" s="155">
        <v>23548.474880500013</v>
      </c>
      <c r="C422" s="155"/>
      <c r="D422" s="155"/>
      <c r="E422" s="155">
        <v>115.66395000000018</v>
      </c>
      <c r="F422" s="155"/>
      <c r="G422" s="167"/>
      <c r="H422" s="155"/>
      <c r="I422" s="156"/>
    </row>
    <row r="423" spans="1:9" x14ac:dyDescent="0.2">
      <c r="A423" s="160" t="s">
        <v>342</v>
      </c>
      <c r="B423" s="155">
        <v>24805.417921000004</v>
      </c>
      <c r="C423" s="155"/>
      <c r="D423" s="155"/>
      <c r="E423" s="155">
        <v>1263.0473904536941</v>
      </c>
      <c r="F423" s="155"/>
      <c r="G423" s="167"/>
      <c r="H423" s="155"/>
      <c r="I423" s="156"/>
    </row>
    <row r="424" spans="1:9" x14ac:dyDescent="0.2">
      <c r="A424" s="160" t="s">
        <v>343</v>
      </c>
      <c r="B424" s="155">
        <v>24453.439814999998</v>
      </c>
      <c r="C424" s="155"/>
      <c r="D424" s="155"/>
      <c r="E424" s="155">
        <v>1306.7518439810804</v>
      </c>
      <c r="F424" s="155"/>
      <c r="G424" s="167"/>
      <c r="H424" s="155"/>
      <c r="I424" s="156"/>
    </row>
    <row r="425" spans="1:9" x14ac:dyDescent="0.2">
      <c r="A425" s="160" t="s">
        <v>344</v>
      </c>
      <c r="B425" s="155">
        <v>23007.477267500002</v>
      </c>
      <c r="C425" s="155"/>
      <c r="D425" s="155"/>
      <c r="E425" s="155">
        <v>1470.5225336000001</v>
      </c>
      <c r="F425" s="155"/>
      <c r="G425" s="167"/>
      <c r="H425" s="155"/>
      <c r="I425" s="156"/>
    </row>
    <row r="426" spans="1:9" x14ac:dyDescent="0.2">
      <c r="A426" s="160" t="s">
        <v>345</v>
      </c>
      <c r="B426" s="155">
        <v>24513.045398499995</v>
      </c>
      <c r="C426" s="155"/>
      <c r="D426" s="155"/>
      <c r="E426" s="155">
        <v>1412.7471999999993</v>
      </c>
      <c r="F426" s="155"/>
      <c r="G426" s="167"/>
      <c r="H426" s="155"/>
      <c r="I426" s="156"/>
    </row>
    <row r="427" spans="1:9" x14ac:dyDescent="0.2">
      <c r="A427" s="160" t="s">
        <v>346</v>
      </c>
      <c r="B427" s="155">
        <v>7373.9821220000013</v>
      </c>
      <c r="C427" s="155"/>
      <c r="D427" s="155"/>
      <c r="E427" s="155">
        <v>1709.2429000000004</v>
      </c>
      <c r="F427" s="155"/>
      <c r="G427" s="167"/>
      <c r="H427" s="155"/>
      <c r="I427" s="156"/>
    </row>
    <row r="428" spans="1:9" x14ac:dyDescent="0.2">
      <c r="A428" s="160" t="s">
        <v>347</v>
      </c>
      <c r="B428" s="155">
        <v>9072.5558260000071</v>
      </c>
      <c r="C428" s="155"/>
      <c r="D428" s="155"/>
      <c r="E428" s="155">
        <v>1661.0033399999998</v>
      </c>
      <c r="F428" s="155"/>
      <c r="G428" s="167"/>
      <c r="H428" s="155"/>
      <c r="I428" s="156"/>
    </row>
    <row r="429" spans="1:9" x14ac:dyDescent="0.2">
      <c r="A429" s="160" t="s">
        <v>348</v>
      </c>
      <c r="B429" s="155">
        <v>10484.074596999999</v>
      </c>
      <c r="C429" s="155"/>
      <c r="D429" s="155"/>
      <c r="E429" s="155">
        <v>1255.2871209999985</v>
      </c>
      <c r="F429" s="155"/>
      <c r="G429" s="167"/>
      <c r="H429" s="155"/>
      <c r="I429" s="156"/>
    </row>
    <row r="430" spans="1:9" x14ac:dyDescent="0.2">
      <c r="A430" s="160" t="s">
        <v>372</v>
      </c>
      <c r="B430" s="155">
        <v>8824.6426440000014</v>
      </c>
      <c r="C430" s="155"/>
      <c r="D430" s="155"/>
      <c r="E430" s="155">
        <v>1013.6739459999997</v>
      </c>
      <c r="F430" s="155"/>
      <c r="G430" s="167"/>
      <c r="H430" s="155"/>
      <c r="I430" s="156"/>
    </row>
    <row r="431" spans="1:9" x14ac:dyDescent="0.2">
      <c r="A431" s="160" t="s">
        <v>371</v>
      </c>
      <c r="B431" s="155">
        <v>3192.4477656000013</v>
      </c>
      <c r="C431" s="155"/>
      <c r="D431" s="155"/>
      <c r="E431" s="155">
        <v>826.21446600000002</v>
      </c>
      <c r="F431" s="155"/>
      <c r="G431" s="167"/>
      <c r="H431" s="155"/>
      <c r="I431" s="156"/>
    </row>
    <row r="432" spans="1:9" x14ac:dyDescent="0.2">
      <c r="A432" s="160" t="s">
        <v>415</v>
      </c>
      <c r="B432" s="155">
        <v>4120.1240959999986</v>
      </c>
      <c r="C432" s="155"/>
      <c r="D432" s="155"/>
      <c r="E432" s="155">
        <v>1057.0920139999996</v>
      </c>
      <c r="F432" s="155"/>
      <c r="G432" s="167"/>
      <c r="H432" s="155"/>
      <c r="I432" s="156"/>
    </row>
    <row r="433" spans="1:9" x14ac:dyDescent="0.2">
      <c r="A433" s="160" t="s">
        <v>416</v>
      </c>
      <c r="B433" s="155">
        <v>3238.4492903999985</v>
      </c>
      <c r="C433" s="155"/>
      <c r="D433" s="155"/>
      <c r="E433" s="155">
        <v>955.17001400000038</v>
      </c>
      <c r="F433" s="155"/>
      <c r="G433" s="167"/>
      <c r="H433" s="155"/>
      <c r="I433" s="156"/>
    </row>
    <row r="434" spans="1:9" x14ac:dyDescent="0.2">
      <c r="A434" s="160" t="s">
        <v>437</v>
      </c>
      <c r="B434" s="155">
        <v>4315.6358596240043</v>
      </c>
      <c r="C434" s="155"/>
      <c r="D434" s="155"/>
      <c r="E434" s="155">
        <v>821.64214115200048</v>
      </c>
      <c r="F434" s="155"/>
      <c r="G434" s="167"/>
      <c r="H434" s="155"/>
      <c r="I434" s="156"/>
    </row>
    <row r="435" spans="1:9" x14ac:dyDescent="0.2">
      <c r="A435" s="160" t="s">
        <v>438</v>
      </c>
      <c r="B435" s="155">
        <v>5498.6422730119994</v>
      </c>
      <c r="C435" s="155"/>
      <c r="D435" s="155"/>
      <c r="E435" s="155">
        <v>667.55497036000054</v>
      </c>
      <c r="F435" s="155"/>
      <c r="G435" s="167"/>
      <c r="H435" s="155"/>
      <c r="I435" s="156"/>
    </row>
    <row r="436" spans="1:9" x14ac:dyDescent="0.2">
      <c r="A436" s="160" t="s">
        <v>499</v>
      </c>
      <c r="B436" s="155">
        <v>7132.6605729680023</v>
      </c>
      <c r="C436" s="155"/>
      <c r="D436" s="155"/>
      <c r="E436" s="155">
        <v>579.04762883573426</v>
      </c>
      <c r="F436" s="155"/>
      <c r="G436" s="167"/>
      <c r="H436" s="155"/>
      <c r="I436" s="156"/>
    </row>
    <row r="437" spans="1:9" x14ac:dyDescent="0.2">
      <c r="A437" s="160" t="s">
        <v>500</v>
      </c>
      <c r="B437" s="155">
        <v>12308.341407188002</v>
      </c>
      <c r="C437" s="155"/>
      <c r="D437" s="155"/>
      <c r="E437" s="155">
        <v>537.16618863334668</v>
      </c>
      <c r="F437" s="155"/>
      <c r="G437" s="167"/>
      <c r="H437" s="155"/>
      <c r="I437" s="156"/>
    </row>
    <row r="438" spans="1:9" x14ac:dyDescent="0.2">
      <c r="A438" s="160" t="s">
        <v>579</v>
      </c>
      <c r="B438" s="155">
        <v>20518.0154527796</v>
      </c>
      <c r="C438" s="155"/>
      <c r="D438" s="155"/>
      <c r="E438" s="155">
        <v>527.46655076458137</v>
      </c>
      <c r="F438" s="155"/>
      <c r="G438" s="167"/>
      <c r="H438" s="155"/>
      <c r="I438" s="156"/>
    </row>
    <row r="439" spans="1:9" x14ac:dyDescent="0.2">
      <c r="A439" s="160" t="s">
        <v>580</v>
      </c>
      <c r="B439" s="155">
        <v>25358.259994605956</v>
      </c>
      <c r="C439" s="155"/>
      <c r="D439" s="155"/>
      <c r="E439" s="155">
        <v>617.9668599749358</v>
      </c>
      <c r="F439" s="155"/>
      <c r="G439" s="167"/>
      <c r="H439" s="155"/>
      <c r="I439" s="156"/>
    </row>
    <row r="440" spans="1:9" x14ac:dyDescent="0.2">
      <c r="A440" s="160" t="s">
        <v>613</v>
      </c>
      <c r="B440" s="155">
        <v>26214.605945857136</v>
      </c>
      <c r="C440" s="155"/>
      <c r="D440" s="155"/>
      <c r="E440" s="155">
        <v>688.27083077008524</v>
      </c>
      <c r="F440" s="155"/>
      <c r="G440" s="167"/>
      <c r="H440" s="155"/>
      <c r="I440" s="156"/>
    </row>
    <row r="441" spans="1:9" x14ac:dyDescent="0.2">
      <c r="A441" s="160" t="s">
        <v>614</v>
      </c>
      <c r="B441" s="155">
        <v>27044.324226186327</v>
      </c>
      <c r="C441" s="155"/>
      <c r="D441" s="155"/>
      <c r="E441" s="155">
        <v>654.36622720658534</v>
      </c>
      <c r="F441" s="155"/>
      <c r="G441" s="167"/>
      <c r="H441" s="155"/>
      <c r="I441" s="156"/>
    </row>
    <row r="442" spans="1:9" x14ac:dyDescent="0.2">
      <c r="A442" s="160"/>
      <c r="B442" s="155"/>
      <c r="C442" s="155"/>
      <c r="D442" s="155"/>
      <c r="E442" s="155"/>
      <c r="F442" s="155"/>
      <c r="G442" s="167"/>
      <c r="H442" s="155"/>
      <c r="I442" s="156"/>
    </row>
    <row r="443" spans="1:9" x14ac:dyDescent="0.2">
      <c r="A443" s="160"/>
      <c r="B443" s="155"/>
      <c r="C443" s="155"/>
      <c r="D443" s="155"/>
      <c r="E443" s="155"/>
      <c r="F443" s="155"/>
      <c r="G443" s="167"/>
      <c r="H443" s="155"/>
      <c r="I443" s="156"/>
    </row>
    <row r="444" spans="1:9" x14ac:dyDescent="0.2">
      <c r="A444" s="155"/>
      <c r="B444" s="155"/>
      <c r="C444" s="155"/>
      <c r="D444" s="155"/>
      <c r="E444" s="155"/>
      <c r="F444" s="155"/>
      <c r="G444" s="155"/>
      <c r="H444" s="155"/>
      <c r="I444" s="156"/>
    </row>
    <row r="445" spans="1:9" ht="15.75" x14ac:dyDescent="0.25">
      <c r="A445" s="151" t="s">
        <v>0</v>
      </c>
      <c r="B445" s="152"/>
      <c r="C445" s="152"/>
      <c r="D445" s="152"/>
      <c r="E445" s="153"/>
      <c r="F445" s="154"/>
      <c r="G445" s="154"/>
      <c r="H445" s="163"/>
      <c r="I445" s="156"/>
    </row>
    <row r="446" spans="1:9" ht="15.75" x14ac:dyDescent="0.25">
      <c r="A446" s="152" t="s">
        <v>1</v>
      </c>
      <c r="B446" s="152"/>
      <c r="C446" s="152"/>
      <c r="D446" s="151"/>
      <c r="E446" s="153"/>
      <c r="F446" s="154"/>
      <c r="G446" s="154"/>
      <c r="H446" s="155"/>
      <c r="I446" s="156"/>
    </row>
    <row r="447" spans="1:9" ht="15.75" x14ac:dyDescent="0.25">
      <c r="A447" s="152" t="s">
        <v>508</v>
      </c>
      <c r="B447" s="152"/>
      <c r="C447" s="152"/>
      <c r="D447" s="151"/>
      <c r="E447" s="153"/>
      <c r="F447" s="152"/>
      <c r="G447" s="154"/>
      <c r="H447" s="155"/>
      <c r="I447" s="156"/>
    </row>
    <row r="448" spans="1:9" ht="15.75" x14ac:dyDescent="0.25">
      <c r="A448" s="152" t="s">
        <v>328</v>
      </c>
      <c r="B448" s="152"/>
      <c r="C448" s="152"/>
      <c r="D448" s="152"/>
      <c r="E448" s="154"/>
      <c r="F448" s="152"/>
      <c r="G448" s="154"/>
      <c r="H448" s="155"/>
      <c r="I448" s="156"/>
    </row>
    <row r="449" spans="1:9" x14ac:dyDescent="0.2">
      <c r="A449" s="155"/>
      <c r="B449" s="155"/>
      <c r="C449" s="155"/>
      <c r="D449" s="155"/>
      <c r="E449" s="155"/>
      <c r="F449" s="155"/>
      <c r="G449" s="155"/>
      <c r="H449" s="155"/>
      <c r="I449" s="156"/>
    </row>
    <row r="450" spans="1:9" ht="15.75" x14ac:dyDescent="0.25">
      <c r="A450" s="152" t="s">
        <v>514</v>
      </c>
      <c r="B450" s="153"/>
      <c r="C450" s="154"/>
      <c r="D450" s="153"/>
      <c r="E450" s="154"/>
      <c r="F450" s="154"/>
      <c r="G450" s="154"/>
      <c r="H450" s="155"/>
      <c r="I450" s="156"/>
    </row>
    <row r="451" spans="1:9" ht="15.75" x14ac:dyDescent="0.25">
      <c r="A451" s="157"/>
      <c r="B451" s="164"/>
      <c r="C451" s="154"/>
      <c r="D451" s="153"/>
      <c r="E451" s="154"/>
      <c r="F451" s="154"/>
      <c r="G451" s="154"/>
      <c r="H451" s="155"/>
      <c r="I451" s="156"/>
    </row>
    <row r="452" spans="1:9" ht="15.75" x14ac:dyDescent="0.25">
      <c r="A452" s="158" t="s">
        <v>2</v>
      </c>
      <c r="B452" s="158" t="s">
        <v>112</v>
      </c>
      <c r="C452" s="154"/>
      <c r="D452" s="153"/>
      <c r="E452" s="154"/>
      <c r="F452" s="154"/>
      <c r="G452" s="154"/>
      <c r="H452" s="155"/>
      <c r="I452" s="156"/>
    </row>
    <row r="453" spans="1:9" ht="15.75" x14ac:dyDescent="0.25">
      <c r="A453" s="158" t="s">
        <v>3</v>
      </c>
      <c r="B453" s="159" t="s">
        <v>113</v>
      </c>
      <c r="C453" s="154"/>
      <c r="D453" s="153"/>
      <c r="E453" s="154"/>
      <c r="F453" s="154"/>
      <c r="G453" s="154"/>
      <c r="H453" s="155"/>
      <c r="I453" s="156"/>
    </row>
    <row r="454" spans="1:9" ht="15.75" x14ac:dyDescent="0.25">
      <c r="A454" s="158"/>
      <c r="B454" s="159"/>
      <c r="C454" s="154"/>
      <c r="D454" s="153"/>
      <c r="E454" s="152" t="s">
        <v>285</v>
      </c>
      <c r="F454" s="154" t="s">
        <v>237</v>
      </c>
      <c r="G454" s="154"/>
      <c r="H454" s="155"/>
      <c r="I454" s="156"/>
    </row>
    <row r="455" spans="1:9" ht="15.75" x14ac:dyDescent="0.25">
      <c r="A455" s="155"/>
      <c r="B455" s="152" t="s">
        <v>7</v>
      </c>
      <c r="C455" s="154"/>
      <c r="D455" s="154"/>
      <c r="E455" s="152" t="s">
        <v>286</v>
      </c>
      <c r="F455" s="155"/>
      <c r="G455" s="155"/>
      <c r="H455" s="155"/>
      <c r="I455" s="156"/>
    </row>
    <row r="456" spans="1:9" x14ac:dyDescent="0.2">
      <c r="A456" s="160"/>
      <c r="B456" s="155"/>
      <c r="C456" s="155"/>
      <c r="D456" s="155"/>
      <c r="E456" s="155"/>
      <c r="F456" s="155"/>
      <c r="G456" s="155"/>
      <c r="H456" s="155"/>
      <c r="I456" s="156"/>
    </row>
    <row r="457" spans="1:9" x14ac:dyDescent="0.2">
      <c r="A457" s="160" t="s">
        <v>335</v>
      </c>
      <c r="B457" s="155">
        <v>0</v>
      </c>
      <c r="C457" s="155"/>
      <c r="D457" s="155"/>
      <c r="E457" s="155"/>
      <c r="F457" s="155"/>
      <c r="G457" s="167"/>
      <c r="H457" s="155"/>
      <c r="I457" s="156"/>
    </row>
    <row r="458" spans="1:9" x14ac:dyDescent="0.2">
      <c r="A458" s="160" t="s">
        <v>336</v>
      </c>
      <c r="B458" s="155">
        <v>261.75053100000002</v>
      </c>
      <c r="C458" s="155"/>
      <c r="D458" s="155"/>
      <c r="E458" s="155"/>
      <c r="F458" s="155"/>
      <c r="G458" s="167"/>
      <c r="H458" s="155"/>
      <c r="I458" s="156"/>
    </row>
    <row r="459" spans="1:9" x14ac:dyDescent="0.2">
      <c r="A459" s="160" t="s">
        <v>337</v>
      </c>
      <c r="B459" s="155">
        <v>450.47106650000006</v>
      </c>
      <c r="C459" s="155"/>
      <c r="D459" s="155"/>
      <c r="E459" s="155"/>
      <c r="F459" s="155"/>
      <c r="G459" s="167"/>
      <c r="H459" s="155"/>
      <c r="I459" s="156"/>
    </row>
    <row r="460" spans="1:9" x14ac:dyDescent="0.2">
      <c r="A460" s="160" t="s">
        <v>338</v>
      </c>
      <c r="B460" s="155">
        <v>783.15905150000003</v>
      </c>
      <c r="C460" s="155"/>
      <c r="D460" s="155"/>
      <c r="E460" s="155"/>
      <c r="F460" s="155"/>
      <c r="G460" s="167"/>
      <c r="H460" s="155"/>
      <c r="I460" s="156"/>
    </row>
    <row r="461" spans="1:9" x14ac:dyDescent="0.2">
      <c r="A461" s="160" t="s">
        <v>339</v>
      </c>
      <c r="B461" s="155">
        <v>1030.1947459999999</v>
      </c>
      <c r="C461" s="155"/>
      <c r="D461" s="155"/>
      <c r="E461" s="155"/>
      <c r="F461" s="155"/>
      <c r="G461" s="167"/>
      <c r="H461" s="155"/>
      <c r="I461" s="156"/>
    </row>
    <row r="462" spans="1:9" x14ac:dyDescent="0.2">
      <c r="A462" s="160" t="s">
        <v>340</v>
      </c>
      <c r="B462" s="155">
        <v>1531.5086360000005</v>
      </c>
      <c r="C462" s="155"/>
      <c r="D462" s="155"/>
      <c r="E462" s="155">
        <v>2420</v>
      </c>
      <c r="F462" s="155"/>
      <c r="G462" s="167"/>
      <c r="H462" s="155"/>
      <c r="I462" s="156"/>
    </row>
    <row r="463" spans="1:9" x14ac:dyDescent="0.2">
      <c r="A463" s="160" t="s">
        <v>341</v>
      </c>
      <c r="B463" s="155">
        <v>1949.4605060000001</v>
      </c>
      <c r="C463" s="155"/>
      <c r="D463" s="155"/>
      <c r="E463" s="155"/>
      <c r="F463" s="155"/>
      <c r="G463" s="167"/>
      <c r="H463" s="155"/>
      <c r="I463" s="156"/>
    </row>
    <row r="464" spans="1:9" x14ac:dyDescent="0.2">
      <c r="A464" s="160" t="s">
        <v>342</v>
      </c>
      <c r="B464" s="155">
        <v>2011.3937480000002</v>
      </c>
      <c r="C464" s="155"/>
      <c r="D464" s="155"/>
      <c r="E464" s="155"/>
      <c r="F464" s="155"/>
      <c r="G464" s="167"/>
      <c r="H464" s="155"/>
      <c r="I464" s="156"/>
    </row>
    <row r="465" spans="1:9" x14ac:dyDescent="0.2">
      <c r="A465" s="160" t="s">
        <v>343</v>
      </c>
      <c r="B465" s="155">
        <v>2661.9238274999998</v>
      </c>
      <c r="C465" s="155"/>
      <c r="D465" s="155"/>
      <c r="E465" s="155">
        <v>620</v>
      </c>
      <c r="F465" s="155"/>
      <c r="G465" s="167"/>
      <c r="H465" s="155"/>
      <c r="I465" s="156"/>
    </row>
    <row r="466" spans="1:9" x14ac:dyDescent="0.2">
      <c r="A466" s="160" t="s">
        <v>344</v>
      </c>
      <c r="B466" s="155">
        <v>2816.0699804999995</v>
      </c>
      <c r="C466" s="155"/>
      <c r="D466" s="155"/>
      <c r="E466" s="155"/>
      <c r="F466" s="155"/>
      <c r="G466" s="167"/>
      <c r="H466" s="155"/>
      <c r="I466" s="156"/>
    </row>
    <row r="467" spans="1:9" x14ac:dyDescent="0.2">
      <c r="A467" s="160" t="s">
        <v>345</v>
      </c>
      <c r="B467" s="155">
        <v>2767.8018689999999</v>
      </c>
      <c r="C467" s="155"/>
      <c r="D467" s="155"/>
      <c r="E467" s="155"/>
      <c r="F467" s="155"/>
      <c r="G467" s="167"/>
      <c r="H467" s="155"/>
      <c r="I467" s="156"/>
    </row>
    <row r="468" spans="1:9" x14ac:dyDescent="0.2">
      <c r="A468" s="160" t="s">
        <v>346</v>
      </c>
      <c r="B468" s="155">
        <v>2451.1545379999998</v>
      </c>
      <c r="C468" s="155"/>
      <c r="D468" s="155"/>
      <c r="E468" s="155"/>
      <c r="F468" s="155"/>
      <c r="G468" s="167"/>
      <c r="H468" s="155"/>
      <c r="I468" s="156"/>
    </row>
    <row r="469" spans="1:9" x14ac:dyDescent="0.2">
      <c r="A469" s="160" t="s">
        <v>347</v>
      </c>
      <c r="B469" s="155">
        <v>2875.4565419999994</v>
      </c>
      <c r="C469" s="155"/>
      <c r="D469" s="155"/>
      <c r="E469" s="155"/>
      <c r="F469" s="155"/>
      <c r="G469" s="167"/>
      <c r="H469" s="155"/>
      <c r="I469" s="156"/>
    </row>
    <row r="470" spans="1:9" x14ac:dyDescent="0.2">
      <c r="A470" s="160" t="s">
        <v>348</v>
      </c>
      <c r="B470" s="155">
        <v>2211.3022085000002</v>
      </c>
      <c r="C470" s="155"/>
      <c r="D470" s="155"/>
      <c r="E470" s="155"/>
      <c r="F470" s="155"/>
      <c r="G470" s="167"/>
      <c r="H470" s="155"/>
      <c r="I470" s="156"/>
    </row>
    <row r="471" spans="1:9" x14ac:dyDescent="0.2">
      <c r="A471" s="160" t="s">
        <v>372</v>
      </c>
      <c r="B471" s="155">
        <v>1861.349105</v>
      </c>
      <c r="C471" s="155"/>
      <c r="D471" s="155"/>
      <c r="E471" s="155"/>
      <c r="F471" s="155"/>
      <c r="G471" s="167"/>
      <c r="H471" s="155"/>
      <c r="I471" s="156"/>
    </row>
    <row r="472" spans="1:9" x14ac:dyDescent="0.2">
      <c r="A472" s="160" t="s">
        <v>371</v>
      </c>
      <c r="B472" s="155">
        <v>1744.7344459999999</v>
      </c>
      <c r="C472" s="155"/>
      <c r="D472" s="155"/>
      <c r="E472" s="155"/>
      <c r="F472" s="155"/>
      <c r="G472" s="167"/>
      <c r="H472" s="155"/>
      <c r="I472" s="156"/>
    </row>
    <row r="473" spans="1:9" x14ac:dyDescent="0.2">
      <c r="A473" s="160" t="s">
        <v>415</v>
      </c>
      <c r="B473" s="155">
        <v>2354.0832174999991</v>
      </c>
      <c r="C473" s="155"/>
      <c r="D473" s="155"/>
      <c r="E473" s="155"/>
      <c r="F473" s="155"/>
      <c r="G473" s="167"/>
      <c r="H473" s="155"/>
      <c r="I473" s="156"/>
    </row>
    <row r="474" spans="1:9" x14ac:dyDescent="0.2">
      <c r="A474" s="160" t="s">
        <v>416</v>
      </c>
      <c r="B474" s="155">
        <v>2202.2251124999998</v>
      </c>
      <c r="C474" s="155"/>
      <c r="D474" s="155"/>
      <c r="E474" s="155"/>
      <c r="F474" s="155"/>
      <c r="G474" s="167"/>
      <c r="H474" s="155"/>
      <c r="I474" s="156"/>
    </row>
    <row r="475" spans="1:9" x14ac:dyDescent="0.2">
      <c r="A475" s="160" t="s">
        <v>437</v>
      </c>
      <c r="B475" s="155">
        <v>1760.3817022680007</v>
      </c>
      <c r="C475" s="155"/>
      <c r="D475" s="155"/>
      <c r="E475" s="155">
        <v>0</v>
      </c>
      <c r="F475" s="155"/>
      <c r="G475" s="167"/>
      <c r="H475" s="155"/>
      <c r="I475" s="156"/>
    </row>
    <row r="476" spans="1:9" x14ac:dyDescent="0.2">
      <c r="A476" s="160" t="s">
        <v>438</v>
      </c>
      <c r="B476" s="155">
        <v>1879.1343530399995</v>
      </c>
      <c r="C476" s="155"/>
      <c r="D476" s="155"/>
      <c r="E476" s="155">
        <v>4181</v>
      </c>
      <c r="F476" s="155"/>
      <c r="G476" s="167"/>
      <c r="H476" s="155"/>
      <c r="I476" s="156"/>
    </row>
    <row r="477" spans="1:9" x14ac:dyDescent="0.2">
      <c r="A477" s="160" t="s">
        <v>499</v>
      </c>
      <c r="B477" s="155">
        <v>2544.0723452770003</v>
      </c>
      <c r="C477" s="155"/>
      <c r="D477" s="155"/>
      <c r="E477" s="155"/>
      <c r="F477" s="155"/>
      <c r="G477" s="167"/>
      <c r="H477" s="155"/>
      <c r="I477" s="156"/>
    </row>
    <row r="478" spans="1:9" x14ac:dyDescent="0.2">
      <c r="A478" s="160" t="s">
        <v>500</v>
      </c>
      <c r="B478" s="155">
        <v>2484.2183349360002</v>
      </c>
      <c r="C478" s="155"/>
      <c r="D478" s="155"/>
      <c r="E478" s="155"/>
      <c r="F478" s="155"/>
      <c r="G478" s="167"/>
      <c r="H478" s="155"/>
      <c r="I478" s="156"/>
    </row>
    <row r="479" spans="1:9" x14ac:dyDescent="0.2">
      <c r="A479" s="160" t="s">
        <v>579</v>
      </c>
      <c r="B479" s="155">
        <v>2193.1066309105931</v>
      </c>
      <c r="C479" s="155"/>
      <c r="D479" s="155"/>
      <c r="E479" s="155"/>
      <c r="F479" s="155"/>
      <c r="G479" s="167"/>
      <c r="H479" s="155"/>
      <c r="I479" s="156"/>
    </row>
    <row r="480" spans="1:9" x14ac:dyDescent="0.2">
      <c r="A480" s="160" t="s">
        <v>580</v>
      </c>
      <c r="B480" s="155">
        <v>2436.3264739160195</v>
      </c>
      <c r="C480" s="155"/>
      <c r="D480" s="155"/>
      <c r="E480" s="155"/>
      <c r="F480" s="155"/>
      <c r="G480" s="167"/>
      <c r="H480" s="155"/>
      <c r="I480" s="156"/>
    </row>
    <row r="481" spans="1:9" x14ac:dyDescent="0.2">
      <c r="A481" s="160" t="s">
        <v>613</v>
      </c>
      <c r="B481" s="155">
        <v>2506.2616755506665</v>
      </c>
      <c r="C481" s="155"/>
      <c r="D481" s="155"/>
      <c r="E481" s="155"/>
      <c r="F481" s="155"/>
      <c r="G481" s="167"/>
      <c r="H481" s="155"/>
      <c r="I481" s="156"/>
    </row>
    <row r="482" spans="1:9" x14ac:dyDescent="0.2">
      <c r="A482" s="160" t="s">
        <v>614</v>
      </c>
      <c r="B482" s="155">
        <v>2468.4971916065838</v>
      </c>
      <c r="C482" s="155"/>
      <c r="D482" s="155"/>
      <c r="E482" s="155"/>
      <c r="F482" s="155"/>
      <c r="G482" s="167"/>
      <c r="H482" s="155"/>
      <c r="I482" s="156"/>
    </row>
    <row r="483" spans="1:9" x14ac:dyDescent="0.2">
      <c r="A483" s="160"/>
      <c r="B483" s="155"/>
      <c r="C483" s="155"/>
      <c r="D483" s="155"/>
      <c r="E483" s="155"/>
      <c r="F483" s="155"/>
      <c r="G483" s="167"/>
      <c r="H483" s="155"/>
      <c r="I483" s="156"/>
    </row>
    <row r="484" spans="1:9" ht="15.75" x14ac:dyDescent="0.25">
      <c r="A484" s="155"/>
      <c r="B484" s="158" t="s">
        <v>161</v>
      </c>
      <c r="C484" s="158" t="s">
        <v>161</v>
      </c>
      <c r="D484" s="160"/>
      <c r="E484" s="158"/>
      <c r="F484" s="158" t="s">
        <v>274</v>
      </c>
      <c r="G484" s="155"/>
      <c r="H484" s="155"/>
      <c r="I484" s="156"/>
    </row>
    <row r="485" spans="1:9" ht="15.75" x14ac:dyDescent="0.25">
      <c r="A485" s="158" t="s">
        <v>2</v>
      </c>
      <c r="B485" s="158" t="s">
        <v>210</v>
      </c>
      <c r="C485" s="158" t="s">
        <v>162</v>
      </c>
      <c r="D485" s="158" t="s">
        <v>161</v>
      </c>
      <c r="E485" s="158" t="s">
        <v>279</v>
      </c>
      <c r="F485" s="158" t="s">
        <v>275</v>
      </c>
      <c r="G485" s="155"/>
      <c r="H485" s="155"/>
      <c r="I485" s="156"/>
    </row>
    <row r="486" spans="1:9" ht="15.75" x14ac:dyDescent="0.25">
      <c r="A486" s="158" t="s">
        <v>3</v>
      </c>
      <c r="B486" s="158" t="s">
        <v>269</v>
      </c>
      <c r="C486" s="158" t="s">
        <v>163</v>
      </c>
      <c r="D486" s="158" t="s">
        <v>172</v>
      </c>
      <c r="E486" s="158" t="s">
        <v>280</v>
      </c>
      <c r="F486" s="158" t="s">
        <v>282</v>
      </c>
      <c r="G486" s="155"/>
      <c r="H486" s="155"/>
      <c r="I486" s="156"/>
    </row>
    <row r="487" spans="1:9" x14ac:dyDescent="0.2">
      <c r="A487" s="155"/>
      <c r="B487" s="155"/>
      <c r="C487" s="155"/>
      <c r="D487" s="155"/>
      <c r="E487" s="155"/>
      <c r="F487" s="155"/>
      <c r="G487" s="155"/>
      <c r="H487" s="155"/>
      <c r="I487" s="156"/>
    </row>
    <row r="488" spans="1:9" x14ac:dyDescent="0.2">
      <c r="A488" s="160" t="s">
        <v>335</v>
      </c>
      <c r="B488" s="155"/>
      <c r="C488" s="155"/>
      <c r="D488" s="155"/>
      <c r="E488" s="155"/>
      <c r="F488" s="155"/>
      <c r="G488" s="155"/>
      <c r="H488" s="155"/>
      <c r="I488" s="156"/>
    </row>
    <row r="489" spans="1:9" x14ac:dyDescent="0.2">
      <c r="A489" s="160" t="s">
        <v>336</v>
      </c>
      <c r="B489" s="155"/>
      <c r="C489" s="155"/>
      <c r="D489" s="155"/>
      <c r="E489" s="160"/>
      <c r="F489" s="155"/>
      <c r="G489" s="155"/>
      <c r="H489" s="155"/>
      <c r="I489" s="156"/>
    </row>
    <row r="490" spans="1:9" x14ac:dyDescent="0.2">
      <c r="A490" s="160" t="s">
        <v>337</v>
      </c>
      <c r="B490" s="155"/>
      <c r="C490" s="155"/>
      <c r="D490" s="155">
        <v>-10857</v>
      </c>
      <c r="E490" s="155"/>
      <c r="F490" s="155"/>
      <c r="G490" s="167"/>
      <c r="H490" s="155"/>
      <c r="I490" s="156"/>
    </row>
    <row r="491" spans="1:9" x14ac:dyDescent="0.2">
      <c r="A491" s="160" t="s">
        <v>338</v>
      </c>
      <c r="B491" s="155"/>
      <c r="C491" s="155"/>
      <c r="D491" s="155">
        <v>-10857</v>
      </c>
      <c r="E491" s="155"/>
      <c r="F491" s="155"/>
      <c r="G491" s="167"/>
      <c r="H491" s="155"/>
      <c r="I491" s="156"/>
    </row>
    <row r="492" spans="1:9" x14ac:dyDescent="0.2">
      <c r="A492" s="160" t="s">
        <v>339</v>
      </c>
      <c r="B492" s="155">
        <v>0</v>
      </c>
      <c r="C492" s="155">
        <v>-392</v>
      </c>
      <c r="D492" s="155">
        <v>-10857</v>
      </c>
      <c r="E492" s="167">
        <v>-2285</v>
      </c>
      <c r="F492" s="155"/>
      <c r="G492" s="167"/>
      <c r="H492" s="155"/>
      <c r="I492" s="156"/>
    </row>
    <row r="493" spans="1:9" x14ac:dyDescent="0.2">
      <c r="A493" s="160" t="s">
        <v>340</v>
      </c>
      <c r="B493" s="155">
        <v>-3532</v>
      </c>
      <c r="C493" s="155">
        <v>-864</v>
      </c>
      <c r="D493" s="155">
        <v>-10857</v>
      </c>
      <c r="E493" s="167">
        <v>-2394</v>
      </c>
      <c r="F493" s="155"/>
      <c r="G493" s="167"/>
      <c r="H493" s="155"/>
      <c r="I493" s="156"/>
    </row>
    <row r="494" spans="1:9" x14ac:dyDescent="0.2">
      <c r="A494" s="160" t="s">
        <v>341</v>
      </c>
      <c r="B494" s="155">
        <v>-1194</v>
      </c>
      <c r="C494" s="155">
        <v>-930</v>
      </c>
      <c r="D494" s="155">
        <v>-10857</v>
      </c>
      <c r="E494" s="167">
        <v>-2552</v>
      </c>
      <c r="F494" s="155">
        <v>-28793.053769999999</v>
      </c>
      <c r="G494" s="167"/>
      <c r="H494" s="155"/>
      <c r="I494" s="156"/>
    </row>
    <row r="495" spans="1:9" x14ac:dyDescent="0.2">
      <c r="A495" s="160" t="s">
        <v>342</v>
      </c>
      <c r="B495" s="155">
        <v>-1194</v>
      </c>
      <c r="C495" s="155">
        <v>-930</v>
      </c>
      <c r="D495" s="155">
        <v>-10857</v>
      </c>
      <c r="E495" s="167">
        <v>-2584</v>
      </c>
      <c r="F495" s="155">
        <v>-26174.224999999999</v>
      </c>
      <c r="G495" s="167"/>
      <c r="H495" s="155"/>
      <c r="I495" s="156"/>
    </row>
    <row r="496" spans="1:9" x14ac:dyDescent="0.2">
      <c r="A496" s="160" t="s">
        <v>343</v>
      </c>
      <c r="B496" s="155"/>
      <c r="C496" s="155"/>
      <c r="D496" s="155">
        <v>-10857</v>
      </c>
      <c r="E496" s="167">
        <v>-2179</v>
      </c>
      <c r="F496" s="155">
        <v>-30326.937999999998</v>
      </c>
      <c r="G496" s="167"/>
      <c r="H496" s="155"/>
      <c r="I496" s="156"/>
    </row>
    <row r="497" spans="1:9" x14ac:dyDescent="0.2">
      <c r="A497" s="160" t="s">
        <v>344</v>
      </c>
      <c r="B497" s="155"/>
      <c r="C497" s="155"/>
      <c r="D497" s="155">
        <v>-17400</v>
      </c>
      <c r="E497" s="167">
        <v>-3059</v>
      </c>
      <c r="F497" s="155">
        <v>-5366</v>
      </c>
      <c r="G497" s="167"/>
      <c r="H497" s="155"/>
      <c r="I497" s="156"/>
    </row>
    <row r="498" spans="1:9" x14ac:dyDescent="0.2">
      <c r="A498" s="160" t="s">
        <v>345</v>
      </c>
      <c r="B498" s="155"/>
      <c r="C498" s="155"/>
      <c r="D498" s="155">
        <v>-19557</v>
      </c>
      <c r="E498" s="167">
        <v>-2667</v>
      </c>
      <c r="F498" s="155">
        <v>0</v>
      </c>
      <c r="G498" s="167"/>
      <c r="H498" s="155"/>
      <c r="I498" s="156"/>
    </row>
    <row r="499" spans="1:9" x14ac:dyDescent="0.2">
      <c r="A499" s="160" t="s">
        <v>346</v>
      </c>
      <c r="B499" s="155"/>
      <c r="C499" s="155"/>
      <c r="D499" s="155">
        <v>-19557</v>
      </c>
      <c r="E499" s="167">
        <v>-3033</v>
      </c>
      <c r="F499" s="155">
        <v>0</v>
      </c>
      <c r="G499" s="167"/>
      <c r="H499" s="155"/>
      <c r="I499" s="156"/>
    </row>
    <row r="500" spans="1:9" x14ac:dyDescent="0.2">
      <c r="A500" s="160" t="s">
        <v>347</v>
      </c>
      <c r="B500" s="155"/>
      <c r="C500" s="155"/>
      <c r="D500" s="155">
        <v>-19557</v>
      </c>
      <c r="E500" s="167">
        <v>-3189</v>
      </c>
      <c r="F500" s="155">
        <v>0</v>
      </c>
      <c r="G500" s="167"/>
      <c r="H500" s="155"/>
      <c r="I500" s="156"/>
    </row>
    <row r="501" spans="1:9" x14ac:dyDescent="0.2">
      <c r="A501" s="160" t="s">
        <v>348</v>
      </c>
      <c r="B501" s="155"/>
      <c r="C501" s="155"/>
      <c r="D501" s="155">
        <v>-19557</v>
      </c>
      <c r="E501" s="167">
        <v>-6092.9769999999999</v>
      </c>
      <c r="F501" s="155">
        <v>0</v>
      </c>
      <c r="G501" s="167"/>
      <c r="H501" s="155"/>
      <c r="I501" s="156"/>
    </row>
    <row r="502" spans="1:9" x14ac:dyDescent="0.2">
      <c r="A502" s="160" t="s">
        <v>372</v>
      </c>
      <c r="B502" s="155"/>
      <c r="C502" s="155"/>
      <c r="D502" s="155">
        <v>-19557</v>
      </c>
      <c r="E502" s="167">
        <v>-3340.806</v>
      </c>
      <c r="F502" s="155">
        <v>0</v>
      </c>
      <c r="G502" s="167"/>
      <c r="H502" s="155"/>
      <c r="I502" s="156"/>
    </row>
    <row r="503" spans="1:9" x14ac:dyDescent="0.2">
      <c r="A503" s="160" t="s">
        <v>371</v>
      </c>
      <c r="B503" s="155"/>
      <c r="C503" s="155"/>
      <c r="D503" s="155">
        <v>-19557</v>
      </c>
      <c r="E503" s="167">
        <v>-4302.1809999999996</v>
      </c>
      <c r="F503" s="155">
        <v>0</v>
      </c>
      <c r="G503" s="167"/>
      <c r="H503" s="155"/>
      <c r="I503" s="156"/>
    </row>
    <row r="504" spans="1:9" x14ac:dyDescent="0.2">
      <c r="A504" s="160" t="s">
        <v>415</v>
      </c>
      <c r="B504" s="155"/>
      <c r="C504" s="155"/>
      <c r="D504" s="155">
        <v>-19557</v>
      </c>
      <c r="E504" s="167">
        <v>-4786.7960000000003</v>
      </c>
      <c r="F504" s="155">
        <v>0</v>
      </c>
      <c r="G504" s="167"/>
      <c r="H504" s="155"/>
      <c r="I504" s="156"/>
    </row>
    <row r="505" spans="1:9" x14ac:dyDescent="0.2">
      <c r="A505" s="160" t="s">
        <v>416</v>
      </c>
      <c r="B505" s="155"/>
      <c r="C505" s="155"/>
      <c r="D505" s="155">
        <v>-19557</v>
      </c>
      <c r="E505" s="167">
        <v>-5320.4690000000001</v>
      </c>
      <c r="F505" s="155">
        <v>0</v>
      </c>
      <c r="G505" s="167"/>
      <c r="H505" s="155"/>
      <c r="I505" s="156"/>
    </row>
    <row r="506" spans="1:9" x14ac:dyDescent="0.2">
      <c r="A506" s="160" t="s">
        <v>437</v>
      </c>
      <c r="B506" s="155"/>
      <c r="C506" s="155"/>
      <c r="D506" s="155">
        <v>-19557</v>
      </c>
      <c r="E506" s="167">
        <v>-6136.04</v>
      </c>
      <c r="F506" s="155">
        <v>0</v>
      </c>
      <c r="G506" s="167"/>
      <c r="H506" s="155"/>
      <c r="I506" s="156"/>
    </row>
    <row r="507" spans="1:9" x14ac:dyDescent="0.2">
      <c r="A507" s="160" t="s">
        <v>438</v>
      </c>
      <c r="B507" s="155"/>
      <c r="C507" s="155"/>
      <c r="D507" s="155">
        <v>-19557</v>
      </c>
      <c r="E507" s="155">
        <v>-5075.0929999999998</v>
      </c>
      <c r="F507" s="155">
        <v>0</v>
      </c>
      <c r="G507" s="167"/>
      <c r="H507" s="155"/>
      <c r="I507" s="156"/>
    </row>
    <row r="508" spans="1:9" x14ac:dyDescent="0.2">
      <c r="A508" s="160" t="s">
        <v>499</v>
      </c>
      <c r="B508" s="155"/>
      <c r="C508" s="155"/>
      <c r="D508" s="155">
        <v>-19557</v>
      </c>
      <c r="E508" s="155">
        <v>-6019.5473700000002</v>
      </c>
      <c r="F508" s="155">
        <v>0</v>
      </c>
      <c r="G508" s="167"/>
      <c r="H508" s="155"/>
      <c r="I508" s="156"/>
    </row>
    <row r="509" spans="1:9" x14ac:dyDescent="0.2">
      <c r="A509" s="160" t="s">
        <v>500</v>
      </c>
      <c r="B509" s="155"/>
      <c r="C509" s="155"/>
      <c r="D509" s="155">
        <v>-9778.5</v>
      </c>
      <c r="E509" s="155">
        <v>2108</v>
      </c>
      <c r="F509" s="155">
        <v>0</v>
      </c>
      <c r="G509" s="167"/>
      <c r="H509" s="155"/>
      <c r="I509" s="156"/>
    </row>
    <row r="510" spans="1:9" x14ac:dyDescent="0.2">
      <c r="A510" s="160" t="s">
        <v>579</v>
      </c>
      <c r="B510" s="155"/>
      <c r="C510" s="155"/>
      <c r="D510" s="155">
        <v>0</v>
      </c>
      <c r="E510" s="155">
        <v>-6152</v>
      </c>
      <c r="F510" s="155">
        <v>0</v>
      </c>
      <c r="G510" s="167"/>
      <c r="H510" s="155"/>
      <c r="I510" s="156"/>
    </row>
    <row r="511" spans="1:9" x14ac:dyDescent="0.2">
      <c r="A511" s="160" t="s">
        <v>580</v>
      </c>
      <c r="B511" s="155"/>
      <c r="C511" s="155"/>
      <c r="D511" s="155">
        <v>0</v>
      </c>
      <c r="E511" s="155">
        <v>-6460</v>
      </c>
      <c r="F511" s="155">
        <v>0</v>
      </c>
      <c r="G511" s="167"/>
      <c r="H511" s="155"/>
      <c r="I511" s="156"/>
    </row>
    <row r="512" spans="1:9" x14ac:dyDescent="0.2">
      <c r="A512" s="160" t="s">
        <v>613</v>
      </c>
      <c r="B512" s="155"/>
      <c r="C512" s="155"/>
      <c r="D512" s="155">
        <v>0</v>
      </c>
      <c r="E512" s="155">
        <v>-6783</v>
      </c>
      <c r="F512" s="155">
        <v>0</v>
      </c>
      <c r="G512" s="167"/>
      <c r="H512" s="155"/>
      <c r="I512" s="156"/>
    </row>
    <row r="513" spans="1:9" x14ac:dyDescent="0.2">
      <c r="A513" s="160" t="s">
        <v>614</v>
      </c>
      <c r="B513" s="155"/>
      <c r="C513" s="155"/>
      <c r="D513" s="155">
        <v>0</v>
      </c>
      <c r="E513" s="155">
        <v>-7122</v>
      </c>
      <c r="F513" s="155">
        <v>0</v>
      </c>
      <c r="G513" s="167"/>
      <c r="H513" s="155"/>
      <c r="I513" s="156"/>
    </row>
    <row r="514" spans="1:9" x14ac:dyDescent="0.2">
      <c r="A514" s="160"/>
      <c r="B514" s="155"/>
      <c r="C514" s="155"/>
      <c r="D514" s="155"/>
      <c r="E514" s="155"/>
      <c r="F514" s="155"/>
      <c r="G514" s="167"/>
      <c r="H514" s="155"/>
      <c r="I514" s="156"/>
    </row>
    <row r="515" spans="1:9" ht="15.75" x14ac:dyDescent="0.25">
      <c r="A515" s="151" t="s">
        <v>0</v>
      </c>
      <c r="B515" s="152"/>
      <c r="C515" s="152"/>
      <c r="D515" s="152"/>
      <c r="E515" s="153"/>
      <c r="F515" s="154"/>
      <c r="G515" s="154"/>
      <c r="H515" s="163"/>
      <c r="I515" s="156"/>
    </row>
    <row r="516" spans="1:9" ht="15.75" x14ac:dyDescent="0.25">
      <c r="A516" s="152" t="s">
        <v>1</v>
      </c>
      <c r="B516" s="152"/>
      <c r="C516" s="152"/>
      <c r="D516" s="151"/>
      <c r="E516" s="153"/>
      <c r="F516" s="154"/>
      <c r="G516" s="154"/>
      <c r="H516" s="155"/>
      <c r="I516" s="156"/>
    </row>
    <row r="517" spans="1:9" ht="15.75" x14ac:dyDescent="0.25">
      <c r="A517" s="152" t="s">
        <v>508</v>
      </c>
      <c r="B517" s="152"/>
      <c r="C517" s="152"/>
      <c r="D517" s="151"/>
      <c r="E517" s="153"/>
      <c r="F517" s="152"/>
      <c r="G517" s="154"/>
      <c r="H517" s="155"/>
      <c r="I517" s="156"/>
    </row>
    <row r="518" spans="1:9" ht="15.75" x14ac:dyDescent="0.25">
      <c r="A518" s="152" t="s">
        <v>328</v>
      </c>
      <c r="B518" s="152"/>
      <c r="C518" s="152"/>
      <c r="D518" s="152"/>
      <c r="E518" s="154"/>
      <c r="F518" s="152"/>
      <c r="G518" s="154"/>
      <c r="H518" s="155"/>
      <c r="I518" s="156"/>
    </row>
    <row r="519" spans="1:9" x14ac:dyDescent="0.2">
      <c r="A519" s="155"/>
      <c r="B519" s="155"/>
      <c r="C519" s="155"/>
      <c r="D519" s="155"/>
      <c r="E519" s="155"/>
      <c r="F519" s="155"/>
      <c r="G519" s="155"/>
      <c r="H519" s="155"/>
      <c r="I519" s="156"/>
    </row>
    <row r="520" spans="1:9" ht="15.75" x14ac:dyDescent="0.25">
      <c r="A520" s="152" t="s">
        <v>514</v>
      </c>
      <c r="B520" s="153"/>
      <c r="C520" s="154"/>
      <c r="D520" s="153"/>
      <c r="E520" s="154"/>
      <c r="F520" s="154"/>
      <c r="G520" s="154"/>
      <c r="H520" s="155"/>
      <c r="I520" s="156"/>
    </row>
    <row r="521" spans="1:9" x14ac:dyDescent="0.2">
      <c r="A521" s="160"/>
      <c r="B521" s="155"/>
      <c r="C521" s="155"/>
      <c r="D521" s="155"/>
      <c r="E521" s="155"/>
      <c r="F521" s="155"/>
      <c r="G521" s="167"/>
      <c r="H521" s="155"/>
      <c r="I521" s="156"/>
    </row>
    <row r="522" spans="1:9" ht="15.75" x14ac:dyDescent="0.25">
      <c r="A522" s="168"/>
      <c r="B522" s="168" t="s">
        <v>391</v>
      </c>
      <c r="C522" s="158"/>
      <c r="D522" s="155"/>
      <c r="E522" s="155"/>
      <c r="F522" s="155"/>
      <c r="G522" s="167"/>
      <c r="H522" s="155"/>
      <c r="I522" s="156"/>
    </row>
    <row r="523" spans="1:9" ht="15.75" x14ac:dyDescent="0.25">
      <c r="A523" s="160"/>
      <c r="B523" s="158"/>
      <c r="C523" s="158"/>
      <c r="D523" s="158"/>
      <c r="E523" s="155"/>
      <c r="F523" s="155"/>
      <c r="G523" s="167"/>
      <c r="H523" s="155"/>
      <c r="I523" s="156"/>
    </row>
    <row r="524" spans="1:9" ht="15.75" x14ac:dyDescent="0.25">
      <c r="A524" s="158" t="s">
        <v>2</v>
      </c>
      <c r="B524" s="158"/>
      <c r="C524" s="158" t="s">
        <v>607</v>
      </c>
      <c r="D524" s="158"/>
      <c r="E524" s="158" t="s">
        <v>406</v>
      </c>
      <c r="F524" s="158"/>
      <c r="G524" s="167"/>
      <c r="H524" s="155"/>
      <c r="I524" s="156"/>
    </row>
    <row r="525" spans="1:9" ht="15.75" x14ac:dyDescent="0.25">
      <c r="A525" s="158" t="s">
        <v>3</v>
      </c>
      <c r="B525" s="158" t="s">
        <v>392</v>
      </c>
      <c r="C525" s="158" t="s">
        <v>608</v>
      </c>
      <c r="D525" s="158"/>
      <c r="E525" s="158" t="s">
        <v>407</v>
      </c>
      <c r="F525" s="158"/>
      <c r="G525" s="167"/>
      <c r="H525" s="155"/>
      <c r="I525" s="156"/>
    </row>
    <row r="526" spans="1:9" ht="15.75" x14ac:dyDescent="0.25">
      <c r="A526" s="160"/>
      <c r="B526" s="158" t="s">
        <v>393</v>
      </c>
      <c r="C526" s="158" t="s">
        <v>203</v>
      </c>
      <c r="D526" s="158" t="s">
        <v>394</v>
      </c>
      <c r="E526" s="158" t="s">
        <v>408</v>
      </c>
      <c r="F526" s="158" t="s">
        <v>395</v>
      </c>
      <c r="G526" s="167"/>
      <c r="H526" s="155"/>
      <c r="I526" s="156"/>
    </row>
    <row r="527" spans="1:9" x14ac:dyDescent="0.2">
      <c r="A527" s="160"/>
      <c r="B527" s="155"/>
      <c r="C527" s="155"/>
      <c r="D527" s="155"/>
      <c r="E527" s="155"/>
      <c r="F527" s="155"/>
      <c r="G527" s="167"/>
      <c r="H527" s="155"/>
      <c r="I527" s="156"/>
    </row>
    <row r="528" spans="1:9" x14ac:dyDescent="0.2">
      <c r="A528" s="160" t="s">
        <v>336</v>
      </c>
      <c r="B528" s="155"/>
      <c r="C528" s="155"/>
      <c r="D528" s="155"/>
      <c r="E528" s="155"/>
      <c r="F528" s="155"/>
      <c r="G528" s="167"/>
      <c r="H528" s="155"/>
      <c r="I528" s="156"/>
    </row>
    <row r="529" spans="1:9" x14ac:dyDescent="0.2">
      <c r="A529" s="160" t="s">
        <v>337</v>
      </c>
      <c r="B529" s="155"/>
      <c r="C529" s="155"/>
      <c r="D529" s="155"/>
      <c r="E529" s="155"/>
      <c r="F529" s="155"/>
      <c r="G529" s="167"/>
      <c r="H529" s="155"/>
      <c r="I529" s="156"/>
    </row>
    <row r="530" spans="1:9" x14ac:dyDescent="0.2">
      <c r="A530" s="160" t="s">
        <v>338</v>
      </c>
      <c r="B530" s="155"/>
      <c r="C530" s="155"/>
      <c r="D530" s="155"/>
      <c r="E530" s="155"/>
      <c r="F530" s="155"/>
      <c r="G530" s="167"/>
      <c r="H530" s="155"/>
      <c r="I530" s="156"/>
    </row>
    <row r="531" spans="1:9" x14ac:dyDescent="0.2">
      <c r="A531" s="160" t="s">
        <v>339</v>
      </c>
      <c r="B531" s="155"/>
      <c r="C531" s="155"/>
      <c r="D531" s="155"/>
      <c r="E531" s="155"/>
      <c r="F531" s="155"/>
      <c r="G531" s="167"/>
      <c r="H531" s="155"/>
      <c r="I531" s="156"/>
    </row>
    <row r="532" spans="1:9" x14ac:dyDescent="0.2">
      <c r="A532" s="160" t="s">
        <v>340</v>
      </c>
      <c r="B532" s="155"/>
      <c r="C532" s="155"/>
      <c r="D532" s="155"/>
      <c r="E532" s="155"/>
      <c r="F532" s="155"/>
      <c r="G532" s="167"/>
      <c r="H532" s="155"/>
      <c r="I532" s="156"/>
    </row>
    <row r="533" spans="1:9" x14ac:dyDescent="0.2">
      <c r="A533" s="160" t="s">
        <v>341</v>
      </c>
      <c r="B533" s="155"/>
      <c r="C533" s="155"/>
      <c r="D533" s="155"/>
      <c r="E533" s="155"/>
      <c r="F533" s="155"/>
      <c r="G533" s="167"/>
      <c r="H533" s="155"/>
      <c r="I533" s="156"/>
    </row>
    <row r="534" spans="1:9" x14ac:dyDescent="0.2">
      <c r="A534" s="160" t="s">
        <v>342</v>
      </c>
      <c r="B534" s="155"/>
      <c r="C534" s="155"/>
      <c r="D534" s="155"/>
      <c r="E534" s="155"/>
      <c r="F534" s="155"/>
      <c r="G534" s="167"/>
      <c r="H534" s="155"/>
      <c r="I534" s="156"/>
    </row>
    <row r="535" spans="1:9" x14ac:dyDescent="0.2">
      <c r="A535" s="160" t="s">
        <v>343</v>
      </c>
      <c r="B535" s="155"/>
      <c r="C535" s="155"/>
      <c r="D535" s="155"/>
      <c r="E535" s="155"/>
      <c r="F535" s="155"/>
      <c r="G535" s="167"/>
      <c r="H535" s="155"/>
      <c r="I535" s="156"/>
    </row>
    <row r="536" spans="1:9" x14ac:dyDescent="0.2">
      <c r="A536" s="160" t="s">
        <v>344</v>
      </c>
      <c r="B536" s="155">
        <v>-19500</v>
      </c>
      <c r="C536" s="155"/>
      <c r="D536" s="155"/>
      <c r="E536" s="155"/>
      <c r="F536" s="155">
        <v>-288</v>
      </c>
      <c r="G536" s="167"/>
      <c r="H536" s="155"/>
      <c r="I536" s="156"/>
    </row>
    <row r="537" spans="1:9" x14ac:dyDescent="0.2">
      <c r="A537" s="160" t="s">
        <v>345</v>
      </c>
      <c r="B537" s="155">
        <v>-15000</v>
      </c>
      <c r="C537" s="155"/>
      <c r="D537" s="167">
        <v>-4423</v>
      </c>
      <c r="E537" s="155"/>
      <c r="F537" s="155">
        <v>-17</v>
      </c>
      <c r="G537" s="167"/>
      <c r="H537" s="155"/>
      <c r="I537" s="156"/>
    </row>
    <row r="538" spans="1:9" x14ac:dyDescent="0.2">
      <c r="A538" s="160" t="s">
        <v>346</v>
      </c>
      <c r="B538" s="155">
        <v>-21000</v>
      </c>
      <c r="C538" s="155"/>
      <c r="D538" s="167">
        <v>-6165</v>
      </c>
      <c r="E538" s="155"/>
      <c r="F538" s="155">
        <v>-12</v>
      </c>
      <c r="G538" s="167"/>
      <c r="H538" s="155"/>
      <c r="I538" s="156"/>
    </row>
    <row r="539" spans="1:9" x14ac:dyDescent="0.2">
      <c r="A539" s="160" t="s">
        <v>347</v>
      </c>
      <c r="B539" s="155">
        <v>-18000</v>
      </c>
      <c r="C539" s="155"/>
      <c r="D539" s="167">
        <v>-7534</v>
      </c>
      <c r="E539" s="155">
        <v>-75</v>
      </c>
      <c r="F539" s="155">
        <v>-18</v>
      </c>
      <c r="G539" s="167"/>
      <c r="H539" s="155"/>
      <c r="I539" s="156"/>
    </row>
    <row r="540" spans="1:9" x14ac:dyDescent="0.2">
      <c r="A540" s="160" t="s">
        <v>348</v>
      </c>
      <c r="B540" s="155">
        <v>-18000</v>
      </c>
      <c r="C540" s="155"/>
      <c r="D540" s="167">
        <v>-9520</v>
      </c>
      <c r="E540" s="155">
        <v>-531.0462</v>
      </c>
      <c r="F540" s="155">
        <v>0</v>
      </c>
      <c r="G540" s="167"/>
      <c r="H540" s="155"/>
      <c r="I540" s="156"/>
    </row>
    <row r="541" spans="1:9" x14ac:dyDescent="0.2">
      <c r="A541" s="160" t="s">
        <v>372</v>
      </c>
      <c r="B541" s="155">
        <v>-15000</v>
      </c>
      <c r="C541" s="155"/>
      <c r="D541" s="167">
        <v>-3124.3029999999999</v>
      </c>
      <c r="E541" s="155">
        <v>-642.82286000000011</v>
      </c>
      <c r="F541" s="155">
        <v>0</v>
      </c>
      <c r="G541" s="167"/>
      <c r="H541" s="155"/>
      <c r="I541" s="156"/>
    </row>
    <row r="542" spans="1:9" x14ac:dyDescent="0.2">
      <c r="A542" s="160" t="s">
        <v>371</v>
      </c>
      <c r="B542" s="155">
        <v>-21000</v>
      </c>
      <c r="C542" s="155"/>
      <c r="D542" s="167">
        <v>-427.39100000000002</v>
      </c>
      <c r="E542" s="155">
        <v>-679.92124999999987</v>
      </c>
      <c r="F542" s="155">
        <v>0</v>
      </c>
      <c r="G542" s="167"/>
      <c r="H542" s="155"/>
      <c r="I542" s="156"/>
    </row>
    <row r="543" spans="1:9" x14ac:dyDescent="0.2">
      <c r="A543" s="160" t="s">
        <v>415</v>
      </c>
      <c r="B543" s="155">
        <v>-16950</v>
      </c>
      <c r="C543" s="155"/>
      <c r="D543" s="167">
        <v>-1555.2650000000001</v>
      </c>
      <c r="E543" s="155">
        <v>-761.52224000000001</v>
      </c>
      <c r="F543" s="155">
        <v>0</v>
      </c>
      <c r="G543" s="167"/>
      <c r="H543" s="155"/>
      <c r="I543" s="156"/>
    </row>
    <row r="544" spans="1:9" x14ac:dyDescent="0.2">
      <c r="A544" s="160" t="s">
        <v>416</v>
      </c>
      <c r="B544" s="155">
        <v>-15450</v>
      </c>
      <c r="C544" s="155"/>
      <c r="D544" s="167">
        <v>-2336</v>
      </c>
      <c r="E544" s="155">
        <v>-814.71375</v>
      </c>
      <c r="F544" s="155">
        <v>0</v>
      </c>
      <c r="G544" s="167"/>
      <c r="H544" s="155"/>
      <c r="I544" s="156"/>
    </row>
    <row r="545" spans="1:9" x14ac:dyDescent="0.2">
      <c r="A545" s="160" t="s">
        <v>437</v>
      </c>
      <c r="B545" s="155">
        <v>-13650</v>
      </c>
      <c r="C545" s="155"/>
      <c r="D545" s="167">
        <v>-2316</v>
      </c>
      <c r="E545" s="155">
        <v>-812.22176999999999</v>
      </c>
      <c r="F545" s="155">
        <v>0</v>
      </c>
      <c r="G545" s="167"/>
      <c r="H545" s="155"/>
      <c r="I545" s="156"/>
    </row>
    <row r="546" spans="1:9" x14ac:dyDescent="0.2">
      <c r="A546" s="160" t="s">
        <v>438</v>
      </c>
      <c r="B546" s="155">
        <v>-9331.6710000000003</v>
      </c>
      <c r="C546" s="155"/>
      <c r="D546" s="167">
        <v>-2499.6999999999998</v>
      </c>
      <c r="E546" s="155">
        <v>-672.53234999999995</v>
      </c>
      <c r="F546" s="155">
        <v>0</v>
      </c>
      <c r="G546" s="167"/>
      <c r="H546" s="155"/>
      <c r="I546" s="156"/>
    </row>
    <row r="547" spans="1:9" x14ac:dyDescent="0.2">
      <c r="A547" s="160" t="s">
        <v>499</v>
      </c>
      <c r="B547" s="155">
        <v>-6950</v>
      </c>
      <c r="C547" s="155">
        <v>-31005.044999999998</v>
      </c>
      <c r="D547" s="167">
        <v>-3165.8</v>
      </c>
      <c r="E547" s="155">
        <v>-1130.7931330000001</v>
      </c>
      <c r="F547" s="155">
        <v>0</v>
      </c>
      <c r="G547" s="167"/>
      <c r="H547" s="155"/>
      <c r="I547" s="156"/>
    </row>
    <row r="548" spans="1:9" x14ac:dyDescent="0.2">
      <c r="A548" s="160" t="s">
        <v>500</v>
      </c>
      <c r="B548" s="155">
        <v>-1584.4349999999999</v>
      </c>
      <c r="C548" s="155">
        <v>-58331.23</v>
      </c>
      <c r="D548" s="167">
        <v>-4198</v>
      </c>
      <c r="E548" s="155">
        <v>-1410.1236219999998</v>
      </c>
      <c r="F548" s="155">
        <v>-28661.366710000002</v>
      </c>
      <c r="G548" s="167"/>
      <c r="H548" s="155"/>
      <c r="I548" s="156"/>
    </row>
    <row r="549" spans="1:9" x14ac:dyDescent="0.2">
      <c r="A549" s="160" t="s">
        <v>579</v>
      </c>
      <c r="B549" s="155">
        <v>-1188.3262500000001</v>
      </c>
      <c r="C549" s="155">
        <v>-81820.573999999993</v>
      </c>
      <c r="D549" s="167">
        <v>-4052</v>
      </c>
      <c r="E549" s="155">
        <v>-1518.5431429566665</v>
      </c>
      <c r="F549" s="155">
        <v>0</v>
      </c>
      <c r="G549" s="167"/>
      <c r="H549" s="155"/>
      <c r="I549" s="156"/>
    </row>
    <row r="550" spans="1:9" x14ac:dyDescent="0.2">
      <c r="A550" s="160" t="s">
        <v>580</v>
      </c>
      <c r="B550" s="155">
        <v>-792.21750000000009</v>
      </c>
      <c r="C550" s="155">
        <v>-74669.258950000003</v>
      </c>
      <c r="D550" s="167">
        <v>-4093</v>
      </c>
      <c r="E550" s="155">
        <v>-1637.2917370439211</v>
      </c>
      <c r="F550" s="155">
        <v>0</v>
      </c>
      <c r="G550" s="167"/>
      <c r="H550" s="155"/>
      <c r="I550" s="156"/>
    </row>
    <row r="551" spans="1:9" x14ac:dyDescent="0.2">
      <c r="A551" s="160" t="s">
        <v>613</v>
      </c>
      <c r="B551" s="155">
        <v>-396.1087500000001</v>
      </c>
      <c r="C551" s="155">
        <v>-75415.951539500005</v>
      </c>
      <c r="D551" s="167">
        <v>-4364</v>
      </c>
      <c r="E551" s="155">
        <v>-1767.4132017830489</v>
      </c>
      <c r="F551" s="155">
        <v>0</v>
      </c>
      <c r="G551" s="167"/>
      <c r="H551" s="155"/>
      <c r="I551" s="156"/>
    </row>
    <row r="552" spans="1:9" x14ac:dyDescent="0.2">
      <c r="A552" s="160" t="s">
        <v>614</v>
      </c>
      <c r="B552" s="155">
        <v>-1.1368683772161603E-13</v>
      </c>
      <c r="C552" s="155">
        <v>-76170.111054894995</v>
      </c>
      <c r="D552" s="167">
        <v>-4537</v>
      </c>
      <c r="E552" s="155">
        <v>-1910.0582606473897</v>
      </c>
      <c r="F552" s="155">
        <v>0</v>
      </c>
      <c r="G552" s="167"/>
      <c r="H552" s="155"/>
      <c r="I552" s="156"/>
    </row>
    <row r="553" spans="1:9" x14ac:dyDescent="0.2">
      <c r="A553" s="160"/>
      <c r="B553" s="155"/>
      <c r="C553" s="155"/>
      <c r="D553" s="155"/>
      <c r="E553" s="155"/>
      <c r="F553" s="155"/>
      <c r="G553" s="167"/>
      <c r="H553" s="155"/>
      <c r="I553" s="156"/>
    </row>
    <row r="554" spans="1:9" ht="15.75" x14ac:dyDescent="0.25">
      <c r="A554" s="152"/>
      <c r="B554" s="168" t="s">
        <v>276</v>
      </c>
      <c r="C554" s="155"/>
      <c r="D554" s="161"/>
      <c r="E554" s="161"/>
      <c r="F554" s="158" t="s">
        <v>106</v>
      </c>
      <c r="G554" s="167"/>
      <c r="H554" s="155"/>
      <c r="I554" s="156"/>
    </row>
    <row r="555" spans="1:9" ht="15.75" x14ac:dyDescent="0.25">
      <c r="A555" s="155"/>
      <c r="B555" s="155"/>
      <c r="C555" s="155"/>
      <c r="D555" s="158" t="s">
        <v>591</v>
      </c>
      <c r="E555" s="158" t="s">
        <v>606</v>
      </c>
      <c r="F555" s="158" t="s">
        <v>110</v>
      </c>
      <c r="G555" s="167"/>
      <c r="H555" s="155"/>
      <c r="I555" s="156"/>
    </row>
    <row r="556" spans="1:9" x14ac:dyDescent="0.2">
      <c r="A556" s="160" t="s">
        <v>335</v>
      </c>
      <c r="B556" s="155">
        <v>0</v>
      </c>
      <c r="C556" s="155"/>
      <c r="D556" s="155"/>
      <c r="E556" s="155"/>
      <c r="F556" s="155">
        <v>0</v>
      </c>
      <c r="G556" s="167"/>
      <c r="H556" s="155"/>
      <c r="I556" s="156"/>
    </row>
    <row r="557" spans="1:9" x14ac:dyDescent="0.2">
      <c r="A557" s="160" t="s">
        <v>336</v>
      </c>
      <c r="B557" s="155">
        <v>0</v>
      </c>
      <c r="C557" s="155"/>
      <c r="D557" s="155"/>
      <c r="E557" s="155"/>
      <c r="F557" s="155">
        <v>0</v>
      </c>
      <c r="G557" s="167"/>
      <c r="H557" s="155"/>
      <c r="I557" s="156"/>
    </row>
    <row r="558" spans="1:9" x14ac:dyDescent="0.2">
      <c r="A558" s="160" t="s">
        <v>337</v>
      </c>
      <c r="B558" s="155">
        <v>0</v>
      </c>
      <c r="C558" s="155"/>
      <c r="D558" s="155"/>
      <c r="E558" s="155"/>
      <c r="F558" s="155">
        <v>0</v>
      </c>
      <c r="G558" s="167"/>
      <c r="H558" s="155"/>
      <c r="I558" s="156"/>
    </row>
    <row r="559" spans="1:9" x14ac:dyDescent="0.2">
      <c r="A559" s="160" t="s">
        <v>338</v>
      </c>
      <c r="B559" s="155">
        <v>-37505</v>
      </c>
      <c r="C559" s="155" t="s">
        <v>137</v>
      </c>
      <c r="D559" s="155"/>
      <c r="E559" s="155"/>
      <c r="F559" s="155">
        <v>-37505</v>
      </c>
      <c r="G559" s="167"/>
      <c r="H559" s="155"/>
      <c r="I559" s="156"/>
    </row>
    <row r="560" spans="1:9" x14ac:dyDescent="0.2">
      <c r="A560" s="160" t="s">
        <v>339</v>
      </c>
      <c r="B560" s="155">
        <v>0</v>
      </c>
      <c r="C560" s="155"/>
      <c r="D560" s="160"/>
      <c r="E560" s="160"/>
      <c r="F560" s="155">
        <v>0</v>
      </c>
      <c r="G560" s="167"/>
      <c r="H560" s="155"/>
      <c r="I560" s="156"/>
    </row>
    <row r="561" spans="1:9" x14ac:dyDescent="0.2">
      <c r="A561" s="160" t="s">
        <v>340</v>
      </c>
      <c r="B561" s="155">
        <v>1000</v>
      </c>
      <c r="C561" s="155" t="s">
        <v>609</v>
      </c>
      <c r="D561" s="160"/>
      <c r="E561" s="155"/>
      <c r="F561" s="155">
        <v>1000</v>
      </c>
      <c r="G561" s="167"/>
      <c r="H561" s="155"/>
      <c r="I561" s="156"/>
    </row>
    <row r="562" spans="1:9" x14ac:dyDescent="0.2">
      <c r="A562" s="160" t="s">
        <v>341</v>
      </c>
      <c r="B562" s="155">
        <v>6718</v>
      </c>
      <c r="C562" s="155" t="s">
        <v>287</v>
      </c>
      <c r="D562" s="155">
        <v>5287</v>
      </c>
      <c r="E562" s="160"/>
      <c r="F562" s="155">
        <v>12005</v>
      </c>
      <c r="G562" s="167"/>
      <c r="H562" s="155"/>
      <c r="I562" s="156"/>
    </row>
    <row r="563" spans="1:9" x14ac:dyDescent="0.2">
      <c r="A563" s="160" t="s">
        <v>342</v>
      </c>
      <c r="B563" s="155">
        <v>0</v>
      </c>
      <c r="C563" s="155"/>
      <c r="D563" s="160" t="s">
        <v>592</v>
      </c>
      <c r="E563" s="155"/>
      <c r="F563" s="155">
        <v>0</v>
      </c>
      <c r="G563" s="167"/>
      <c r="H563" s="155"/>
      <c r="I563" s="156"/>
    </row>
    <row r="564" spans="1:9" x14ac:dyDescent="0.2">
      <c r="A564" s="160" t="s">
        <v>343</v>
      </c>
      <c r="B564" s="155">
        <v>3060</v>
      </c>
      <c r="C564" s="155" t="s">
        <v>311</v>
      </c>
      <c r="D564" s="155"/>
      <c r="E564" s="155"/>
      <c r="F564" s="155">
        <v>3060</v>
      </c>
      <c r="G564" s="167"/>
      <c r="H564" s="155"/>
      <c r="I564" s="156"/>
    </row>
    <row r="565" spans="1:9" x14ac:dyDescent="0.2">
      <c r="A565" s="160" t="s">
        <v>344</v>
      </c>
      <c r="B565" s="155">
        <v>0</v>
      </c>
      <c r="C565" s="155"/>
      <c r="D565" s="155"/>
      <c r="E565" s="155"/>
      <c r="F565" s="155">
        <v>0</v>
      </c>
      <c r="G565" s="167"/>
      <c r="H565" s="155"/>
      <c r="I565" s="156"/>
    </row>
    <row r="566" spans="1:9" x14ac:dyDescent="0.2">
      <c r="A566" s="160" t="s">
        <v>345</v>
      </c>
      <c r="B566" s="155">
        <v>0</v>
      </c>
      <c r="C566" s="155"/>
      <c r="D566" s="155"/>
      <c r="E566" s="155"/>
      <c r="F566" s="155">
        <v>0</v>
      </c>
      <c r="G566" s="167"/>
      <c r="H566" s="155"/>
      <c r="I566" s="156"/>
    </row>
    <row r="567" spans="1:9" x14ac:dyDescent="0.2">
      <c r="A567" s="160" t="s">
        <v>346</v>
      </c>
      <c r="B567" s="155">
        <v>0</v>
      </c>
      <c r="C567" s="155"/>
      <c r="D567" s="155"/>
      <c r="E567" s="155"/>
      <c r="F567" s="155">
        <v>0</v>
      </c>
      <c r="G567" s="167"/>
      <c r="H567" s="155"/>
      <c r="I567" s="156"/>
    </row>
    <row r="568" spans="1:9" x14ac:dyDescent="0.2">
      <c r="A568" s="160" t="s">
        <v>347</v>
      </c>
      <c r="B568" s="155">
        <v>-3300</v>
      </c>
      <c r="C568" s="155" t="s">
        <v>385</v>
      </c>
      <c r="D568" s="155"/>
      <c r="E568" s="155"/>
      <c r="F568" s="155">
        <v>-3300</v>
      </c>
      <c r="G568" s="167"/>
      <c r="H568" s="155"/>
      <c r="I568" s="156"/>
    </row>
    <row r="569" spans="1:9" x14ac:dyDescent="0.2">
      <c r="A569" s="160" t="s">
        <v>348</v>
      </c>
      <c r="B569" s="155">
        <v>0</v>
      </c>
      <c r="C569" s="155"/>
      <c r="D569" s="155"/>
      <c r="E569" s="155"/>
      <c r="F569" s="155">
        <v>0</v>
      </c>
      <c r="G569" s="167"/>
      <c r="H569" s="155"/>
      <c r="I569" s="156"/>
    </row>
    <row r="570" spans="1:9" x14ac:dyDescent="0.2">
      <c r="A570" s="160" t="s">
        <v>372</v>
      </c>
      <c r="B570" s="155">
        <v>0</v>
      </c>
      <c r="C570" s="155"/>
      <c r="D570" s="155"/>
      <c r="E570" s="155"/>
      <c r="F570" s="155">
        <v>0</v>
      </c>
      <c r="G570" s="167"/>
      <c r="H570" s="155"/>
      <c r="I570" s="156"/>
    </row>
    <row r="571" spans="1:9" x14ac:dyDescent="0.2">
      <c r="A571" s="160" t="s">
        <v>371</v>
      </c>
      <c r="B571" s="155">
        <v>0</v>
      </c>
      <c r="C571" s="155"/>
      <c r="D571" s="155"/>
      <c r="E571" s="155"/>
      <c r="F571" s="155">
        <v>0</v>
      </c>
      <c r="G571" s="167"/>
      <c r="H571" s="155"/>
      <c r="I571" s="156"/>
    </row>
    <row r="572" spans="1:9" x14ac:dyDescent="0.2">
      <c r="A572" s="160" t="s">
        <v>415</v>
      </c>
      <c r="B572" s="155">
        <v>0</v>
      </c>
      <c r="C572" s="155"/>
      <c r="D572" s="155"/>
      <c r="E572" s="155"/>
      <c r="F572" s="155">
        <v>0</v>
      </c>
      <c r="G572" s="167"/>
      <c r="H572" s="155"/>
      <c r="I572" s="156"/>
    </row>
    <row r="573" spans="1:9" x14ac:dyDescent="0.2">
      <c r="A573" s="160" t="s">
        <v>416</v>
      </c>
      <c r="B573" s="155">
        <v>5312.0709999999999</v>
      </c>
      <c r="C573" s="155" t="s">
        <v>559</v>
      </c>
      <c r="D573" s="155"/>
      <c r="E573" s="155"/>
      <c r="F573" s="155">
        <v>5312.0709999999999</v>
      </c>
      <c r="G573" s="167"/>
      <c r="H573" s="155"/>
      <c r="I573" s="156"/>
    </row>
    <row r="574" spans="1:9" x14ac:dyDescent="0.2">
      <c r="A574" s="160" t="s">
        <v>437</v>
      </c>
      <c r="B574" s="155">
        <v>0</v>
      </c>
      <c r="C574" s="155"/>
      <c r="D574" s="155"/>
      <c r="E574" s="155"/>
      <c r="F574" s="155">
        <v>0</v>
      </c>
      <c r="G574" s="167"/>
      <c r="H574" s="155"/>
      <c r="I574" s="156"/>
    </row>
    <row r="575" spans="1:9" x14ac:dyDescent="0.2">
      <c r="A575" s="160" t="s">
        <v>438</v>
      </c>
      <c r="B575" s="155">
        <v>0</v>
      </c>
      <c r="C575" s="155"/>
      <c r="D575" s="160" t="s">
        <v>593</v>
      </c>
      <c r="E575" s="155"/>
      <c r="F575" s="155">
        <v>0</v>
      </c>
      <c r="G575" s="167"/>
      <c r="H575" s="155"/>
      <c r="I575" s="156"/>
    </row>
    <row r="576" spans="1:9" x14ac:dyDescent="0.2">
      <c r="A576" s="160" t="s">
        <v>499</v>
      </c>
      <c r="B576" s="155">
        <v>0</v>
      </c>
      <c r="C576" s="155"/>
      <c r="D576" s="155">
        <v>735</v>
      </c>
      <c r="E576" s="155">
        <v>175.00155000000001</v>
      </c>
      <c r="F576" s="155">
        <v>910.00154999999995</v>
      </c>
      <c r="G576" s="167"/>
      <c r="H576" s="155"/>
      <c r="I576" s="156"/>
    </row>
    <row r="577" spans="1:9" x14ac:dyDescent="0.2">
      <c r="A577" s="160" t="s">
        <v>500</v>
      </c>
      <c r="B577" s="155">
        <v>0</v>
      </c>
      <c r="C577" s="155"/>
      <c r="D577" s="155"/>
      <c r="E577" s="155">
        <v>114.74719</v>
      </c>
      <c r="F577" s="155">
        <v>114.74719</v>
      </c>
      <c r="G577" s="167"/>
      <c r="H577" s="155"/>
      <c r="I577" s="156"/>
    </row>
    <row r="578" spans="1:9" x14ac:dyDescent="0.2">
      <c r="A578" s="160" t="s">
        <v>579</v>
      </c>
      <c r="B578" s="155">
        <v>0</v>
      </c>
      <c r="C578" s="155"/>
      <c r="D578" s="155"/>
      <c r="E578" s="155">
        <v>27.756730000000001</v>
      </c>
      <c r="F578" s="155">
        <v>27.756730000000001</v>
      </c>
      <c r="G578" s="167"/>
      <c r="H578" s="155"/>
      <c r="I578" s="156"/>
    </row>
    <row r="579" spans="1:9" x14ac:dyDescent="0.2">
      <c r="A579" s="160" t="s">
        <v>580</v>
      </c>
      <c r="B579" s="155">
        <v>0</v>
      </c>
      <c r="C579" s="155"/>
      <c r="D579" s="155"/>
      <c r="E579" s="155">
        <v>27.756730000000001</v>
      </c>
      <c r="F579" s="155">
        <v>27.756730000000001</v>
      </c>
      <c r="G579" s="167"/>
      <c r="H579" s="155"/>
      <c r="I579" s="156"/>
    </row>
    <row r="580" spans="1:9" x14ac:dyDescent="0.2">
      <c r="A580" s="160" t="s">
        <v>613</v>
      </c>
      <c r="B580" s="155">
        <v>0</v>
      </c>
      <c r="C580" s="155"/>
      <c r="D580" s="155"/>
      <c r="E580" s="155">
        <v>27.756730000000001</v>
      </c>
      <c r="F580" s="155">
        <v>27.756730000000001</v>
      </c>
      <c r="G580" s="167"/>
      <c r="H580" s="155"/>
      <c r="I580" s="156"/>
    </row>
    <row r="581" spans="1:9" x14ac:dyDescent="0.2">
      <c r="A581" s="160" t="s">
        <v>614</v>
      </c>
      <c r="B581" s="155">
        <v>0</v>
      </c>
      <c r="C581" s="155"/>
      <c r="D581" s="155"/>
      <c r="E581" s="155">
        <v>27.756730000000001</v>
      </c>
      <c r="F581" s="155">
        <v>27.756730000000001</v>
      </c>
      <c r="G581" s="167"/>
      <c r="H581" s="155"/>
      <c r="I581" s="156"/>
    </row>
    <row r="582" spans="1:9" x14ac:dyDescent="0.2">
      <c r="A582" s="160"/>
      <c r="B582" s="155"/>
      <c r="C582" s="155"/>
      <c r="D582" s="155"/>
      <c r="E582" s="155"/>
      <c r="F582" s="155"/>
      <c r="G582" s="167"/>
      <c r="H582" s="155"/>
      <c r="I582" s="156"/>
    </row>
    <row r="583" spans="1:9" x14ac:dyDescent="0.2">
      <c r="A583" s="160"/>
      <c r="B583" s="155"/>
      <c r="C583" s="155"/>
      <c r="D583" s="155"/>
      <c r="E583" s="155"/>
      <c r="F583" s="155"/>
      <c r="G583" s="167"/>
      <c r="H583" s="155"/>
      <c r="I583" s="156"/>
    </row>
    <row r="584" spans="1:9" x14ac:dyDescent="0.2">
      <c r="A584" s="160"/>
      <c r="B584" s="155"/>
      <c r="C584" s="155"/>
      <c r="D584" s="155"/>
      <c r="E584" s="155"/>
      <c r="F584" s="155"/>
      <c r="G584" s="167"/>
      <c r="H584" s="155"/>
      <c r="I584" s="156"/>
    </row>
    <row r="585" spans="1:9" x14ac:dyDescent="0.2">
      <c r="A585" s="154" t="s">
        <v>8</v>
      </c>
      <c r="B585" s="154"/>
      <c r="C585" s="154"/>
      <c r="D585" s="154"/>
      <c r="E585" s="154"/>
      <c r="F585" s="154"/>
      <c r="G585" s="154"/>
      <c r="H585" s="163"/>
      <c r="I585" s="156"/>
    </row>
    <row r="586" spans="1:9" x14ac:dyDescent="0.2">
      <c r="A586" s="154" t="s">
        <v>1</v>
      </c>
      <c r="B586" s="154"/>
      <c r="C586" s="154"/>
      <c r="D586" s="154"/>
      <c r="E586" s="154"/>
      <c r="F586" s="154"/>
      <c r="G586" s="154"/>
      <c r="H586" s="155"/>
      <c r="I586" s="156"/>
    </row>
    <row r="587" spans="1:9" x14ac:dyDescent="0.2">
      <c r="A587" s="154" t="s">
        <v>12</v>
      </c>
      <c r="B587" s="154"/>
      <c r="C587" s="154"/>
      <c r="D587" s="154"/>
      <c r="E587" s="154"/>
      <c r="F587" s="154"/>
      <c r="G587" s="154"/>
      <c r="H587" s="155"/>
      <c r="I587" s="156"/>
    </row>
    <row r="588" spans="1:9" ht="15.75" x14ac:dyDescent="0.25">
      <c r="A588" s="152" t="s">
        <v>544</v>
      </c>
      <c r="B588" s="154"/>
      <c r="C588" s="154"/>
      <c r="D588" s="154"/>
      <c r="E588" s="154"/>
      <c r="F588" s="154"/>
      <c r="G588" s="154"/>
      <c r="H588" s="155"/>
      <c r="I588" s="156"/>
    </row>
    <row r="589" spans="1:9" ht="14.1" customHeight="1" x14ac:dyDescent="0.2">
      <c r="A589" s="155"/>
      <c r="B589" s="155"/>
      <c r="C589" s="169"/>
      <c r="D589" s="165"/>
      <c r="E589" s="155"/>
      <c r="F589" s="155"/>
      <c r="G589" s="155"/>
      <c r="H589" s="155"/>
      <c r="I589" s="156"/>
    </row>
    <row r="590" spans="1:9" x14ac:dyDescent="0.2">
      <c r="A590" s="155"/>
      <c r="B590" s="160" t="s">
        <v>114</v>
      </c>
      <c r="C590" s="170" t="s">
        <v>114</v>
      </c>
      <c r="D590" s="161" t="s">
        <v>106</v>
      </c>
      <c r="E590" s="165"/>
      <c r="F590" s="161" t="s">
        <v>112</v>
      </c>
      <c r="G590" s="161" t="s">
        <v>112</v>
      </c>
      <c r="H590" s="155"/>
      <c r="I590" s="156"/>
    </row>
    <row r="591" spans="1:9" x14ac:dyDescent="0.2">
      <c r="A591" s="160" t="s">
        <v>2</v>
      </c>
      <c r="B591" s="160" t="s">
        <v>115</v>
      </c>
      <c r="C591" s="170" t="s">
        <v>115</v>
      </c>
      <c r="D591" s="161" t="s">
        <v>126</v>
      </c>
      <c r="E591" s="160" t="s">
        <v>175</v>
      </c>
      <c r="F591" s="161" t="s">
        <v>390</v>
      </c>
      <c r="G591" s="160" t="s">
        <v>269</v>
      </c>
      <c r="H591" s="160" t="s">
        <v>201</v>
      </c>
      <c r="I591" s="156"/>
    </row>
    <row r="592" spans="1:9" x14ac:dyDescent="0.2">
      <c r="A592" s="160" t="s">
        <v>3</v>
      </c>
      <c r="B592" s="160" t="s">
        <v>118</v>
      </c>
      <c r="C592" s="170" t="s">
        <v>139</v>
      </c>
      <c r="D592" s="161" t="s">
        <v>139</v>
      </c>
      <c r="E592" s="160" t="s">
        <v>113</v>
      </c>
      <c r="F592" s="160" t="s">
        <v>113</v>
      </c>
      <c r="G592" s="160" t="s">
        <v>113</v>
      </c>
      <c r="H592" s="160" t="s">
        <v>113</v>
      </c>
      <c r="I592" s="156"/>
    </row>
    <row r="593" spans="1:9" x14ac:dyDescent="0.2">
      <c r="A593" s="160" t="s">
        <v>11</v>
      </c>
      <c r="B593" s="160" t="s">
        <v>117</v>
      </c>
      <c r="C593" s="170" t="s">
        <v>138</v>
      </c>
      <c r="D593" s="161" t="s">
        <v>138</v>
      </c>
      <c r="E593" s="160" t="s">
        <v>176</v>
      </c>
      <c r="F593" s="161" t="s">
        <v>184</v>
      </c>
      <c r="G593" s="160" t="s">
        <v>176</v>
      </c>
      <c r="H593" s="160" t="s">
        <v>11</v>
      </c>
      <c r="I593" s="156"/>
    </row>
    <row r="594" spans="1:9" ht="14.1" customHeight="1" x14ac:dyDescent="0.2">
      <c r="A594" s="160" t="s">
        <v>13</v>
      </c>
      <c r="B594" s="155"/>
      <c r="C594" s="169"/>
      <c r="D594" s="165"/>
      <c r="E594" s="155"/>
      <c r="F594" s="165"/>
      <c r="G594" s="155"/>
      <c r="H594" s="155"/>
      <c r="I594" s="156"/>
    </row>
    <row r="595" spans="1:9" ht="14.1" customHeight="1" x14ac:dyDescent="0.2">
      <c r="A595" s="160" t="s">
        <v>349</v>
      </c>
      <c r="B595" s="155">
        <v>224457</v>
      </c>
      <c r="C595" s="165">
        <v>248.15834435994421</v>
      </c>
      <c r="D595" s="165">
        <v>668410530</v>
      </c>
      <c r="E595" s="165">
        <v>371903618</v>
      </c>
      <c r="F595" s="165">
        <v>269627648</v>
      </c>
      <c r="G595" s="155"/>
      <c r="H595" s="165">
        <v>26879264</v>
      </c>
      <c r="I595" s="156"/>
    </row>
    <row r="596" spans="1:9" x14ac:dyDescent="0.2">
      <c r="A596" s="160" t="s">
        <v>350</v>
      </c>
      <c r="B596" s="155">
        <v>219251</v>
      </c>
      <c r="C596" s="155">
        <v>290.90743409760199</v>
      </c>
      <c r="D596" s="155">
        <v>765380950</v>
      </c>
      <c r="E596" s="155">
        <v>412463793</v>
      </c>
      <c r="F596" s="155">
        <v>317633094</v>
      </c>
      <c r="G596" s="155"/>
      <c r="H596" s="155">
        <v>35284063</v>
      </c>
      <c r="I596" s="156"/>
    </row>
    <row r="597" spans="1:9" x14ac:dyDescent="0.2">
      <c r="A597" s="160" t="s">
        <v>351</v>
      </c>
      <c r="B597" s="155">
        <v>224009</v>
      </c>
      <c r="C597" s="155">
        <v>322.74034860206507</v>
      </c>
      <c r="D597" s="155">
        <v>867560913</v>
      </c>
      <c r="E597" s="155">
        <v>457442391</v>
      </c>
      <c r="F597" s="155">
        <v>369163903</v>
      </c>
      <c r="G597" s="155"/>
      <c r="H597" s="155">
        <v>40954619</v>
      </c>
      <c r="I597" s="156"/>
    </row>
    <row r="598" spans="1:9" x14ac:dyDescent="0.2">
      <c r="A598" s="160" t="s">
        <v>352</v>
      </c>
      <c r="B598" s="155">
        <v>244385</v>
      </c>
      <c r="C598" s="155">
        <v>322.96548137842615</v>
      </c>
      <c r="D598" s="155">
        <v>947135030</v>
      </c>
      <c r="E598" s="155">
        <v>482186942</v>
      </c>
      <c r="F598" s="155">
        <v>418465764</v>
      </c>
      <c r="G598" s="155"/>
      <c r="H598" s="155">
        <v>46482324</v>
      </c>
      <c r="I598" s="156"/>
    </row>
    <row r="599" spans="1:9" x14ac:dyDescent="0.2">
      <c r="A599" s="160" t="s">
        <v>353</v>
      </c>
      <c r="B599" s="155">
        <v>258639</v>
      </c>
      <c r="C599" s="155">
        <v>325.35915954928169</v>
      </c>
      <c r="D599" s="155">
        <v>1009806812</v>
      </c>
      <c r="E599" s="155">
        <v>526228141</v>
      </c>
      <c r="F599" s="155">
        <v>435464108</v>
      </c>
      <c r="G599" s="155"/>
      <c r="H599" s="155">
        <v>48114563</v>
      </c>
      <c r="I599" s="156"/>
    </row>
    <row r="600" spans="1:9" x14ac:dyDescent="0.2">
      <c r="A600" s="160" t="s">
        <v>354</v>
      </c>
      <c r="B600" s="155">
        <v>270418</v>
      </c>
      <c r="C600" s="155">
        <v>320.67118652111424</v>
      </c>
      <c r="D600" s="155">
        <v>1040583131</v>
      </c>
      <c r="E600" s="155">
        <v>555025270</v>
      </c>
      <c r="F600" s="155">
        <v>437065729</v>
      </c>
      <c r="G600" s="155"/>
      <c r="H600" s="155">
        <v>48492132</v>
      </c>
      <c r="I600" s="156"/>
    </row>
    <row r="601" spans="1:9" x14ac:dyDescent="0.2">
      <c r="A601" s="160" t="s">
        <v>355</v>
      </c>
      <c r="B601" s="155">
        <v>271313</v>
      </c>
      <c r="C601" s="155">
        <v>340.31189960181291</v>
      </c>
      <c r="D601" s="155">
        <v>1107972509</v>
      </c>
      <c r="E601" s="155">
        <v>593876412</v>
      </c>
      <c r="F601" s="155">
        <v>463308948</v>
      </c>
      <c r="G601" s="155"/>
      <c r="H601" s="155">
        <v>50787149</v>
      </c>
      <c r="I601" s="156"/>
    </row>
    <row r="602" spans="1:9" x14ac:dyDescent="0.2">
      <c r="A602" s="160" t="s">
        <v>356</v>
      </c>
      <c r="B602" s="155">
        <v>278261</v>
      </c>
      <c r="C602" s="155">
        <v>356.10570920826132</v>
      </c>
      <c r="D602" s="155">
        <v>1189083969</v>
      </c>
      <c r="E602" s="155">
        <v>642149160</v>
      </c>
      <c r="F602" s="155">
        <v>492951877</v>
      </c>
      <c r="G602" s="155"/>
      <c r="H602" s="155">
        <v>53982932</v>
      </c>
      <c r="I602" s="156"/>
    </row>
    <row r="603" spans="1:9" x14ac:dyDescent="0.2">
      <c r="A603" s="160" t="s">
        <v>357</v>
      </c>
      <c r="B603" s="155">
        <v>286046</v>
      </c>
      <c r="C603" s="155">
        <v>371.96087517392306</v>
      </c>
      <c r="D603" s="155">
        <v>1276775046</v>
      </c>
      <c r="E603" s="155">
        <v>679834405</v>
      </c>
      <c r="F603" s="155">
        <v>537336841</v>
      </c>
      <c r="G603" s="155"/>
      <c r="H603" s="155">
        <v>59603800</v>
      </c>
      <c r="I603" s="156"/>
    </row>
    <row r="604" spans="1:9" x14ac:dyDescent="0.2">
      <c r="A604" s="160" t="s">
        <v>358</v>
      </c>
      <c r="B604" s="155">
        <v>304098</v>
      </c>
      <c r="C604" s="155">
        <v>389.80552047914381</v>
      </c>
      <c r="D604" s="155">
        <v>1422468950</v>
      </c>
      <c r="E604" s="155">
        <v>744994999</v>
      </c>
      <c r="F604" s="155">
        <v>609057480.93672502</v>
      </c>
      <c r="G604" s="155"/>
      <c r="H604" s="155">
        <v>65928583</v>
      </c>
      <c r="I604" s="156"/>
    </row>
    <row r="605" spans="1:9" x14ac:dyDescent="0.2">
      <c r="A605" s="160" t="s">
        <v>359</v>
      </c>
      <c r="B605" s="155">
        <v>338422.75</v>
      </c>
      <c r="C605" s="155">
        <v>403.46347258470848</v>
      </c>
      <c r="D605" s="155">
        <v>1638494615</v>
      </c>
      <c r="E605" s="155">
        <v>868060302</v>
      </c>
      <c r="F605" s="155">
        <v>693485073.01740003</v>
      </c>
      <c r="G605" s="155"/>
      <c r="H605" s="155">
        <v>74722430</v>
      </c>
      <c r="I605" s="156"/>
    </row>
    <row r="606" spans="1:9" x14ac:dyDescent="0.2">
      <c r="A606" s="160" t="s">
        <v>360</v>
      </c>
      <c r="B606" s="155">
        <v>373075.75</v>
      </c>
      <c r="C606" s="155">
        <v>429.49349163264208</v>
      </c>
      <c r="D606" s="155">
        <v>1922803278.1315999</v>
      </c>
      <c r="E606" s="155">
        <v>1040199388</v>
      </c>
      <c r="F606" s="155">
        <v>795577338</v>
      </c>
      <c r="G606" s="155"/>
      <c r="H606" s="155">
        <v>84980855</v>
      </c>
      <c r="I606" s="156"/>
    </row>
    <row r="607" spans="1:9" x14ac:dyDescent="0.2">
      <c r="A607" s="160" t="s">
        <v>361</v>
      </c>
      <c r="B607" s="155">
        <v>412306</v>
      </c>
      <c r="C607" s="155">
        <v>428.37719947753209</v>
      </c>
      <c r="D607" s="155">
        <v>2119469875.2934</v>
      </c>
      <c r="E607" s="155">
        <v>1161835575</v>
      </c>
      <c r="F607" s="155">
        <v>862573241</v>
      </c>
      <c r="G607" s="155"/>
      <c r="H607" s="155">
        <v>93122505</v>
      </c>
      <c r="I607" s="156"/>
    </row>
    <row r="608" spans="1:9" x14ac:dyDescent="0.2">
      <c r="A608" s="160" t="s">
        <v>362</v>
      </c>
      <c r="B608" s="155">
        <v>428187</v>
      </c>
      <c r="C608" s="155">
        <v>470.80652292697658</v>
      </c>
      <c r="D608" s="155">
        <v>2419118791.5903997</v>
      </c>
      <c r="E608" s="155">
        <v>1329069389</v>
      </c>
      <c r="F608" s="155">
        <v>981183059</v>
      </c>
      <c r="G608" s="155"/>
      <c r="H608" s="155">
        <v>106015767</v>
      </c>
      <c r="I608" s="156"/>
    </row>
    <row r="609" spans="1:9" x14ac:dyDescent="0.2">
      <c r="A609" s="160" t="s">
        <v>363</v>
      </c>
      <c r="B609" s="155">
        <v>433441</v>
      </c>
      <c r="C609" s="155">
        <v>498.37012169284088</v>
      </c>
      <c r="D609" s="155">
        <v>2592168527</v>
      </c>
      <c r="E609" s="155">
        <v>1411230380</v>
      </c>
      <c r="F609" s="155">
        <v>1060532829</v>
      </c>
      <c r="G609" s="155"/>
      <c r="H609" s="155">
        <v>120405318</v>
      </c>
      <c r="I609" s="156"/>
    </row>
    <row r="610" spans="1:9" x14ac:dyDescent="0.2">
      <c r="A610" s="160" t="s">
        <v>329</v>
      </c>
      <c r="B610" s="155">
        <v>428467.00000000006</v>
      </c>
      <c r="C610" s="155">
        <v>545.50407553146283</v>
      </c>
      <c r="D610" s="155">
        <v>2804765936.7688718</v>
      </c>
      <c r="E610" s="155">
        <v>1510883088.6099999</v>
      </c>
      <c r="F610" s="155">
        <v>1130072465</v>
      </c>
      <c r="G610" s="155"/>
      <c r="H610" s="155">
        <v>155230668.38722199</v>
      </c>
      <c r="I610" s="156"/>
    </row>
    <row r="611" spans="1:9" x14ac:dyDescent="0.2">
      <c r="A611" s="160" t="s">
        <v>330</v>
      </c>
      <c r="B611" s="155">
        <v>414585</v>
      </c>
      <c r="C611" s="155">
        <v>562.23354323763124</v>
      </c>
      <c r="D611" s="155">
        <v>2797123122.27808</v>
      </c>
      <c r="E611" s="155">
        <v>1507656874.02</v>
      </c>
      <c r="F611" s="155">
        <v>1141353384</v>
      </c>
      <c r="G611" s="155"/>
      <c r="H611" s="155">
        <v>143509842.38821599</v>
      </c>
      <c r="I611" s="156"/>
    </row>
    <row r="612" spans="1:9" x14ac:dyDescent="0.2">
      <c r="A612" s="160" t="s">
        <v>331</v>
      </c>
      <c r="B612" s="155">
        <v>387891</v>
      </c>
      <c r="C612" s="155">
        <v>626.73971219415387</v>
      </c>
      <c r="D612" s="155">
        <v>2917280324.4324307</v>
      </c>
      <c r="E612" s="155">
        <v>1540548205.51</v>
      </c>
      <c r="F612" s="155">
        <v>1219199762.9617167</v>
      </c>
      <c r="G612" s="155"/>
      <c r="H612" s="155">
        <v>153798406.869288</v>
      </c>
      <c r="I612" s="156"/>
    </row>
    <row r="613" spans="1:9" x14ac:dyDescent="0.2">
      <c r="A613" s="160" t="s">
        <v>332</v>
      </c>
      <c r="B613" s="155">
        <v>370053.58333333337</v>
      </c>
      <c r="C613" s="155">
        <v>674.98009577572168</v>
      </c>
      <c r="D613" s="155">
        <v>2997345637.4457884</v>
      </c>
      <c r="E613" s="155">
        <v>1546437870.0150001</v>
      </c>
      <c r="F613" s="155">
        <v>1284964885.0650001</v>
      </c>
      <c r="G613" s="155"/>
      <c r="H613" s="155">
        <v>162684867</v>
      </c>
      <c r="I613" s="156"/>
    </row>
    <row r="614" spans="1:9" x14ac:dyDescent="0.2">
      <c r="A614" s="160" t="s">
        <v>333</v>
      </c>
      <c r="B614" s="155">
        <v>367737.25</v>
      </c>
      <c r="C614" s="155">
        <v>732.64246444777325</v>
      </c>
      <c r="D614" s="155">
        <v>3233039101.3109627</v>
      </c>
      <c r="E614" s="155">
        <v>1663243733.7550001</v>
      </c>
      <c r="F614" s="155">
        <v>1381055009.3390999</v>
      </c>
      <c r="G614" s="155"/>
      <c r="H614" s="155">
        <v>178103455</v>
      </c>
      <c r="I614" s="156"/>
    </row>
    <row r="615" spans="1:9" x14ac:dyDescent="0.2">
      <c r="A615" s="160" t="s">
        <v>334</v>
      </c>
      <c r="B615" s="155">
        <v>378883.91666666669</v>
      </c>
      <c r="C615" s="155">
        <v>787.84217322112954</v>
      </c>
      <c r="D615" s="155">
        <v>3582008739.6624002</v>
      </c>
      <c r="E615" s="155">
        <v>1827697061.6700001</v>
      </c>
      <c r="F615" s="155">
        <v>1509852115.296</v>
      </c>
      <c r="G615" s="155"/>
      <c r="H615" s="155">
        <v>226283942</v>
      </c>
      <c r="I615" s="156"/>
    </row>
    <row r="616" spans="1:9" x14ac:dyDescent="0.2">
      <c r="A616" s="160" t="s">
        <v>335</v>
      </c>
      <c r="B616" s="155">
        <v>403668.16666666663</v>
      </c>
      <c r="C616" s="155">
        <v>853.89299285840809</v>
      </c>
      <c r="D616" s="155">
        <v>4136273027.48</v>
      </c>
      <c r="E616" s="155">
        <v>2072789985.905724</v>
      </c>
      <c r="F616" s="155">
        <v>1957716445.46</v>
      </c>
      <c r="G616" s="155"/>
      <c r="H616" s="155">
        <v>85005320.873879999</v>
      </c>
      <c r="I616" s="156"/>
    </row>
    <row r="617" spans="1:9" x14ac:dyDescent="0.2">
      <c r="A617" s="160" t="s">
        <v>336</v>
      </c>
      <c r="B617" s="155">
        <v>442595.15485484945</v>
      </c>
      <c r="C617" s="155">
        <v>892.60511049402589</v>
      </c>
      <c r="D617" s="155">
        <v>4740752365.2400007</v>
      </c>
      <c r="E617" s="155">
        <v>2371715522.9650002</v>
      </c>
      <c r="F617" s="155">
        <v>2246833413.6199999</v>
      </c>
      <c r="G617" s="155"/>
      <c r="H617" s="155">
        <v>104869709.58499998</v>
      </c>
      <c r="I617" s="156"/>
    </row>
    <row r="618" spans="1:9" x14ac:dyDescent="0.2">
      <c r="A618" s="160" t="s">
        <v>337</v>
      </c>
      <c r="B618" s="155">
        <v>463650</v>
      </c>
      <c r="C618" s="155">
        <v>897.13749779646992</v>
      </c>
      <c r="D618" s="155">
        <v>4991493610.2399998</v>
      </c>
      <c r="E618" s="155">
        <v>2629044656.2231002</v>
      </c>
      <c r="F618" s="155">
        <v>2262102334.4959998</v>
      </c>
      <c r="G618" s="155"/>
      <c r="H618" s="155">
        <v>88127144.212780014</v>
      </c>
      <c r="I618" s="156"/>
    </row>
    <row r="619" spans="1:9" x14ac:dyDescent="0.2">
      <c r="A619" s="160" t="s">
        <v>338</v>
      </c>
      <c r="B619" s="155">
        <v>482861</v>
      </c>
      <c r="C619" s="155">
        <v>896.74533850433477</v>
      </c>
      <c r="D619" s="155">
        <v>5196040210.7464991</v>
      </c>
      <c r="E619" s="155">
        <v>2556168319.8334994</v>
      </c>
      <c r="F619" s="155">
        <v>2490832940.4879999</v>
      </c>
      <c r="G619" s="155"/>
      <c r="H619" s="155">
        <v>130775844.07000001</v>
      </c>
      <c r="I619" s="156"/>
    </row>
    <row r="620" spans="1:9" x14ac:dyDescent="0.2">
      <c r="A620" s="160" t="s">
        <v>339</v>
      </c>
      <c r="B620" s="155">
        <v>498406</v>
      </c>
      <c r="C620" s="155">
        <v>911.49413893099529</v>
      </c>
      <c r="D620" s="155">
        <v>5451529773.6964998</v>
      </c>
      <c r="E620" s="155">
        <v>2712588661.2089996</v>
      </c>
      <c r="F620" s="155">
        <v>2598356727.0324998</v>
      </c>
      <c r="G620" s="155"/>
      <c r="H620" s="155">
        <v>132972115.84999999</v>
      </c>
      <c r="I620" s="156"/>
    </row>
    <row r="621" spans="1:9" x14ac:dyDescent="0.2">
      <c r="A621" s="160" t="s">
        <v>340</v>
      </c>
      <c r="B621" s="155">
        <v>510155</v>
      </c>
      <c r="C621" s="155">
        <v>956.85599512027409</v>
      </c>
      <c r="D621" s="155">
        <v>5857738442.2870007</v>
      </c>
      <c r="E621" s="155">
        <v>2937632423.5840001</v>
      </c>
      <c r="F621" s="155">
        <v>2762440555.5030003</v>
      </c>
      <c r="G621" s="155"/>
      <c r="H621" s="155">
        <v>131923579.63000003</v>
      </c>
      <c r="I621" s="156"/>
    </row>
    <row r="622" spans="1:9" x14ac:dyDescent="0.2">
      <c r="A622" s="160" t="s">
        <v>341</v>
      </c>
      <c r="B622" s="155">
        <v>527001</v>
      </c>
      <c r="C622" s="155">
        <v>992.57750647330374</v>
      </c>
      <c r="D622" s="155">
        <v>6277072061.8672504</v>
      </c>
      <c r="E622" s="155">
        <v>3138971782.3640003</v>
      </c>
      <c r="F622" s="155">
        <v>2993679328.6845002</v>
      </c>
      <c r="G622" s="155"/>
      <c r="H622" s="155">
        <v>122945024.96875</v>
      </c>
      <c r="I622" s="156"/>
    </row>
    <row r="623" spans="1:9" x14ac:dyDescent="0.2">
      <c r="A623" s="160" t="s">
        <v>342</v>
      </c>
      <c r="B623" s="155">
        <v>557337</v>
      </c>
      <c r="C623" s="155">
        <v>1013.542481706084</v>
      </c>
      <c r="D623" s="155">
        <v>6778616713.5194845</v>
      </c>
      <c r="E623" s="155">
        <v>3873541479.2947307</v>
      </c>
      <c r="F623" s="155">
        <v>2785249480.0193205</v>
      </c>
      <c r="G623" s="155"/>
      <c r="H623" s="155">
        <v>111819134.64985615</v>
      </c>
      <c r="I623" s="156"/>
    </row>
    <row r="624" spans="1:9" x14ac:dyDescent="0.2">
      <c r="A624" s="160" t="s">
        <v>343</v>
      </c>
      <c r="B624" s="155">
        <v>608651</v>
      </c>
      <c r="C624" s="155">
        <v>990.67002988302545</v>
      </c>
      <c r="D624" s="155">
        <v>7235667652.3000002</v>
      </c>
      <c r="E624" s="155">
        <v>4443393533.3450537</v>
      </c>
      <c r="F624" s="155">
        <v>2687986325.1877785</v>
      </c>
      <c r="G624" s="155"/>
      <c r="H624" s="155">
        <v>90844643.67929244</v>
      </c>
      <c r="I624" s="156"/>
    </row>
    <row r="625" spans="1:9" x14ac:dyDescent="0.2">
      <c r="A625" s="160" t="s">
        <v>344</v>
      </c>
      <c r="B625" s="155">
        <v>665483.33333333326</v>
      </c>
      <c r="C625" s="155">
        <v>942.93109234391068</v>
      </c>
      <c r="D625" s="155">
        <v>7530059117.2400007</v>
      </c>
      <c r="E625" s="155">
        <v>4495135199.5091152</v>
      </c>
      <c r="F625" s="155">
        <v>2916930203.5325003</v>
      </c>
      <c r="G625" s="155"/>
      <c r="H625" s="155">
        <v>101032546.3130935</v>
      </c>
      <c r="I625" s="156"/>
    </row>
    <row r="626" spans="1:9" x14ac:dyDescent="0.2">
      <c r="A626" s="160" t="s">
        <v>345</v>
      </c>
      <c r="B626" s="155">
        <v>727389.75</v>
      </c>
      <c r="C626" s="155">
        <v>944.14310396409451</v>
      </c>
      <c r="D626" s="155">
        <v>8241120196.2799997</v>
      </c>
      <c r="E626" s="155">
        <v>4112817331.1834993</v>
      </c>
      <c r="F626" s="155">
        <v>3977690708.6115003</v>
      </c>
      <c r="G626" s="155"/>
      <c r="H626" s="155">
        <v>114866354.77</v>
      </c>
      <c r="I626" s="156"/>
    </row>
    <row r="627" spans="1:9" x14ac:dyDescent="0.2">
      <c r="A627" s="160" t="s">
        <v>346</v>
      </c>
      <c r="B627" s="155">
        <v>739157.75</v>
      </c>
      <c r="C627" s="155">
        <v>907.06883318772839</v>
      </c>
      <c r="D627" s="155">
        <v>8045603494.0100002</v>
      </c>
      <c r="E627" s="155">
        <v>4032404925.3420005</v>
      </c>
      <c r="F627" s="155">
        <v>3849094899.9379997</v>
      </c>
      <c r="G627" s="155">
        <v>0</v>
      </c>
      <c r="H627" s="155">
        <v>131207043.79500002</v>
      </c>
      <c r="I627" s="156"/>
    </row>
    <row r="628" spans="1:9" x14ac:dyDescent="0.2">
      <c r="A628" s="160" t="s">
        <v>347</v>
      </c>
      <c r="B628" s="155">
        <v>838255.58333333337</v>
      </c>
      <c r="C628" s="155">
        <v>921.07100442615604</v>
      </c>
      <c r="D628" s="155">
        <v>9265114945.2800007</v>
      </c>
      <c r="E628" s="155">
        <v>4887899724.3560009</v>
      </c>
      <c r="F628" s="155">
        <v>4012534004.309</v>
      </c>
      <c r="G628" s="155">
        <v>177855000</v>
      </c>
      <c r="H628" s="155">
        <v>154475165.435</v>
      </c>
      <c r="I628" s="156"/>
    </row>
    <row r="629" spans="1:9" x14ac:dyDescent="0.2">
      <c r="A629" s="160" t="s">
        <v>348</v>
      </c>
      <c r="B629" s="155">
        <v>1049819</v>
      </c>
      <c r="C629" s="155">
        <v>840.19018283231026</v>
      </c>
      <c r="D629" s="155">
        <v>10584571410.609997</v>
      </c>
      <c r="E629" s="155">
        <v>6047446709.2669964</v>
      </c>
      <c r="F629" s="155">
        <v>4179575408.3779998</v>
      </c>
      <c r="G629" s="155">
        <v>173879464</v>
      </c>
      <c r="H629" s="155">
        <v>153940564.33999997</v>
      </c>
      <c r="I629" s="156"/>
    </row>
    <row r="630" spans="1:9" x14ac:dyDescent="0.2">
      <c r="A630" s="160" t="s">
        <v>372</v>
      </c>
      <c r="B630" s="155">
        <v>1079400</v>
      </c>
      <c r="C630" s="155">
        <v>866.62456627678966</v>
      </c>
      <c r="D630" s="155">
        <v>11225214682.070002</v>
      </c>
      <c r="E630" s="155">
        <v>6403933171.6865025</v>
      </c>
      <c r="F630" s="155">
        <v>3937292001.2484999</v>
      </c>
      <c r="G630" s="155">
        <v>588187547</v>
      </c>
      <c r="H630" s="155">
        <v>219362457.32999998</v>
      </c>
      <c r="I630" s="156"/>
    </row>
    <row r="631" spans="1:9" x14ac:dyDescent="0.2">
      <c r="A631" s="160" t="s">
        <v>371</v>
      </c>
      <c r="B631" s="155">
        <v>1082654</v>
      </c>
      <c r="C631" s="155">
        <v>838.10150236825439</v>
      </c>
      <c r="D631" s="155">
        <v>10888487327.34</v>
      </c>
      <c r="E631" s="155">
        <v>6226503915.0238924</v>
      </c>
      <c r="F631" s="155">
        <v>4145152618.3094001</v>
      </c>
      <c r="G631" s="155">
        <v>240719858</v>
      </c>
      <c r="H631" s="155">
        <v>159977632.85999998</v>
      </c>
      <c r="I631" s="156"/>
    </row>
    <row r="632" spans="1:9" x14ac:dyDescent="0.2">
      <c r="A632" s="160" t="s">
        <v>415</v>
      </c>
      <c r="B632" s="155">
        <v>1102087</v>
      </c>
      <c r="C632" s="155">
        <v>948.86110005305079</v>
      </c>
      <c r="D632" s="155">
        <v>12548729798.089998</v>
      </c>
      <c r="E632" s="155">
        <v>7080266830.5460472</v>
      </c>
      <c r="F632" s="155">
        <v>4743917866.3640003</v>
      </c>
      <c r="G632" s="155">
        <v>385159000</v>
      </c>
      <c r="H632" s="155">
        <v>203382235.03000003</v>
      </c>
      <c r="I632" s="156"/>
    </row>
    <row r="633" spans="1:9" x14ac:dyDescent="0.2">
      <c r="A633" s="160" t="s">
        <v>416</v>
      </c>
      <c r="B633" s="155">
        <v>1088692.3333333335</v>
      </c>
      <c r="C633" s="155">
        <v>939.98105102007696</v>
      </c>
      <c r="D633" s="155">
        <v>12280201964.690001</v>
      </c>
      <c r="E633" s="155">
        <v>6869162092.7720118</v>
      </c>
      <c r="F633" s="155">
        <v>4699751343.2421007</v>
      </c>
      <c r="G633" s="155">
        <v>438848000</v>
      </c>
      <c r="H633" s="155">
        <v>178628602.50000003</v>
      </c>
      <c r="I633" s="156"/>
    </row>
    <row r="634" spans="1:9" x14ac:dyDescent="0.2">
      <c r="A634" s="160" t="s">
        <v>437</v>
      </c>
      <c r="B634" s="155">
        <v>1074565.5833333335</v>
      </c>
      <c r="C634" s="155">
        <v>1036.7551127443978</v>
      </c>
      <c r="D634" s="155">
        <v>13368736349.999998</v>
      </c>
      <c r="E634" s="155">
        <v>7812972004.8931971</v>
      </c>
      <c r="F634" s="155">
        <v>4710780116.3463755</v>
      </c>
      <c r="G634" s="155">
        <v>586959000</v>
      </c>
      <c r="H634" s="155">
        <v>168617189.83115199</v>
      </c>
      <c r="I634" s="156"/>
    </row>
    <row r="635" spans="1:9" x14ac:dyDescent="0.2">
      <c r="A635" s="160" t="s">
        <v>438</v>
      </c>
      <c r="B635" s="155">
        <v>1188285.0979786837</v>
      </c>
      <c r="C635" s="155">
        <v>965.19733119754062</v>
      </c>
      <c r="D635" s="155">
        <v>13763155263.250002</v>
      </c>
      <c r="E635" s="155">
        <v>8389944806.0857487</v>
      </c>
      <c r="F635" s="155">
        <v>4546666669.2501879</v>
      </c>
      <c r="G635" s="155">
        <v>602583000</v>
      </c>
      <c r="H635" s="155">
        <v>147208326.96351999</v>
      </c>
      <c r="I635" s="156"/>
    </row>
    <row r="636" spans="1:9" x14ac:dyDescent="0.2">
      <c r="A636" s="160" t="s">
        <v>499</v>
      </c>
      <c r="B636" s="155">
        <v>1296589.9177156552</v>
      </c>
      <c r="C636" s="155">
        <v>1059.696083440896</v>
      </c>
      <c r="D636" s="155">
        <v>16487895091.586802</v>
      </c>
      <c r="E636" s="155">
        <v>10843005314.968258</v>
      </c>
      <c r="F636" s="155">
        <v>4815316541.2196331</v>
      </c>
      <c r="G636" s="155">
        <v>602596000</v>
      </c>
      <c r="H636" s="155">
        <v>149776851.73598287</v>
      </c>
      <c r="I636" s="156"/>
    </row>
    <row r="637" spans="1:9" x14ac:dyDescent="0.2">
      <c r="A637" s="160" t="s">
        <v>500</v>
      </c>
      <c r="B637" s="155">
        <v>1394534.8937418533</v>
      </c>
      <c r="C637" s="155">
        <v>1084.1864949178862</v>
      </c>
      <c r="D637" s="155">
        <v>18143230781.840004</v>
      </c>
      <c r="E637" s="155">
        <v>11641731090.27211</v>
      </c>
      <c r="F637" s="155">
        <v>5897871882.6244116</v>
      </c>
      <c r="G637" s="155">
        <v>353265000</v>
      </c>
      <c r="H637" s="155">
        <v>173699305.24924356</v>
      </c>
      <c r="I637" s="156"/>
    </row>
    <row r="638" spans="1:9" x14ac:dyDescent="0.2">
      <c r="A638" s="160" t="s">
        <v>21</v>
      </c>
      <c r="B638" s="155"/>
      <c r="C638" s="155"/>
      <c r="D638" s="155"/>
      <c r="E638" s="155"/>
      <c r="F638" s="155"/>
      <c r="G638" s="155"/>
      <c r="H638" s="155"/>
      <c r="I638" s="156"/>
    </row>
    <row r="639" spans="1:9" x14ac:dyDescent="0.2">
      <c r="A639" s="160" t="s">
        <v>579</v>
      </c>
      <c r="B639" s="155">
        <v>1341781.3652492161</v>
      </c>
      <c r="C639" s="155">
        <v>1182.6275814283783</v>
      </c>
      <c r="D639" s="155">
        <v>19041931809.484173</v>
      </c>
      <c r="E639" s="155">
        <v>11243726156.898859</v>
      </c>
      <c r="F639" s="155">
        <v>6742218250.3842878</v>
      </c>
      <c r="G639" s="155">
        <v>776054000</v>
      </c>
      <c r="H639" s="155">
        <v>189269053.07492533</v>
      </c>
      <c r="I639" s="156"/>
    </row>
    <row r="640" spans="1:9" x14ac:dyDescent="0.2">
      <c r="A640" s="160" t="s">
        <v>580</v>
      </c>
      <c r="B640" s="155">
        <v>1255197.0509136983</v>
      </c>
      <c r="C640" s="155">
        <v>1341.4338591847484</v>
      </c>
      <c r="D640" s="155">
        <v>20205165888.53373</v>
      </c>
      <c r="E640" s="155">
        <v>11570650124.481192</v>
      </c>
      <c r="F640" s="155">
        <v>7157297145.9436235</v>
      </c>
      <c r="G640" s="155">
        <v>1194104000</v>
      </c>
      <c r="H640" s="155">
        <v>190093621.84702632</v>
      </c>
      <c r="I640" s="156"/>
    </row>
    <row r="641" spans="1:9" x14ac:dyDescent="0.2">
      <c r="A641" s="160" t="s">
        <v>613</v>
      </c>
      <c r="B641" s="155">
        <v>1211640.5823496771</v>
      </c>
      <c r="C641" s="155">
        <v>1485.7483329980525</v>
      </c>
      <c r="D641" s="155">
        <v>21602315705.025867</v>
      </c>
      <c r="E641" s="155">
        <v>12352409992.505987</v>
      </c>
      <c r="F641" s="155">
        <v>7956245057.1850758</v>
      </c>
      <c r="G641" s="155">
        <v>1003980000</v>
      </c>
      <c r="H641" s="155">
        <v>195658188.21104702</v>
      </c>
      <c r="I641" s="156"/>
    </row>
    <row r="642" spans="1:9" x14ac:dyDescent="0.2">
      <c r="A642" s="160" t="s">
        <v>614</v>
      </c>
      <c r="B642" s="155">
        <v>1218627.1345059962</v>
      </c>
      <c r="C642" s="155">
        <v>1529.892647148793</v>
      </c>
      <c r="D642" s="155">
        <v>22372424312.360722</v>
      </c>
      <c r="E642" s="155">
        <v>12790168903.75123</v>
      </c>
      <c r="F642" s="155">
        <v>8426497130.6772251</v>
      </c>
      <c r="G642" s="155">
        <v>866308000</v>
      </c>
      <c r="H642" s="155">
        <v>192912636.31495613</v>
      </c>
      <c r="I642" s="156"/>
    </row>
    <row r="643" spans="1:9" x14ac:dyDescent="0.2">
      <c r="A643" s="155"/>
      <c r="B643" s="155"/>
      <c r="C643" s="155"/>
      <c r="D643" s="155"/>
      <c r="E643" s="155"/>
      <c r="F643" s="155"/>
      <c r="G643" s="155"/>
      <c r="H643" s="155"/>
      <c r="I643" s="156"/>
    </row>
    <row r="644" spans="1:9" x14ac:dyDescent="0.2">
      <c r="A644" s="154" t="s">
        <v>8</v>
      </c>
      <c r="B644" s="154"/>
      <c r="C644" s="154"/>
      <c r="D644" s="154"/>
      <c r="E644" s="154"/>
      <c r="F644" s="154"/>
      <c r="G644" s="154"/>
      <c r="H644" s="155"/>
      <c r="I644" s="156"/>
    </row>
    <row r="645" spans="1:9" x14ac:dyDescent="0.2">
      <c r="A645" s="154" t="s">
        <v>1</v>
      </c>
      <c r="B645" s="154"/>
      <c r="C645" s="154"/>
      <c r="D645" s="154"/>
      <c r="E645" s="154"/>
      <c r="F645" s="154"/>
      <c r="G645" s="154"/>
      <c r="H645" s="155"/>
      <c r="I645" s="156"/>
    </row>
    <row r="646" spans="1:9" x14ac:dyDescent="0.2">
      <c r="A646" s="154" t="s">
        <v>12</v>
      </c>
      <c r="B646" s="154"/>
      <c r="C646" s="154"/>
      <c r="D646" s="154"/>
      <c r="E646" s="154"/>
      <c r="F646" s="154"/>
      <c r="G646" s="154"/>
      <c r="H646" s="155"/>
      <c r="I646" s="156"/>
    </row>
    <row r="647" spans="1:9" ht="15.75" x14ac:dyDescent="0.25">
      <c r="A647" s="152" t="s">
        <v>515</v>
      </c>
      <c r="B647" s="154"/>
      <c r="C647" s="154"/>
      <c r="D647" s="154"/>
      <c r="E647" s="154"/>
      <c r="F647" s="154"/>
      <c r="G647" s="154"/>
      <c r="H647" s="155"/>
      <c r="I647" s="156"/>
    </row>
    <row r="648" spans="1:9" x14ac:dyDescent="0.2">
      <c r="A648" s="155"/>
      <c r="B648" s="155"/>
      <c r="C648" s="155"/>
      <c r="D648" s="155"/>
      <c r="E648" s="155"/>
      <c r="F648" s="155"/>
      <c r="G648" s="155"/>
      <c r="H648" s="155"/>
      <c r="I648" s="156"/>
    </row>
    <row r="649" spans="1:9" ht="15.75" x14ac:dyDescent="0.25">
      <c r="A649" s="155"/>
      <c r="B649" s="155"/>
      <c r="C649" s="155"/>
      <c r="D649" s="155"/>
      <c r="E649" s="160" t="s">
        <v>177</v>
      </c>
      <c r="F649" s="160" t="s">
        <v>193</v>
      </c>
      <c r="G649" s="160" t="s">
        <v>300</v>
      </c>
      <c r="H649" s="158"/>
      <c r="I649" s="156"/>
    </row>
    <row r="650" spans="1:9" ht="15.75" x14ac:dyDescent="0.25">
      <c r="A650" s="160" t="s">
        <v>2</v>
      </c>
      <c r="B650" s="155"/>
      <c r="C650" s="155"/>
      <c r="D650" s="155"/>
      <c r="E650" s="160" t="s">
        <v>113</v>
      </c>
      <c r="F650" s="160" t="s">
        <v>194</v>
      </c>
      <c r="G650" s="160" t="s">
        <v>301</v>
      </c>
      <c r="H650" s="158"/>
      <c r="I650" s="156"/>
    </row>
    <row r="651" spans="1:9" ht="15.75" x14ac:dyDescent="0.25">
      <c r="A651" s="160" t="s">
        <v>3</v>
      </c>
      <c r="B651" s="155"/>
      <c r="C651" s="155"/>
      <c r="D651" s="155"/>
      <c r="E651" s="160" t="s">
        <v>176</v>
      </c>
      <c r="F651" s="160" t="s">
        <v>195</v>
      </c>
      <c r="G651" s="160" t="s">
        <v>195</v>
      </c>
      <c r="H651" s="158"/>
      <c r="I651" s="156"/>
    </row>
    <row r="652" spans="1:9" x14ac:dyDescent="0.2">
      <c r="A652" s="160" t="s">
        <v>11</v>
      </c>
      <c r="B652" s="155"/>
      <c r="C652" s="155"/>
      <c r="D652" s="155"/>
      <c r="E652" s="155"/>
      <c r="F652" s="155"/>
      <c r="G652" s="155"/>
      <c r="H652" s="160"/>
      <c r="I652" s="156"/>
    </row>
    <row r="653" spans="1:9" x14ac:dyDescent="0.2">
      <c r="A653" s="160" t="s">
        <v>358</v>
      </c>
      <c r="B653" s="160"/>
      <c r="C653" s="155"/>
      <c r="D653" s="155"/>
      <c r="E653" s="165">
        <v>2487887.0632750001</v>
      </c>
      <c r="F653" s="155"/>
      <c r="G653" s="155"/>
      <c r="H653" s="161"/>
      <c r="I653" s="156"/>
    </row>
    <row r="654" spans="1:9" x14ac:dyDescent="0.2">
      <c r="A654" s="160" t="s">
        <v>359</v>
      </c>
      <c r="B654" s="160"/>
      <c r="C654" s="155"/>
      <c r="D654" s="155"/>
      <c r="E654" s="155">
        <v>2226809.9826000002</v>
      </c>
      <c r="F654" s="155"/>
      <c r="G654" s="155"/>
      <c r="H654" s="160"/>
      <c r="I654" s="156"/>
    </row>
    <row r="655" spans="1:9" x14ac:dyDescent="0.2">
      <c r="A655" s="160" t="s">
        <v>360</v>
      </c>
      <c r="B655" s="160"/>
      <c r="C655" s="155"/>
      <c r="D655" s="155"/>
      <c r="E655" s="155">
        <v>2045697.1316000002</v>
      </c>
      <c r="F655" s="155"/>
      <c r="G655" s="155"/>
      <c r="H655" s="155"/>
      <c r="I655" s="156"/>
    </row>
    <row r="656" spans="1:9" x14ac:dyDescent="0.2">
      <c r="A656" s="160" t="s">
        <v>361</v>
      </c>
      <c r="B656" s="160"/>
      <c r="C656" s="155"/>
      <c r="D656" s="155"/>
      <c r="E656" s="155">
        <v>1938554.2933999998</v>
      </c>
      <c r="F656" s="155"/>
      <c r="G656" s="155"/>
      <c r="H656" s="155"/>
      <c r="I656" s="156"/>
    </row>
    <row r="657" spans="1:9" x14ac:dyDescent="0.2">
      <c r="A657" s="160" t="s">
        <v>362</v>
      </c>
      <c r="B657" s="160"/>
      <c r="C657" s="155"/>
      <c r="D657" s="155"/>
      <c r="E657" s="155">
        <v>2850576.5904000001</v>
      </c>
      <c r="F657" s="155"/>
      <c r="G657" s="155"/>
      <c r="H657" s="155"/>
      <c r="I657" s="156"/>
    </row>
    <row r="658" spans="1:9" x14ac:dyDescent="0.2">
      <c r="A658" s="160" t="s">
        <v>363</v>
      </c>
      <c r="B658" s="160"/>
      <c r="C658" s="155"/>
      <c r="D658" s="155"/>
      <c r="E658" s="155">
        <v>0</v>
      </c>
      <c r="F658" s="155"/>
      <c r="G658" s="155"/>
      <c r="H658" s="155"/>
      <c r="I658" s="156"/>
    </row>
    <row r="659" spans="1:9" x14ac:dyDescent="0.2">
      <c r="A659" s="160" t="s">
        <v>329</v>
      </c>
      <c r="B659" s="160"/>
      <c r="C659" s="155"/>
      <c r="D659" s="155"/>
      <c r="E659" s="155">
        <v>8579714.7716499995</v>
      </c>
      <c r="F659" s="155"/>
      <c r="G659" s="155"/>
      <c r="H659" s="155"/>
      <c r="I659" s="156"/>
    </row>
    <row r="660" spans="1:9" x14ac:dyDescent="0.2">
      <c r="A660" s="160" t="s">
        <v>330</v>
      </c>
      <c r="B660" s="160"/>
      <c r="C660" s="155"/>
      <c r="D660" s="155"/>
      <c r="E660" s="155">
        <v>4603021.869864</v>
      </c>
      <c r="F660" s="155"/>
      <c r="G660" s="155"/>
      <c r="H660" s="155"/>
      <c r="I660" s="156"/>
    </row>
    <row r="661" spans="1:9" x14ac:dyDescent="0.2">
      <c r="A661" s="160" t="s">
        <v>331</v>
      </c>
      <c r="B661" s="160"/>
      <c r="C661" s="155"/>
      <c r="D661" s="155"/>
      <c r="E661" s="155">
        <v>3733949.091426</v>
      </c>
      <c r="F661" s="155"/>
      <c r="G661" s="155"/>
      <c r="H661" s="155"/>
      <c r="I661" s="156"/>
    </row>
    <row r="662" spans="1:9" x14ac:dyDescent="0.2">
      <c r="A662" s="160" t="s">
        <v>332</v>
      </c>
      <c r="B662" s="160"/>
      <c r="C662" s="155"/>
      <c r="D662" s="155"/>
      <c r="E662" s="155">
        <v>3258015.3657879997</v>
      </c>
      <c r="F662" s="155"/>
      <c r="G662" s="155"/>
      <c r="H662" s="155"/>
      <c r="I662" s="156"/>
    </row>
    <row r="663" spans="1:9" x14ac:dyDescent="0.2">
      <c r="A663" s="160" t="s">
        <v>333</v>
      </c>
      <c r="B663" s="160"/>
      <c r="C663" s="155"/>
      <c r="D663" s="155"/>
      <c r="E663" s="155">
        <v>3287415.5559629994</v>
      </c>
      <c r="F663" s="155">
        <v>7349487.6608999996</v>
      </c>
      <c r="G663" s="155"/>
      <c r="H663" s="155"/>
      <c r="I663" s="156"/>
    </row>
    <row r="664" spans="1:9" x14ac:dyDescent="0.2">
      <c r="A664" s="160" t="s">
        <v>334</v>
      </c>
      <c r="B664" s="160"/>
      <c r="C664" s="155"/>
      <c r="D664" s="155"/>
      <c r="E664" s="155">
        <v>4914567.9923999999</v>
      </c>
      <c r="F664" s="155">
        <v>13261052.704</v>
      </c>
      <c r="G664" s="155"/>
      <c r="H664" s="155"/>
      <c r="I664" s="156"/>
    </row>
    <row r="665" spans="1:9" x14ac:dyDescent="0.2">
      <c r="A665" s="160" t="s">
        <v>335</v>
      </c>
      <c r="B665" s="160"/>
      <c r="C665" s="155"/>
      <c r="D665" s="155"/>
      <c r="E665" s="155">
        <v>9744190.201196</v>
      </c>
      <c r="F665" s="155">
        <v>11017085.039199999</v>
      </c>
      <c r="G665" s="155"/>
      <c r="H665" s="155"/>
      <c r="I665" s="156"/>
    </row>
    <row r="666" spans="1:9" x14ac:dyDescent="0.2">
      <c r="A666" s="160" t="s">
        <v>336</v>
      </c>
      <c r="B666" s="160"/>
      <c r="C666" s="155"/>
      <c r="D666" s="155"/>
      <c r="E666" s="155">
        <v>6258719.0700000003</v>
      </c>
      <c r="F666" s="155">
        <v>11075000</v>
      </c>
      <c r="G666" s="155"/>
      <c r="H666" s="155"/>
      <c r="I666" s="156"/>
    </row>
    <row r="667" spans="1:9" x14ac:dyDescent="0.2">
      <c r="A667" s="160" t="s">
        <v>337</v>
      </c>
      <c r="B667" s="160"/>
      <c r="C667" s="155"/>
      <c r="D667" s="155"/>
      <c r="E667" s="155">
        <v>1745760.4391200002</v>
      </c>
      <c r="F667" s="155">
        <v>10473714.869000001</v>
      </c>
      <c r="G667" s="155"/>
      <c r="H667" s="155"/>
      <c r="I667" s="156"/>
    </row>
    <row r="668" spans="1:9" x14ac:dyDescent="0.2">
      <c r="A668" s="160" t="s">
        <v>338</v>
      </c>
      <c r="B668" s="160"/>
      <c r="C668" s="155"/>
      <c r="D668" s="155"/>
      <c r="E668" s="155">
        <v>5962935.3550000004</v>
      </c>
      <c r="F668" s="155">
        <v>12300171</v>
      </c>
      <c r="G668" s="155"/>
      <c r="H668" s="155"/>
      <c r="I668" s="156"/>
    </row>
    <row r="669" spans="1:9" x14ac:dyDescent="0.2">
      <c r="A669" s="160" t="s">
        <v>339</v>
      </c>
      <c r="B669" s="160"/>
      <c r="C669" s="155"/>
      <c r="D669" s="155"/>
      <c r="E669" s="155">
        <v>7612269.6050000004</v>
      </c>
      <c r="F669" s="155">
        <v>0</v>
      </c>
      <c r="G669" s="155"/>
      <c r="H669" s="155"/>
      <c r="I669" s="156"/>
    </row>
    <row r="670" spans="1:9" x14ac:dyDescent="0.2">
      <c r="A670" s="160" t="s">
        <v>340</v>
      </c>
      <c r="B670" s="160"/>
      <c r="C670" s="155"/>
      <c r="D670" s="155"/>
      <c r="E670" s="155">
        <v>8827883.5700000003</v>
      </c>
      <c r="F670" s="155">
        <v>16914000</v>
      </c>
      <c r="G670" s="155"/>
      <c r="H670" s="155"/>
      <c r="I670" s="156"/>
    </row>
    <row r="671" spans="1:9" x14ac:dyDescent="0.2">
      <c r="A671" s="160" t="s">
        <v>341</v>
      </c>
      <c r="B671" s="160"/>
      <c r="C671" s="155"/>
      <c r="D671" s="155"/>
      <c r="E671" s="155">
        <v>10375925.850000001</v>
      </c>
      <c r="F671" s="155">
        <v>11100000</v>
      </c>
      <c r="G671" s="155"/>
      <c r="H671" s="155"/>
      <c r="I671" s="156"/>
    </row>
    <row r="672" spans="1:9" x14ac:dyDescent="0.2">
      <c r="A672" s="160" t="s">
        <v>342</v>
      </c>
      <c r="B672" s="160"/>
      <c r="C672" s="155"/>
      <c r="D672" s="155"/>
      <c r="E672" s="155">
        <v>7805169.5555771897</v>
      </c>
      <c r="F672" s="155">
        <v>0</v>
      </c>
      <c r="G672" s="155">
        <v>201450</v>
      </c>
      <c r="H672" s="155"/>
      <c r="I672" s="156"/>
    </row>
    <row r="673" spans="1:9" x14ac:dyDescent="0.2">
      <c r="A673" s="160" t="s">
        <v>343</v>
      </c>
      <c r="B673" s="160"/>
      <c r="C673" s="155"/>
      <c r="D673" s="155"/>
      <c r="E673" s="155">
        <v>11547080.087875575</v>
      </c>
      <c r="F673" s="155">
        <v>0</v>
      </c>
      <c r="G673" s="155">
        <v>1896070</v>
      </c>
      <c r="H673" s="155"/>
      <c r="I673" s="156"/>
    </row>
    <row r="674" spans="1:9" x14ac:dyDescent="0.2">
      <c r="A674" s="160" t="s">
        <v>344</v>
      </c>
      <c r="B674" s="160"/>
      <c r="C674" s="155"/>
      <c r="D674" s="155"/>
      <c r="E674" s="155">
        <v>14026169.885291999</v>
      </c>
      <c r="F674" s="155">
        <v>0</v>
      </c>
      <c r="G674" s="155">
        <v>2934998</v>
      </c>
      <c r="H674" s="155"/>
      <c r="I674" s="156"/>
    </row>
    <row r="675" spans="1:9" x14ac:dyDescent="0.2">
      <c r="A675" s="160" t="s">
        <v>345</v>
      </c>
      <c r="B675" s="160"/>
      <c r="C675" s="155"/>
      <c r="D675" s="155"/>
      <c r="E675" s="155">
        <v>26422510.715000004</v>
      </c>
      <c r="F675" s="155">
        <v>0</v>
      </c>
      <c r="G675" s="155">
        <v>9323291</v>
      </c>
      <c r="H675" s="155"/>
      <c r="I675" s="156"/>
    </row>
    <row r="676" spans="1:9" x14ac:dyDescent="0.2">
      <c r="A676" s="160" t="s">
        <v>346</v>
      </c>
      <c r="B676" s="160"/>
      <c r="C676" s="155"/>
      <c r="D676" s="155"/>
      <c r="E676" s="155">
        <v>25210171.934999999</v>
      </c>
      <c r="F676" s="155">
        <v>0</v>
      </c>
      <c r="G676" s="155">
        <v>7686453</v>
      </c>
      <c r="H676" s="155"/>
      <c r="I676" s="156"/>
    </row>
    <row r="677" spans="1:9" x14ac:dyDescent="0.2">
      <c r="A677" s="160" t="s">
        <v>347</v>
      </c>
      <c r="B677" s="155"/>
      <c r="C677" s="155"/>
      <c r="D677" s="155"/>
      <c r="E677" s="155">
        <v>19841617.18</v>
      </c>
      <c r="F677" s="155">
        <v>0</v>
      </c>
      <c r="G677" s="155">
        <v>12509434</v>
      </c>
      <c r="H677" s="155"/>
      <c r="I677" s="156"/>
    </row>
    <row r="678" spans="1:9" x14ac:dyDescent="0.2">
      <c r="A678" s="160" t="s">
        <v>348</v>
      </c>
      <c r="B678" s="155"/>
      <c r="C678" s="155"/>
      <c r="D678" s="155"/>
      <c r="E678" s="155">
        <v>9295500.625</v>
      </c>
      <c r="F678" s="155">
        <v>0</v>
      </c>
      <c r="G678" s="155">
        <v>20433764</v>
      </c>
      <c r="H678" s="155"/>
      <c r="I678" s="156"/>
    </row>
    <row r="679" spans="1:9" x14ac:dyDescent="0.2">
      <c r="A679" s="160" t="s">
        <v>372</v>
      </c>
      <c r="B679" s="155"/>
      <c r="C679" s="155"/>
      <c r="D679" s="155"/>
      <c r="E679" s="155">
        <v>8144603.8050000034</v>
      </c>
      <c r="F679" s="155">
        <v>0</v>
      </c>
      <c r="G679" s="155">
        <v>68294901</v>
      </c>
      <c r="H679" s="155"/>
      <c r="I679" s="156"/>
    </row>
    <row r="680" spans="1:9" x14ac:dyDescent="0.2">
      <c r="A680" s="160" t="s">
        <v>371</v>
      </c>
      <c r="B680" s="155"/>
      <c r="C680" s="155"/>
      <c r="D680" s="155"/>
      <c r="E680" s="155">
        <v>8364032.1467087176</v>
      </c>
      <c r="F680" s="155">
        <v>0</v>
      </c>
      <c r="G680" s="155">
        <v>107769271</v>
      </c>
      <c r="H680" s="155"/>
      <c r="I680" s="156"/>
    </row>
    <row r="681" spans="1:9" x14ac:dyDescent="0.2">
      <c r="A681" s="160" t="s">
        <v>415</v>
      </c>
      <c r="B681" s="155"/>
      <c r="C681" s="155"/>
      <c r="D681" s="155"/>
      <c r="E681" s="155">
        <v>8850659.1499513537</v>
      </c>
      <c r="F681" s="155">
        <v>0</v>
      </c>
      <c r="G681" s="155">
        <v>127153207</v>
      </c>
      <c r="H681" s="155"/>
      <c r="I681" s="156"/>
    </row>
    <row r="682" spans="1:9" x14ac:dyDescent="0.2">
      <c r="A682" s="160" t="s">
        <v>416</v>
      </c>
      <c r="B682" s="155"/>
      <c r="C682" s="155"/>
      <c r="D682" s="155"/>
      <c r="E682" s="155">
        <v>8389606.1758881267</v>
      </c>
      <c r="F682" s="155">
        <v>0</v>
      </c>
      <c r="G682" s="155">
        <v>85422320</v>
      </c>
      <c r="H682" s="155"/>
      <c r="I682" s="156"/>
    </row>
    <row r="683" spans="1:9" x14ac:dyDescent="0.2">
      <c r="A683" s="160" t="s">
        <v>437</v>
      </c>
      <c r="B683" s="155"/>
      <c r="C683" s="155"/>
      <c r="D683" s="155"/>
      <c r="E683" s="155">
        <v>3786111.9292736053</v>
      </c>
      <c r="F683" s="155">
        <v>0</v>
      </c>
      <c r="G683" s="155">
        <v>85621927</v>
      </c>
      <c r="H683" s="155"/>
      <c r="I683" s="156"/>
    </row>
    <row r="684" spans="1:9" x14ac:dyDescent="0.2">
      <c r="A684" s="160" t="s">
        <v>438</v>
      </c>
      <c r="B684" s="155"/>
      <c r="C684" s="155"/>
      <c r="D684" s="155"/>
      <c r="E684" s="155">
        <v>7137610.950545596</v>
      </c>
      <c r="F684" s="155">
        <v>0</v>
      </c>
      <c r="G684" s="155">
        <v>69614850</v>
      </c>
      <c r="H684" s="155"/>
      <c r="I684" s="156"/>
    </row>
    <row r="685" spans="1:9" x14ac:dyDescent="0.2">
      <c r="A685" s="160" t="s">
        <v>499</v>
      </c>
      <c r="B685" s="155"/>
      <c r="C685" s="155"/>
      <c r="D685" s="155"/>
      <c r="E685" s="155">
        <v>9369320.6629287563</v>
      </c>
      <c r="F685" s="155">
        <v>0</v>
      </c>
      <c r="G685" s="155">
        <v>67831063</v>
      </c>
      <c r="H685" s="155"/>
      <c r="I685" s="156"/>
    </row>
    <row r="686" spans="1:9" x14ac:dyDescent="0.2">
      <c r="A686" s="160" t="s">
        <v>500</v>
      </c>
      <c r="B686" s="155"/>
      <c r="C686" s="155"/>
      <c r="D686" s="155"/>
      <c r="E686" s="155">
        <v>10076470.694239162</v>
      </c>
      <c r="F686" s="155">
        <v>0</v>
      </c>
      <c r="G686" s="155">
        <v>66587033</v>
      </c>
      <c r="H686" s="155"/>
      <c r="I686" s="156"/>
    </row>
    <row r="687" spans="1:9" x14ac:dyDescent="0.2">
      <c r="A687" s="160" t="s">
        <v>21</v>
      </c>
      <c r="B687" s="155"/>
      <c r="C687" s="155"/>
      <c r="D687" s="155"/>
      <c r="E687" s="155"/>
      <c r="F687" s="155"/>
      <c r="G687" s="155"/>
      <c r="H687" s="155"/>
      <c r="I687" s="156"/>
    </row>
    <row r="688" spans="1:9" x14ac:dyDescent="0.2">
      <c r="A688" s="160" t="s">
        <v>579</v>
      </c>
      <c r="B688" s="155"/>
      <c r="C688" s="155"/>
      <c r="D688" s="155"/>
      <c r="E688" s="155">
        <v>19268046.8055479</v>
      </c>
      <c r="F688" s="155">
        <v>0</v>
      </c>
      <c r="G688" s="155">
        <v>71396302.320851624</v>
      </c>
      <c r="H688" s="155"/>
      <c r="I688" s="156"/>
    </row>
    <row r="689" spans="1:9" x14ac:dyDescent="0.2">
      <c r="A689" s="160" t="s">
        <v>580</v>
      </c>
      <c r="B689" s="155"/>
      <c r="C689" s="155"/>
      <c r="D689" s="155"/>
      <c r="E689" s="155">
        <v>19469519.119137932</v>
      </c>
      <c r="F689" s="155">
        <v>0</v>
      </c>
      <c r="G689" s="155">
        <v>73551477.142851308</v>
      </c>
      <c r="H689" s="155"/>
      <c r="I689" s="156"/>
    </row>
    <row r="690" spans="1:9" x14ac:dyDescent="0.2">
      <c r="A690" s="160" t="s">
        <v>613</v>
      </c>
      <c r="B690" s="155"/>
      <c r="C690" s="155"/>
      <c r="D690" s="155"/>
      <c r="E690" s="155">
        <v>21738970.531855077</v>
      </c>
      <c r="F690" s="155">
        <v>0</v>
      </c>
      <c r="G690" s="155">
        <v>72283496.591701075</v>
      </c>
      <c r="H690" s="155"/>
      <c r="I690" s="156"/>
    </row>
    <row r="691" spans="1:9" x14ac:dyDescent="0.2">
      <c r="A691" s="160" t="s">
        <v>614</v>
      </c>
      <c r="B691" s="155"/>
      <c r="C691" s="155"/>
      <c r="D691" s="155"/>
      <c r="E691" s="155">
        <v>22183914.447149076</v>
      </c>
      <c r="F691" s="155">
        <v>0</v>
      </c>
      <c r="G691" s="155">
        <v>74353727.170362011</v>
      </c>
      <c r="H691" s="155"/>
      <c r="I691" s="156"/>
    </row>
    <row r="692" spans="1:9" x14ac:dyDescent="0.2">
      <c r="A692" s="155"/>
      <c r="B692" s="155"/>
      <c r="C692" s="155"/>
      <c r="D692" s="155"/>
      <c r="E692" s="155"/>
      <c r="F692" s="155"/>
      <c r="G692" s="155"/>
      <c r="H692" s="155"/>
      <c r="I692" s="156"/>
    </row>
    <row r="693" spans="1:9" x14ac:dyDescent="0.2">
      <c r="A693" s="154" t="s">
        <v>8</v>
      </c>
      <c r="B693" s="154"/>
      <c r="C693" s="154"/>
      <c r="D693" s="154"/>
      <c r="E693" s="154"/>
      <c r="F693" s="154"/>
      <c r="G693" s="154"/>
      <c r="H693" s="155"/>
      <c r="I693" s="156"/>
    </row>
    <row r="694" spans="1:9" x14ac:dyDescent="0.2">
      <c r="A694" s="154" t="s">
        <v>1</v>
      </c>
      <c r="B694" s="154"/>
      <c r="C694" s="154"/>
      <c r="D694" s="154"/>
      <c r="E694" s="154"/>
      <c r="F694" s="154"/>
      <c r="G694" s="154"/>
      <c r="H694" s="155"/>
      <c r="I694" s="156"/>
    </row>
    <row r="695" spans="1:9" ht="15.75" x14ac:dyDescent="0.25">
      <c r="A695" s="152" t="s">
        <v>538</v>
      </c>
      <c r="B695" s="154"/>
      <c r="C695" s="154"/>
      <c r="D695" s="154"/>
      <c r="E695" s="154"/>
      <c r="F695" s="154"/>
      <c r="G695" s="154"/>
      <c r="H695" s="155"/>
      <c r="I695" s="156"/>
    </row>
    <row r="696" spans="1:9" x14ac:dyDescent="0.2">
      <c r="A696" s="155"/>
      <c r="B696" s="155"/>
      <c r="C696" s="155"/>
      <c r="D696" s="155"/>
      <c r="E696" s="155"/>
      <c r="F696" s="155"/>
      <c r="G696" s="166"/>
      <c r="H696" s="155"/>
      <c r="I696" s="156"/>
    </row>
    <row r="697" spans="1:9" x14ac:dyDescent="0.2">
      <c r="A697" s="160" t="s">
        <v>2</v>
      </c>
      <c r="B697" s="155"/>
      <c r="C697" s="160"/>
      <c r="D697" s="160" t="s">
        <v>106</v>
      </c>
      <c r="E697" s="160" t="s">
        <v>178</v>
      </c>
      <c r="F697" s="155"/>
      <c r="G697" s="155"/>
      <c r="H697" s="155"/>
      <c r="I697" s="156"/>
    </row>
    <row r="698" spans="1:9" x14ac:dyDescent="0.2">
      <c r="A698" s="160" t="s">
        <v>3</v>
      </c>
      <c r="B698" s="155"/>
      <c r="C698" s="160"/>
      <c r="D698" s="160" t="s">
        <v>165</v>
      </c>
      <c r="E698" s="160" t="s">
        <v>179</v>
      </c>
      <c r="F698" s="155"/>
      <c r="G698" s="155"/>
      <c r="H698" s="155"/>
      <c r="I698" s="156"/>
    </row>
    <row r="699" spans="1:9" x14ac:dyDescent="0.2">
      <c r="A699" s="160" t="s">
        <v>11</v>
      </c>
      <c r="B699" s="155"/>
      <c r="C699" s="160"/>
      <c r="D699" s="160" t="s">
        <v>166</v>
      </c>
      <c r="E699" s="160" t="s">
        <v>180</v>
      </c>
      <c r="F699" s="155"/>
      <c r="G699" s="155"/>
      <c r="H699" s="155"/>
      <c r="I699" s="156"/>
    </row>
    <row r="700" spans="1:9" x14ac:dyDescent="0.2">
      <c r="A700" s="160"/>
      <c r="B700" s="155"/>
      <c r="C700" s="160"/>
      <c r="D700" s="160" t="s">
        <v>142</v>
      </c>
      <c r="E700" s="160" t="s">
        <v>181</v>
      </c>
      <c r="F700" s="155"/>
      <c r="G700" s="155"/>
      <c r="H700" s="155"/>
      <c r="I700" s="156"/>
    </row>
    <row r="701" spans="1:9" x14ac:dyDescent="0.2">
      <c r="A701" s="160" t="s">
        <v>360</v>
      </c>
      <c r="B701" s="155"/>
      <c r="C701" s="160"/>
      <c r="D701" s="165">
        <v>78068113</v>
      </c>
      <c r="E701" s="155"/>
      <c r="F701" s="155"/>
      <c r="G701" s="155"/>
      <c r="H701" s="155"/>
      <c r="I701" s="156"/>
    </row>
    <row r="702" spans="1:9" x14ac:dyDescent="0.2">
      <c r="A702" s="160" t="s">
        <v>361</v>
      </c>
      <c r="B702" s="155"/>
      <c r="C702" s="160"/>
      <c r="D702" s="155">
        <v>87934203</v>
      </c>
      <c r="E702" s="165"/>
      <c r="F702" s="155"/>
      <c r="G702" s="155"/>
      <c r="H702" s="165"/>
      <c r="I702" s="156"/>
    </row>
    <row r="703" spans="1:9" x14ac:dyDescent="0.2">
      <c r="A703" s="160" t="s">
        <v>362</v>
      </c>
      <c r="B703" s="155"/>
      <c r="C703" s="160"/>
      <c r="D703" s="155">
        <v>96900107</v>
      </c>
      <c r="E703" s="155">
        <v>1331605</v>
      </c>
      <c r="F703" s="155"/>
      <c r="G703" s="155"/>
      <c r="H703" s="155"/>
      <c r="I703" s="156"/>
    </row>
    <row r="704" spans="1:9" x14ac:dyDescent="0.2">
      <c r="A704" s="160" t="s">
        <v>363</v>
      </c>
      <c r="B704" s="155"/>
      <c r="C704" s="160"/>
      <c r="D704" s="155">
        <v>105438264.65425</v>
      </c>
      <c r="E704" s="155">
        <v>7772277.8457500003</v>
      </c>
      <c r="F704" s="155"/>
      <c r="G704" s="155"/>
      <c r="H704" s="155"/>
      <c r="I704" s="156"/>
    </row>
    <row r="705" spans="1:9" x14ac:dyDescent="0.2">
      <c r="A705" s="160" t="s">
        <v>329</v>
      </c>
      <c r="B705" s="155"/>
      <c r="C705" s="160"/>
      <c r="D705" s="155">
        <v>107141138.34503716</v>
      </c>
      <c r="E705" s="155">
        <v>28514943.654962834</v>
      </c>
      <c r="F705" s="155"/>
      <c r="G705" s="155"/>
      <c r="H705" s="155"/>
      <c r="I705" s="156"/>
    </row>
    <row r="706" spans="1:9" x14ac:dyDescent="0.2">
      <c r="A706" s="160" t="s">
        <v>330</v>
      </c>
      <c r="B706" s="155"/>
      <c r="C706" s="160"/>
      <c r="D706" s="155">
        <v>132039313</v>
      </c>
      <c r="E706" s="155">
        <v>31616489.170153163</v>
      </c>
      <c r="F706" s="155"/>
      <c r="G706" s="155"/>
      <c r="H706" s="155"/>
      <c r="I706" s="156"/>
    </row>
    <row r="707" spans="1:9" x14ac:dyDescent="0.2">
      <c r="A707" s="160" t="s">
        <v>331</v>
      </c>
      <c r="B707" s="155"/>
      <c r="C707" s="160"/>
      <c r="D707" s="155">
        <v>133827068.68828332</v>
      </c>
      <c r="E707" s="155">
        <v>29358350.593087997</v>
      </c>
      <c r="F707" s="155"/>
      <c r="G707" s="155"/>
      <c r="H707" s="165"/>
      <c r="I707" s="156"/>
    </row>
    <row r="708" spans="1:9" x14ac:dyDescent="0.2">
      <c r="A708" s="160" t="s">
        <v>332</v>
      </c>
      <c r="B708" s="155"/>
      <c r="C708" s="160"/>
      <c r="D708" s="155">
        <v>136592511</v>
      </c>
      <c r="E708" s="155">
        <v>33960214.722233668</v>
      </c>
      <c r="F708" s="155"/>
      <c r="G708" s="155"/>
      <c r="H708" s="155"/>
      <c r="I708" s="156"/>
    </row>
    <row r="709" spans="1:9" x14ac:dyDescent="0.2">
      <c r="A709" s="160" t="s">
        <v>333</v>
      </c>
      <c r="B709" s="155"/>
      <c r="C709" s="160"/>
      <c r="D709" s="155">
        <v>143685947</v>
      </c>
      <c r="E709" s="155">
        <v>34373117.210283831</v>
      </c>
      <c r="F709" s="155"/>
      <c r="G709" s="155"/>
      <c r="H709" s="155"/>
      <c r="I709" s="156"/>
    </row>
    <row r="710" spans="1:9" x14ac:dyDescent="0.2">
      <c r="A710" s="160" t="s">
        <v>334</v>
      </c>
      <c r="B710" s="155"/>
      <c r="C710" s="160"/>
      <c r="D710" s="155">
        <v>162920794</v>
      </c>
      <c r="E710" s="155">
        <v>73641261.9876315</v>
      </c>
      <c r="F710" s="155"/>
      <c r="G710" s="155"/>
      <c r="H710" s="155"/>
      <c r="I710" s="156"/>
    </row>
    <row r="711" spans="1:9" x14ac:dyDescent="0.2">
      <c r="A711" s="160" t="s">
        <v>335</v>
      </c>
      <c r="B711" s="155"/>
      <c r="C711" s="155"/>
      <c r="D711" s="155"/>
      <c r="E711" s="155">
        <v>85005320.873879999</v>
      </c>
      <c r="F711" s="155"/>
      <c r="G711" s="155"/>
      <c r="H711" s="155"/>
      <c r="I711" s="156"/>
    </row>
    <row r="712" spans="1:9" x14ac:dyDescent="0.2">
      <c r="A712" s="160" t="s">
        <v>336</v>
      </c>
      <c r="B712" s="155"/>
      <c r="C712" s="155"/>
      <c r="D712" s="155"/>
      <c r="E712" s="155">
        <v>104869709.58499998</v>
      </c>
      <c r="F712" s="155"/>
      <c r="G712" s="155"/>
      <c r="H712" s="155"/>
      <c r="I712" s="156"/>
    </row>
    <row r="713" spans="1:9" x14ac:dyDescent="0.2">
      <c r="A713" s="160" t="s">
        <v>337</v>
      </c>
      <c r="B713" s="155"/>
      <c r="C713" s="155"/>
      <c r="D713" s="155"/>
      <c r="E713" s="155">
        <v>88127144.212780014</v>
      </c>
      <c r="F713" s="155"/>
      <c r="G713" s="155"/>
      <c r="H713" s="155"/>
      <c r="I713" s="156"/>
    </row>
    <row r="714" spans="1:9" x14ac:dyDescent="0.2">
      <c r="A714" s="160" t="s">
        <v>338</v>
      </c>
      <c r="B714" s="155"/>
      <c r="C714" s="155"/>
      <c r="D714" s="155"/>
      <c r="E714" s="155">
        <v>130775844.07000001</v>
      </c>
      <c r="F714" s="155"/>
      <c r="G714" s="155"/>
      <c r="H714" s="155"/>
      <c r="I714" s="156"/>
    </row>
    <row r="715" spans="1:9" x14ac:dyDescent="0.2">
      <c r="A715" s="160" t="s">
        <v>339</v>
      </c>
      <c r="B715" s="155"/>
      <c r="C715" s="155"/>
      <c r="D715" s="155"/>
      <c r="E715" s="155">
        <v>132972115.84999999</v>
      </c>
      <c r="F715" s="155"/>
      <c r="G715" s="155"/>
      <c r="H715" s="155"/>
      <c r="I715" s="156"/>
    </row>
    <row r="716" spans="1:9" x14ac:dyDescent="0.2">
      <c r="A716" s="160" t="s">
        <v>340</v>
      </c>
      <c r="B716" s="155"/>
      <c r="C716" s="155"/>
      <c r="D716" s="155"/>
      <c r="E716" s="155">
        <v>131923579.63000003</v>
      </c>
      <c r="F716" s="155"/>
      <c r="G716" s="155"/>
      <c r="H716" s="155"/>
      <c r="I716" s="156"/>
    </row>
    <row r="717" spans="1:9" x14ac:dyDescent="0.2">
      <c r="A717" s="160" t="s">
        <v>341</v>
      </c>
      <c r="B717" s="155"/>
      <c r="C717" s="155"/>
      <c r="D717" s="155"/>
      <c r="E717" s="155">
        <v>122945024.96875</v>
      </c>
      <c r="F717" s="155"/>
      <c r="G717" s="155"/>
      <c r="H717" s="155"/>
      <c r="I717" s="156"/>
    </row>
    <row r="718" spans="1:9" x14ac:dyDescent="0.2">
      <c r="A718" s="160" t="s">
        <v>342</v>
      </c>
      <c r="B718" s="155"/>
      <c r="C718" s="155"/>
      <c r="D718" s="155"/>
      <c r="E718" s="155">
        <v>111819134.64985615</v>
      </c>
      <c r="F718" s="155"/>
      <c r="G718" s="155"/>
      <c r="H718" s="155"/>
      <c r="I718" s="156"/>
    </row>
    <row r="719" spans="1:9" x14ac:dyDescent="0.2">
      <c r="A719" s="160" t="s">
        <v>343</v>
      </c>
      <c r="B719" s="155"/>
      <c r="C719" s="155"/>
      <c r="D719" s="155"/>
      <c r="E719" s="155">
        <v>90844643.67929244</v>
      </c>
      <c r="F719" s="155"/>
      <c r="G719" s="155"/>
      <c r="H719" s="155"/>
      <c r="I719" s="156"/>
    </row>
    <row r="720" spans="1:9" x14ac:dyDescent="0.2">
      <c r="A720" s="160" t="s">
        <v>344</v>
      </c>
      <c r="B720" s="155"/>
      <c r="C720" s="155"/>
      <c r="D720" s="155"/>
      <c r="E720" s="155">
        <v>101032546.3130935</v>
      </c>
      <c r="F720" s="155"/>
      <c r="G720" s="155"/>
      <c r="H720" s="155"/>
      <c r="I720" s="156"/>
    </row>
    <row r="721" spans="1:9" x14ac:dyDescent="0.2">
      <c r="A721" s="160" t="s">
        <v>345</v>
      </c>
      <c r="B721" s="155"/>
      <c r="C721" s="155"/>
      <c r="D721" s="155"/>
      <c r="E721" s="155">
        <v>114866354.77</v>
      </c>
      <c r="F721" s="155"/>
      <c r="G721" s="155"/>
      <c r="H721" s="155"/>
      <c r="I721" s="156"/>
    </row>
    <row r="722" spans="1:9" x14ac:dyDescent="0.2">
      <c r="A722" s="160" t="s">
        <v>346</v>
      </c>
      <c r="B722" s="155"/>
      <c r="C722" s="155"/>
      <c r="D722" s="155"/>
      <c r="E722" s="155">
        <v>131207043.79500002</v>
      </c>
      <c r="F722" s="155"/>
      <c r="G722" s="155"/>
      <c r="H722" s="155"/>
      <c r="I722" s="156"/>
    </row>
    <row r="723" spans="1:9" x14ac:dyDescent="0.2">
      <c r="A723" s="160" t="s">
        <v>347</v>
      </c>
      <c r="B723" s="155"/>
      <c r="C723" s="155"/>
      <c r="D723" s="155"/>
      <c r="E723" s="155">
        <v>154475165.435</v>
      </c>
      <c r="F723" s="155"/>
      <c r="G723" s="155"/>
      <c r="H723" s="155"/>
      <c r="I723" s="156"/>
    </row>
    <row r="724" spans="1:9" x14ac:dyDescent="0.2">
      <c r="A724" s="160" t="s">
        <v>348</v>
      </c>
      <c r="B724" s="155"/>
      <c r="C724" s="155"/>
      <c r="D724" s="155"/>
      <c r="E724" s="155">
        <v>153940564.33999997</v>
      </c>
      <c r="F724" s="155"/>
      <c r="G724" s="155"/>
      <c r="H724" s="155"/>
      <c r="I724" s="156"/>
    </row>
    <row r="725" spans="1:9" x14ac:dyDescent="0.2">
      <c r="A725" s="160" t="s">
        <v>372</v>
      </c>
      <c r="B725" s="155"/>
      <c r="C725" s="155"/>
      <c r="D725" s="155"/>
      <c r="E725" s="155">
        <v>219362457.32999998</v>
      </c>
      <c r="F725" s="155"/>
      <c r="G725" s="155"/>
      <c r="H725" s="155"/>
      <c r="I725" s="156"/>
    </row>
    <row r="726" spans="1:9" x14ac:dyDescent="0.2">
      <c r="A726" s="160" t="s">
        <v>371</v>
      </c>
      <c r="B726" s="155"/>
      <c r="C726" s="155"/>
      <c r="D726" s="155"/>
      <c r="E726" s="155">
        <v>159977632.85999998</v>
      </c>
      <c r="F726" s="155"/>
      <c r="G726" s="155"/>
      <c r="H726" s="155"/>
      <c r="I726" s="156"/>
    </row>
    <row r="727" spans="1:9" x14ac:dyDescent="0.2">
      <c r="A727" s="160" t="s">
        <v>415</v>
      </c>
      <c r="B727" s="155"/>
      <c r="C727" s="155"/>
      <c r="D727" s="155"/>
      <c r="E727" s="155">
        <v>203382235.03000003</v>
      </c>
      <c r="F727" s="155"/>
      <c r="G727" s="155"/>
      <c r="H727" s="155"/>
      <c r="I727" s="156"/>
    </row>
    <row r="728" spans="1:9" x14ac:dyDescent="0.2">
      <c r="A728" s="160" t="s">
        <v>416</v>
      </c>
      <c r="B728" s="155"/>
      <c r="C728" s="155"/>
      <c r="D728" s="155"/>
      <c r="E728" s="155">
        <v>178628602.50000003</v>
      </c>
      <c r="F728" s="155"/>
      <c r="G728" s="155"/>
      <c r="H728" s="155"/>
      <c r="I728" s="156"/>
    </row>
    <row r="729" spans="1:9" x14ac:dyDescent="0.2">
      <c r="A729" s="160" t="s">
        <v>437</v>
      </c>
      <c r="B729" s="155"/>
      <c r="C729" s="155"/>
      <c r="D729" s="155"/>
      <c r="E729" s="155">
        <v>168617189.83115199</v>
      </c>
      <c r="F729" s="155"/>
      <c r="G729" s="155"/>
      <c r="H729" s="155"/>
      <c r="I729" s="156"/>
    </row>
    <row r="730" spans="1:9" x14ac:dyDescent="0.2">
      <c r="A730" s="160" t="s">
        <v>438</v>
      </c>
      <c r="B730" s="155"/>
      <c r="C730" s="155"/>
      <c r="D730" s="155"/>
      <c r="E730" s="155">
        <v>147208326.96351999</v>
      </c>
      <c r="F730" s="155"/>
      <c r="G730" s="155"/>
      <c r="H730" s="155"/>
      <c r="I730" s="156"/>
    </row>
    <row r="731" spans="1:9" x14ac:dyDescent="0.2">
      <c r="A731" s="160" t="s">
        <v>499</v>
      </c>
      <c r="B731" s="155"/>
      <c r="C731" s="155"/>
      <c r="D731" s="155"/>
      <c r="E731" s="155">
        <v>149776851.73598287</v>
      </c>
      <c r="F731" s="155"/>
      <c r="G731" s="155"/>
      <c r="H731" s="155"/>
      <c r="I731" s="156"/>
    </row>
    <row r="732" spans="1:9" x14ac:dyDescent="0.2">
      <c r="A732" s="160" t="s">
        <v>500</v>
      </c>
      <c r="B732" s="155"/>
      <c r="C732" s="155"/>
      <c r="D732" s="155"/>
      <c r="E732" s="155">
        <v>173699305.24924356</v>
      </c>
      <c r="F732" s="155"/>
      <c r="G732" s="155"/>
      <c r="H732" s="155"/>
      <c r="I732" s="156"/>
    </row>
    <row r="733" spans="1:9" x14ac:dyDescent="0.2">
      <c r="A733" s="160" t="s">
        <v>21</v>
      </c>
      <c r="B733" s="155"/>
      <c r="C733" s="155"/>
      <c r="D733" s="155"/>
      <c r="E733" s="155"/>
      <c r="F733" s="155"/>
      <c r="G733" s="155"/>
      <c r="H733" s="155"/>
      <c r="I733" s="156"/>
    </row>
    <row r="734" spans="1:9" x14ac:dyDescent="0.2">
      <c r="A734" s="160" t="s">
        <v>579</v>
      </c>
      <c r="B734" s="155"/>
      <c r="C734" s="155"/>
      <c r="D734" s="155"/>
      <c r="E734" s="155">
        <v>189269053.07492542</v>
      </c>
      <c r="F734" s="155"/>
      <c r="G734" s="155"/>
      <c r="H734" s="155"/>
      <c r="I734" s="156"/>
    </row>
    <row r="735" spans="1:9" x14ac:dyDescent="0.2">
      <c r="A735" s="160" t="s">
        <v>580</v>
      </c>
      <c r="B735" s="155"/>
      <c r="C735" s="155"/>
      <c r="D735" s="155"/>
      <c r="E735" s="155">
        <v>190093621.84702635</v>
      </c>
      <c r="F735" s="155"/>
      <c r="G735" s="155"/>
      <c r="H735" s="155"/>
      <c r="I735" s="156"/>
    </row>
    <row r="736" spans="1:9" x14ac:dyDescent="0.2">
      <c r="A736" s="160" t="s">
        <v>613</v>
      </c>
      <c r="B736" s="155"/>
      <c r="C736" s="155"/>
      <c r="D736" s="155"/>
      <c r="E736" s="155">
        <v>195658188.21104696</v>
      </c>
      <c r="F736" s="155"/>
      <c r="G736" s="155"/>
      <c r="H736" s="155"/>
      <c r="I736" s="156"/>
    </row>
    <row r="737" spans="1:9" x14ac:dyDescent="0.2">
      <c r="A737" s="160" t="s">
        <v>614</v>
      </c>
      <c r="B737" s="155"/>
      <c r="C737" s="155"/>
      <c r="D737" s="155"/>
      <c r="E737" s="155">
        <v>192912636.31495607</v>
      </c>
      <c r="F737" s="155"/>
      <c r="G737" s="155"/>
      <c r="H737" s="155"/>
      <c r="I737" s="156"/>
    </row>
    <row r="738" spans="1:9" x14ac:dyDescent="0.2">
      <c r="A738" s="160"/>
      <c r="B738" s="155"/>
      <c r="C738" s="155"/>
      <c r="D738" s="155"/>
      <c r="E738" s="155"/>
      <c r="F738" s="155"/>
      <c r="G738" s="155"/>
      <c r="H738" s="155"/>
      <c r="I738" s="156"/>
    </row>
    <row r="739" spans="1:9" x14ac:dyDescent="0.2">
      <c r="A739" s="160"/>
      <c r="B739" s="155"/>
      <c r="C739" s="155"/>
      <c r="D739" s="155"/>
      <c r="E739" s="155"/>
      <c r="F739" s="155"/>
      <c r="G739" s="155"/>
      <c r="H739" s="155"/>
      <c r="I739" s="156"/>
    </row>
    <row r="740" spans="1:9" x14ac:dyDescent="0.2">
      <c r="A740" s="154" t="s">
        <v>14</v>
      </c>
      <c r="B740" s="154"/>
      <c r="C740" s="154"/>
      <c r="D740" s="154"/>
      <c r="E740" s="154"/>
      <c r="F740" s="154"/>
      <c r="G740" s="154"/>
      <c r="H740" s="155"/>
      <c r="I740" s="156"/>
    </row>
    <row r="741" spans="1:9" x14ac:dyDescent="0.2">
      <c r="A741" s="155"/>
      <c r="B741" s="155"/>
      <c r="C741" s="155"/>
      <c r="D741" s="155"/>
      <c r="E741" s="155"/>
      <c r="F741" s="155"/>
      <c r="G741" s="155"/>
      <c r="H741" s="155"/>
      <c r="I741" s="156"/>
    </row>
    <row r="742" spans="1:9" x14ac:dyDescent="0.2">
      <c r="A742" s="155"/>
      <c r="B742" s="160" t="s">
        <v>119</v>
      </c>
      <c r="C742" s="155"/>
      <c r="D742" s="155"/>
      <c r="E742" s="155"/>
      <c r="F742" s="155"/>
      <c r="G742" s="155"/>
      <c r="H742" s="155"/>
      <c r="I742" s="156"/>
    </row>
    <row r="743" spans="1:9" x14ac:dyDescent="0.2">
      <c r="A743" s="160" t="s">
        <v>2</v>
      </c>
      <c r="B743" s="160" t="s">
        <v>120</v>
      </c>
      <c r="C743" s="160" t="s">
        <v>119</v>
      </c>
      <c r="D743" s="160" t="s">
        <v>119</v>
      </c>
      <c r="E743" s="160" t="s">
        <v>119</v>
      </c>
      <c r="F743" s="160" t="s">
        <v>196</v>
      </c>
      <c r="G743" s="160" t="s">
        <v>106</v>
      </c>
      <c r="H743" s="155"/>
      <c r="I743" s="156"/>
    </row>
    <row r="744" spans="1:9" x14ac:dyDescent="0.2">
      <c r="A744" s="160" t="s">
        <v>3</v>
      </c>
      <c r="B744" s="160" t="s">
        <v>121</v>
      </c>
      <c r="C744" s="160" t="s">
        <v>140</v>
      </c>
      <c r="D744" s="160" t="s">
        <v>167</v>
      </c>
      <c r="E744" s="160" t="s">
        <v>182</v>
      </c>
      <c r="F744" s="160" t="s">
        <v>197</v>
      </c>
      <c r="G744" s="160" t="s">
        <v>201</v>
      </c>
      <c r="H744" s="155"/>
      <c r="I744" s="156"/>
    </row>
    <row r="745" spans="1:9" x14ac:dyDescent="0.2">
      <c r="A745" s="160" t="s">
        <v>11</v>
      </c>
      <c r="B745" s="160" t="s">
        <v>122</v>
      </c>
      <c r="C745" s="160" t="s">
        <v>141</v>
      </c>
      <c r="D745" s="160" t="s">
        <v>141</v>
      </c>
      <c r="E745" s="160" t="s">
        <v>183</v>
      </c>
      <c r="F745" s="160" t="s">
        <v>198</v>
      </c>
      <c r="G745" s="160" t="s">
        <v>179</v>
      </c>
      <c r="H745" s="155"/>
      <c r="I745" s="156"/>
    </row>
    <row r="746" spans="1:9" x14ac:dyDescent="0.2">
      <c r="A746" s="155"/>
      <c r="B746" s="160" t="s">
        <v>534</v>
      </c>
      <c r="C746" s="160" t="s">
        <v>535</v>
      </c>
      <c r="D746" s="160" t="s">
        <v>535</v>
      </c>
      <c r="E746" s="160" t="s">
        <v>535</v>
      </c>
      <c r="F746" s="160" t="s">
        <v>535</v>
      </c>
      <c r="G746" s="160" t="s">
        <v>180</v>
      </c>
      <c r="H746" s="155"/>
      <c r="I746" s="156"/>
    </row>
    <row r="747" spans="1:9" x14ac:dyDescent="0.2">
      <c r="A747" s="160"/>
      <c r="B747" s="160" t="s">
        <v>117</v>
      </c>
      <c r="C747" s="160" t="s">
        <v>142</v>
      </c>
      <c r="D747" s="160" t="s">
        <v>142</v>
      </c>
      <c r="E747" s="160" t="s">
        <v>142</v>
      </c>
      <c r="F747" s="160" t="s">
        <v>142</v>
      </c>
      <c r="G747" s="160" t="s">
        <v>181</v>
      </c>
      <c r="H747" s="155"/>
      <c r="I747" s="156"/>
    </row>
    <row r="748" spans="1:9" x14ac:dyDescent="0.2">
      <c r="A748" s="160"/>
      <c r="B748" s="155"/>
      <c r="C748" s="155"/>
      <c r="D748" s="155"/>
      <c r="E748" s="155"/>
      <c r="F748" s="155"/>
      <c r="G748" s="155"/>
      <c r="H748" s="155"/>
      <c r="I748" s="156"/>
    </row>
    <row r="749" spans="1:9" x14ac:dyDescent="0.2">
      <c r="A749" s="160" t="s">
        <v>363</v>
      </c>
      <c r="B749" s="165"/>
      <c r="C749" s="165"/>
      <c r="D749" s="155"/>
      <c r="E749" s="155"/>
      <c r="F749" s="155"/>
      <c r="G749" s="155">
        <v>7772277.8457500003</v>
      </c>
      <c r="H749" s="155"/>
      <c r="I749" s="156"/>
    </row>
    <row r="750" spans="1:9" x14ac:dyDescent="0.2">
      <c r="A750" s="160" t="s">
        <v>329</v>
      </c>
      <c r="B750" s="155"/>
      <c r="C750" s="155"/>
      <c r="D750" s="155"/>
      <c r="E750" s="155"/>
      <c r="F750" s="155"/>
      <c r="G750" s="155">
        <v>28514943.654962834</v>
      </c>
      <c r="H750" s="155"/>
      <c r="I750" s="156"/>
    </row>
    <row r="751" spans="1:9" x14ac:dyDescent="0.2">
      <c r="A751" s="160" t="s">
        <v>330</v>
      </c>
      <c r="B751" s="155"/>
      <c r="C751" s="155"/>
      <c r="D751" s="155"/>
      <c r="E751" s="155"/>
      <c r="F751" s="155"/>
      <c r="G751" s="155">
        <v>31616489.170153163</v>
      </c>
      <c r="H751" s="155"/>
      <c r="I751" s="156"/>
    </row>
    <row r="752" spans="1:9" x14ac:dyDescent="0.2">
      <c r="A752" s="160" t="s">
        <v>331</v>
      </c>
      <c r="B752" s="155">
        <v>1468693.5950500001</v>
      </c>
      <c r="C752" s="155">
        <v>27889656.998037998</v>
      </c>
      <c r="D752" s="155"/>
      <c r="E752" s="155"/>
      <c r="F752" s="155"/>
      <c r="G752" s="155">
        <v>29358350.593087997</v>
      </c>
      <c r="H752" s="155"/>
      <c r="I752" s="156"/>
    </row>
    <row r="753" spans="1:9" x14ac:dyDescent="0.2">
      <c r="A753" s="160" t="s">
        <v>332</v>
      </c>
      <c r="B753" s="155">
        <v>1251366.2012499999</v>
      </c>
      <c r="C753" s="155">
        <v>32708848.520983666</v>
      </c>
      <c r="D753" s="155"/>
      <c r="E753" s="155"/>
      <c r="F753" s="155"/>
      <c r="G753" s="155">
        <v>33960214.722233668</v>
      </c>
      <c r="H753" s="155"/>
      <c r="I753" s="156"/>
    </row>
    <row r="754" spans="1:9" x14ac:dyDescent="0.2">
      <c r="A754" s="160" t="s">
        <v>333</v>
      </c>
      <c r="B754" s="155">
        <v>1222298</v>
      </c>
      <c r="C754" s="155">
        <v>33150819.449158832</v>
      </c>
      <c r="D754" s="155"/>
      <c r="E754" s="155"/>
      <c r="F754" s="155"/>
      <c r="G754" s="155">
        <v>34373117.449158832</v>
      </c>
      <c r="H754" s="155"/>
      <c r="I754" s="156"/>
    </row>
    <row r="755" spans="1:9" x14ac:dyDescent="0.2">
      <c r="A755" s="160" t="s">
        <v>334</v>
      </c>
      <c r="B755" s="155">
        <v>1282108</v>
      </c>
      <c r="C755" s="155">
        <v>47591243.535951503</v>
      </c>
      <c r="D755" s="155">
        <v>24427053.138880003</v>
      </c>
      <c r="E755" s="155"/>
      <c r="F755" s="155">
        <v>340857.31279999996</v>
      </c>
      <c r="G755" s="155">
        <v>73641261.987631515</v>
      </c>
      <c r="H755" s="155"/>
      <c r="I755" s="156"/>
    </row>
    <row r="756" spans="1:9" x14ac:dyDescent="0.2">
      <c r="A756" s="160" t="s">
        <v>335</v>
      </c>
      <c r="B756" s="155">
        <v>1521492.4098000005</v>
      </c>
      <c r="C756" s="155">
        <v>49778291.608671993</v>
      </c>
      <c r="D756" s="155">
        <v>25173836.637488</v>
      </c>
      <c r="E756" s="155">
        <v>5155354.6664839983</v>
      </c>
      <c r="F756" s="155">
        <v>3376345.5514359996</v>
      </c>
      <c r="G756" s="155">
        <v>85005320.873879999</v>
      </c>
      <c r="H756" s="155"/>
      <c r="I756" s="156"/>
    </row>
    <row r="757" spans="1:9" x14ac:dyDescent="0.2">
      <c r="A757" s="160" t="s">
        <v>336</v>
      </c>
      <c r="B757" s="155">
        <v>2131797.75</v>
      </c>
      <c r="C757" s="155">
        <v>57042316.989999995</v>
      </c>
      <c r="D757" s="155">
        <v>29563259.234999999</v>
      </c>
      <c r="E757" s="155">
        <v>9623835.3999999911</v>
      </c>
      <c r="F757" s="155">
        <v>6508500.2100000009</v>
      </c>
      <c r="G757" s="155">
        <v>104869709.58499998</v>
      </c>
      <c r="H757" s="155"/>
      <c r="I757" s="156"/>
    </row>
    <row r="758" spans="1:9" x14ac:dyDescent="0.2">
      <c r="A758" s="160" t="s">
        <v>337</v>
      </c>
      <c r="B758" s="155">
        <v>3440552.91</v>
      </c>
      <c r="C758" s="155">
        <v>40077062.903835006</v>
      </c>
      <c r="D758" s="155">
        <v>27344224.236455005</v>
      </c>
      <c r="E758" s="155">
        <v>7801484.2085649967</v>
      </c>
      <c r="F758" s="155">
        <v>9463819.9539250005</v>
      </c>
      <c r="G758" s="155">
        <v>88127144.212780014</v>
      </c>
      <c r="H758" s="155"/>
      <c r="I758" s="156"/>
    </row>
    <row r="759" spans="1:9" x14ac:dyDescent="0.2">
      <c r="A759" s="160" t="s">
        <v>338</v>
      </c>
      <c r="B759" s="155">
        <v>19877313.170000002</v>
      </c>
      <c r="C759" s="155">
        <v>46705639.765000001</v>
      </c>
      <c r="D759" s="155">
        <v>33780085.454999998</v>
      </c>
      <c r="E759" s="155">
        <v>13824543.325000003</v>
      </c>
      <c r="F759" s="155">
        <v>16588262.354999999</v>
      </c>
      <c r="G759" s="155">
        <v>130775844.07000001</v>
      </c>
      <c r="H759" s="155"/>
      <c r="I759" s="156"/>
    </row>
    <row r="760" spans="1:9" x14ac:dyDescent="0.2">
      <c r="A760" s="160" t="s">
        <v>339</v>
      </c>
      <c r="B760" s="155">
        <v>16180922</v>
      </c>
      <c r="C760" s="155">
        <v>44983182.715000004</v>
      </c>
      <c r="D760" s="155">
        <v>32109955.105</v>
      </c>
      <c r="E760" s="155">
        <v>20062714.084999993</v>
      </c>
      <c r="F760" s="155">
        <v>19635341.945</v>
      </c>
      <c r="G760" s="155">
        <v>132972115.84999999</v>
      </c>
      <c r="H760" s="155"/>
      <c r="I760" s="156"/>
    </row>
    <row r="761" spans="1:9" x14ac:dyDescent="0.2">
      <c r="A761" s="160" t="s">
        <v>340</v>
      </c>
      <c r="B761" s="155">
        <v>15196684.09</v>
      </c>
      <c r="C761" s="155">
        <v>38344448.234999999</v>
      </c>
      <c r="D761" s="155">
        <v>31023616.725000001</v>
      </c>
      <c r="E761" s="155">
        <v>26601152.285000011</v>
      </c>
      <c r="F761" s="155">
        <v>20757678.294999998</v>
      </c>
      <c r="G761" s="155">
        <v>131923579.63000003</v>
      </c>
      <c r="H761" s="155"/>
      <c r="I761" s="156"/>
    </row>
    <row r="762" spans="1:9" x14ac:dyDescent="0.2">
      <c r="A762" s="160" t="s">
        <v>341</v>
      </c>
      <c r="B762" s="155">
        <v>15223448.848749999</v>
      </c>
      <c r="C762" s="155">
        <v>31540295.030000001</v>
      </c>
      <c r="D762" s="155">
        <v>30933605.34</v>
      </c>
      <c r="E762" s="155">
        <v>23141979.329999998</v>
      </c>
      <c r="F762" s="155">
        <v>22105696.419999998</v>
      </c>
      <c r="G762" s="155">
        <v>122945024.96875</v>
      </c>
      <c r="H762" s="155"/>
      <c r="I762" s="156"/>
    </row>
    <row r="763" spans="1:9" x14ac:dyDescent="0.2">
      <c r="A763" s="160" t="s">
        <v>342</v>
      </c>
      <c r="B763" s="155">
        <v>13597840.153634559</v>
      </c>
      <c r="C763" s="155">
        <v>36091643.169864289</v>
      </c>
      <c r="D763" s="155">
        <v>32308907.212890632</v>
      </c>
      <c r="E763" s="155">
        <v>9411599.7953805774</v>
      </c>
      <c r="F763" s="155">
        <v>20409144.318086103</v>
      </c>
      <c r="G763" s="155">
        <v>111819134.64985615</v>
      </c>
      <c r="H763" s="155"/>
      <c r="I763" s="156"/>
    </row>
    <row r="764" spans="1:9" x14ac:dyDescent="0.2">
      <c r="A764" s="160" t="s">
        <v>343</v>
      </c>
      <c r="B764" s="155">
        <v>10995498.497216191</v>
      </c>
      <c r="C764" s="155">
        <v>25002358.514506854</v>
      </c>
      <c r="D764" s="155">
        <v>24064179.635393545</v>
      </c>
      <c r="E764" s="155">
        <v>10479418.619777888</v>
      </c>
      <c r="F764" s="155">
        <v>20303188.41239797</v>
      </c>
      <c r="G764" s="155">
        <v>90844643.67929244</v>
      </c>
      <c r="H764" s="155"/>
      <c r="I764" s="156"/>
    </row>
    <row r="765" spans="1:9" x14ac:dyDescent="0.2">
      <c r="A765" s="160" t="s">
        <v>344</v>
      </c>
      <c r="B765" s="155">
        <v>10447545.9758815</v>
      </c>
      <c r="C765" s="155">
        <v>22497426.809567999</v>
      </c>
      <c r="D765" s="155">
        <v>24490942.667675994</v>
      </c>
      <c r="E765" s="155">
        <v>21196968.897924006</v>
      </c>
      <c r="F765" s="155">
        <v>22399661.962044001</v>
      </c>
      <c r="G765" s="155">
        <v>101032546.3130935</v>
      </c>
      <c r="H765" s="155"/>
      <c r="I765" s="156"/>
    </row>
    <row r="766" spans="1:9" x14ac:dyDescent="0.2">
      <c r="A766" s="160" t="s">
        <v>345</v>
      </c>
      <c r="B766" s="155">
        <v>12962957</v>
      </c>
      <c r="C766" s="155">
        <v>32803315.550000001</v>
      </c>
      <c r="D766" s="155">
        <v>29532149.614999998</v>
      </c>
      <c r="E766" s="155">
        <v>8748095.950000003</v>
      </c>
      <c r="F766" s="155">
        <v>30819836.655000001</v>
      </c>
      <c r="G766" s="155">
        <v>114866354.77</v>
      </c>
      <c r="H766" s="155"/>
      <c r="I766" s="156"/>
    </row>
    <row r="767" spans="1:9" x14ac:dyDescent="0.2">
      <c r="A767" s="160" t="s">
        <v>346</v>
      </c>
      <c r="B767" s="155">
        <v>12840900</v>
      </c>
      <c r="C767" s="155">
        <v>28009730.165000003</v>
      </c>
      <c r="D767" s="155">
        <v>27417402.985000003</v>
      </c>
      <c r="E767" s="155">
        <v>27327440.805000007</v>
      </c>
      <c r="F767" s="155">
        <v>35611569.839999996</v>
      </c>
      <c r="G767" s="155">
        <v>131207043.79500002</v>
      </c>
      <c r="H767" s="155"/>
      <c r="I767" s="156"/>
    </row>
    <row r="768" spans="1:9" x14ac:dyDescent="0.2">
      <c r="A768" s="160" t="s">
        <v>347</v>
      </c>
      <c r="B768" s="155">
        <v>12837876</v>
      </c>
      <c r="C768" s="155">
        <v>31446231.590000004</v>
      </c>
      <c r="D768" s="155">
        <v>25663631.359999996</v>
      </c>
      <c r="E768" s="155">
        <v>41369247.004999995</v>
      </c>
      <c r="F768" s="155">
        <v>43158179.480000004</v>
      </c>
      <c r="G768" s="155">
        <v>154475165.435</v>
      </c>
      <c r="H768" s="155"/>
      <c r="I768" s="156"/>
    </row>
    <row r="769" spans="1:9" x14ac:dyDescent="0.2">
      <c r="A769" s="160" t="s">
        <v>348</v>
      </c>
      <c r="B769" s="155">
        <v>12687920.319999998</v>
      </c>
      <c r="C769" s="155">
        <v>34948216.199999996</v>
      </c>
      <c r="D769" s="155">
        <v>26799018.594999999</v>
      </c>
      <c r="E769" s="155">
        <v>28942799.419999987</v>
      </c>
      <c r="F769" s="155">
        <v>50562609.804999992</v>
      </c>
      <c r="G769" s="155">
        <v>153940564.33999997</v>
      </c>
      <c r="H769" s="155"/>
      <c r="I769" s="156"/>
    </row>
    <row r="770" spans="1:9" x14ac:dyDescent="0.2">
      <c r="A770" s="160" t="s">
        <v>372</v>
      </c>
      <c r="B770" s="155">
        <v>12580750.65</v>
      </c>
      <c r="C770" s="155">
        <v>35522836.454999998</v>
      </c>
      <c r="D770" s="155">
        <v>24972905.02</v>
      </c>
      <c r="E770" s="155">
        <v>101083302.88500001</v>
      </c>
      <c r="F770" s="155">
        <v>45202662.32</v>
      </c>
      <c r="G770" s="155">
        <v>219362457.32999998</v>
      </c>
      <c r="H770" s="155"/>
      <c r="I770" s="156"/>
    </row>
    <row r="771" spans="1:9" x14ac:dyDescent="0.2">
      <c r="A771" s="160" t="s">
        <v>371</v>
      </c>
      <c r="B771" s="155">
        <v>13065862.35</v>
      </c>
      <c r="C771" s="155">
        <v>39720562.444999993</v>
      </c>
      <c r="D771" s="155">
        <v>25539402.445</v>
      </c>
      <c r="E771" s="155">
        <v>26754834.629999995</v>
      </c>
      <c r="F771" s="155">
        <v>54896970.990000002</v>
      </c>
      <c r="G771" s="155">
        <v>159977632.85999998</v>
      </c>
      <c r="H771" s="155"/>
      <c r="I771" s="156"/>
    </row>
    <row r="772" spans="1:9" x14ac:dyDescent="0.2">
      <c r="A772" s="160" t="s">
        <v>415</v>
      </c>
      <c r="B772" s="155">
        <v>13052069.709999999</v>
      </c>
      <c r="C772" s="155">
        <v>40675708.590000004</v>
      </c>
      <c r="D772" s="155">
        <v>26282060.490000002</v>
      </c>
      <c r="E772" s="155">
        <v>68035881.055000007</v>
      </c>
      <c r="F772" s="155">
        <v>55336515.185000002</v>
      </c>
      <c r="G772" s="155">
        <v>203382235.03000003</v>
      </c>
      <c r="H772" s="155"/>
      <c r="I772" s="156"/>
    </row>
    <row r="773" spans="1:9" x14ac:dyDescent="0.2">
      <c r="A773" s="160" t="s">
        <v>416</v>
      </c>
      <c r="B773" s="155">
        <v>14366433.739999998</v>
      </c>
      <c r="C773" s="155">
        <v>41814534.095000006</v>
      </c>
      <c r="D773" s="155">
        <v>26241299.944999997</v>
      </c>
      <c r="E773" s="155">
        <v>45892491.350000024</v>
      </c>
      <c r="F773" s="155">
        <v>50313843.370000005</v>
      </c>
      <c r="G773" s="155">
        <v>178628602.50000003</v>
      </c>
      <c r="H773" s="155"/>
      <c r="I773" s="156"/>
    </row>
    <row r="774" spans="1:9" x14ac:dyDescent="0.2">
      <c r="A774" s="160" t="s">
        <v>437</v>
      </c>
      <c r="B774" s="155">
        <v>13600277.029999999</v>
      </c>
      <c r="C774" s="155">
        <v>40597045.535375997</v>
      </c>
      <c r="D774" s="155">
        <v>22828761.532368001</v>
      </c>
      <c r="E774" s="155">
        <v>44163606.38815999</v>
      </c>
      <c r="F774" s="155">
        <v>47427499.345247991</v>
      </c>
      <c r="G774" s="155">
        <v>168617189.83115199</v>
      </c>
      <c r="H774" s="155"/>
      <c r="I774" s="156"/>
    </row>
    <row r="775" spans="1:9" x14ac:dyDescent="0.2">
      <c r="A775" s="160" t="s">
        <v>438</v>
      </c>
      <c r="B775" s="155">
        <v>11344719.280000001</v>
      </c>
      <c r="C775" s="155">
        <v>40657386.375899993</v>
      </c>
      <c r="D775" s="155">
        <v>21987040.494419996</v>
      </c>
      <c r="E775" s="155">
        <v>42863025.661800012</v>
      </c>
      <c r="F775" s="155">
        <v>30356155.151399992</v>
      </c>
      <c r="G775" s="155">
        <v>147208326.96351999</v>
      </c>
      <c r="H775" s="155"/>
      <c r="I775" s="156"/>
    </row>
    <row r="776" spans="1:9" x14ac:dyDescent="0.2">
      <c r="A776" s="160" t="s">
        <v>499</v>
      </c>
      <c r="B776" s="155">
        <v>11528458.618999999</v>
      </c>
      <c r="C776" s="155">
        <v>37601759.947309792</v>
      </c>
      <c r="D776" s="155">
        <v>19456385.503525078</v>
      </c>
      <c r="E776" s="155">
        <v>39794352.021834135</v>
      </c>
      <c r="F776" s="155">
        <v>41395895.644313864</v>
      </c>
      <c r="G776" s="155">
        <v>149776851.73598287</v>
      </c>
      <c r="H776" s="155"/>
      <c r="I776" s="156"/>
    </row>
    <row r="777" spans="1:9" x14ac:dyDescent="0.2">
      <c r="A777" s="160" t="s">
        <v>500</v>
      </c>
      <c r="B777" s="155">
        <v>13058141.318300001</v>
      </c>
      <c r="C777" s="155">
        <v>39250396.201442152</v>
      </c>
      <c r="D777" s="155">
        <v>18237005.104476139</v>
      </c>
      <c r="E777" s="155">
        <v>51162157.548585474</v>
      </c>
      <c r="F777" s="155">
        <v>51991605.076439813</v>
      </c>
      <c r="G777" s="155">
        <v>173699305.24924356</v>
      </c>
      <c r="H777" s="155"/>
      <c r="I777" s="156"/>
    </row>
    <row r="778" spans="1:9" x14ac:dyDescent="0.2">
      <c r="A778" s="160" t="s">
        <v>21</v>
      </c>
      <c r="B778" s="155"/>
      <c r="C778" s="155"/>
      <c r="D778" s="155"/>
      <c r="E778" s="155"/>
      <c r="F778" s="155"/>
      <c r="G778" s="155"/>
      <c r="H778" s="155"/>
      <c r="I778" s="156"/>
    </row>
    <row r="779" spans="1:9" x14ac:dyDescent="0.2">
      <c r="A779" s="160" t="s">
        <v>579</v>
      </c>
      <c r="B779" s="155">
        <v>15698867.6471</v>
      </c>
      <c r="C779" s="155">
        <v>42614538.505506538</v>
      </c>
      <c r="D779" s="155">
        <v>20446684.721636776</v>
      </c>
      <c r="E779" s="155">
        <v>47043393.566226214</v>
      </c>
      <c r="F779" s="155">
        <v>63465568.634455889</v>
      </c>
      <c r="G779" s="155">
        <v>189269053.07492542</v>
      </c>
      <c r="H779" s="155"/>
      <c r="I779" s="156"/>
    </row>
    <row r="780" spans="1:9" x14ac:dyDescent="0.2">
      <c r="A780" s="160" t="s">
        <v>580</v>
      </c>
      <c r="B780" s="155">
        <v>16435122.124499999</v>
      </c>
      <c r="C780" s="155">
        <v>45883144.673131146</v>
      </c>
      <c r="D780" s="155">
        <v>21171720.652256232</v>
      </c>
      <c r="E780" s="155">
        <v>47551296.155722842</v>
      </c>
      <c r="F780" s="155">
        <v>59052338.241416112</v>
      </c>
      <c r="G780" s="155">
        <v>190093621.84702635</v>
      </c>
      <c r="H780" s="155"/>
      <c r="I780" s="156"/>
    </row>
    <row r="781" spans="1:9" x14ac:dyDescent="0.2">
      <c r="A781" s="160" t="s">
        <v>613</v>
      </c>
      <c r="B781" s="155">
        <v>17356582.5513</v>
      </c>
      <c r="C781" s="155">
        <v>47216910.621114388</v>
      </c>
      <c r="D781" s="155">
        <v>22383258.573097404</v>
      </c>
      <c r="E781" s="155">
        <v>47945861.274044156</v>
      </c>
      <c r="F781" s="155">
        <v>60755575.191491</v>
      </c>
      <c r="G781" s="155">
        <v>195658188.21104696</v>
      </c>
      <c r="H781" s="155"/>
      <c r="I781" s="156"/>
    </row>
    <row r="782" spans="1:9" x14ac:dyDescent="0.2">
      <c r="A782" s="160" t="s">
        <v>614</v>
      </c>
      <c r="B782" s="155">
        <v>18070506.755400002</v>
      </c>
      <c r="C782" s="155">
        <v>46259694.794914611</v>
      </c>
      <c r="D782" s="155">
        <v>21358044.932042249</v>
      </c>
      <c r="E782" s="155">
        <v>47694184.644607037</v>
      </c>
      <c r="F782" s="155">
        <v>59530205.18799217</v>
      </c>
      <c r="G782" s="155">
        <v>192912636.31495607</v>
      </c>
      <c r="H782" s="155"/>
      <c r="I782" s="156"/>
    </row>
    <row r="783" spans="1:9" x14ac:dyDescent="0.2">
      <c r="A783" s="155"/>
      <c r="B783" s="155"/>
      <c r="C783" s="155"/>
      <c r="D783" s="155"/>
      <c r="E783" s="155"/>
      <c r="F783" s="155"/>
      <c r="G783" s="155"/>
      <c r="H783" s="155"/>
      <c r="I783" s="156"/>
    </row>
    <row r="784" spans="1:9" x14ac:dyDescent="0.2">
      <c r="A784" s="154" t="s">
        <v>8</v>
      </c>
      <c r="B784" s="154"/>
      <c r="C784" s="154"/>
      <c r="D784" s="154"/>
      <c r="E784" s="154"/>
      <c r="F784" s="154"/>
      <c r="G784" s="154"/>
      <c r="H784" s="155"/>
      <c r="I784" s="156"/>
    </row>
    <row r="785" spans="1:9" x14ac:dyDescent="0.2">
      <c r="A785" s="154" t="s">
        <v>1</v>
      </c>
      <c r="B785" s="154"/>
      <c r="C785" s="154"/>
      <c r="D785" s="154"/>
      <c r="E785" s="154"/>
      <c r="F785" s="154"/>
      <c r="G785" s="154"/>
      <c r="H785" s="155"/>
      <c r="I785" s="156"/>
    </row>
    <row r="786" spans="1:9" x14ac:dyDescent="0.2">
      <c r="A786" s="154" t="s">
        <v>12</v>
      </c>
      <c r="B786" s="154"/>
      <c r="C786" s="154"/>
      <c r="D786" s="154"/>
      <c r="E786" s="154"/>
      <c r="F786" s="154"/>
      <c r="G786" s="154"/>
      <c r="H786" s="155"/>
      <c r="I786" s="156"/>
    </row>
    <row r="787" spans="1:9" ht="15.75" x14ac:dyDescent="0.25">
      <c r="A787" s="152" t="s">
        <v>539</v>
      </c>
      <c r="B787" s="154"/>
      <c r="C787" s="154"/>
      <c r="D787" s="154"/>
      <c r="E787" s="154"/>
      <c r="F787" s="154"/>
      <c r="G787" s="154"/>
      <c r="H787" s="155"/>
      <c r="I787" s="156"/>
    </row>
    <row r="788" spans="1:9" x14ac:dyDescent="0.2">
      <c r="A788" s="155"/>
      <c r="B788" s="155"/>
      <c r="C788" s="155"/>
      <c r="D788" s="155"/>
      <c r="E788" s="155"/>
      <c r="F788" s="155"/>
      <c r="G788" s="155"/>
      <c r="H788" s="155"/>
      <c r="I788" s="156"/>
    </row>
    <row r="789" spans="1:9" x14ac:dyDescent="0.2">
      <c r="A789" s="155"/>
      <c r="B789" s="160" t="s">
        <v>114</v>
      </c>
      <c r="C789" s="170" t="s">
        <v>114</v>
      </c>
      <c r="D789" s="161" t="s">
        <v>106</v>
      </c>
      <c r="E789" s="155"/>
      <c r="F789" s="155"/>
      <c r="G789" s="155"/>
      <c r="H789" s="155"/>
      <c r="I789" s="156"/>
    </row>
    <row r="790" spans="1:9" x14ac:dyDescent="0.2">
      <c r="A790" s="160" t="s">
        <v>2</v>
      </c>
      <c r="B790" s="160" t="s">
        <v>115</v>
      </c>
      <c r="C790" s="170" t="s">
        <v>115</v>
      </c>
      <c r="D790" s="161" t="s">
        <v>126</v>
      </c>
      <c r="E790" s="160" t="s">
        <v>175</v>
      </c>
      <c r="F790" s="161" t="s">
        <v>112</v>
      </c>
      <c r="G790" s="160" t="s">
        <v>178</v>
      </c>
      <c r="H790" s="155"/>
      <c r="I790" s="156"/>
    </row>
    <row r="791" spans="1:9" x14ac:dyDescent="0.2">
      <c r="A791" s="160" t="s">
        <v>3</v>
      </c>
      <c r="B791" s="160" t="s">
        <v>123</v>
      </c>
      <c r="C791" s="170" t="s">
        <v>139</v>
      </c>
      <c r="D791" s="161" t="s">
        <v>139</v>
      </c>
      <c r="E791" s="160" t="s">
        <v>113</v>
      </c>
      <c r="F791" s="161" t="s">
        <v>113</v>
      </c>
      <c r="G791" s="160" t="s">
        <v>113</v>
      </c>
      <c r="H791" s="155"/>
      <c r="I791" s="156"/>
    </row>
    <row r="792" spans="1:9" x14ac:dyDescent="0.2">
      <c r="A792" s="160" t="s">
        <v>11</v>
      </c>
      <c r="B792" s="160" t="s">
        <v>117</v>
      </c>
      <c r="C792" s="170" t="s">
        <v>138</v>
      </c>
      <c r="D792" s="161" t="s">
        <v>138</v>
      </c>
      <c r="E792" s="160" t="s">
        <v>176</v>
      </c>
      <c r="F792" s="161" t="s">
        <v>184</v>
      </c>
      <c r="G792" s="160" t="s">
        <v>11</v>
      </c>
      <c r="H792" s="155"/>
      <c r="I792" s="156"/>
    </row>
    <row r="793" spans="1:9" x14ac:dyDescent="0.2">
      <c r="A793" s="160" t="s">
        <v>13</v>
      </c>
      <c r="B793" s="155"/>
      <c r="C793" s="155"/>
      <c r="D793" s="155"/>
      <c r="E793" s="155"/>
      <c r="F793" s="155"/>
      <c r="G793" s="155"/>
      <c r="H793" s="155"/>
      <c r="I793" s="156"/>
    </row>
    <row r="794" spans="1:9" x14ac:dyDescent="0.2">
      <c r="A794" s="160" t="s">
        <v>357</v>
      </c>
      <c r="B794" s="155">
        <v>32819</v>
      </c>
      <c r="C794" s="155">
        <v>1780.6354601501162</v>
      </c>
      <c r="D794" s="155">
        <v>701264102</v>
      </c>
      <c r="E794" s="155">
        <v>373773766.366</v>
      </c>
      <c r="F794" s="155">
        <v>294741302.07060003</v>
      </c>
      <c r="G794" s="155">
        <v>32749033.5634</v>
      </c>
      <c r="H794" s="155"/>
      <c r="I794" s="156"/>
    </row>
    <row r="795" spans="1:9" x14ac:dyDescent="0.2">
      <c r="A795" s="160" t="s">
        <v>358</v>
      </c>
      <c r="B795" s="155">
        <v>33328</v>
      </c>
      <c r="C795" s="155">
        <v>1928.4574581933109</v>
      </c>
      <c r="D795" s="155">
        <v>771259562</v>
      </c>
      <c r="E795" s="155">
        <v>407379300.64840001</v>
      </c>
      <c r="F795" s="155">
        <v>327492235.21644002</v>
      </c>
      <c r="G795" s="155">
        <v>36388026.135159999</v>
      </c>
      <c r="H795" s="155"/>
      <c r="I795" s="156"/>
    </row>
    <row r="796" spans="1:9" x14ac:dyDescent="0.2">
      <c r="A796" s="160" t="s">
        <v>359</v>
      </c>
      <c r="B796" s="155">
        <v>34705</v>
      </c>
      <c r="C796" s="155">
        <v>2104.6241895980406</v>
      </c>
      <c r="D796" s="155">
        <v>876491790</v>
      </c>
      <c r="E796" s="155">
        <v>466819527.35399997</v>
      </c>
      <c r="F796" s="155">
        <v>368705036.38140005</v>
      </c>
      <c r="G796" s="155">
        <v>40967226.264600009</v>
      </c>
      <c r="H796" s="155"/>
      <c r="I796" s="156"/>
    </row>
    <row r="797" spans="1:9" x14ac:dyDescent="0.2">
      <c r="A797" s="160" t="s">
        <v>360</v>
      </c>
      <c r="B797" s="155">
        <v>34942.75</v>
      </c>
      <c r="C797" s="155">
        <v>2331.5980115093021</v>
      </c>
      <c r="D797" s="155">
        <v>977669357</v>
      </c>
      <c r="E797" s="155">
        <v>529701257.62259996</v>
      </c>
      <c r="F797" s="155">
        <v>403171289.43966007</v>
      </c>
      <c r="G797" s="155">
        <v>44796809.937740006</v>
      </c>
      <c r="H797" s="155"/>
      <c r="I797" s="156"/>
    </row>
    <row r="798" spans="1:9" x14ac:dyDescent="0.2">
      <c r="A798" s="160" t="s">
        <v>361</v>
      </c>
      <c r="B798" s="155">
        <v>35498.833333333328</v>
      </c>
      <c r="C798" s="155">
        <v>2422.1695642579807</v>
      </c>
      <c r="D798" s="155">
        <v>1031810324</v>
      </c>
      <c r="E798" s="155">
        <v>565535238.58440006</v>
      </c>
      <c r="F798" s="155">
        <v>419647576.87403995</v>
      </c>
      <c r="G798" s="155">
        <v>46627508.541559994</v>
      </c>
      <c r="H798" s="155"/>
      <c r="I798" s="156"/>
    </row>
    <row r="799" spans="1:9" x14ac:dyDescent="0.2">
      <c r="A799" s="160" t="s">
        <v>362</v>
      </c>
      <c r="B799" s="155">
        <v>35125.25</v>
      </c>
      <c r="C799" s="155">
        <v>2388.9546441662337</v>
      </c>
      <c r="D799" s="155">
        <v>1006951549.38</v>
      </c>
      <c r="E799" s="155">
        <v>551003887.82073605</v>
      </c>
      <c r="F799" s="155">
        <v>409407750.87060791</v>
      </c>
      <c r="G799" s="155">
        <v>46539910.688656032</v>
      </c>
      <c r="H799" s="155"/>
      <c r="I799" s="156"/>
    </row>
    <row r="800" spans="1:9" x14ac:dyDescent="0.2">
      <c r="A800" s="160" t="s">
        <v>363</v>
      </c>
      <c r="B800" s="155">
        <v>34657.666666666672</v>
      </c>
      <c r="C800" s="155">
        <v>2709.8634005703398</v>
      </c>
      <c r="D800" s="155">
        <v>1127010509.3899999</v>
      </c>
      <c r="E800" s="155">
        <v>612755613.95534289</v>
      </c>
      <c r="F800" s="155">
        <v>462750313.89179969</v>
      </c>
      <c r="G800" s="155">
        <v>51504581.542857289</v>
      </c>
      <c r="H800" s="155"/>
      <c r="I800" s="156"/>
    </row>
    <row r="801" spans="1:9" x14ac:dyDescent="0.2">
      <c r="A801" s="160" t="s">
        <v>329</v>
      </c>
      <c r="B801" s="155">
        <v>34009.666666666672</v>
      </c>
      <c r="C801" s="155">
        <v>2999.5824692734413</v>
      </c>
      <c r="D801" s="155">
        <v>1224177599.03</v>
      </c>
      <c r="E801" s="155">
        <v>661300738.99600601</v>
      </c>
      <c r="F801" s="155">
        <v>504574859.89765137</v>
      </c>
      <c r="G801" s="155">
        <v>58302000.136342585</v>
      </c>
      <c r="H801" s="155"/>
      <c r="I801" s="156"/>
    </row>
    <row r="802" spans="1:9" x14ac:dyDescent="0.2">
      <c r="A802" s="160" t="s">
        <v>330</v>
      </c>
      <c r="B802" s="155">
        <v>33055.5</v>
      </c>
      <c r="C802" s="155">
        <v>2874.3608439341915</v>
      </c>
      <c r="D802" s="155">
        <v>1140161218.52</v>
      </c>
      <c r="E802" s="155">
        <v>612038542.10153604</v>
      </c>
      <c r="F802" s="155">
        <v>474045816.45149761</v>
      </c>
      <c r="G802" s="155">
        <v>54076859.966966331</v>
      </c>
      <c r="H802" s="155"/>
      <c r="I802" s="156"/>
    </row>
    <row r="803" spans="1:9" x14ac:dyDescent="0.2">
      <c r="A803" s="160" t="s">
        <v>331</v>
      </c>
      <c r="B803" s="155">
        <v>31885.333333333332</v>
      </c>
      <c r="C803" s="155">
        <v>2885.2080940296478</v>
      </c>
      <c r="D803" s="155">
        <v>1103949861.77</v>
      </c>
      <c r="E803" s="155">
        <v>579684072.41542697</v>
      </c>
      <c r="F803" s="155">
        <v>470542675.67127573</v>
      </c>
      <c r="G803" s="155">
        <v>53723113.683297276</v>
      </c>
      <c r="H803" s="165"/>
      <c r="I803" s="156"/>
    </row>
    <row r="804" spans="1:9" x14ac:dyDescent="0.2">
      <c r="A804" s="160" t="s">
        <v>332</v>
      </c>
      <c r="B804" s="155">
        <v>30760.833333333332</v>
      </c>
      <c r="C804" s="155">
        <v>2900.0577455909843</v>
      </c>
      <c r="D804" s="155">
        <v>1070498315.63</v>
      </c>
      <c r="E804" s="155">
        <v>553019429.85445797</v>
      </c>
      <c r="F804" s="155">
        <v>464831055.28518784</v>
      </c>
      <c r="G804" s="155">
        <v>52647830.49035418</v>
      </c>
      <c r="H804" s="155"/>
      <c r="I804" s="156"/>
    </row>
    <row r="805" spans="1:9" x14ac:dyDescent="0.2">
      <c r="A805" s="160" t="s">
        <v>333</v>
      </c>
      <c r="B805" s="155">
        <v>29423.333333333332</v>
      </c>
      <c r="C805" s="155">
        <v>3004.9900563328429</v>
      </c>
      <c r="D805" s="155">
        <v>1061001889.09</v>
      </c>
      <c r="E805" s="155">
        <v>546309872.69244099</v>
      </c>
      <c r="F805" s="155">
        <v>463222814.75780314</v>
      </c>
      <c r="G805" s="155">
        <v>51469201.639755905</v>
      </c>
      <c r="H805" s="155"/>
      <c r="I805" s="156"/>
    </row>
    <row r="806" spans="1:9" x14ac:dyDescent="0.2">
      <c r="A806" s="160" t="s">
        <v>334</v>
      </c>
      <c r="B806" s="155">
        <v>28293.750000000004</v>
      </c>
      <c r="C806" s="155">
        <v>3277.5227639790883</v>
      </c>
      <c r="D806" s="155">
        <v>1112800916.4400001</v>
      </c>
      <c r="E806" s="155">
        <v>569754069.21728003</v>
      </c>
      <c r="F806" s="155">
        <v>487718364.07164806</v>
      </c>
      <c r="G806" s="155">
        <v>55328483.151071966</v>
      </c>
      <c r="H806" s="155"/>
      <c r="I806" s="156"/>
    </row>
    <row r="807" spans="1:9" x14ac:dyDescent="0.2">
      <c r="A807" s="160" t="s">
        <v>335</v>
      </c>
      <c r="B807" s="155">
        <v>27239.833333333332</v>
      </c>
      <c r="C807" s="155">
        <v>3500.3631737834917</v>
      </c>
      <c r="D807" s="155">
        <v>1144191713.5200002</v>
      </c>
      <c r="E807" s="155">
        <v>575299593.55785608</v>
      </c>
      <c r="F807" s="155">
        <v>567370627.55234408</v>
      </c>
      <c r="G807" s="155">
        <v>1521492.4098000526</v>
      </c>
      <c r="H807" s="155"/>
      <c r="I807" s="156"/>
    </row>
    <row r="808" spans="1:9" x14ac:dyDescent="0.2">
      <c r="A808" s="160" t="s">
        <v>336</v>
      </c>
      <c r="B808" s="155">
        <v>26155.666666666668</v>
      </c>
      <c r="C808" s="155">
        <v>3626.9227727227603</v>
      </c>
      <c r="D808" s="155">
        <v>1138374996.8289473</v>
      </c>
      <c r="E808" s="155">
        <v>569187498.41447365</v>
      </c>
      <c r="F808" s="155">
        <v>567055700.66447365</v>
      </c>
      <c r="G808" s="155">
        <v>2131797.75</v>
      </c>
      <c r="H808" s="155"/>
      <c r="I808" s="156"/>
    </row>
    <row r="809" spans="1:9" x14ac:dyDescent="0.2">
      <c r="A809" s="160" t="s">
        <v>337</v>
      </c>
      <c r="B809" s="155">
        <v>25128.833333333332</v>
      </c>
      <c r="C809" s="155">
        <v>3764.6824562421648</v>
      </c>
      <c r="D809" s="155">
        <v>1135224935.9499998</v>
      </c>
      <c r="E809" s="155">
        <v>601101603.58552492</v>
      </c>
      <c r="F809" s="155">
        <v>530682779.45447487</v>
      </c>
      <c r="G809" s="155">
        <v>3440552.91</v>
      </c>
      <c r="H809" s="155"/>
      <c r="I809" s="156"/>
    </row>
    <row r="810" spans="1:9" x14ac:dyDescent="0.2">
      <c r="A810" s="160" t="s">
        <v>338</v>
      </c>
      <c r="B810" s="155">
        <v>24002.583333333332</v>
      </c>
      <c r="C810" s="155">
        <v>3730.8261221882367</v>
      </c>
      <c r="D810" s="155">
        <v>1074593578.8</v>
      </c>
      <c r="E810" s="155">
        <v>537296789.39999998</v>
      </c>
      <c r="F810" s="155">
        <v>517419476.22999996</v>
      </c>
      <c r="G810" s="155">
        <v>19877313.170000002</v>
      </c>
      <c r="H810" s="155"/>
      <c r="I810" s="156"/>
    </row>
    <row r="811" spans="1:9" x14ac:dyDescent="0.2">
      <c r="A811" s="160" t="s">
        <v>339</v>
      </c>
      <c r="B811" s="155">
        <v>22992.166666666672</v>
      </c>
      <c r="C811" s="155">
        <v>3809.4634351554505</v>
      </c>
      <c r="D811" s="155">
        <v>1051053818.54</v>
      </c>
      <c r="E811" s="155">
        <v>525526909.26999998</v>
      </c>
      <c r="F811" s="155">
        <v>509345987.26999998</v>
      </c>
      <c r="G811" s="155">
        <v>16180922</v>
      </c>
      <c r="H811" s="155"/>
      <c r="I811" s="156"/>
    </row>
    <row r="812" spans="1:9" x14ac:dyDescent="0.2">
      <c r="A812" s="160" t="s">
        <v>340</v>
      </c>
      <c r="B812" s="155">
        <v>22172.833333333336</v>
      </c>
      <c r="C812" s="155">
        <v>3864.7504473191661</v>
      </c>
      <c r="D812" s="155">
        <v>1028309610.52</v>
      </c>
      <c r="E812" s="155">
        <v>514154805.25999999</v>
      </c>
      <c r="F812" s="155">
        <v>498958121.17000002</v>
      </c>
      <c r="G812" s="155">
        <v>15196684.09</v>
      </c>
      <c r="H812" s="155"/>
      <c r="I812" s="156"/>
    </row>
    <row r="813" spans="1:9" x14ac:dyDescent="0.2">
      <c r="A813" s="160" t="s">
        <v>341</v>
      </c>
      <c r="B813" s="155">
        <v>21382.416666666668</v>
      </c>
      <c r="C813" s="155">
        <v>3967.1482346086541</v>
      </c>
      <c r="D813" s="155">
        <v>1017926598.37</v>
      </c>
      <c r="E813" s="155">
        <v>508963299.185</v>
      </c>
      <c r="F813" s="155">
        <v>493739850.33625001</v>
      </c>
      <c r="G813" s="155">
        <v>15223448.848749999</v>
      </c>
      <c r="H813" s="155"/>
      <c r="I813" s="156"/>
    </row>
    <row r="814" spans="1:9" x14ac:dyDescent="0.2">
      <c r="A814" s="160" t="s">
        <v>342</v>
      </c>
      <c r="B814" s="155">
        <v>20643.166666666664</v>
      </c>
      <c r="C814" s="155">
        <v>4103.5262937695288</v>
      </c>
      <c r="D814" s="155">
        <v>1016517326.4399999</v>
      </c>
      <c r="E814" s="155">
        <v>581720462.67241251</v>
      </c>
      <c r="F814" s="155">
        <v>421199023.61395288</v>
      </c>
      <c r="G814" s="155">
        <v>13597840.153634559</v>
      </c>
      <c r="H814" s="155"/>
      <c r="I814" s="156"/>
    </row>
    <row r="815" spans="1:9" x14ac:dyDescent="0.2">
      <c r="A815" s="160" t="s">
        <v>343</v>
      </c>
      <c r="B815" s="155">
        <v>20029.75</v>
      </c>
      <c r="C815" s="155">
        <v>4163.9569860249539</v>
      </c>
      <c r="D815" s="155">
        <v>1000836209.2899998</v>
      </c>
      <c r="E815" s="155">
        <v>615366114.46935952</v>
      </c>
      <c r="F815" s="155">
        <v>374474596.32342416</v>
      </c>
      <c r="G815" s="155">
        <v>10995498.497216191</v>
      </c>
      <c r="H815" s="155"/>
      <c r="I815" s="156"/>
    </row>
    <row r="816" spans="1:9" x14ac:dyDescent="0.2">
      <c r="A816" s="160" t="s">
        <v>344</v>
      </c>
      <c r="B816" s="155">
        <v>19305</v>
      </c>
      <c r="C816" s="155">
        <v>4164.1488679530348</v>
      </c>
      <c r="D816" s="155">
        <v>964666726.75000012</v>
      </c>
      <c r="E816" s="155">
        <v>577449502.63255012</v>
      </c>
      <c r="F816" s="155">
        <v>376769678.14156848</v>
      </c>
      <c r="G816" s="155">
        <v>10447545.9758815</v>
      </c>
      <c r="H816" s="155"/>
      <c r="I816" s="156"/>
    </row>
    <row r="817" spans="1:9" x14ac:dyDescent="0.2">
      <c r="A817" s="160" t="s">
        <v>345</v>
      </c>
      <c r="B817" s="167">
        <v>18742</v>
      </c>
      <c r="C817" s="167">
        <v>4204</v>
      </c>
      <c r="D817" s="167">
        <v>945566280</v>
      </c>
      <c r="E817" s="167">
        <v>472783140</v>
      </c>
      <c r="F817" s="167">
        <v>459820183</v>
      </c>
      <c r="G817" s="167">
        <v>12962957</v>
      </c>
      <c r="H817" s="155"/>
      <c r="I817" s="156"/>
    </row>
    <row r="818" spans="1:9" x14ac:dyDescent="0.2">
      <c r="A818" s="160" t="s">
        <v>346</v>
      </c>
      <c r="B818" s="167">
        <v>17981</v>
      </c>
      <c r="C818" s="167">
        <v>4266</v>
      </c>
      <c r="D818" s="167">
        <v>920580121</v>
      </c>
      <c r="E818" s="167">
        <v>460290061</v>
      </c>
      <c r="F818" s="167">
        <v>447449160</v>
      </c>
      <c r="G818" s="167">
        <v>12840900</v>
      </c>
      <c r="H818" s="155"/>
      <c r="I818" s="156"/>
    </row>
    <row r="819" spans="1:9" x14ac:dyDescent="0.2">
      <c r="A819" s="160" t="s">
        <v>347</v>
      </c>
      <c r="B819" s="167">
        <v>17300</v>
      </c>
      <c r="C819" s="167">
        <v>4472</v>
      </c>
      <c r="D819" s="167">
        <v>928436824</v>
      </c>
      <c r="E819" s="167">
        <v>467975410</v>
      </c>
      <c r="F819" s="167">
        <v>447623538</v>
      </c>
      <c r="G819" s="167">
        <v>12837876</v>
      </c>
      <c r="H819" s="155"/>
      <c r="I819" s="156"/>
    </row>
    <row r="820" spans="1:9" x14ac:dyDescent="0.2">
      <c r="A820" s="160" t="s">
        <v>348</v>
      </c>
      <c r="B820" s="167">
        <v>16761.416700000002</v>
      </c>
      <c r="C820" s="167">
        <v>4594.3164865851295</v>
      </c>
      <c r="D820" s="155">
        <v>924087036.99999988</v>
      </c>
      <c r="E820" s="155">
        <v>468871340.39850003</v>
      </c>
      <c r="F820" s="155">
        <v>442527776.28149998</v>
      </c>
      <c r="G820" s="155">
        <v>12687920.319999998</v>
      </c>
      <c r="H820" s="155"/>
      <c r="I820" s="156"/>
    </row>
    <row r="821" spans="1:9" x14ac:dyDescent="0.2">
      <c r="A821" s="160" t="s">
        <v>372</v>
      </c>
      <c r="B821" s="167">
        <v>16289.25</v>
      </c>
      <c r="C821" s="167">
        <v>4986.0829608484128</v>
      </c>
      <c r="D821" s="155">
        <v>974634622.44000006</v>
      </c>
      <c r="E821" s="155">
        <v>496605809.23390001</v>
      </c>
      <c r="F821" s="155">
        <v>465448062.55610001</v>
      </c>
      <c r="G821" s="155">
        <v>12580750.65</v>
      </c>
      <c r="H821" s="155"/>
      <c r="I821" s="156"/>
    </row>
    <row r="822" spans="1:9" x14ac:dyDescent="0.2">
      <c r="A822" s="160" t="s">
        <v>371</v>
      </c>
      <c r="B822" s="167">
        <v>16066.5834</v>
      </c>
      <c r="C822" s="167">
        <v>5595.6389033837768</v>
      </c>
      <c r="D822" s="155">
        <v>1078833589.4099998</v>
      </c>
      <c r="E822" s="155">
        <v>551746631.35769987</v>
      </c>
      <c r="F822" s="155">
        <v>514021095.70230007</v>
      </c>
      <c r="G822" s="155">
        <v>13065862.35</v>
      </c>
      <c r="H822" s="155"/>
      <c r="I822" s="156"/>
    </row>
    <row r="823" spans="1:9" x14ac:dyDescent="0.2">
      <c r="A823" s="160" t="s">
        <v>415</v>
      </c>
      <c r="B823" s="167">
        <v>15714.3333</v>
      </c>
      <c r="C823" s="167">
        <v>5769.6015852716237</v>
      </c>
      <c r="D823" s="155">
        <v>1087985307.8300002</v>
      </c>
      <c r="E823" s="155">
        <v>557064528.02499998</v>
      </c>
      <c r="F823" s="155">
        <v>517868710.09500003</v>
      </c>
      <c r="G823" s="155">
        <v>13052069.709999999</v>
      </c>
      <c r="H823" s="155"/>
      <c r="I823" s="156"/>
    </row>
    <row r="824" spans="1:9" x14ac:dyDescent="0.2">
      <c r="A824" s="160" t="s">
        <v>416</v>
      </c>
      <c r="B824" s="167">
        <v>15412.3334</v>
      </c>
      <c r="C824" s="167">
        <v>6240.8279344320445</v>
      </c>
      <c r="D824" s="155">
        <v>1154228649.8100002</v>
      </c>
      <c r="E824" s="155">
        <v>592569546.04500008</v>
      </c>
      <c r="F824" s="155">
        <v>547292670.02499998</v>
      </c>
      <c r="G824" s="167">
        <v>14366433.739999998</v>
      </c>
      <c r="H824" s="155"/>
      <c r="I824" s="156"/>
    </row>
    <row r="825" spans="1:9" x14ac:dyDescent="0.2">
      <c r="A825" s="160" t="s">
        <v>437</v>
      </c>
      <c r="B825" s="167">
        <v>14926.0833</v>
      </c>
      <c r="C825" s="167">
        <v>6647.0326844439705</v>
      </c>
      <c r="D825" s="155">
        <v>1190569962.55</v>
      </c>
      <c r="E825" s="155">
        <v>649000264.49900007</v>
      </c>
      <c r="F825" s="155">
        <v>527969421.02100003</v>
      </c>
      <c r="G825" s="167">
        <v>13600277.029999999</v>
      </c>
      <c r="H825" s="155"/>
      <c r="I825" s="156"/>
    </row>
    <row r="826" spans="1:9" x14ac:dyDescent="0.2">
      <c r="A826" s="160" t="s">
        <v>438</v>
      </c>
      <c r="B826" s="167">
        <v>13162.8333</v>
      </c>
      <c r="C826" s="167">
        <v>7027.4625983576552</v>
      </c>
      <c r="D826" s="155">
        <v>1110015824.45</v>
      </c>
      <c r="E826" s="155">
        <v>638652494.44489992</v>
      </c>
      <c r="F826" s="155">
        <v>460018610.72509998</v>
      </c>
      <c r="G826" s="167">
        <v>11344719.280000001</v>
      </c>
      <c r="H826" s="155"/>
      <c r="I826" s="156"/>
    </row>
    <row r="827" spans="1:9" x14ac:dyDescent="0.2">
      <c r="A827" s="160" t="s">
        <v>499</v>
      </c>
      <c r="B827" s="167">
        <v>12441.8334</v>
      </c>
      <c r="C827" s="167">
        <v>7317.656556883866</v>
      </c>
      <c r="D827" s="155">
        <v>1092540765.1100001</v>
      </c>
      <c r="E827" s="155">
        <v>635311875.2572</v>
      </c>
      <c r="F827" s="155">
        <v>445700431.23390001</v>
      </c>
      <c r="G827" s="167">
        <v>11528458.618999999</v>
      </c>
      <c r="H827" s="155"/>
      <c r="I827" s="156"/>
    </row>
    <row r="828" spans="1:9" x14ac:dyDescent="0.2">
      <c r="A828" s="160" t="s">
        <v>500</v>
      </c>
      <c r="B828" s="167">
        <v>12018.403</v>
      </c>
      <c r="C828" s="167">
        <v>8076.2925160134282</v>
      </c>
      <c r="D828" s="167">
        <v>1164769658.4400001</v>
      </c>
      <c r="E828" s="155">
        <v>676293912.98119998</v>
      </c>
      <c r="F828" s="155">
        <v>475417604.14050001</v>
      </c>
      <c r="G828" s="167">
        <v>13058141.318300001</v>
      </c>
      <c r="H828" s="155"/>
      <c r="I828" s="156"/>
    </row>
    <row r="829" spans="1:9" x14ac:dyDescent="0.2">
      <c r="A829" s="160" t="s">
        <v>21</v>
      </c>
      <c r="B829" s="167"/>
      <c r="C829" s="167"/>
      <c r="D829" s="167"/>
      <c r="E829" s="155"/>
      <c r="F829" s="155"/>
      <c r="G829" s="167"/>
      <c r="H829" s="155"/>
      <c r="I829" s="156"/>
    </row>
    <row r="830" spans="1:9" x14ac:dyDescent="0.2">
      <c r="A830" s="160" t="s">
        <v>579</v>
      </c>
      <c r="B830" s="167">
        <v>11913.714800000002</v>
      </c>
      <c r="C830" s="167">
        <v>9123.2276322907837</v>
      </c>
      <c r="D830" s="167">
        <v>1304298384.7991002</v>
      </c>
      <c r="E830" s="155">
        <v>704512383.67319989</v>
      </c>
      <c r="F830" s="155">
        <v>584087133.47879994</v>
      </c>
      <c r="G830" s="167">
        <v>15698867.6471</v>
      </c>
      <c r="H830" s="155"/>
      <c r="I830" s="156"/>
    </row>
    <row r="831" spans="1:9" x14ac:dyDescent="0.2">
      <c r="A831" s="160" t="s">
        <v>580</v>
      </c>
      <c r="B831" s="167">
        <v>11831.537700000001</v>
      </c>
      <c r="C831" s="167">
        <v>9529.7311952183227</v>
      </c>
      <c r="D831" s="167">
        <v>1353016486.8850999</v>
      </c>
      <c r="E831" s="155">
        <v>717495807.41120005</v>
      </c>
      <c r="F831" s="155">
        <v>619085557.34940004</v>
      </c>
      <c r="G831" s="167">
        <v>16435122.124499999</v>
      </c>
      <c r="H831" s="155"/>
      <c r="I831" s="156"/>
    </row>
    <row r="832" spans="1:9" x14ac:dyDescent="0.2">
      <c r="A832" s="160" t="s">
        <v>613</v>
      </c>
      <c r="B832" s="167">
        <v>11812.4933</v>
      </c>
      <c r="C832" s="167">
        <v>10120.309162018037</v>
      </c>
      <c r="D832" s="167">
        <v>1434553010.0432</v>
      </c>
      <c r="E832" s="155">
        <v>759651964.88670003</v>
      </c>
      <c r="F832" s="155">
        <v>657544462.60519993</v>
      </c>
      <c r="G832" s="167">
        <v>17356582.5513</v>
      </c>
      <c r="H832" s="155"/>
      <c r="I832" s="156"/>
    </row>
    <row r="833" spans="1:9" x14ac:dyDescent="0.2">
      <c r="A833" s="160" t="s">
        <v>614</v>
      </c>
      <c r="B833" s="167">
        <v>11868.7228</v>
      </c>
      <c r="C833" s="167">
        <v>10536.910927661766</v>
      </c>
      <c r="D833" s="167">
        <v>1500716099.6245</v>
      </c>
      <c r="E833" s="155">
        <v>794861474.16820002</v>
      </c>
      <c r="F833" s="155">
        <v>687784118.70090008</v>
      </c>
      <c r="G833" s="167">
        <v>18070506.755400002</v>
      </c>
      <c r="H833" s="155"/>
      <c r="I833" s="156"/>
    </row>
    <row r="834" spans="1:9" x14ac:dyDescent="0.2">
      <c r="A834" s="155"/>
      <c r="B834" s="155"/>
      <c r="C834" s="155"/>
      <c r="D834" s="155"/>
      <c r="E834" s="155"/>
      <c r="F834" s="155"/>
      <c r="G834" s="155"/>
      <c r="H834" s="155"/>
      <c r="I834" s="156"/>
    </row>
    <row r="835" spans="1:9" x14ac:dyDescent="0.2">
      <c r="A835" s="155" t="s">
        <v>320</v>
      </c>
      <c r="B835" s="155"/>
      <c r="C835" s="155"/>
      <c r="D835" s="155"/>
      <c r="E835" s="155"/>
      <c r="F835" s="155"/>
      <c r="G835" s="155"/>
      <c r="H835" s="155"/>
      <c r="I835" s="156"/>
    </row>
    <row r="836" spans="1:9" x14ac:dyDescent="0.2">
      <c r="A836" s="155" t="s">
        <v>321</v>
      </c>
      <c r="B836" s="155"/>
      <c r="C836" s="155"/>
      <c r="D836" s="155"/>
      <c r="E836" s="155"/>
      <c r="F836" s="155"/>
      <c r="G836" s="155"/>
      <c r="H836" s="155"/>
      <c r="I836" s="156"/>
    </row>
    <row r="837" spans="1:9" x14ac:dyDescent="0.2">
      <c r="A837" s="155" t="s">
        <v>15</v>
      </c>
      <c r="B837" s="155"/>
      <c r="C837" s="155"/>
      <c r="D837" s="155"/>
      <c r="E837" s="155"/>
      <c r="F837" s="155"/>
      <c r="G837" s="155"/>
      <c r="H837" s="155"/>
      <c r="I837" s="156"/>
    </row>
    <row r="838" spans="1:9" x14ac:dyDescent="0.2">
      <c r="A838" s="155"/>
      <c r="B838" s="155"/>
      <c r="C838" s="155"/>
      <c r="D838" s="155"/>
      <c r="E838" s="155"/>
      <c r="F838" s="155"/>
      <c r="G838" s="155"/>
      <c r="H838" s="155"/>
      <c r="I838" s="156"/>
    </row>
    <row r="839" spans="1:9" x14ac:dyDescent="0.2">
      <c r="A839" s="155"/>
      <c r="B839" s="155"/>
      <c r="C839" s="155"/>
      <c r="D839" s="155"/>
      <c r="E839" s="155"/>
      <c r="F839" s="155"/>
      <c r="G839" s="155"/>
      <c r="H839" s="155"/>
      <c r="I839" s="156"/>
    </row>
    <row r="840" spans="1:9" x14ac:dyDescent="0.2">
      <c r="A840" s="155"/>
      <c r="B840" s="155"/>
      <c r="C840" s="155"/>
      <c r="D840" s="155"/>
      <c r="E840" s="155"/>
      <c r="F840" s="155"/>
      <c r="G840" s="155"/>
      <c r="H840" s="155"/>
      <c r="I840" s="156"/>
    </row>
    <row r="841" spans="1:9" x14ac:dyDescent="0.2">
      <c r="A841" s="155"/>
      <c r="B841" s="155"/>
      <c r="C841" s="155"/>
      <c r="D841" s="155"/>
      <c r="E841" s="155"/>
      <c r="F841" s="155"/>
      <c r="G841" s="155"/>
      <c r="H841" s="155"/>
      <c r="I841" s="156"/>
    </row>
    <row r="842" spans="1:9" x14ac:dyDescent="0.2">
      <c r="A842" s="155"/>
      <c r="B842" s="155"/>
      <c r="C842" s="155"/>
      <c r="D842" s="155"/>
      <c r="E842" s="155"/>
      <c r="F842" s="155"/>
      <c r="G842" s="155"/>
      <c r="H842" s="155"/>
      <c r="I842" s="156"/>
    </row>
    <row r="843" spans="1:9" x14ac:dyDescent="0.2">
      <c r="A843" s="155"/>
      <c r="B843" s="155"/>
      <c r="C843" s="155"/>
      <c r="D843" s="155"/>
      <c r="E843" s="155"/>
      <c r="F843" s="155"/>
      <c r="G843" s="155"/>
      <c r="H843" s="155"/>
      <c r="I843" s="156"/>
    </row>
    <row r="844" spans="1:9" x14ac:dyDescent="0.2">
      <c r="A844" s="155"/>
      <c r="B844" s="155"/>
      <c r="C844" s="155"/>
      <c r="D844" s="155"/>
      <c r="E844" s="155"/>
      <c r="F844" s="155"/>
      <c r="G844" s="155"/>
      <c r="H844" s="155"/>
      <c r="I844" s="156"/>
    </row>
    <row r="845" spans="1:9" x14ac:dyDescent="0.2">
      <c r="A845" s="155"/>
      <c r="B845" s="155"/>
      <c r="C845" s="155"/>
      <c r="D845" s="155"/>
      <c r="E845" s="155"/>
      <c r="F845" s="155"/>
      <c r="G845" s="155"/>
      <c r="H845" s="155"/>
      <c r="I845" s="156"/>
    </row>
    <row r="846" spans="1:9" x14ac:dyDescent="0.2">
      <c r="A846" s="154" t="s">
        <v>8</v>
      </c>
      <c r="B846" s="154"/>
      <c r="C846" s="154"/>
      <c r="D846" s="154"/>
      <c r="E846" s="154"/>
      <c r="F846" s="154"/>
      <c r="G846" s="154"/>
      <c r="H846" s="163"/>
      <c r="I846" s="156"/>
    </row>
    <row r="847" spans="1:9" x14ac:dyDescent="0.2">
      <c r="A847" s="154" t="s">
        <v>1</v>
      </c>
      <c r="B847" s="154"/>
      <c r="C847" s="154"/>
      <c r="D847" s="154"/>
      <c r="E847" s="154"/>
      <c r="F847" s="154"/>
      <c r="G847" s="154"/>
      <c r="H847" s="155"/>
      <c r="I847" s="156"/>
    </row>
    <row r="848" spans="1:9" x14ac:dyDescent="0.2">
      <c r="A848" s="154" t="s">
        <v>12</v>
      </c>
      <c r="B848" s="154"/>
      <c r="C848" s="154"/>
      <c r="D848" s="154"/>
      <c r="E848" s="154"/>
      <c r="F848" s="154"/>
      <c r="G848" s="154"/>
      <c r="H848" s="155"/>
      <c r="I848" s="156"/>
    </row>
    <row r="849" spans="1:9" ht="15.75" x14ac:dyDescent="0.25">
      <c r="A849" s="152" t="s">
        <v>585</v>
      </c>
      <c r="B849" s="154"/>
      <c r="C849" s="154"/>
      <c r="D849" s="154"/>
      <c r="E849" s="154"/>
      <c r="F849" s="154"/>
      <c r="G849" s="154"/>
      <c r="H849" s="155"/>
      <c r="I849" s="156"/>
    </row>
    <row r="850" spans="1:9" x14ac:dyDescent="0.2">
      <c r="A850" s="155"/>
      <c r="B850" s="155"/>
      <c r="C850" s="155"/>
      <c r="D850" s="155"/>
      <c r="E850" s="155"/>
      <c r="F850" s="155"/>
      <c r="G850" s="155"/>
      <c r="H850" s="155"/>
      <c r="I850" s="156"/>
    </row>
    <row r="851" spans="1:9" x14ac:dyDescent="0.2">
      <c r="A851" s="155"/>
      <c r="B851" s="160" t="s">
        <v>114</v>
      </c>
      <c r="C851" s="170" t="s">
        <v>114</v>
      </c>
      <c r="D851" s="161" t="s">
        <v>106</v>
      </c>
      <c r="E851" s="155"/>
      <c r="F851" s="155"/>
      <c r="G851" s="155"/>
      <c r="H851" s="155"/>
      <c r="I851" s="156"/>
    </row>
    <row r="852" spans="1:9" x14ac:dyDescent="0.2">
      <c r="A852" s="160" t="s">
        <v>2</v>
      </c>
      <c r="B852" s="160" t="s">
        <v>115</v>
      </c>
      <c r="C852" s="170" t="s">
        <v>115</v>
      </c>
      <c r="D852" s="161" t="s">
        <v>126</v>
      </c>
      <c r="E852" s="160" t="s">
        <v>175</v>
      </c>
      <c r="F852" s="161" t="s">
        <v>112</v>
      </c>
      <c r="G852" s="160" t="s">
        <v>178</v>
      </c>
      <c r="H852" s="155"/>
      <c r="I852" s="156"/>
    </row>
    <row r="853" spans="1:9" x14ac:dyDescent="0.2">
      <c r="A853" s="160" t="s">
        <v>3</v>
      </c>
      <c r="B853" s="160" t="s">
        <v>123</v>
      </c>
      <c r="C853" s="170" t="s">
        <v>139</v>
      </c>
      <c r="D853" s="161" t="s">
        <v>139</v>
      </c>
      <c r="E853" s="160" t="s">
        <v>113</v>
      </c>
      <c r="F853" s="161" t="s">
        <v>113</v>
      </c>
      <c r="G853" s="160" t="s">
        <v>113</v>
      </c>
      <c r="H853" s="155"/>
      <c r="I853" s="156"/>
    </row>
    <row r="854" spans="1:9" x14ac:dyDescent="0.2">
      <c r="A854" s="160" t="s">
        <v>11</v>
      </c>
      <c r="B854" s="160" t="s">
        <v>117</v>
      </c>
      <c r="C854" s="170" t="s">
        <v>138</v>
      </c>
      <c r="D854" s="161" t="s">
        <v>138</v>
      </c>
      <c r="E854" s="160" t="s">
        <v>176</v>
      </c>
      <c r="F854" s="161" t="s">
        <v>184</v>
      </c>
      <c r="G854" s="160" t="s">
        <v>11</v>
      </c>
      <c r="H854" s="155"/>
      <c r="I854" s="156"/>
    </row>
    <row r="855" spans="1:9" x14ac:dyDescent="0.2">
      <c r="A855" s="160" t="s">
        <v>13</v>
      </c>
      <c r="B855" s="155"/>
      <c r="C855" s="155"/>
      <c r="D855" s="155"/>
      <c r="E855" s="155"/>
      <c r="F855" s="155"/>
      <c r="G855" s="155"/>
      <c r="H855" s="155"/>
      <c r="I855" s="156"/>
    </row>
    <row r="856" spans="1:9" x14ac:dyDescent="0.2">
      <c r="A856" s="160" t="s">
        <v>357</v>
      </c>
      <c r="B856" s="155"/>
      <c r="C856" s="155"/>
      <c r="D856" s="155">
        <v>81907623</v>
      </c>
      <c r="E856" s="155">
        <v>43656763.059</v>
      </c>
      <c r="F856" s="155">
        <v>34425773.946900003</v>
      </c>
      <c r="G856" s="155">
        <v>3825085.994099997</v>
      </c>
      <c r="H856" s="155"/>
      <c r="I856" s="156"/>
    </row>
    <row r="857" spans="1:9" x14ac:dyDescent="0.2">
      <c r="A857" s="160" t="s">
        <v>358</v>
      </c>
      <c r="B857" s="155">
        <v>8451.8333333333358</v>
      </c>
      <c r="C857" s="165">
        <v>1101.0155587545105</v>
      </c>
      <c r="D857" s="155">
        <v>111667200</v>
      </c>
      <c r="E857" s="155">
        <v>58982615.039999999</v>
      </c>
      <c r="F857" s="155">
        <v>47416126.464000002</v>
      </c>
      <c r="G857" s="155">
        <v>5268458.4959999993</v>
      </c>
      <c r="H857" s="155"/>
      <c r="I857" s="156"/>
    </row>
    <row r="858" spans="1:9" x14ac:dyDescent="0.2">
      <c r="A858" s="160" t="s">
        <v>359</v>
      </c>
      <c r="B858" s="155">
        <v>13802.866666666661</v>
      </c>
      <c r="C858" s="165">
        <v>878.06886733673718</v>
      </c>
      <c r="D858" s="155">
        <v>145438410</v>
      </c>
      <c r="E858" s="155">
        <v>77460497.165999994</v>
      </c>
      <c r="F858" s="155">
        <v>61180121.550600007</v>
      </c>
      <c r="G858" s="155">
        <v>6797791.2833999991</v>
      </c>
      <c r="H858" s="155"/>
      <c r="I858" s="156"/>
    </row>
    <row r="859" spans="1:9" x14ac:dyDescent="0.2">
      <c r="A859" s="160" t="s">
        <v>360</v>
      </c>
      <c r="B859" s="155">
        <v>16175.412499999999</v>
      </c>
      <c r="C859" s="155">
        <v>955.25915232970635</v>
      </c>
      <c r="D859" s="155">
        <v>185420530</v>
      </c>
      <c r="E859" s="155">
        <v>100460843.15399998</v>
      </c>
      <c r="F859" s="155">
        <v>76463718.16140002</v>
      </c>
      <c r="G859" s="155">
        <v>8495968.6845999956</v>
      </c>
      <c r="H859" s="155"/>
      <c r="I859" s="156"/>
    </row>
    <row r="860" spans="1:9" x14ac:dyDescent="0.2">
      <c r="A860" s="160" t="s">
        <v>361</v>
      </c>
      <c r="B860" s="155">
        <v>18996.595833333326</v>
      </c>
      <c r="C860" s="155">
        <v>993.36251692463372</v>
      </c>
      <c r="D860" s="155">
        <v>226446075</v>
      </c>
      <c r="E860" s="155">
        <v>124115093.70750001</v>
      </c>
      <c r="F860" s="155">
        <v>92097883.163249999</v>
      </c>
      <c r="G860" s="155">
        <v>10233098.12924999</v>
      </c>
      <c r="H860" s="155"/>
      <c r="I860" s="156"/>
    </row>
    <row r="861" spans="1:9" x14ac:dyDescent="0.2">
      <c r="A861" s="160" t="s">
        <v>362</v>
      </c>
      <c r="B861" s="155">
        <v>19908.516666666663</v>
      </c>
      <c r="C861" s="155">
        <v>1099.9853475187895</v>
      </c>
      <c r="D861" s="155">
        <v>262788919.49000332</v>
      </c>
      <c r="E861" s="155">
        <v>143798096.74492982</v>
      </c>
      <c r="F861" s="155">
        <v>107091740.47056615</v>
      </c>
      <c r="G861" s="155">
        <v>11899082.274507344</v>
      </c>
      <c r="H861" s="155"/>
      <c r="I861" s="156"/>
    </row>
    <row r="862" spans="1:9" x14ac:dyDescent="0.2">
      <c r="A862" s="160" t="s">
        <v>363</v>
      </c>
      <c r="B862" s="155">
        <v>21033.158333333333</v>
      </c>
      <c r="C862" s="155">
        <v>1427.239023541794</v>
      </c>
      <c r="D862" s="155">
        <v>360232132.33999932</v>
      </c>
      <c r="E862" s="155">
        <v>195858210.35325763</v>
      </c>
      <c r="F862" s="155">
        <v>147936529.78806752</v>
      </c>
      <c r="G862" s="155">
        <v>16437392.198674172</v>
      </c>
      <c r="H862" s="155"/>
      <c r="I862" s="156"/>
    </row>
    <row r="863" spans="1:9" x14ac:dyDescent="0.2">
      <c r="A863" s="160" t="s">
        <v>329</v>
      </c>
      <c r="B863" s="155">
        <v>24415.395833333328</v>
      </c>
      <c r="C863" s="155">
        <v>1434.8643300035258</v>
      </c>
      <c r="D863" s="155">
        <v>420393367.01000047</v>
      </c>
      <c r="E863" s="155">
        <v>227096496.85880226</v>
      </c>
      <c r="F863" s="155">
        <v>173967183.13607839</v>
      </c>
      <c r="G863" s="155">
        <v>19329687.015119821</v>
      </c>
      <c r="H863" s="155"/>
      <c r="I863" s="156"/>
    </row>
    <row r="864" spans="1:9" x14ac:dyDescent="0.2">
      <c r="A864" s="160" t="s">
        <v>330</v>
      </c>
      <c r="B864" s="155">
        <v>22705.712499999998</v>
      </c>
      <c r="C864" s="155">
        <v>1626.7000276545784</v>
      </c>
      <c r="D864" s="155">
        <v>443224597.82000285</v>
      </c>
      <c r="E864" s="155">
        <v>237922964.10977757</v>
      </c>
      <c r="F864" s="155">
        <v>184771470.33920276</v>
      </c>
      <c r="G864" s="155">
        <v>20530163.371022522</v>
      </c>
      <c r="H864" s="155"/>
      <c r="I864" s="156"/>
    </row>
    <row r="865" spans="1:9" x14ac:dyDescent="0.2">
      <c r="A865" s="160" t="s">
        <v>331</v>
      </c>
      <c r="B865" s="155">
        <v>23682.391666666663</v>
      </c>
      <c r="C865" s="155">
        <v>1772.9006510111069</v>
      </c>
      <c r="D865" s="155">
        <v>503838331.24000013</v>
      </c>
      <c r="E865" s="155">
        <v>264565507.73412406</v>
      </c>
      <c r="F865" s="155">
        <v>215345541.15528846</v>
      </c>
      <c r="G865" s="155">
        <v>23927282.350587606</v>
      </c>
      <c r="H865" s="165"/>
      <c r="I865" s="156"/>
    </row>
    <row r="866" spans="1:9" x14ac:dyDescent="0.2">
      <c r="A866" s="160" t="s">
        <v>332</v>
      </c>
      <c r="B866" s="155">
        <v>24727.154166666667</v>
      </c>
      <c r="C866" s="155">
        <v>1928.294759017456</v>
      </c>
      <c r="D866" s="155">
        <v>572174901.41999984</v>
      </c>
      <c r="E866" s="155">
        <v>295585554.07357186</v>
      </c>
      <c r="F866" s="155">
        <v>248930412.61178517</v>
      </c>
      <c r="G866" s="155">
        <v>27658934.734642804</v>
      </c>
      <c r="H866" s="155"/>
      <c r="I866" s="156"/>
    </row>
    <row r="867" spans="1:9" x14ac:dyDescent="0.2">
      <c r="A867" s="160" t="s">
        <v>333</v>
      </c>
      <c r="B867" s="155">
        <v>26797.599999999995</v>
      </c>
      <c r="C867" s="155">
        <v>2005.2034457687776</v>
      </c>
      <c r="D867" s="155">
        <v>644815678.30000055</v>
      </c>
      <c r="E867" s="155">
        <v>332015592.7566703</v>
      </c>
      <c r="F867" s="155">
        <v>281520076.98899722</v>
      </c>
      <c r="G867" s="155">
        <v>31280008.554333031</v>
      </c>
      <c r="H867" s="155"/>
      <c r="I867" s="156"/>
    </row>
    <row r="868" spans="1:9" x14ac:dyDescent="0.2">
      <c r="A868" s="160" t="s">
        <v>334</v>
      </c>
      <c r="B868" s="155">
        <v>30331.758333333331</v>
      </c>
      <c r="C868" s="155">
        <v>2139.4397740431687</v>
      </c>
      <c r="D868" s="155">
        <v>778715642.33998394</v>
      </c>
      <c r="E868" s="155">
        <v>398702408.87807178</v>
      </c>
      <c r="F868" s="155">
        <v>342011910.11572093</v>
      </c>
      <c r="G868" s="155">
        <v>38001323.346191227</v>
      </c>
      <c r="H868" s="155"/>
      <c r="I868" s="156"/>
    </row>
    <row r="869" spans="1:9" x14ac:dyDescent="0.2">
      <c r="A869" s="160" t="s">
        <v>335</v>
      </c>
      <c r="B869" s="155">
        <v>36457.35833333333</v>
      </c>
      <c r="C869" s="155">
        <v>2303.9588450478682</v>
      </c>
      <c r="D869" s="155">
        <v>1007955038.389955</v>
      </c>
      <c r="E869" s="155">
        <v>506799793.30246943</v>
      </c>
      <c r="F869" s="155">
        <v>501155245.08748561</v>
      </c>
      <c r="G869" s="155">
        <v>0</v>
      </c>
      <c r="H869" s="155"/>
      <c r="I869" s="156"/>
    </row>
    <row r="870" spans="1:9" x14ac:dyDescent="0.2">
      <c r="A870" s="160" t="s">
        <v>336</v>
      </c>
      <c r="B870" s="155">
        <v>40857.916666666664</v>
      </c>
      <c r="C870" s="155">
        <v>2547.969453553505</v>
      </c>
      <c r="D870" s="155">
        <v>1249256683.2300158</v>
      </c>
      <c r="E870" s="155">
        <v>624628341.61500788</v>
      </c>
      <c r="F870" s="155">
        <v>624628341.61500788</v>
      </c>
      <c r="G870" s="155">
        <v>0</v>
      </c>
      <c r="H870" s="166"/>
      <c r="I870" s="156"/>
    </row>
    <row r="871" spans="1:9" x14ac:dyDescent="0.2">
      <c r="A871" s="160" t="s">
        <v>337</v>
      </c>
      <c r="B871" s="155">
        <v>45074.570833333331</v>
      </c>
      <c r="C871" s="155">
        <v>2458.8301097152375</v>
      </c>
      <c r="D871" s="155">
        <v>1329968543.3699069</v>
      </c>
      <c r="E871" s="155">
        <v>704218343.71436572</v>
      </c>
      <c r="F871" s="155">
        <v>625750199.65554118</v>
      </c>
      <c r="G871" s="155">
        <v>0</v>
      </c>
      <c r="H871" s="166"/>
      <c r="I871" s="156"/>
    </row>
    <row r="872" spans="1:9" x14ac:dyDescent="0.2">
      <c r="A872" s="160" t="s">
        <v>338</v>
      </c>
      <c r="B872" s="155">
        <v>48036.670833333337</v>
      </c>
      <c r="C872" s="155">
        <v>2548.7241268194321</v>
      </c>
      <c r="D872" s="155">
        <v>1469186663.0999999</v>
      </c>
      <c r="E872" s="155">
        <v>734593331.54999995</v>
      </c>
      <c r="F872" s="155">
        <v>734593331.54999995</v>
      </c>
      <c r="G872" s="155">
        <v>0</v>
      </c>
      <c r="H872" s="166"/>
      <c r="I872" s="156"/>
    </row>
    <row r="873" spans="1:9" x14ac:dyDescent="0.2">
      <c r="A873" s="160" t="s">
        <v>339</v>
      </c>
      <c r="B873" s="155">
        <v>46776.49583333332</v>
      </c>
      <c r="C873" s="155">
        <v>2812.8695837002906</v>
      </c>
      <c r="D873" s="155">
        <v>1578914188.3400002</v>
      </c>
      <c r="E873" s="155">
        <v>789457094.17000008</v>
      </c>
      <c r="F873" s="155">
        <v>789457094.17000008</v>
      </c>
      <c r="G873" s="155">
        <v>0</v>
      </c>
      <c r="H873" s="155"/>
      <c r="I873" s="156"/>
    </row>
    <row r="874" spans="1:9" x14ac:dyDescent="0.2">
      <c r="A874" s="160" t="s">
        <v>340</v>
      </c>
      <c r="B874" s="155">
        <v>45912.549999999996</v>
      </c>
      <c r="C874" s="155">
        <v>3070.0244506494778</v>
      </c>
      <c r="D874" s="155">
        <v>1691431813.0999999</v>
      </c>
      <c r="E874" s="155">
        <v>845715906.54999995</v>
      </c>
      <c r="F874" s="155">
        <v>845715906.54999995</v>
      </c>
      <c r="G874" s="155">
        <v>0</v>
      </c>
      <c r="H874" s="155"/>
      <c r="I874" s="156"/>
    </row>
    <row r="875" spans="1:9" x14ac:dyDescent="0.2">
      <c r="A875" s="160" t="s">
        <v>341</v>
      </c>
      <c r="B875" s="155">
        <v>46778</v>
      </c>
      <c r="C875" s="155">
        <v>3257.49069133282</v>
      </c>
      <c r="D875" s="155">
        <v>1828546794.71</v>
      </c>
      <c r="E875" s="155">
        <v>914273397.35500002</v>
      </c>
      <c r="F875" s="155">
        <v>914273397.35500002</v>
      </c>
      <c r="G875" s="155">
        <v>0</v>
      </c>
      <c r="H875" s="155"/>
      <c r="I875" s="156"/>
    </row>
    <row r="876" spans="1:9" x14ac:dyDescent="0.2">
      <c r="A876" s="160" t="s">
        <v>342</v>
      </c>
      <c r="B876" s="155">
        <v>47886</v>
      </c>
      <c r="C876" s="155">
        <v>3461.5321266654132</v>
      </c>
      <c r="D876" s="155">
        <v>1989107129.0099998</v>
      </c>
      <c r="E876" s="155">
        <v>1138302603.6998785</v>
      </c>
      <c r="F876" s="155">
        <v>850804525.3101213</v>
      </c>
      <c r="G876" s="155">
        <v>0</v>
      </c>
      <c r="H876" s="155"/>
      <c r="I876" s="156"/>
    </row>
    <row r="877" spans="1:9" x14ac:dyDescent="0.2">
      <c r="A877" s="160" t="s">
        <v>343</v>
      </c>
      <c r="B877" s="155">
        <v>49504</v>
      </c>
      <c r="C877" s="155">
        <v>3456.4855486930351</v>
      </c>
      <c r="D877" s="155">
        <v>2053318327.23</v>
      </c>
      <c r="E877" s="155">
        <v>1262486817.590878</v>
      </c>
      <c r="F877" s="155">
        <v>790831509.63912201</v>
      </c>
      <c r="G877" s="155">
        <v>0</v>
      </c>
      <c r="H877" s="155"/>
      <c r="I877" s="156"/>
    </row>
    <row r="878" spans="1:9" x14ac:dyDescent="0.2">
      <c r="A878" s="160" t="s">
        <v>344</v>
      </c>
      <c r="B878" s="167">
        <v>52474</v>
      </c>
      <c r="C878" s="167">
        <v>3461</v>
      </c>
      <c r="D878" s="167">
        <v>2179651151</v>
      </c>
      <c r="E878" s="167">
        <v>1304739179</v>
      </c>
      <c r="F878" s="167">
        <v>874911972</v>
      </c>
      <c r="G878" s="167">
        <v>0</v>
      </c>
      <c r="H878" s="155"/>
      <c r="I878" s="156"/>
    </row>
    <row r="879" spans="1:9" x14ac:dyDescent="0.2">
      <c r="A879" s="160" t="s">
        <v>345</v>
      </c>
      <c r="B879" s="167">
        <v>53730</v>
      </c>
      <c r="C879" s="167">
        <v>3449</v>
      </c>
      <c r="D879" s="167">
        <v>2223655096</v>
      </c>
      <c r="E879" s="167">
        <v>1111827548</v>
      </c>
      <c r="F879" s="167">
        <v>1111827548</v>
      </c>
      <c r="G879" s="167">
        <v>0</v>
      </c>
      <c r="H879" s="155"/>
      <c r="I879" s="156"/>
    </row>
    <row r="880" spans="1:9" x14ac:dyDescent="0.2">
      <c r="A880" s="160" t="s">
        <v>346</v>
      </c>
      <c r="B880" s="167">
        <v>54337</v>
      </c>
      <c r="C880" s="167">
        <v>3466</v>
      </c>
      <c r="D880" s="167">
        <v>2260064090</v>
      </c>
      <c r="E880" s="167">
        <v>1130032045</v>
      </c>
      <c r="F880" s="167">
        <v>1130032045</v>
      </c>
      <c r="G880" s="167">
        <v>0</v>
      </c>
      <c r="H880" s="155"/>
      <c r="I880" s="156"/>
    </row>
    <row r="881" spans="1:9" x14ac:dyDescent="0.2">
      <c r="A881" s="160" t="s">
        <v>347</v>
      </c>
      <c r="B881" s="167">
        <v>56010</v>
      </c>
      <c r="C881" s="167">
        <v>3641</v>
      </c>
      <c r="D881" s="167">
        <v>2446905605</v>
      </c>
      <c r="E881" s="167">
        <v>1223605617</v>
      </c>
      <c r="F881" s="167">
        <v>1223299988</v>
      </c>
      <c r="G881" s="167">
        <v>0</v>
      </c>
      <c r="H881" s="155"/>
      <c r="I881" s="156"/>
    </row>
    <row r="882" spans="1:9" x14ac:dyDescent="0.2">
      <c r="A882" s="160" t="s">
        <v>348</v>
      </c>
      <c r="B882" s="167">
        <v>57602</v>
      </c>
      <c r="C882" s="167">
        <v>4047</v>
      </c>
      <c r="D882" s="167">
        <v>2797274346</v>
      </c>
      <c r="E882" s="167">
        <v>1399781405</v>
      </c>
      <c r="F882" s="167">
        <v>1397492941</v>
      </c>
      <c r="G882" s="167">
        <v>0</v>
      </c>
      <c r="H882" s="155"/>
      <c r="I882" s="156"/>
    </row>
    <row r="883" spans="1:9" x14ac:dyDescent="0.2">
      <c r="A883" s="160" t="s">
        <v>372</v>
      </c>
      <c r="B883" s="167">
        <v>58598</v>
      </c>
      <c r="C883" s="167">
        <v>4092.9119030939619</v>
      </c>
      <c r="D883" s="155">
        <v>2878037420.3699999</v>
      </c>
      <c r="E883" s="155">
        <v>1442772361.2600999</v>
      </c>
      <c r="F883" s="155">
        <v>1435265059.1099</v>
      </c>
      <c r="G883" s="167">
        <v>0</v>
      </c>
      <c r="H883" s="155"/>
      <c r="I883" s="156"/>
    </row>
    <row r="884" spans="1:9" x14ac:dyDescent="0.2">
      <c r="A884" s="160" t="s">
        <v>371</v>
      </c>
      <c r="B884" s="167">
        <v>60827</v>
      </c>
      <c r="C884" s="167">
        <v>4165.6525280577162</v>
      </c>
      <c r="D884" s="155">
        <v>3040609755.8900003</v>
      </c>
      <c r="E884" s="155">
        <v>1523787285.2837</v>
      </c>
      <c r="F884" s="155">
        <v>1516822470.6062999</v>
      </c>
      <c r="G884" s="167">
        <v>0</v>
      </c>
      <c r="H884" s="155"/>
      <c r="I884" s="156"/>
    </row>
    <row r="885" spans="1:9" x14ac:dyDescent="0.2">
      <c r="A885" s="160" t="s">
        <v>415</v>
      </c>
      <c r="B885" s="167">
        <v>63254</v>
      </c>
      <c r="C885" s="167">
        <v>4308.7615200224491</v>
      </c>
      <c r="D885" s="155">
        <v>3270556814.25</v>
      </c>
      <c r="E885" s="155">
        <v>1632057072.0349998</v>
      </c>
      <c r="F885" s="155">
        <v>1638499742.2150998</v>
      </c>
      <c r="G885" s="167">
        <v>0</v>
      </c>
      <c r="H885" s="155"/>
      <c r="I885" s="156"/>
    </row>
    <row r="886" spans="1:9" x14ac:dyDescent="0.2">
      <c r="A886" s="160" t="s">
        <v>416</v>
      </c>
      <c r="B886" s="167">
        <v>68046</v>
      </c>
      <c r="C886" s="167">
        <v>4358.3694106070407</v>
      </c>
      <c r="D886" s="155">
        <v>3558835258.9700003</v>
      </c>
      <c r="E886" s="167">
        <v>1788345222.925</v>
      </c>
      <c r="F886" s="167">
        <v>1770490036.0450001</v>
      </c>
      <c r="G886" s="167">
        <v>0</v>
      </c>
      <c r="H886" s="155"/>
      <c r="I886" s="156"/>
    </row>
    <row r="887" spans="1:9" x14ac:dyDescent="0.2">
      <c r="A887" s="160" t="s">
        <v>437</v>
      </c>
      <c r="B887" s="167">
        <v>73570</v>
      </c>
      <c r="C887" s="167">
        <v>4542.1529527434186</v>
      </c>
      <c r="D887" s="155">
        <v>4009994312.8000002</v>
      </c>
      <c r="E887" s="167">
        <v>2149676689.8218999</v>
      </c>
      <c r="F887" s="167">
        <v>1860317622.9781001</v>
      </c>
      <c r="G887" s="167">
        <v>0</v>
      </c>
      <c r="H887" s="155"/>
      <c r="I887" s="156"/>
    </row>
    <row r="888" spans="1:9" x14ac:dyDescent="0.2">
      <c r="A888" s="160" t="s">
        <v>438</v>
      </c>
      <c r="B888" s="167">
        <v>77003</v>
      </c>
      <c r="C888" s="167">
        <v>4890.4059391084329</v>
      </c>
      <c r="D888" s="155">
        <v>4518911142.3500004</v>
      </c>
      <c r="E888" s="167">
        <v>2555955756.2307</v>
      </c>
      <c r="F888" s="167">
        <v>1962955386.1193004</v>
      </c>
      <c r="G888" s="167">
        <v>0</v>
      </c>
      <c r="H888" s="155"/>
      <c r="I888" s="156"/>
    </row>
    <row r="889" spans="1:9" x14ac:dyDescent="0.2">
      <c r="A889" s="160" t="s">
        <v>499</v>
      </c>
      <c r="B889" s="167">
        <v>80141</v>
      </c>
      <c r="C889" s="167">
        <v>5194.8355467446972</v>
      </c>
      <c r="D889" s="155">
        <v>4995831786.6200008</v>
      </c>
      <c r="E889" s="167">
        <v>3291737897.7388</v>
      </c>
      <c r="F889" s="167">
        <v>1704093888.8812003</v>
      </c>
      <c r="G889" s="167">
        <v>0</v>
      </c>
      <c r="H889" s="155"/>
      <c r="I889" s="156"/>
    </row>
    <row r="890" spans="1:9" x14ac:dyDescent="0.2">
      <c r="A890" s="160" t="s">
        <v>500</v>
      </c>
      <c r="B890" s="167">
        <v>83846.166700000002</v>
      </c>
      <c r="C890" s="167">
        <v>5588.5696121414539</v>
      </c>
      <c r="D890" s="167">
        <v>5622961671.7700005</v>
      </c>
      <c r="E890" s="167">
        <v>3239596267.2233</v>
      </c>
      <c r="F890" s="167">
        <v>2383365404.5467005</v>
      </c>
      <c r="G890" s="167">
        <v>0</v>
      </c>
      <c r="H890" s="155"/>
      <c r="I890" s="156"/>
    </row>
    <row r="891" spans="1:9" x14ac:dyDescent="0.2">
      <c r="A891" s="160" t="s">
        <v>21</v>
      </c>
      <c r="B891" s="167"/>
      <c r="C891" s="167"/>
      <c r="D891" s="167"/>
      <c r="E891" s="167"/>
      <c r="F891" s="167"/>
      <c r="G891" s="167"/>
      <c r="H891" s="155"/>
      <c r="I891" s="156"/>
    </row>
    <row r="892" spans="1:9" x14ac:dyDescent="0.2">
      <c r="A892" s="160" t="s">
        <v>579</v>
      </c>
      <c r="B892" s="167">
        <v>89867.403600000005</v>
      </c>
      <c r="C892" s="167">
        <v>5883.2062374103307</v>
      </c>
      <c r="D892" s="167">
        <v>6344501632.7926998</v>
      </c>
      <c r="E892" s="167">
        <v>3344169523.6908998</v>
      </c>
      <c r="F892" s="167">
        <v>3000332109.1020994</v>
      </c>
      <c r="G892" s="167">
        <v>0</v>
      </c>
      <c r="H892" s="155"/>
      <c r="I892" s="156"/>
    </row>
    <row r="893" spans="1:9" x14ac:dyDescent="0.2">
      <c r="A893" s="160" t="s">
        <v>580</v>
      </c>
      <c r="B893" s="167">
        <v>94671.905799999993</v>
      </c>
      <c r="C893" s="167">
        <v>6386.0026827172878</v>
      </c>
      <c r="D893" s="167">
        <v>7254900533.0010996</v>
      </c>
      <c r="E893" s="167">
        <v>3798487921.8784995</v>
      </c>
      <c r="F893" s="167">
        <v>3456412611.1227002</v>
      </c>
      <c r="G893" s="167">
        <v>0</v>
      </c>
      <c r="H893" s="155"/>
      <c r="I893" s="156"/>
    </row>
    <row r="894" spans="1:9" x14ac:dyDescent="0.2">
      <c r="A894" s="160" t="s">
        <v>613</v>
      </c>
      <c r="B894" s="167">
        <v>99427.979500000001</v>
      </c>
      <c r="C894" s="167">
        <v>6790.6962752185709</v>
      </c>
      <c r="D894" s="167">
        <v>8102222520.5179005</v>
      </c>
      <c r="E894" s="167">
        <v>4281337270.6419001</v>
      </c>
      <c r="F894" s="167">
        <v>3820885249.8757992</v>
      </c>
      <c r="G894" s="167">
        <v>0</v>
      </c>
      <c r="H894" s="155"/>
      <c r="I894" s="156"/>
    </row>
    <row r="895" spans="1:9" x14ac:dyDescent="0.2">
      <c r="A895" s="160" t="s">
        <v>614</v>
      </c>
      <c r="B895" s="167">
        <v>102023.1364</v>
      </c>
      <c r="C895" s="167">
        <v>6780.2776406410458</v>
      </c>
      <c r="D895" s="167">
        <v>8300942286.7319002</v>
      </c>
      <c r="E895" s="167">
        <v>4384928995.0180006</v>
      </c>
      <c r="F895" s="167">
        <v>3916013291.7141004</v>
      </c>
      <c r="G895" s="167">
        <v>0</v>
      </c>
      <c r="H895" s="155"/>
      <c r="I895" s="156"/>
    </row>
    <row r="896" spans="1:9" x14ac:dyDescent="0.2">
      <c r="A896" s="155"/>
      <c r="B896" s="155"/>
      <c r="C896" s="155"/>
      <c r="D896" s="155"/>
      <c r="E896" s="155"/>
      <c r="F896" s="155"/>
      <c r="G896" s="155"/>
      <c r="H896" s="155"/>
      <c r="I896" s="156"/>
    </row>
    <row r="897" spans="1:9" x14ac:dyDescent="0.2">
      <c r="A897" s="155" t="s">
        <v>16</v>
      </c>
      <c r="B897" s="155"/>
      <c r="C897" s="155"/>
      <c r="D897" s="155"/>
      <c r="E897" s="155"/>
      <c r="F897" s="155"/>
      <c r="G897" s="155"/>
      <c r="H897" s="155"/>
      <c r="I897" s="156"/>
    </row>
    <row r="898" spans="1:9" x14ac:dyDescent="0.2">
      <c r="A898" s="155" t="s">
        <v>17</v>
      </c>
      <c r="B898" s="155"/>
      <c r="C898" s="155"/>
      <c r="D898" s="155"/>
      <c r="E898" s="155"/>
      <c r="F898" s="155"/>
      <c r="G898" s="155"/>
      <c r="H898" s="155"/>
      <c r="I898" s="156"/>
    </row>
    <row r="899" spans="1:9" x14ac:dyDescent="0.2">
      <c r="A899" s="155" t="s">
        <v>516</v>
      </c>
      <c r="B899" s="155"/>
      <c r="C899" s="155"/>
      <c r="D899" s="155"/>
      <c r="E899" s="155"/>
      <c r="F899" s="155"/>
      <c r="G899" s="155"/>
      <c r="H899" s="155"/>
      <c r="I899" s="156"/>
    </row>
    <row r="900" spans="1:9" x14ac:dyDescent="0.2">
      <c r="A900" s="155"/>
      <c r="B900" s="155"/>
      <c r="C900" s="155"/>
      <c r="D900" s="155"/>
      <c r="E900" s="155"/>
      <c r="F900" s="155"/>
      <c r="G900" s="155"/>
      <c r="H900" s="155"/>
      <c r="I900" s="156"/>
    </row>
    <row r="901" spans="1:9" x14ac:dyDescent="0.2">
      <c r="A901" s="155"/>
      <c r="B901" s="155"/>
      <c r="C901" s="155"/>
      <c r="D901" s="155"/>
      <c r="E901" s="155"/>
      <c r="F901" s="155"/>
      <c r="G901" s="155"/>
      <c r="H901" s="155"/>
      <c r="I901" s="156"/>
    </row>
    <row r="902" spans="1:9" x14ac:dyDescent="0.2">
      <c r="A902" s="155"/>
      <c r="B902" s="155"/>
      <c r="C902" s="155"/>
      <c r="D902" s="155"/>
      <c r="E902" s="155"/>
      <c r="F902" s="155"/>
      <c r="G902" s="155"/>
      <c r="H902" s="155"/>
      <c r="I902" s="156"/>
    </row>
    <row r="903" spans="1:9" x14ac:dyDescent="0.2">
      <c r="A903" s="155"/>
      <c r="B903" s="155"/>
      <c r="C903" s="155"/>
      <c r="D903" s="155"/>
      <c r="E903" s="155"/>
      <c r="F903" s="155"/>
      <c r="G903" s="155"/>
      <c r="H903" s="155"/>
      <c r="I903" s="156"/>
    </row>
    <row r="904" spans="1:9" x14ac:dyDescent="0.2">
      <c r="A904" s="155"/>
      <c r="B904" s="155"/>
      <c r="C904" s="155"/>
      <c r="D904" s="155"/>
      <c r="E904" s="155"/>
      <c r="F904" s="155"/>
      <c r="G904" s="155"/>
      <c r="H904" s="155"/>
      <c r="I904" s="156"/>
    </row>
    <row r="905" spans="1:9" x14ac:dyDescent="0.2">
      <c r="A905" s="154" t="s">
        <v>8</v>
      </c>
      <c r="B905" s="154"/>
      <c r="C905" s="154"/>
      <c r="D905" s="154"/>
      <c r="E905" s="154"/>
      <c r="F905" s="154"/>
      <c r="G905" s="154"/>
      <c r="H905" s="163"/>
      <c r="I905" s="156"/>
    </row>
    <row r="906" spans="1:9" x14ac:dyDescent="0.2">
      <c r="A906" s="154" t="s">
        <v>1</v>
      </c>
      <c r="B906" s="154"/>
      <c r="C906" s="154"/>
      <c r="D906" s="154"/>
      <c r="E906" s="154"/>
      <c r="F906" s="154"/>
      <c r="G906" s="154"/>
      <c r="H906" s="155"/>
      <c r="I906" s="156"/>
    </row>
    <row r="907" spans="1:9" x14ac:dyDescent="0.2">
      <c r="A907" s="154" t="s">
        <v>12</v>
      </c>
      <c r="B907" s="154"/>
      <c r="C907" s="154"/>
      <c r="D907" s="154"/>
      <c r="E907" s="154"/>
      <c r="F907" s="154"/>
      <c r="G907" s="154"/>
      <c r="H907" s="155"/>
      <c r="I907" s="156"/>
    </row>
    <row r="908" spans="1:9" ht="15.75" x14ac:dyDescent="0.25">
      <c r="A908" s="152" t="s">
        <v>517</v>
      </c>
      <c r="B908" s="154"/>
      <c r="C908" s="154"/>
      <c r="D908" s="154"/>
      <c r="E908" s="154"/>
      <c r="F908" s="154"/>
      <c r="G908" s="154"/>
      <c r="H908" s="155"/>
      <c r="I908" s="156"/>
    </row>
    <row r="909" spans="1:9" x14ac:dyDescent="0.2">
      <c r="A909" s="155"/>
      <c r="B909" s="155"/>
      <c r="C909" s="155"/>
      <c r="D909" s="155"/>
      <c r="E909" s="155"/>
      <c r="F909" s="155"/>
      <c r="G909" s="155"/>
      <c r="H909" s="155"/>
      <c r="I909" s="156"/>
    </row>
    <row r="910" spans="1:9" x14ac:dyDescent="0.2">
      <c r="A910" s="155"/>
      <c r="B910" s="160" t="s">
        <v>114</v>
      </c>
      <c r="C910" s="170" t="s">
        <v>114</v>
      </c>
      <c r="D910" s="161" t="s">
        <v>106</v>
      </c>
      <c r="E910" s="155"/>
      <c r="F910" s="155"/>
      <c r="G910" s="155"/>
      <c r="H910" s="155"/>
      <c r="I910" s="156"/>
    </row>
    <row r="911" spans="1:9" x14ac:dyDescent="0.2">
      <c r="A911" s="160" t="s">
        <v>2</v>
      </c>
      <c r="B911" s="160" t="s">
        <v>115</v>
      </c>
      <c r="C911" s="170" t="s">
        <v>115</v>
      </c>
      <c r="D911" s="161" t="s">
        <v>126</v>
      </c>
      <c r="E911" s="160" t="s">
        <v>175</v>
      </c>
      <c r="F911" s="161" t="s">
        <v>112</v>
      </c>
      <c r="G911" s="160" t="s">
        <v>178</v>
      </c>
      <c r="H911" s="155"/>
      <c r="I911" s="156"/>
    </row>
    <row r="912" spans="1:9" x14ac:dyDescent="0.2">
      <c r="A912" s="160" t="s">
        <v>3</v>
      </c>
      <c r="B912" s="160" t="s">
        <v>118</v>
      </c>
      <c r="C912" s="170" t="s">
        <v>139</v>
      </c>
      <c r="D912" s="161" t="s">
        <v>139</v>
      </c>
      <c r="E912" s="160" t="s">
        <v>113</v>
      </c>
      <c r="F912" s="161" t="s">
        <v>113</v>
      </c>
      <c r="G912" s="160" t="s">
        <v>113</v>
      </c>
      <c r="H912" s="155"/>
      <c r="I912" s="156"/>
    </row>
    <row r="913" spans="1:9" x14ac:dyDescent="0.2">
      <c r="A913" s="160" t="s">
        <v>11</v>
      </c>
      <c r="B913" s="160" t="s">
        <v>117</v>
      </c>
      <c r="C913" s="170" t="s">
        <v>138</v>
      </c>
      <c r="D913" s="161" t="s">
        <v>138</v>
      </c>
      <c r="E913" s="160" t="s">
        <v>176</v>
      </c>
      <c r="F913" s="161" t="s">
        <v>184</v>
      </c>
      <c r="G913" s="160" t="s">
        <v>11</v>
      </c>
      <c r="H913" s="155"/>
      <c r="I913" s="156"/>
    </row>
    <row r="914" spans="1:9" x14ac:dyDescent="0.2">
      <c r="A914" s="160" t="s">
        <v>13</v>
      </c>
      <c r="B914" s="155"/>
      <c r="C914" s="155"/>
      <c r="D914" s="155"/>
      <c r="E914" s="155"/>
      <c r="F914" s="155"/>
      <c r="G914" s="155"/>
      <c r="H914" s="155"/>
      <c r="I914" s="156"/>
    </row>
    <row r="915" spans="1:9" x14ac:dyDescent="0.2">
      <c r="A915" s="160" t="s">
        <v>357</v>
      </c>
      <c r="B915" s="155">
        <v>72634</v>
      </c>
      <c r="C915" s="169">
        <v>286.15413599921061</v>
      </c>
      <c r="D915" s="165">
        <v>249414234.16999999</v>
      </c>
      <c r="E915" s="165">
        <v>132931551.45675574</v>
      </c>
      <c r="F915" s="165">
        <v>104834414.44191982</v>
      </c>
      <c r="G915" s="165">
        <v>11648268.271324426</v>
      </c>
      <c r="H915" s="155"/>
      <c r="I915" s="156"/>
    </row>
    <row r="916" spans="1:9" x14ac:dyDescent="0.2">
      <c r="A916" s="160" t="s">
        <v>358</v>
      </c>
      <c r="B916" s="155">
        <v>76420</v>
      </c>
      <c r="C916" s="171">
        <v>310.00204558143594</v>
      </c>
      <c r="D916" s="155">
        <v>284284275.88</v>
      </c>
      <c r="E916" s="155">
        <v>150166061.62671298</v>
      </c>
      <c r="F916" s="155">
        <v>120389217.64626332</v>
      </c>
      <c r="G916" s="155">
        <v>13376579.7384737</v>
      </c>
      <c r="H916" s="155"/>
      <c r="I916" s="156"/>
    </row>
    <row r="917" spans="1:9" x14ac:dyDescent="0.2">
      <c r="A917" s="160" t="s">
        <v>359</v>
      </c>
      <c r="B917" s="155">
        <v>82409</v>
      </c>
      <c r="C917" s="171">
        <v>222.35535582683121</v>
      </c>
      <c r="D917" s="155">
        <v>219888990.22000003</v>
      </c>
      <c r="E917" s="155">
        <v>117112876.191172</v>
      </c>
      <c r="F917" s="155">
        <v>92084821.796005219</v>
      </c>
      <c r="G917" s="155">
        <v>10231646.866222806</v>
      </c>
      <c r="H917" s="155"/>
      <c r="I917" s="156"/>
    </row>
    <row r="918" spans="1:9" x14ac:dyDescent="0.2">
      <c r="A918" s="160" t="s">
        <v>360</v>
      </c>
      <c r="B918" s="155">
        <v>88753.25</v>
      </c>
      <c r="C918" s="171">
        <v>254.14227109993152</v>
      </c>
      <c r="D918" s="155">
        <v>270671430.26999998</v>
      </c>
      <c r="E918" s="155">
        <v>146649780.92028597</v>
      </c>
      <c r="F918" s="155">
        <v>111095339.53762262</v>
      </c>
      <c r="G918" s="155">
        <v>12343926.615291394</v>
      </c>
      <c r="H918" s="155"/>
      <c r="I918" s="156"/>
    </row>
    <row r="919" spans="1:9" x14ac:dyDescent="0.2">
      <c r="A919" s="160" t="s">
        <v>361</v>
      </c>
      <c r="B919" s="155">
        <v>101780</v>
      </c>
      <c r="C919" s="171">
        <v>251.06684098873384</v>
      </c>
      <c r="D919" s="155">
        <v>306642996.90999997</v>
      </c>
      <c r="E919" s="155">
        <v>168071026.60637099</v>
      </c>
      <c r="F919" s="155">
        <v>124131900.09044608</v>
      </c>
      <c r="G919" s="155">
        <v>13792433.343382897</v>
      </c>
      <c r="H919" s="155"/>
      <c r="I919" s="156"/>
    </row>
    <row r="920" spans="1:9" x14ac:dyDescent="0.2">
      <c r="A920" s="160" t="s">
        <v>362</v>
      </c>
      <c r="B920" s="155">
        <v>109233</v>
      </c>
      <c r="C920" s="171">
        <v>221.46120721302171</v>
      </c>
      <c r="D920" s="155">
        <v>290290464.56999999</v>
      </c>
      <c r="E920" s="155">
        <v>158846942.212704</v>
      </c>
      <c r="F920" s="155">
        <v>117456027.9498864</v>
      </c>
      <c r="G920" s="155">
        <v>13050669.772209594</v>
      </c>
      <c r="H920" s="155"/>
      <c r="I920" s="156"/>
    </row>
    <row r="921" spans="1:9" x14ac:dyDescent="0.2">
      <c r="A921" s="160" t="s">
        <v>363</v>
      </c>
      <c r="B921" s="155">
        <v>114622</v>
      </c>
      <c r="C921" s="171">
        <v>276.60257409136125</v>
      </c>
      <c r="D921" s="155">
        <v>380456882.97000009</v>
      </c>
      <c r="E921" s="155">
        <v>206854407.27078903</v>
      </c>
      <c r="F921" s="155">
        <v>156242228.12928995</v>
      </c>
      <c r="G921" s="155">
        <v>17360247.569921106</v>
      </c>
      <c r="H921" s="155"/>
      <c r="I921" s="156"/>
    </row>
    <row r="922" spans="1:9" x14ac:dyDescent="0.2">
      <c r="A922" s="160" t="s">
        <v>329</v>
      </c>
      <c r="B922" s="155">
        <v>116797</v>
      </c>
      <c r="C922" s="171">
        <v>438.14837881823445</v>
      </c>
      <c r="D922" s="155">
        <v>614092994.40999997</v>
      </c>
      <c r="E922" s="155">
        <v>331733035.58028197</v>
      </c>
      <c r="F922" s="155">
        <v>251586246.2472612</v>
      </c>
      <c r="G922" s="155">
        <v>27954027.360806797</v>
      </c>
      <c r="H922" s="155"/>
      <c r="I922" s="156"/>
    </row>
    <row r="923" spans="1:9" x14ac:dyDescent="0.2">
      <c r="A923" s="160" t="s">
        <v>330</v>
      </c>
      <c r="B923" s="155">
        <v>116275</v>
      </c>
      <c r="C923" s="171">
        <v>436.59011947968185</v>
      </c>
      <c r="D923" s="155">
        <v>609174193.71000004</v>
      </c>
      <c r="E923" s="155">
        <v>327004707.18352807</v>
      </c>
      <c r="F923" s="155">
        <v>252524333.6866512</v>
      </c>
      <c r="G923" s="155">
        <v>28058259.298516773</v>
      </c>
      <c r="H923" s="155"/>
      <c r="I923" s="156"/>
    </row>
    <row r="924" spans="1:9" x14ac:dyDescent="0.2">
      <c r="A924" s="160" t="s">
        <v>331</v>
      </c>
      <c r="B924" s="155">
        <v>114579</v>
      </c>
      <c r="C924" s="171">
        <v>467.52471082542758</v>
      </c>
      <c r="D924" s="155">
        <v>642822166.10000002</v>
      </c>
      <c r="E924" s="155">
        <v>337545919.41911</v>
      </c>
      <c r="F924" s="155">
        <v>273664052.30212116</v>
      </c>
      <c r="G924" s="155">
        <v>30407116.922457863</v>
      </c>
      <c r="H924" s="155"/>
      <c r="I924" s="156"/>
    </row>
    <row r="925" spans="1:9" x14ac:dyDescent="0.2">
      <c r="A925" s="160" t="s">
        <v>332</v>
      </c>
      <c r="B925" s="155">
        <v>115544</v>
      </c>
      <c r="C925" s="171">
        <v>514.23444817558686</v>
      </c>
      <c r="D925" s="155">
        <v>713000460.96000004</v>
      </c>
      <c r="E925" s="155">
        <v>368336038.13193595</v>
      </c>
      <c r="F925" s="155">
        <v>309105295.07380569</v>
      </c>
      <c r="G925" s="155">
        <v>34345032.785978392</v>
      </c>
      <c r="H925" s="155"/>
      <c r="I925" s="156"/>
    </row>
    <row r="926" spans="1:9" x14ac:dyDescent="0.2">
      <c r="A926" s="160" t="s">
        <v>333</v>
      </c>
      <c r="B926" s="155">
        <v>119242</v>
      </c>
      <c r="C926" s="171">
        <v>557.6465173624506</v>
      </c>
      <c r="D926" s="155">
        <v>797938632.27999997</v>
      </c>
      <c r="E926" s="155">
        <v>410858601.76097202</v>
      </c>
      <c r="F926" s="155">
        <v>343471256.42056918</v>
      </c>
      <c r="G926" s="155">
        <v>38708003.051902771</v>
      </c>
      <c r="H926" s="155"/>
      <c r="I926" s="156"/>
    </row>
    <row r="927" spans="1:9" x14ac:dyDescent="0.2">
      <c r="A927" s="160" t="s">
        <v>334</v>
      </c>
      <c r="B927" s="155">
        <v>123690</v>
      </c>
      <c r="C927" s="171">
        <v>593.69476013959661</v>
      </c>
      <c r="D927" s="155">
        <v>881209258.5800004</v>
      </c>
      <c r="E927" s="155">
        <v>451179140.39296019</v>
      </c>
      <c r="F927" s="155">
        <v>378375701.20753622</v>
      </c>
      <c r="G927" s="155">
        <v>43003011.818703994</v>
      </c>
      <c r="H927" s="155"/>
      <c r="I927" s="156"/>
    </row>
    <row r="928" spans="1:9" x14ac:dyDescent="0.2">
      <c r="A928" s="160" t="s">
        <v>335</v>
      </c>
      <c r="B928" s="155">
        <v>132012</v>
      </c>
      <c r="C928" s="171">
        <v>656.06764541607333</v>
      </c>
      <c r="D928" s="155">
        <v>1039305624.08</v>
      </c>
      <c r="E928" s="155">
        <v>522562867.78742403</v>
      </c>
      <c r="F928" s="155">
        <v>506883880.80234402</v>
      </c>
      <c r="G928" s="155">
        <v>-8.3819031715393066E-9</v>
      </c>
      <c r="H928" s="155"/>
      <c r="I928" s="156"/>
    </row>
    <row r="929" spans="1:9" x14ac:dyDescent="0.2">
      <c r="A929" s="160" t="s">
        <v>336</v>
      </c>
      <c r="B929" s="155">
        <v>138037</v>
      </c>
      <c r="C929" s="171">
        <v>717.13441254880922</v>
      </c>
      <c r="D929" s="155">
        <v>1187892994.8599997</v>
      </c>
      <c r="E929" s="155">
        <v>593946497.42999983</v>
      </c>
      <c r="F929" s="155">
        <v>585474335.10499978</v>
      </c>
      <c r="G929" s="155">
        <v>4.7497451305389404E-8</v>
      </c>
      <c r="H929" s="155"/>
      <c r="I929" s="156"/>
    </row>
    <row r="930" spans="1:9" x14ac:dyDescent="0.2">
      <c r="A930" s="160" t="s">
        <v>337</v>
      </c>
      <c r="B930" s="155">
        <v>142983</v>
      </c>
      <c r="C930" s="171">
        <v>761.74161059356697</v>
      </c>
      <c r="D930" s="155">
        <v>1306993208.4899998</v>
      </c>
      <c r="E930" s="155">
        <v>692052903.89545488</v>
      </c>
      <c r="F930" s="155">
        <v>608517351.71699989</v>
      </c>
      <c r="G930" s="155">
        <v>-9.3132257461547852E-10</v>
      </c>
      <c r="H930" s="155"/>
      <c r="I930" s="156"/>
    </row>
    <row r="931" spans="1:9" x14ac:dyDescent="0.2">
      <c r="A931" s="160" t="s">
        <v>338</v>
      </c>
      <c r="B931" s="155">
        <v>146463</v>
      </c>
      <c r="C931" s="171">
        <v>815.0448249444114</v>
      </c>
      <c r="D931" s="155">
        <v>1432486922.3499999</v>
      </c>
      <c r="E931" s="155">
        <v>716243461.17499995</v>
      </c>
      <c r="F931" s="155">
        <v>707493860.24000001</v>
      </c>
      <c r="G931" s="155">
        <v>-5.7741999626159668E-8</v>
      </c>
      <c r="H931" s="155"/>
      <c r="I931" s="156"/>
    </row>
    <row r="932" spans="1:9" x14ac:dyDescent="0.2">
      <c r="A932" s="160" t="s">
        <v>339</v>
      </c>
      <c r="B932" s="155">
        <v>150366</v>
      </c>
      <c r="C932" s="171">
        <v>814.67048033354172</v>
      </c>
      <c r="D932" s="155">
        <v>1469984897.3500001</v>
      </c>
      <c r="E932" s="155">
        <v>734992448.67500007</v>
      </c>
      <c r="F932" s="155">
        <v>731622294.84500003</v>
      </c>
      <c r="G932" s="155">
        <v>4.3306499719619751E-8</v>
      </c>
      <c r="H932" s="155"/>
      <c r="I932" s="156"/>
    </row>
    <row r="933" spans="1:9" x14ac:dyDescent="0.2">
      <c r="A933" s="160" t="s">
        <v>340</v>
      </c>
      <c r="B933" s="155">
        <v>153691</v>
      </c>
      <c r="C933" s="171">
        <v>821.74639189022116</v>
      </c>
      <c r="D933" s="155">
        <v>1515540296.5919998</v>
      </c>
      <c r="E933" s="155">
        <v>757770148.29599988</v>
      </c>
      <c r="F933" s="155">
        <v>745341554.47099984</v>
      </c>
      <c r="G933" s="155">
        <v>4.8428773880004883E-8</v>
      </c>
      <c r="H933" s="155"/>
      <c r="I933" s="156"/>
    </row>
    <row r="934" spans="1:9" x14ac:dyDescent="0.2">
      <c r="A934" s="160" t="s">
        <v>341</v>
      </c>
      <c r="B934" s="155">
        <v>157643</v>
      </c>
      <c r="C934" s="171">
        <v>869.17709729684566</v>
      </c>
      <c r="D934" s="155">
        <v>1644236221.7899997</v>
      </c>
      <c r="E934" s="155">
        <v>822118110.89499986</v>
      </c>
      <c r="F934" s="155">
        <v>811937546.80499983</v>
      </c>
      <c r="G934" s="155">
        <v>3.2596290111541748E-8</v>
      </c>
      <c r="H934" s="155"/>
      <c r="I934" s="156"/>
    </row>
    <row r="935" spans="1:9" x14ac:dyDescent="0.2">
      <c r="A935" s="160" t="s">
        <v>342</v>
      </c>
      <c r="B935" s="155">
        <v>162063</v>
      </c>
      <c r="C935" s="171">
        <v>949.37842801000204</v>
      </c>
      <c r="D935" s="155">
        <v>1846309394.1430194</v>
      </c>
      <c r="E935" s="155">
        <v>1056584011.9604632</v>
      </c>
      <c r="F935" s="155">
        <v>785719499.76302385</v>
      </c>
      <c r="G935" s="155">
        <v>4.6566128730773926E-10</v>
      </c>
      <c r="H935" s="155"/>
      <c r="I935" s="156"/>
    </row>
    <row r="936" spans="1:9" x14ac:dyDescent="0.2">
      <c r="A936" s="160" t="s">
        <v>343</v>
      </c>
      <c r="B936" s="155">
        <v>168077</v>
      </c>
      <c r="C936" s="171">
        <v>992.93664330931654</v>
      </c>
      <c r="D936" s="155">
        <v>2002677746.3699999</v>
      </c>
      <c r="E936" s="155">
        <v>1231350356.7104344</v>
      </c>
      <c r="F936" s="155">
        <v>765785469.27958226</v>
      </c>
      <c r="G936" s="155">
        <v>2.7939677238464355E-8</v>
      </c>
      <c r="H936" s="155"/>
      <c r="I936" s="156"/>
    </row>
    <row r="937" spans="1:9" x14ac:dyDescent="0.2">
      <c r="A937" s="160" t="s">
        <v>344</v>
      </c>
      <c r="B937" s="155">
        <v>174491</v>
      </c>
      <c r="C937" s="171">
        <v>960.0389236550883</v>
      </c>
      <c r="D937" s="155">
        <v>2010217821.9300003</v>
      </c>
      <c r="E937" s="155">
        <v>1203316388.2072983</v>
      </c>
      <c r="F937" s="155">
        <v>800410479.45562804</v>
      </c>
      <c r="G937" s="155">
        <v>-1.1175870895385742E-8</v>
      </c>
      <c r="H937" s="155"/>
      <c r="I937" s="156"/>
    </row>
    <row r="938" spans="1:9" x14ac:dyDescent="0.2">
      <c r="A938" s="160" t="s">
        <v>345</v>
      </c>
      <c r="B938" s="155">
        <v>178849.58333333334</v>
      </c>
      <c r="C938" s="171">
        <v>986.94730698282319</v>
      </c>
      <c r="D938" s="155">
        <v>2118181375.5100002</v>
      </c>
      <c r="E938" s="155">
        <v>1059090687.7550001</v>
      </c>
      <c r="F938" s="155">
        <v>1051284870.8350002</v>
      </c>
      <c r="G938" s="155">
        <v>-4.2840838432312012E-8</v>
      </c>
      <c r="H938" s="155"/>
      <c r="I938" s="156"/>
    </row>
    <row r="939" spans="1:9" x14ac:dyDescent="0.2">
      <c r="A939" s="160" t="s">
        <v>346</v>
      </c>
      <c r="B939" s="155">
        <v>181742.66666666666</v>
      </c>
      <c r="C939" s="171">
        <v>957.30277773243483</v>
      </c>
      <c r="D939" s="155">
        <v>2087793115.5899999</v>
      </c>
      <c r="E939" s="155">
        <v>1043896557.795</v>
      </c>
      <c r="F939" s="155">
        <v>1037368347.125</v>
      </c>
      <c r="G939" s="155">
        <v>-4.377216100692749E-8</v>
      </c>
      <c r="H939" s="155"/>
      <c r="I939" s="156"/>
    </row>
    <row r="940" spans="1:9" x14ac:dyDescent="0.2">
      <c r="A940" s="160" t="s">
        <v>347</v>
      </c>
      <c r="B940" s="155">
        <v>183950.91666666666</v>
      </c>
      <c r="C940" s="171">
        <v>1132.7021229621494</v>
      </c>
      <c r="D940" s="155">
        <v>2500339125.9500008</v>
      </c>
      <c r="E940" s="155">
        <v>1256237702.2850006</v>
      </c>
      <c r="F940" s="155">
        <v>1238168563.7900002</v>
      </c>
      <c r="G940" s="155">
        <v>0</v>
      </c>
      <c r="H940" s="166"/>
      <c r="I940" s="156"/>
    </row>
    <row r="941" spans="1:9" x14ac:dyDescent="0.2">
      <c r="A941" s="160" t="s">
        <v>348</v>
      </c>
      <c r="B941" s="155">
        <v>179329</v>
      </c>
      <c r="C941" s="171">
        <v>1089.2365512967788</v>
      </c>
      <c r="D941" s="155">
        <v>2343980418.0900002</v>
      </c>
      <c r="E941" s="155">
        <v>1174009970.8772502</v>
      </c>
      <c r="F941" s="155">
        <v>1165590617.6377499</v>
      </c>
      <c r="G941" s="155">
        <v>4.8428773880004883E-8</v>
      </c>
      <c r="H941" s="166"/>
      <c r="I941" s="156"/>
    </row>
    <row r="942" spans="1:9" x14ac:dyDescent="0.2">
      <c r="A942" s="160" t="s">
        <v>372</v>
      </c>
      <c r="B942" s="155">
        <v>177005</v>
      </c>
      <c r="C942" s="171">
        <v>1215.0371216114422</v>
      </c>
      <c r="D942" s="155">
        <v>2580811748.5300002</v>
      </c>
      <c r="E942" s="155">
        <v>1291041509.3150001</v>
      </c>
      <c r="F942" s="155">
        <v>1286425484.825</v>
      </c>
      <c r="G942" s="155">
        <v>1.0430812835693359E-7</v>
      </c>
      <c r="H942" s="155"/>
      <c r="I942" s="156"/>
    </row>
    <row r="943" spans="1:9" x14ac:dyDescent="0.2">
      <c r="A943" s="160" t="s">
        <v>371</v>
      </c>
      <c r="B943" s="155">
        <v>177262.00000000003</v>
      </c>
      <c r="C943" s="171">
        <v>1187.3510300289963</v>
      </c>
      <c r="D943" s="155">
        <v>2525666619.4199996</v>
      </c>
      <c r="E943" s="155">
        <v>1263466420.4549997</v>
      </c>
      <c r="F943" s="155">
        <v>1258561063.2049999</v>
      </c>
      <c r="G943" s="155">
        <v>-9.3132257461547852E-9</v>
      </c>
      <c r="H943" s="155"/>
      <c r="I943" s="156"/>
    </row>
    <row r="944" spans="1:9" x14ac:dyDescent="0.2">
      <c r="A944" s="160" t="s">
        <v>415</v>
      </c>
      <c r="B944" s="155">
        <v>176995</v>
      </c>
      <c r="C944" s="171">
        <v>1362.8207166303191</v>
      </c>
      <c r="D944" s="155">
        <v>2894549432.8798003</v>
      </c>
      <c r="E944" s="155">
        <v>1450200402.6238701</v>
      </c>
      <c r="F944" s="155">
        <v>1440993628.0009301</v>
      </c>
      <c r="G944" s="155">
        <v>1.1362135410308838E-7</v>
      </c>
      <c r="H944" s="155"/>
      <c r="I944" s="156"/>
    </row>
    <row r="945" spans="1:9" x14ac:dyDescent="0.2">
      <c r="A945" s="160" t="s">
        <v>416</v>
      </c>
      <c r="B945" s="155">
        <v>177427.33333333334</v>
      </c>
      <c r="C945" s="171">
        <v>1305.7428965554911</v>
      </c>
      <c r="D945" s="155">
        <v>2780093761.8573999</v>
      </c>
      <c r="E945" s="155">
        <v>1393484105.1003098</v>
      </c>
      <c r="F945" s="155">
        <v>1383006154.7670901</v>
      </c>
      <c r="G945" s="155">
        <v>8.3819031715393066E-9</v>
      </c>
      <c r="H945" s="155"/>
      <c r="I945" s="156"/>
    </row>
    <row r="946" spans="1:9" x14ac:dyDescent="0.2">
      <c r="A946" s="160" t="s">
        <v>437</v>
      </c>
      <c r="B946" s="155">
        <v>176678</v>
      </c>
      <c r="C946" s="171">
        <v>1420.336619351589</v>
      </c>
      <c r="D946" s="155">
        <v>3011306798.8056002</v>
      </c>
      <c r="E946" s="155">
        <v>1586530715.2919068</v>
      </c>
      <c r="F946" s="155">
        <v>1423127678.0863652</v>
      </c>
      <c r="G946" s="155">
        <v>1.096632331609726E-7</v>
      </c>
      <c r="H946" s="155"/>
      <c r="I946" s="156"/>
    </row>
    <row r="947" spans="1:9" x14ac:dyDescent="0.2">
      <c r="A947" s="160" t="s">
        <v>438</v>
      </c>
      <c r="B947" s="155">
        <v>179664.96016971671</v>
      </c>
      <c r="C947" s="171">
        <v>1346.5936273583557</v>
      </c>
      <c r="D947" s="155">
        <v>2903228285.0896001</v>
      </c>
      <c r="E947" s="155">
        <v>1618644503.2505281</v>
      </c>
      <c r="F947" s="155">
        <v>1281790356.4354119</v>
      </c>
      <c r="G947" s="155">
        <v>5.9604644775390625E-8</v>
      </c>
      <c r="H947" s="155"/>
      <c r="I947" s="156"/>
    </row>
    <row r="948" spans="1:9" x14ac:dyDescent="0.2">
      <c r="A948" s="160" t="s">
        <v>499</v>
      </c>
      <c r="B948" s="155">
        <v>187181.601870513</v>
      </c>
      <c r="C948" s="171">
        <v>1516.7651443410446</v>
      </c>
      <c r="D948" s="155">
        <v>3406926352.5493994</v>
      </c>
      <c r="E948" s="155">
        <v>1943094423.4813235</v>
      </c>
      <c r="F948" s="155">
        <v>1459871426.3784254</v>
      </c>
      <c r="G948" s="155">
        <v>-1.150183379650116E-7</v>
      </c>
      <c r="H948" s="155"/>
      <c r="I948" s="156"/>
    </row>
    <row r="949" spans="1:9" x14ac:dyDescent="0.2">
      <c r="A949" s="160" t="s">
        <v>500</v>
      </c>
      <c r="B949" s="155">
        <v>196744.58132798522</v>
      </c>
      <c r="C949" s="171">
        <v>1559.470951605608</v>
      </c>
      <c r="D949" s="155">
        <v>3681809513.6016002</v>
      </c>
      <c r="E949" s="155">
        <v>2199729257.5562029</v>
      </c>
      <c r="F949" s="155">
        <v>1477936849.4974675</v>
      </c>
      <c r="G949" s="155">
        <v>-7.8231096267700195E-8</v>
      </c>
      <c r="H949" s="155"/>
      <c r="I949" s="156"/>
    </row>
    <row r="950" spans="1:9" x14ac:dyDescent="0.2">
      <c r="A950" s="160" t="s">
        <v>21</v>
      </c>
      <c r="B950" s="155"/>
      <c r="C950" s="171"/>
      <c r="D950" s="155"/>
      <c r="E950" s="155"/>
      <c r="F950" s="155"/>
      <c r="G950" s="155"/>
      <c r="H950" s="155"/>
      <c r="I950" s="156"/>
    </row>
    <row r="951" spans="1:9" x14ac:dyDescent="0.2">
      <c r="A951" s="160" t="s">
        <v>579</v>
      </c>
      <c r="B951" s="155">
        <v>201050.10706034399</v>
      </c>
      <c r="C951" s="171">
        <v>1679.7405527159096</v>
      </c>
      <c r="D951" s="155">
        <v>4052544215.48562</v>
      </c>
      <c r="E951" s="155">
        <v>2129842178.7659991</v>
      </c>
      <c r="F951" s="155">
        <v>1914118056.7314925</v>
      </c>
      <c r="G951" s="155">
        <v>-2.2351741790771484E-8</v>
      </c>
      <c r="H951" s="155"/>
      <c r="I951" s="156"/>
    </row>
    <row r="952" spans="1:9" x14ac:dyDescent="0.2">
      <c r="A952" s="160" t="s">
        <v>580</v>
      </c>
      <c r="B952" s="155">
        <v>201894.70106543103</v>
      </c>
      <c r="C952" s="171">
        <v>1875.5344015672108</v>
      </c>
      <c r="D952" s="155">
        <v>4543925488.1081295</v>
      </c>
      <c r="E952" s="155">
        <v>2342011922.4599667</v>
      </c>
      <c r="F952" s="155">
        <v>2194359356.6158581</v>
      </c>
      <c r="G952" s="155">
        <v>2.4214386940002441E-8</v>
      </c>
      <c r="H952" s="155"/>
      <c r="I952" s="156"/>
    </row>
    <row r="953" spans="1:9" x14ac:dyDescent="0.2">
      <c r="A953" s="160" t="s">
        <v>613</v>
      </c>
      <c r="B953" s="155">
        <v>205046.74424072029</v>
      </c>
      <c r="C953" s="171">
        <v>2018.2855162160761</v>
      </c>
      <c r="D953" s="155">
        <v>4966114488.5796947</v>
      </c>
      <c r="E953" s="155">
        <v>2562648799.8157258</v>
      </c>
      <c r="F953" s="155">
        <v>2395621465.6796937</v>
      </c>
      <c r="G953" s="155">
        <v>5.2154064178466797E-8</v>
      </c>
      <c r="H953" s="155"/>
      <c r="I953" s="156"/>
    </row>
    <row r="954" spans="1:9" x14ac:dyDescent="0.2">
      <c r="A954" s="160" t="s">
        <v>614</v>
      </c>
      <c r="B954" s="155">
        <v>208099.70375454982</v>
      </c>
      <c r="C954" s="171">
        <v>2111.4157130523577</v>
      </c>
      <c r="D954" s="155">
        <v>5272619812.6667662</v>
      </c>
      <c r="E954" s="155">
        <v>2733810372.159472</v>
      </c>
      <c r="F954" s="155">
        <v>2530396500.5566006</v>
      </c>
      <c r="G954" s="155">
        <v>1.2107193470001221E-7</v>
      </c>
      <c r="H954" s="155"/>
      <c r="I954" s="156"/>
    </row>
    <row r="955" spans="1:9" x14ac:dyDescent="0.2">
      <c r="A955" s="155"/>
      <c r="B955" s="155"/>
      <c r="C955" s="155"/>
      <c r="D955" s="155"/>
      <c r="E955" s="155"/>
      <c r="F955" s="155"/>
      <c r="G955" s="155"/>
      <c r="H955" s="155"/>
      <c r="I955" s="156"/>
    </row>
    <row r="956" spans="1:9" x14ac:dyDescent="0.2">
      <c r="A956" s="155"/>
      <c r="B956" s="155"/>
      <c r="C956" s="155"/>
      <c r="D956" s="155"/>
      <c r="E956" s="160" t="s">
        <v>177</v>
      </c>
      <c r="F956" s="160" t="s">
        <v>193</v>
      </c>
      <c r="G956" s="155"/>
      <c r="H956" s="155"/>
      <c r="I956" s="156"/>
    </row>
    <row r="957" spans="1:9" x14ac:dyDescent="0.2">
      <c r="A957" s="155"/>
      <c r="B957" s="155"/>
      <c r="C957" s="155"/>
      <c r="D957" s="155"/>
      <c r="E957" s="160" t="s">
        <v>113</v>
      </c>
      <c r="F957" s="160" t="s">
        <v>194</v>
      </c>
      <c r="G957" s="155"/>
      <c r="H957" s="155"/>
      <c r="I957" s="156"/>
    </row>
    <row r="958" spans="1:9" x14ac:dyDescent="0.2">
      <c r="A958" s="160" t="s">
        <v>13</v>
      </c>
      <c r="B958" s="155"/>
      <c r="C958" s="155"/>
      <c r="D958" s="155"/>
      <c r="E958" s="160" t="s">
        <v>176</v>
      </c>
      <c r="F958" s="160" t="s">
        <v>195</v>
      </c>
      <c r="G958" s="155"/>
      <c r="H958" s="155"/>
      <c r="I958" s="156"/>
    </row>
    <row r="959" spans="1:9" x14ac:dyDescent="0.2">
      <c r="A959" s="160" t="s">
        <v>358</v>
      </c>
      <c r="B959" s="160"/>
      <c r="C959" s="155"/>
      <c r="D959" s="155"/>
      <c r="E959" s="165">
        <v>352416.86855000001</v>
      </c>
      <c r="F959" s="155"/>
      <c r="G959" s="155"/>
      <c r="H959" s="155"/>
      <c r="I959" s="156"/>
    </row>
    <row r="960" spans="1:9" x14ac:dyDescent="0.2">
      <c r="A960" s="160" t="s">
        <v>359</v>
      </c>
      <c r="B960" s="160"/>
      <c r="C960" s="155"/>
      <c r="D960" s="155"/>
      <c r="E960" s="155">
        <v>459645.36660000001</v>
      </c>
      <c r="F960" s="155"/>
      <c r="G960" s="155"/>
      <c r="H960" s="155"/>
      <c r="I960" s="156"/>
    </row>
    <row r="961" spans="1:9" x14ac:dyDescent="0.2">
      <c r="A961" s="160" t="s">
        <v>360</v>
      </c>
      <c r="B961" s="160"/>
      <c r="C961" s="155"/>
      <c r="D961" s="155"/>
      <c r="E961" s="155">
        <v>582383.19680000003</v>
      </c>
      <c r="F961" s="155"/>
      <c r="G961" s="155"/>
      <c r="H961" s="155"/>
      <c r="I961" s="156"/>
    </row>
    <row r="962" spans="1:9" x14ac:dyDescent="0.2">
      <c r="A962" s="160" t="s">
        <v>361</v>
      </c>
      <c r="B962" s="160"/>
      <c r="C962" s="155"/>
      <c r="D962" s="155"/>
      <c r="E962" s="155">
        <v>647636.86979999999</v>
      </c>
      <c r="F962" s="155"/>
      <c r="G962" s="155"/>
      <c r="H962" s="155"/>
      <c r="I962" s="156"/>
    </row>
    <row r="963" spans="1:9" x14ac:dyDescent="0.2">
      <c r="A963" s="160" t="s">
        <v>362</v>
      </c>
      <c r="B963" s="160"/>
      <c r="C963" s="155"/>
      <c r="D963" s="155"/>
      <c r="E963" s="155">
        <v>936824.6351999999</v>
      </c>
      <c r="F963" s="155"/>
      <c r="G963" s="155"/>
      <c r="H963" s="155"/>
      <c r="I963" s="156"/>
    </row>
    <row r="964" spans="1:9" x14ac:dyDescent="0.2">
      <c r="A964" s="160" t="s">
        <v>363</v>
      </c>
      <c r="B964" s="160"/>
      <c r="C964" s="155"/>
      <c r="D964" s="155"/>
      <c r="E964" s="155">
        <v>0</v>
      </c>
      <c r="F964" s="155"/>
      <c r="G964" s="155"/>
      <c r="H964" s="155"/>
      <c r="I964" s="156"/>
    </row>
    <row r="965" spans="1:9" x14ac:dyDescent="0.2">
      <c r="A965" s="160" t="s">
        <v>329</v>
      </c>
      <c r="B965" s="160"/>
      <c r="C965" s="155"/>
      <c r="D965" s="155"/>
      <c r="E965" s="155">
        <v>2819685.2216499997</v>
      </c>
      <c r="F965" s="155"/>
      <c r="G965" s="155"/>
      <c r="H965" s="155"/>
      <c r="I965" s="156"/>
    </row>
    <row r="966" spans="1:9" x14ac:dyDescent="0.2">
      <c r="A966" s="160" t="s">
        <v>330</v>
      </c>
      <c r="B966" s="160"/>
      <c r="C966" s="155"/>
      <c r="D966" s="155"/>
      <c r="E966" s="155">
        <v>1586893.541304</v>
      </c>
      <c r="F966" s="155"/>
      <c r="G966" s="155"/>
      <c r="H966" s="155"/>
      <c r="I966" s="156"/>
    </row>
    <row r="967" spans="1:9" x14ac:dyDescent="0.2">
      <c r="A967" s="160" t="s">
        <v>331</v>
      </c>
      <c r="B967" s="160"/>
      <c r="C967" s="155"/>
      <c r="D967" s="155"/>
      <c r="E967" s="155">
        <v>1205077.456311</v>
      </c>
      <c r="F967" s="155"/>
      <c r="G967" s="155"/>
      <c r="H967" s="155"/>
      <c r="I967" s="156"/>
    </row>
    <row r="968" spans="1:9" x14ac:dyDescent="0.2">
      <c r="A968" s="160" t="s">
        <v>332</v>
      </c>
      <c r="B968" s="160"/>
      <c r="C968" s="155"/>
      <c r="D968" s="155"/>
      <c r="E968" s="155">
        <v>1214094.9682800001</v>
      </c>
      <c r="F968" s="155"/>
      <c r="G968" s="155"/>
      <c r="H968" s="155"/>
      <c r="I968" s="156"/>
    </row>
    <row r="969" spans="1:9" x14ac:dyDescent="0.2">
      <c r="A969" s="160" t="s">
        <v>333</v>
      </c>
      <c r="B969" s="160"/>
      <c r="C969" s="155"/>
      <c r="D969" s="155"/>
      <c r="E969" s="155">
        <v>1226027.2161059999</v>
      </c>
      <c r="F969" s="155">
        <v>3674743.8304499998</v>
      </c>
      <c r="G969" s="155"/>
      <c r="H969" s="155"/>
      <c r="I969" s="156"/>
    </row>
    <row r="970" spans="1:9" x14ac:dyDescent="0.2">
      <c r="A970" s="160" t="s">
        <v>334</v>
      </c>
      <c r="B970" s="160"/>
      <c r="C970" s="155"/>
      <c r="D970" s="155"/>
      <c r="E970" s="155">
        <v>2020878.8087999998</v>
      </c>
      <c r="F970" s="155">
        <v>6630526.352</v>
      </c>
      <c r="G970" s="155"/>
      <c r="H970" s="155"/>
      <c r="I970" s="156"/>
    </row>
    <row r="971" spans="1:9" x14ac:dyDescent="0.2">
      <c r="A971" s="160" t="s">
        <v>335</v>
      </c>
      <c r="B971" s="160"/>
      <c r="C971" s="155"/>
      <c r="D971" s="155"/>
      <c r="E971" s="155">
        <v>4350332.9706319999</v>
      </c>
      <c r="F971" s="155">
        <v>5508542.5195999993</v>
      </c>
      <c r="G971" s="155"/>
      <c r="H971" s="155"/>
      <c r="I971" s="156"/>
    </row>
    <row r="972" spans="1:9" x14ac:dyDescent="0.2">
      <c r="A972" s="160" t="s">
        <v>336</v>
      </c>
      <c r="B972" s="160"/>
      <c r="C972" s="155"/>
      <c r="D972" s="155"/>
      <c r="E972" s="155">
        <v>2934662.3250000002</v>
      </c>
      <c r="F972" s="155">
        <v>5537500</v>
      </c>
      <c r="G972" s="155"/>
      <c r="H972" s="155"/>
      <c r="I972" s="156"/>
    </row>
    <row r="973" spans="1:9" x14ac:dyDescent="0.2">
      <c r="A973" s="160" t="s">
        <v>337</v>
      </c>
      <c r="B973" s="160"/>
      <c r="C973" s="155"/>
      <c r="D973" s="155"/>
      <c r="E973" s="155">
        <v>1186095.4430450001</v>
      </c>
      <c r="F973" s="155">
        <v>5236857.4345000004</v>
      </c>
      <c r="G973" s="155"/>
      <c r="H973" s="155"/>
      <c r="I973" s="156"/>
    </row>
    <row r="974" spans="1:9" x14ac:dyDescent="0.2">
      <c r="A974" s="160" t="s">
        <v>338</v>
      </c>
      <c r="B974" s="160"/>
      <c r="C974" s="155"/>
      <c r="D974" s="155"/>
      <c r="E974" s="155">
        <v>2599515.4350000001</v>
      </c>
      <c r="F974" s="155">
        <v>6150085.5</v>
      </c>
      <c r="G974" s="155"/>
      <c r="H974" s="155"/>
      <c r="I974" s="156"/>
    </row>
    <row r="975" spans="1:9" x14ac:dyDescent="0.2">
      <c r="A975" s="160" t="s">
        <v>339</v>
      </c>
      <c r="B975" s="160"/>
      <c r="C975" s="155"/>
      <c r="D975" s="155"/>
      <c r="E975" s="155">
        <v>3370153.8299999996</v>
      </c>
      <c r="F975" s="155">
        <v>0</v>
      </c>
      <c r="G975" s="155"/>
      <c r="H975" s="155"/>
      <c r="I975" s="156"/>
    </row>
    <row r="976" spans="1:9" x14ac:dyDescent="0.2">
      <c r="A976" s="160" t="s">
        <v>340</v>
      </c>
      <c r="B976" s="160"/>
      <c r="C976" s="155"/>
      <c r="D976" s="155"/>
      <c r="E976" s="155">
        <v>3971593.8249999997</v>
      </c>
      <c r="F976" s="155">
        <v>8457000</v>
      </c>
      <c r="G976" s="155"/>
      <c r="H976" s="155"/>
      <c r="I976" s="156"/>
    </row>
    <row r="977" spans="1:9" x14ac:dyDescent="0.2">
      <c r="A977" s="160" t="s">
        <v>341</v>
      </c>
      <c r="B977" s="160"/>
      <c r="C977" s="155"/>
      <c r="D977" s="155"/>
      <c r="E977" s="155">
        <v>4630564.0900000008</v>
      </c>
      <c r="F977" s="155">
        <v>5550000</v>
      </c>
      <c r="G977" s="155"/>
      <c r="H977" s="155"/>
      <c r="I977" s="156"/>
    </row>
    <row r="978" spans="1:9" x14ac:dyDescent="0.2">
      <c r="A978" s="160" t="s">
        <v>342</v>
      </c>
      <c r="B978" s="160"/>
      <c r="C978" s="155"/>
      <c r="D978" s="155"/>
      <c r="E978" s="155">
        <v>4005882.4195324178</v>
      </c>
      <c r="F978" s="155">
        <v>0</v>
      </c>
      <c r="G978" s="155"/>
      <c r="H978" s="155"/>
      <c r="I978" s="156"/>
    </row>
    <row r="979" spans="1:9" x14ac:dyDescent="0.2">
      <c r="A979" s="160" t="s">
        <v>343</v>
      </c>
      <c r="B979" s="160"/>
      <c r="C979" s="155"/>
      <c r="D979" s="155"/>
      <c r="E979" s="155">
        <v>5541920.3799831588</v>
      </c>
      <c r="F979" s="155">
        <v>0</v>
      </c>
      <c r="G979" s="155"/>
      <c r="H979" s="155"/>
      <c r="I979" s="156"/>
    </row>
    <row r="980" spans="1:9" x14ac:dyDescent="0.2">
      <c r="A980" s="160" t="s">
        <v>344</v>
      </c>
      <c r="B980" s="160"/>
      <c r="C980" s="155"/>
      <c r="D980" s="155"/>
      <c r="E980" s="155">
        <v>6490954.2670740001</v>
      </c>
      <c r="F980" s="155">
        <v>0</v>
      </c>
      <c r="G980" s="155"/>
      <c r="H980" s="155"/>
      <c r="I980" s="156"/>
    </row>
    <row r="981" spans="1:9" x14ac:dyDescent="0.2">
      <c r="A981" s="160" t="s">
        <v>345</v>
      </c>
      <c r="B981" s="160"/>
      <c r="C981" s="155"/>
      <c r="D981" s="155"/>
      <c r="E981" s="155">
        <v>7805816.9199999999</v>
      </c>
      <c r="F981" s="155">
        <v>0</v>
      </c>
      <c r="G981" s="155"/>
      <c r="H981" s="155"/>
      <c r="I981" s="156"/>
    </row>
    <row r="982" spans="1:9" x14ac:dyDescent="0.2">
      <c r="A982" s="160" t="s">
        <v>346</v>
      </c>
      <c r="B982" s="160"/>
      <c r="C982" s="155"/>
      <c r="D982" s="155"/>
      <c r="E982" s="155">
        <v>6528210.6700000009</v>
      </c>
      <c r="F982" s="155">
        <v>0</v>
      </c>
      <c r="G982" s="155"/>
      <c r="H982" s="155"/>
      <c r="I982" s="156"/>
    </row>
    <row r="983" spans="1:9" x14ac:dyDescent="0.2">
      <c r="A983" s="160" t="s">
        <v>347</v>
      </c>
      <c r="B983" s="160"/>
      <c r="C983" s="155"/>
      <c r="D983" s="155"/>
      <c r="E983" s="155">
        <v>5932859.875</v>
      </c>
      <c r="F983" s="155">
        <v>0</v>
      </c>
      <c r="G983" s="155"/>
      <c r="H983" s="155"/>
      <c r="I983" s="156"/>
    </row>
    <row r="984" spans="1:9" x14ac:dyDescent="0.2">
      <c r="A984" s="160" t="s">
        <v>348</v>
      </c>
      <c r="B984" s="160"/>
      <c r="C984" s="155"/>
      <c r="D984" s="155"/>
      <c r="E984" s="155">
        <v>4379829.5749999993</v>
      </c>
      <c r="F984" s="155">
        <v>0</v>
      </c>
      <c r="G984" s="155"/>
      <c r="H984" s="155"/>
      <c r="I984" s="156"/>
    </row>
    <row r="985" spans="1:9" x14ac:dyDescent="0.2">
      <c r="A985" s="160" t="s">
        <v>372</v>
      </c>
      <c r="B985" s="160"/>
      <c r="C985" s="155"/>
      <c r="D985" s="155"/>
      <c r="E985" s="155">
        <v>3344754.3900000006</v>
      </c>
      <c r="F985" s="155">
        <v>0</v>
      </c>
      <c r="G985" s="155"/>
      <c r="H985" s="155"/>
      <c r="I985" s="156"/>
    </row>
    <row r="986" spans="1:9" x14ac:dyDescent="0.2">
      <c r="A986" s="160" t="s">
        <v>371</v>
      </c>
      <c r="B986" s="160"/>
      <c r="C986" s="155"/>
      <c r="D986" s="155"/>
      <c r="E986" s="155">
        <v>3639135.76</v>
      </c>
      <c r="F986" s="155">
        <v>0</v>
      </c>
      <c r="G986" s="155"/>
      <c r="H986" s="155"/>
      <c r="I986" s="156"/>
    </row>
    <row r="987" spans="1:9" x14ac:dyDescent="0.2">
      <c r="A987" s="160" t="s">
        <v>415</v>
      </c>
      <c r="B987" s="160"/>
      <c r="C987" s="155"/>
      <c r="D987" s="155"/>
      <c r="E987" s="155">
        <v>3355402.2550000008</v>
      </c>
      <c r="F987" s="155">
        <v>0</v>
      </c>
      <c r="G987" s="155"/>
      <c r="H987" s="155"/>
      <c r="I987" s="156"/>
    </row>
    <row r="988" spans="1:9" x14ac:dyDescent="0.2">
      <c r="A988" s="160" t="s">
        <v>416</v>
      </c>
      <c r="B988" s="160"/>
      <c r="C988" s="155"/>
      <c r="D988" s="155"/>
      <c r="E988" s="155">
        <v>3603501.9900000012</v>
      </c>
      <c r="F988" s="155">
        <v>0</v>
      </c>
      <c r="G988" s="155"/>
      <c r="H988" s="155"/>
      <c r="I988" s="156"/>
    </row>
    <row r="989" spans="1:9" x14ac:dyDescent="0.2">
      <c r="A989" s="160" t="s">
        <v>437</v>
      </c>
      <c r="B989" s="160"/>
      <c r="C989" s="155"/>
      <c r="D989" s="155"/>
      <c r="E989" s="155">
        <v>1648405.4273280001</v>
      </c>
      <c r="F989" s="155">
        <v>0</v>
      </c>
      <c r="G989" s="155"/>
      <c r="H989" s="155"/>
      <c r="I989" s="156"/>
    </row>
    <row r="990" spans="1:9" x14ac:dyDescent="0.2">
      <c r="A990" s="160" t="s">
        <v>438</v>
      </c>
      <c r="B990" s="160"/>
      <c r="C990" s="155"/>
      <c r="D990" s="155"/>
      <c r="E990" s="155">
        <v>2793425.4036599994</v>
      </c>
      <c r="F990" s="155">
        <v>0</v>
      </c>
      <c r="G990" s="155"/>
      <c r="H990" s="155"/>
      <c r="I990" s="156"/>
    </row>
    <row r="991" spans="1:9" x14ac:dyDescent="0.2">
      <c r="A991" s="160" t="s">
        <v>499</v>
      </c>
      <c r="B991" s="160"/>
      <c r="C991" s="155"/>
      <c r="D991" s="155"/>
      <c r="E991" s="155">
        <v>3960502.6896506506</v>
      </c>
      <c r="F991" s="155">
        <v>0</v>
      </c>
      <c r="G991" s="155"/>
      <c r="H991" s="155"/>
      <c r="I991" s="156"/>
    </row>
    <row r="992" spans="1:9" x14ac:dyDescent="0.2">
      <c r="A992" s="160" t="s">
        <v>500</v>
      </c>
      <c r="B992" s="160"/>
      <c r="C992" s="155"/>
      <c r="D992" s="155"/>
      <c r="E992" s="155">
        <v>4143406.547929842</v>
      </c>
      <c r="F992" s="155">
        <v>0</v>
      </c>
      <c r="G992" s="155"/>
      <c r="H992" s="155"/>
      <c r="I992" s="156"/>
    </row>
    <row r="993" spans="1:9" x14ac:dyDescent="0.2">
      <c r="A993" s="160" t="s">
        <v>21</v>
      </c>
      <c r="B993" s="160"/>
      <c r="C993" s="155"/>
      <c r="D993" s="155"/>
      <c r="E993" s="155"/>
      <c r="F993" s="155"/>
      <c r="G993" s="155"/>
      <c r="H993" s="155"/>
      <c r="I993" s="156"/>
    </row>
    <row r="994" spans="1:9" x14ac:dyDescent="0.2">
      <c r="A994" s="160" t="s">
        <v>579</v>
      </c>
      <c r="B994" s="160"/>
      <c r="C994" s="155"/>
      <c r="D994" s="155"/>
      <c r="E994" s="155">
        <v>8583979.988128446</v>
      </c>
      <c r="F994" s="155">
        <v>0</v>
      </c>
      <c r="G994" s="155"/>
      <c r="H994" s="155"/>
      <c r="I994" s="156"/>
    </row>
    <row r="995" spans="1:9" x14ac:dyDescent="0.2">
      <c r="A995" s="160" t="s">
        <v>580</v>
      </c>
      <c r="B995" s="160"/>
      <c r="C995" s="155"/>
      <c r="D995" s="155"/>
      <c r="E995" s="155">
        <v>7554209.0323047396</v>
      </c>
      <c r="F995" s="155">
        <v>0</v>
      </c>
      <c r="G995" s="155"/>
      <c r="H995" s="155"/>
      <c r="I995" s="156"/>
    </row>
    <row r="996" spans="1:9" x14ac:dyDescent="0.2">
      <c r="A996" s="160" t="s">
        <v>613</v>
      </c>
      <c r="B996" s="160"/>
      <c r="C996" s="155"/>
      <c r="D996" s="155"/>
      <c r="E996" s="155">
        <v>7844223.0842751935</v>
      </c>
      <c r="F996" s="155">
        <v>0</v>
      </c>
      <c r="G996" s="155"/>
      <c r="H996" s="155"/>
      <c r="I996" s="156"/>
    </row>
    <row r="997" spans="1:9" x14ac:dyDescent="0.2">
      <c r="A997" s="160" t="s">
        <v>614</v>
      </c>
      <c r="B997" s="160"/>
      <c r="C997" s="155"/>
      <c r="D997" s="155"/>
      <c r="E997" s="155">
        <v>8412939.9506934863</v>
      </c>
      <c r="F997" s="155">
        <v>0</v>
      </c>
      <c r="G997" s="155"/>
      <c r="H997" s="155"/>
      <c r="I997" s="156"/>
    </row>
    <row r="998" spans="1:9" x14ac:dyDescent="0.2">
      <c r="A998" s="154" t="s">
        <v>8</v>
      </c>
      <c r="B998" s="154"/>
      <c r="C998" s="154"/>
      <c r="D998" s="154"/>
      <c r="E998" s="154"/>
      <c r="F998" s="154"/>
      <c r="G998" s="154"/>
      <c r="H998" s="163"/>
      <c r="I998" s="156"/>
    </row>
    <row r="999" spans="1:9" x14ac:dyDescent="0.2">
      <c r="A999" s="154" t="s">
        <v>1</v>
      </c>
      <c r="B999" s="154"/>
      <c r="C999" s="154"/>
      <c r="D999" s="154"/>
      <c r="E999" s="154"/>
      <c r="F999" s="154"/>
      <c r="G999" s="154"/>
      <c r="H999" s="155"/>
      <c r="I999" s="156"/>
    </row>
    <row r="1000" spans="1:9" x14ac:dyDescent="0.2">
      <c r="A1000" s="154" t="s">
        <v>12</v>
      </c>
      <c r="B1000" s="154"/>
      <c r="C1000" s="154"/>
      <c r="D1000" s="154"/>
      <c r="E1000" s="154"/>
      <c r="F1000" s="154"/>
      <c r="G1000" s="154"/>
      <c r="H1000" s="155"/>
      <c r="I1000" s="156"/>
    </row>
    <row r="1001" spans="1:9" ht="15.75" x14ac:dyDescent="0.25">
      <c r="A1001" s="152" t="s">
        <v>518</v>
      </c>
      <c r="B1001" s="154"/>
      <c r="C1001" s="154"/>
      <c r="D1001" s="154"/>
      <c r="E1001" s="154"/>
      <c r="F1001" s="154"/>
      <c r="G1001" s="154"/>
      <c r="H1001" s="155"/>
      <c r="I1001" s="156"/>
    </row>
    <row r="1002" spans="1:9" x14ac:dyDescent="0.2">
      <c r="A1002" s="155"/>
      <c r="B1002" s="155"/>
      <c r="C1002" s="155"/>
      <c r="D1002" s="155"/>
      <c r="E1002" s="155"/>
      <c r="F1002" s="155"/>
      <c r="G1002" s="155"/>
      <c r="H1002" s="155"/>
      <c r="I1002" s="156"/>
    </row>
    <row r="1003" spans="1:9" x14ac:dyDescent="0.2">
      <c r="A1003" s="155"/>
      <c r="B1003" s="160" t="s">
        <v>114</v>
      </c>
      <c r="C1003" s="170" t="s">
        <v>114</v>
      </c>
      <c r="D1003" s="161" t="s">
        <v>106</v>
      </c>
      <c r="E1003" s="155"/>
      <c r="F1003" s="155"/>
      <c r="G1003" s="155"/>
      <c r="H1003" s="155"/>
      <c r="I1003" s="156"/>
    </row>
    <row r="1004" spans="1:9" x14ac:dyDescent="0.2">
      <c r="A1004" s="160" t="s">
        <v>2</v>
      </c>
      <c r="B1004" s="160" t="s">
        <v>115</v>
      </c>
      <c r="C1004" s="170" t="s">
        <v>115</v>
      </c>
      <c r="D1004" s="161" t="s">
        <v>126</v>
      </c>
      <c r="E1004" s="160" t="s">
        <v>175</v>
      </c>
      <c r="F1004" s="161" t="s">
        <v>112</v>
      </c>
      <c r="G1004" s="160" t="s">
        <v>178</v>
      </c>
      <c r="H1004" s="155"/>
      <c r="I1004" s="156"/>
    </row>
    <row r="1005" spans="1:9" x14ac:dyDescent="0.2">
      <c r="A1005" s="160" t="s">
        <v>3</v>
      </c>
      <c r="B1005" s="160" t="s">
        <v>118</v>
      </c>
      <c r="C1005" s="170" t="s">
        <v>139</v>
      </c>
      <c r="D1005" s="161" t="s">
        <v>139</v>
      </c>
      <c r="E1005" s="160" t="s">
        <v>113</v>
      </c>
      <c r="F1005" s="161" t="s">
        <v>113</v>
      </c>
      <c r="G1005" s="160" t="s">
        <v>113</v>
      </c>
      <c r="H1005" s="155"/>
      <c r="I1005" s="156"/>
    </row>
    <row r="1006" spans="1:9" x14ac:dyDescent="0.2">
      <c r="A1006" s="160" t="s">
        <v>11</v>
      </c>
      <c r="B1006" s="160" t="s">
        <v>117</v>
      </c>
      <c r="C1006" s="170" t="s">
        <v>138</v>
      </c>
      <c r="D1006" s="161" t="s">
        <v>138</v>
      </c>
      <c r="E1006" s="160" t="s">
        <v>176</v>
      </c>
      <c r="F1006" s="161" t="s">
        <v>184</v>
      </c>
      <c r="G1006" s="160" t="s">
        <v>11</v>
      </c>
      <c r="H1006" s="155"/>
      <c r="I1006" s="156"/>
    </row>
    <row r="1007" spans="1:9" x14ac:dyDescent="0.2">
      <c r="A1007" s="160"/>
      <c r="B1007" s="155"/>
      <c r="C1007" s="171"/>
      <c r="D1007" s="155"/>
      <c r="E1007" s="155"/>
      <c r="F1007" s="155"/>
      <c r="G1007" s="155"/>
      <c r="H1007" s="155"/>
      <c r="I1007" s="156"/>
    </row>
    <row r="1008" spans="1:9" x14ac:dyDescent="0.2">
      <c r="A1008" s="155"/>
      <c r="B1008" s="155"/>
      <c r="C1008" s="171"/>
      <c r="D1008" s="154"/>
      <c r="E1008" s="155"/>
      <c r="F1008" s="155"/>
      <c r="G1008" s="155"/>
      <c r="H1008" s="155"/>
      <c r="I1008" s="156"/>
    </row>
    <row r="1009" spans="1:9" x14ac:dyDescent="0.2">
      <c r="A1009" s="160"/>
      <c r="B1009" s="155"/>
      <c r="C1009" s="171"/>
      <c r="D1009" s="155"/>
      <c r="E1009" s="155"/>
      <c r="F1009" s="155"/>
      <c r="G1009" s="155"/>
      <c r="H1009" s="155"/>
      <c r="I1009" s="156"/>
    </row>
    <row r="1010" spans="1:9" x14ac:dyDescent="0.2">
      <c r="A1010" s="160" t="s">
        <v>13</v>
      </c>
      <c r="B1010" s="155"/>
      <c r="C1010" s="171"/>
      <c r="D1010" s="155"/>
      <c r="E1010" s="155"/>
      <c r="F1010" s="155"/>
      <c r="G1010" s="155"/>
      <c r="H1010" s="155"/>
      <c r="I1010" s="156"/>
    </row>
    <row r="1011" spans="1:9" x14ac:dyDescent="0.2">
      <c r="A1011" s="160" t="s">
        <v>344</v>
      </c>
      <c r="B1011" s="167">
        <v>27841.333333333328</v>
      </c>
      <c r="C1011" s="172">
        <v>319.86455521766203</v>
      </c>
      <c r="D1011" s="167">
        <v>106865468.44</v>
      </c>
      <c r="E1011" s="167">
        <v>53432734.219999999</v>
      </c>
      <c r="F1011" s="167">
        <v>51015871.981465995</v>
      </c>
      <c r="G1011" s="167">
        <v>0</v>
      </c>
      <c r="H1011" s="155"/>
      <c r="I1011" s="156"/>
    </row>
    <row r="1012" spans="1:9" x14ac:dyDescent="0.2">
      <c r="A1012" s="160" t="s">
        <v>345</v>
      </c>
      <c r="B1012" s="167">
        <v>81229.083333333343</v>
      </c>
      <c r="C1012" s="172">
        <v>840.76951140242238</v>
      </c>
      <c r="D1012" s="167">
        <v>819539240.46999991</v>
      </c>
      <c r="E1012" s="167">
        <v>409769620.23499995</v>
      </c>
      <c r="F1012" s="167">
        <v>398625727.56499994</v>
      </c>
      <c r="G1012" s="167">
        <v>0</v>
      </c>
      <c r="H1012" s="155"/>
      <c r="I1012" s="156"/>
    </row>
    <row r="1013" spans="1:9" x14ac:dyDescent="0.2">
      <c r="A1013" s="160" t="s">
        <v>346</v>
      </c>
      <c r="B1013" s="167">
        <v>85465.916666666672</v>
      </c>
      <c r="C1013" s="172">
        <v>772.46433017645438</v>
      </c>
      <c r="D1013" s="167">
        <v>792232464.85000002</v>
      </c>
      <c r="E1013" s="167">
        <v>396116232.42500001</v>
      </c>
      <c r="F1013" s="167">
        <v>384676431.56</v>
      </c>
      <c r="G1013" s="167">
        <v>0</v>
      </c>
      <c r="H1013" s="155"/>
      <c r="I1013" s="156"/>
    </row>
    <row r="1014" spans="1:9" x14ac:dyDescent="0.2">
      <c r="A1014" s="160" t="s">
        <v>347</v>
      </c>
      <c r="B1014" s="167">
        <v>121352.83333333333</v>
      </c>
      <c r="C1014" s="172">
        <v>730.48158875565332</v>
      </c>
      <c r="D1014" s="167">
        <v>1063752125.92</v>
      </c>
      <c r="E1014" s="167">
        <v>766076397.75999987</v>
      </c>
      <c r="F1014" s="167">
        <v>291240216.73500007</v>
      </c>
      <c r="G1014" s="167">
        <v>0</v>
      </c>
      <c r="H1014" s="155"/>
      <c r="I1014" s="156"/>
    </row>
    <row r="1015" spans="1:9" x14ac:dyDescent="0.2">
      <c r="A1015" s="160" t="s">
        <v>348</v>
      </c>
      <c r="B1015" s="167">
        <v>193302</v>
      </c>
      <c r="C1015" s="172">
        <v>730.51475899111244</v>
      </c>
      <c r="D1015" s="167">
        <v>1694519567.3100002</v>
      </c>
      <c r="E1015" s="167">
        <v>1633301855.3100002</v>
      </c>
      <c r="F1015" s="167">
        <v>61217712</v>
      </c>
      <c r="G1015" s="167">
        <v>0</v>
      </c>
      <c r="H1015" s="155"/>
      <c r="I1015" s="156"/>
    </row>
    <row r="1016" spans="1:9" x14ac:dyDescent="0.2">
      <c r="A1016" s="160" t="s">
        <v>372</v>
      </c>
      <c r="B1016" s="167">
        <v>204138</v>
      </c>
      <c r="C1016" s="172">
        <v>677.19612026341667</v>
      </c>
      <c r="D1016" s="167">
        <v>1658897539.1800001</v>
      </c>
      <c r="E1016" s="167">
        <v>1657527709.5749998</v>
      </c>
      <c r="F1016" s="167">
        <v>1369829.6050002575</v>
      </c>
      <c r="G1016" s="167">
        <v>0</v>
      </c>
      <c r="H1016" s="155"/>
      <c r="I1016" s="156"/>
    </row>
    <row r="1017" spans="1:9" x14ac:dyDescent="0.2">
      <c r="A1017" s="160" t="s">
        <v>371</v>
      </c>
      <c r="B1017" s="167">
        <v>199951</v>
      </c>
      <c r="C1017" s="172">
        <v>731.90246464133713</v>
      </c>
      <c r="D1017" s="167">
        <v>1756135556.49</v>
      </c>
      <c r="E1017" s="167">
        <v>1715772945.871438</v>
      </c>
      <c r="F1017" s="167">
        <v>39859552.366853267</v>
      </c>
      <c r="G1017" s="167">
        <v>0</v>
      </c>
      <c r="H1017" s="155"/>
      <c r="I1017" s="156"/>
    </row>
    <row r="1018" spans="1:9" x14ac:dyDescent="0.2">
      <c r="A1018" s="160" t="s">
        <v>415</v>
      </c>
      <c r="B1018" s="167">
        <v>211009.00000000003</v>
      </c>
      <c r="C1018" s="172">
        <v>778.20152896144236</v>
      </c>
      <c r="D1018" s="167">
        <v>1970490317.0955</v>
      </c>
      <c r="E1018" s="167">
        <v>1866477752.2250986</v>
      </c>
      <c r="F1018" s="167">
        <v>102725372.02045003</v>
      </c>
      <c r="G1018" s="167">
        <v>0</v>
      </c>
      <c r="H1018" s="155"/>
      <c r="I1018" s="156"/>
    </row>
    <row r="1019" spans="1:9" x14ac:dyDescent="0.2">
      <c r="A1019" s="160" t="s">
        <v>416</v>
      </c>
      <c r="B1019" s="167">
        <v>201202.75000000003</v>
      </c>
      <c r="C1019" s="172">
        <v>755.36598182326827</v>
      </c>
      <c r="D1019" s="167">
        <v>1823780553.5914996</v>
      </c>
      <c r="E1019" s="167">
        <v>1707503776.4745097</v>
      </c>
      <c r="F1019" s="167">
        <v>114795380.27610172</v>
      </c>
      <c r="G1019" s="167">
        <v>0</v>
      </c>
      <c r="H1019" s="155"/>
      <c r="I1019" s="156"/>
    </row>
    <row r="1020" spans="1:9" x14ac:dyDescent="0.2">
      <c r="A1020" s="160" t="s">
        <v>437</v>
      </c>
      <c r="B1020" s="167">
        <v>194849.33333333337</v>
      </c>
      <c r="C1020" s="172">
        <v>881.23614857163136</v>
      </c>
      <c r="D1020" s="167">
        <v>2060499312.7010002</v>
      </c>
      <c r="E1020" s="167">
        <v>1894629002.7606413</v>
      </c>
      <c r="F1020" s="167">
        <v>164789972.26521328</v>
      </c>
      <c r="G1020" s="167">
        <v>0</v>
      </c>
      <c r="H1020" s="155"/>
      <c r="I1020" s="156"/>
    </row>
    <row r="1021" spans="1:9" x14ac:dyDescent="0.2">
      <c r="A1021" s="160" t="s">
        <v>438</v>
      </c>
      <c r="B1021" s="167">
        <v>235844.30145242199</v>
      </c>
      <c r="C1021" s="172">
        <v>784.93489876418437</v>
      </c>
      <c r="D1021" s="167">
        <v>2221469074.6159997</v>
      </c>
      <c r="E1021" s="167">
        <v>2004335013.9822323</v>
      </c>
      <c r="F1021" s="167">
        <v>215094033.65488178</v>
      </c>
      <c r="G1021" s="167">
        <v>0</v>
      </c>
      <c r="H1021" s="155"/>
      <c r="I1021" s="156"/>
    </row>
    <row r="1022" spans="1:9" x14ac:dyDescent="0.2">
      <c r="A1022" s="160" t="s">
        <v>499</v>
      </c>
      <c r="B1022" s="167">
        <v>278707.34172566101</v>
      </c>
      <c r="C1022" s="172">
        <v>977.69836534516469</v>
      </c>
      <c r="D1022" s="167">
        <v>3269900548.9784994</v>
      </c>
      <c r="E1022" s="167">
        <v>2941536480.0610929</v>
      </c>
      <c r="F1022" s="167">
        <v>325575768.25390047</v>
      </c>
      <c r="G1022" s="167">
        <v>0</v>
      </c>
      <c r="H1022" s="155"/>
      <c r="I1022" s="156"/>
    </row>
    <row r="1023" spans="1:9" x14ac:dyDescent="0.2">
      <c r="A1023" s="160" t="s">
        <v>500</v>
      </c>
      <c r="B1023" s="167">
        <v>314341.16666666698</v>
      </c>
      <c r="C1023" s="172">
        <v>986.30958883474193</v>
      </c>
      <c r="D1023" s="167">
        <v>3720452482.1860003</v>
      </c>
      <c r="E1023" s="155">
        <v>3361115433.1286054</v>
      </c>
      <c r="F1023" s="155">
        <v>356318865.26106</v>
      </c>
      <c r="G1023" s="155">
        <v>0</v>
      </c>
      <c r="H1023" s="155"/>
      <c r="I1023" s="156"/>
    </row>
    <row r="1024" spans="1:9" x14ac:dyDescent="0.2">
      <c r="A1024" s="160" t="s">
        <v>21</v>
      </c>
      <c r="B1024" s="167"/>
      <c r="C1024" s="172"/>
      <c r="D1024" s="167"/>
      <c r="E1024" s="167"/>
      <c r="F1024" s="167"/>
      <c r="G1024" s="167"/>
      <c r="H1024" s="155"/>
      <c r="I1024" s="156"/>
    </row>
    <row r="1025" spans="1:9" x14ac:dyDescent="0.2">
      <c r="A1025" s="160" t="s">
        <v>579</v>
      </c>
      <c r="B1025" s="167">
        <v>292819.80834308983</v>
      </c>
      <c r="C1025" s="172">
        <v>1004.7460102293135</v>
      </c>
      <c r="D1025" s="167">
        <v>3530514409.7859807</v>
      </c>
      <c r="E1025" s="167">
        <v>3178420243.8429451</v>
      </c>
      <c r="F1025" s="167">
        <v>348652888.74392539</v>
      </c>
      <c r="G1025" s="167">
        <v>0</v>
      </c>
      <c r="H1025" s="155"/>
      <c r="I1025" s="156"/>
    </row>
    <row r="1026" spans="1:9" x14ac:dyDescent="0.2">
      <c r="A1026" s="160" t="s">
        <v>580</v>
      </c>
      <c r="B1026" s="167">
        <v>252847.0405538567</v>
      </c>
      <c r="C1026" s="172">
        <v>1021.6358353805891</v>
      </c>
      <c r="D1026" s="167">
        <v>3099811169.9969893</v>
      </c>
      <c r="E1026" s="167">
        <v>2789993527.478662</v>
      </c>
      <c r="F1026" s="167">
        <v>305371182.68575448</v>
      </c>
      <c r="G1026" s="167">
        <v>0</v>
      </c>
      <c r="H1026" s="155"/>
      <c r="I1026" s="156"/>
    </row>
    <row r="1027" spans="1:9" x14ac:dyDescent="0.2">
      <c r="A1027" s="160" t="s">
        <v>613</v>
      </c>
      <c r="B1027" s="167">
        <v>250296.29078875808</v>
      </c>
      <c r="C1027" s="172">
        <v>1048.4793697016146</v>
      </c>
      <c r="D1027" s="167">
        <v>3149165966.4581895</v>
      </c>
      <c r="E1027" s="167">
        <v>2834319051.9428258</v>
      </c>
      <c r="F1027" s="167">
        <v>309666380.00112259</v>
      </c>
      <c r="G1027" s="167">
        <v>0</v>
      </c>
      <c r="H1027" s="155"/>
      <c r="I1027" s="156"/>
    </row>
    <row r="1028" spans="1:9" x14ac:dyDescent="0.2">
      <c r="A1028" s="160" t="s">
        <v>614</v>
      </c>
      <c r="B1028" s="167">
        <v>249716.50487067201</v>
      </c>
      <c r="C1028" s="172">
        <v>1077.0524481485065</v>
      </c>
      <c r="D1028" s="167">
        <v>3227493274.9685493</v>
      </c>
      <c r="E1028" s="167">
        <v>2904916952.4583426</v>
      </c>
      <c r="F1028" s="167">
        <v>317619371.85165584</v>
      </c>
      <c r="G1028" s="167">
        <v>0</v>
      </c>
      <c r="H1028" s="155"/>
      <c r="I1028" s="156"/>
    </row>
    <row r="1029" spans="1:9" x14ac:dyDescent="0.2">
      <c r="A1029" s="155"/>
      <c r="B1029" s="155"/>
      <c r="C1029" s="155"/>
      <c r="D1029" s="155"/>
      <c r="E1029" s="155"/>
      <c r="F1029" s="155"/>
      <c r="G1029" s="155"/>
      <c r="H1029" s="155"/>
      <c r="I1029" s="156"/>
    </row>
    <row r="1030" spans="1:9" x14ac:dyDescent="0.2">
      <c r="A1030" s="155"/>
      <c r="B1030" s="155"/>
      <c r="C1030" s="155"/>
      <c r="D1030" s="155"/>
      <c r="E1030" s="155"/>
      <c r="F1030" s="155"/>
      <c r="G1030" s="155"/>
      <c r="H1030" s="155"/>
      <c r="I1030" s="156"/>
    </row>
    <row r="1031" spans="1:9" x14ac:dyDescent="0.2">
      <c r="A1031" s="155"/>
      <c r="B1031" s="155"/>
      <c r="C1031" s="155"/>
      <c r="D1031" s="155"/>
      <c r="E1031" s="160" t="s">
        <v>177</v>
      </c>
      <c r="F1031" s="155"/>
      <c r="G1031" s="155"/>
      <c r="H1031" s="155"/>
      <c r="I1031" s="156"/>
    </row>
    <row r="1032" spans="1:9" x14ac:dyDescent="0.2">
      <c r="A1032" s="155"/>
      <c r="B1032" s="155"/>
      <c r="C1032" s="155"/>
      <c r="D1032" s="155"/>
      <c r="E1032" s="160" t="s">
        <v>113</v>
      </c>
      <c r="F1032" s="155"/>
      <c r="G1032" s="155"/>
      <c r="H1032" s="155"/>
      <c r="I1032" s="156"/>
    </row>
    <row r="1033" spans="1:9" x14ac:dyDescent="0.2">
      <c r="A1033" s="155"/>
      <c r="B1033" s="155"/>
      <c r="C1033" s="155"/>
      <c r="D1033" s="155"/>
      <c r="E1033" s="160" t="s">
        <v>176</v>
      </c>
      <c r="F1033" s="155"/>
      <c r="G1033" s="155"/>
      <c r="H1033" s="155"/>
      <c r="I1033" s="156"/>
    </row>
    <row r="1034" spans="1:9" x14ac:dyDescent="0.2">
      <c r="A1034" s="160" t="s">
        <v>13</v>
      </c>
      <c r="B1034" s="155"/>
      <c r="C1034" s="155"/>
      <c r="D1034" s="155"/>
      <c r="E1034" s="155"/>
      <c r="F1034" s="155"/>
      <c r="G1034" s="155"/>
      <c r="H1034" s="155"/>
      <c r="I1034" s="156"/>
    </row>
    <row r="1035" spans="1:9" x14ac:dyDescent="0.2">
      <c r="A1035" s="160" t="s">
        <v>344</v>
      </c>
      <c r="B1035" s="160"/>
      <c r="C1035" s="155"/>
      <c r="D1035" s="155"/>
      <c r="E1035" s="155">
        <v>2416862.2385339998</v>
      </c>
      <c r="F1035" s="155"/>
      <c r="G1035" s="155"/>
      <c r="H1035" s="155"/>
      <c r="I1035" s="156"/>
    </row>
    <row r="1036" spans="1:9" x14ac:dyDescent="0.2">
      <c r="A1036" s="160" t="s">
        <v>345</v>
      </c>
      <c r="B1036" s="160"/>
      <c r="C1036" s="155"/>
      <c r="D1036" s="155"/>
      <c r="E1036" s="155">
        <v>11143892.670000002</v>
      </c>
      <c r="F1036" s="155"/>
      <c r="G1036" s="155"/>
      <c r="H1036" s="155"/>
      <c r="I1036" s="156"/>
    </row>
    <row r="1037" spans="1:9" x14ac:dyDescent="0.2">
      <c r="A1037" s="160" t="s">
        <v>346</v>
      </c>
      <c r="B1037" s="160"/>
      <c r="C1037" s="155"/>
      <c r="D1037" s="155"/>
      <c r="E1037" s="155">
        <v>11439800.865</v>
      </c>
      <c r="F1037" s="155"/>
      <c r="G1037" s="155"/>
      <c r="H1037" s="155"/>
      <c r="I1037" s="156"/>
    </row>
    <row r="1038" spans="1:9" x14ac:dyDescent="0.2">
      <c r="A1038" s="160" t="s">
        <v>347</v>
      </c>
      <c r="B1038" s="160"/>
      <c r="C1038" s="155"/>
      <c r="D1038" s="155"/>
      <c r="E1038" s="155">
        <v>6435511.4249999998</v>
      </c>
      <c r="F1038" s="155"/>
      <c r="G1038" s="155"/>
      <c r="H1038" s="155"/>
      <c r="I1038" s="156"/>
    </row>
    <row r="1039" spans="1:9" x14ac:dyDescent="0.2">
      <c r="A1039" s="160" t="s">
        <v>348</v>
      </c>
      <c r="B1039" s="160"/>
      <c r="C1039" s="155"/>
      <c r="D1039" s="155"/>
      <c r="E1039" s="155">
        <v>0</v>
      </c>
      <c r="F1039" s="155"/>
      <c r="G1039" s="155"/>
      <c r="H1039" s="155"/>
      <c r="I1039" s="156"/>
    </row>
    <row r="1040" spans="1:9" x14ac:dyDescent="0.2">
      <c r="A1040" s="160" t="s">
        <v>372</v>
      </c>
      <c r="B1040" s="160"/>
      <c r="C1040" s="155"/>
      <c r="D1040" s="155"/>
      <c r="E1040" s="155">
        <v>0</v>
      </c>
      <c r="F1040" s="155"/>
      <c r="G1040" s="155"/>
      <c r="H1040" s="155"/>
      <c r="I1040" s="156"/>
    </row>
    <row r="1041" spans="1:9" x14ac:dyDescent="0.2">
      <c r="A1041" s="160" t="s">
        <v>371</v>
      </c>
      <c r="B1041" s="160"/>
      <c r="C1041" s="155"/>
      <c r="D1041" s="155"/>
      <c r="E1041" s="155">
        <v>503058.25170871755</v>
      </c>
      <c r="F1041" s="155"/>
      <c r="G1041" s="155"/>
      <c r="H1041" s="155"/>
      <c r="I1041" s="156"/>
    </row>
    <row r="1042" spans="1:9" x14ac:dyDescent="0.2">
      <c r="A1042" s="160" t="s">
        <v>415</v>
      </c>
      <c r="B1042" s="160"/>
      <c r="C1042" s="155"/>
      <c r="D1042" s="155"/>
      <c r="E1042" s="155">
        <v>1287192.8499513499</v>
      </c>
      <c r="F1042" s="155"/>
      <c r="G1042" s="155"/>
      <c r="H1042" s="155"/>
      <c r="I1042" s="156"/>
    </row>
    <row r="1043" spans="1:9" x14ac:dyDescent="0.2">
      <c r="A1043" s="160" t="s">
        <v>416</v>
      </c>
      <c r="B1043" s="160"/>
      <c r="C1043" s="155"/>
      <c r="D1043" s="155"/>
      <c r="E1043" s="155">
        <v>1481396.8408881235</v>
      </c>
      <c r="F1043" s="155"/>
      <c r="G1043" s="155"/>
      <c r="H1043" s="155"/>
      <c r="I1043" s="156"/>
    </row>
    <row r="1044" spans="1:9" x14ac:dyDescent="0.2">
      <c r="A1044" s="160" t="s">
        <v>437</v>
      </c>
      <c r="B1044" s="160"/>
      <c r="C1044" s="155"/>
      <c r="D1044" s="155"/>
      <c r="E1044" s="155">
        <v>1080337.6751456053</v>
      </c>
      <c r="F1044" s="155"/>
      <c r="G1044" s="155"/>
      <c r="H1044" s="155"/>
      <c r="I1044" s="156"/>
    </row>
    <row r="1045" spans="1:9" x14ac:dyDescent="0.2">
      <c r="A1045" s="160" t="s">
        <v>438</v>
      </c>
      <c r="B1045" s="160"/>
      <c r="C1045" s="155"/>
      <c r="D1045" s="155"/>
      <c r="E1045" s="155">
        <v>2040026.9788855964</v>
      </c>
      <c r="F1045" s="155"/>
      <c r="G1045" s="155"/>
      <c r="H1045" s="155"/>
      <c r="I1045" s="156"/>
    </row>
    <row r="1046" spans="1:9" x14ac:dyDescent="0.2">
      <c r="A1046" s="160" t="s">
        <v>499</v>
      </c>
      <c r="B1046" s="160"/>
      <c r="C1046" s="155"/>
      <c r="D1046" s="155"/>
      <c r="E1046" s="155">
        <v>2788300.663506086</v>
      </c>
      <c r="F1046" s="155"/>
      <c r="G1046" s="155"/>
      <c r="H1046" s="155"/>
      <c r="I1046" s="156"/>
    </row>
    <row r="1047" spans="1:9" x14ac:dyDescent="0.2">
      <c r="A1047" s="160" t="s">
        <v>500</v>
      </c>
      <c r="B1047" s="160"/>
      <c r="C1047" s="155"/>
      <c r="D1047" s="155"/>
      <c r="E1047" s="155">
        <v>3018183.7963349833</v>
      </c>
      <c r="F1047" s="155"/>
      <c r="G1047" s="155"/>
      <c r="H1047" s="155"/>
      <c r="I1047" s="156"/>
    </row>
    <row r="1048" spans="1:9" x14ac:dyDescent="0.2">
      <c r="A1048" s="160" t="s">
        <v>21</v>
      </c>
      <c r="B1048" s="160"/>
      <c r="C1048" s="155"/>
      <c r="D1048" s="155"/>
      <c r="E1048" s="155"/>
      <c r="F1048" s="155"/>
      <c r="G1048" s="155"/>
      <c r="H1048" s="155"/>
      <c r="I1048" s="156"/>
    </row>
    <row r="1049" spans="1:9" x14ac:dyDescent="0.2">
      <c r="A1049" s="160" t="s">
        <v>579</v>
      </c>
      <c r="B1049" s="160"/>
      <c r="C1049" s="155"/>
      <c r="D1049" s="155"/>
      <c r="E1049" s="155">
        <v>3441277.1991101885</v>
      </c>
      <c r="F1049" s="155"/>
      <c r="G1049" s="155"/>
      <c r="H1049" s="155"/>
      <c r="I1049" s="156"/>
    </row>
    <row r="1050" spans="1:9" x14ac:dyDescent="0.2">
      <c r="A1050" s="160" t="s">
        <v>580</v>
      </c>
      <c r="B1050" s="160"/>
      <c r="C1050" s="155"/>
      <c r="D1050" s="155"/>
      <c r="E1050" s="155">
        <v>4446459.8325727861</v>
      </c>
      <c r="F1050" s="155"/>
      <c r="G1050" s="155"/>
      <c r="H1050" s="155"/>
      <c r="I1050" s="156"/>
    </row>
    <row r="1051" spans="1:9" x14ac:dyDescent="0.2">
      <c r="A1051" s="160" t="s">
        <v>613</v>
      </c>
      <c r="B1051" s="160"/>
      <c r="C1051" s="155"/>
      <c r="D1051" s="155"/>
      <c r="E1051" s="155">
        <v>5180534.5142410705</v>
      </c>
      <c r="F1051" s="155"/>
      <c r="G1051" s="155"/>
      <c r="H1051" s="155"/>
      <c r="I1051" s="156"/>
    </row>
    <row r="1052" spans="1:9" x14ac:dyDescent="0.2">
      <c r="A1052" s="160" t="s">
        <v>614</v>
      </c>
      <c r="B1052" s="160"/>
      <c r="C1052" s="155"/>
      <c r="D1052" s="155"/>
      <c r="E1052" s="155">
        <v>4956950.6585508538</v>
      </c>
      <c r="F1052" s="155"/>
      <c r="G1052" s="155"/>
      <c r="H1052" s="155"/>
      <c r="I1052" s="156"/>
    </row>
    <row r="1053" spans="1:9" x14ac:dyDescent="0.2">
      <c r="A1053" s="160"/>
      <c r="B1053" s="160"/>
      <c r="C1053" s="155"/>
      <c r="D1053" s="155"/>
      <c r="E1053" s="155"/>
      <c r="F1053" s="155"/>
      <c r="G1053" s="155"/>
      <c r="H1053" s="155"/>
      <c r="I1053" s="156"/>
    </row>
    <row r="1054" spans="1:9" x14ac:dyDescent="0.2">
      <c r="A1054" s="160"/>
      <c r="B1054" s="160"/>
      <c r="C1054" s="155"/>
      <c r="D1054" s="155"/>
      <c r="E1054" s="155"/>
      <c r="F1054" s="155"/>
      <c r="G1054" s="155"/>
      <c r="H1054" s="155"/>
      <c r="I1054" s="156"/>
    </row>
    <row r="1055" spans="1:9" x14ac:dyDescent="0.2">
      <c r="A1055" s="160"/>
      <c r="B1055" s="160"/>
      <c r="C1055" s="155"/>
      <c r="D1055" s="155"/>
      <c r="E1055" s="155"/>
      <c r="F1055" s="155"/>
      <c r="G1055" s="155"/>
      <c r="H1055" s="155"/>
      <c r="I1055" s="156"/>
    </row>
    <row r="1056" spans="1:9" x14ac:dyDescent="0.2">
      <c r="A1056" s="160"/>
      <c r="B1056" s="160"/>
      <c r="C1056" s="155"/>
      <c r="D1056" s="155"/>
      <c r="E1056" s="155"/>
      <c r="F1056" s="155"/>
      <c r="G1056" s="155"/>
      <c r="H1056" s="155"/>
      <c r="I1056" s="156"/>
    </row>
    <row r="1057" spans="1:9" x14ac:dyDescent="0.2">
      <c r="A1057" s="154" t="s">
        <v>8</v>
      </c>
      <c r="B1057" s="154"/>
      <c r="C1057" s="154"/>
      <c r="D1057" s="154"/>
      <c r="E1057" s="154"/>
      <c r="F1057" s="154"/>
      <c r="G1057" s="154"/>
      <c r="H1057" s="155"/>
      <c r="I1057" s="156"/>
    </row>
    <row r="1058" spans="1:9" x14ac:dyDescent="0.2">
      <c r="A1058" s="154" t="s">
        <v>1</v>
      </c>
      <c r="B1058" s="154"/>
      <c r="C1058" s="154"/>
      <c r="D1058" s="154"/>
      <c r="E1058" s="154"/>
      <c r="F1058" s="154"/>
      <c r="G1058" s="154"/>
      <c r="H1058" s="155"/>
      <c r="I1058" s="156"/>
    </row>
    <row r="1059" spans="1:9" x14ac:dyDescent="0.2">
      <c r="A1059" s="154" t="s">
        <v>12</v>
      </c>
      <c r="B1059" s="154"/>
      <c r="C1059" s="154"/>
      <c r="D1059" s="154"/>
      <c r="E1059" s="154"/>
      <c r="F1059" s="154"/>
      <c r="G1059" s="154"/>
      <c r="H1059" s="155"/>
      <c r="I1059" s="156"/>
    </row>
    <row r="1060" spans="1:9" ht="15.75" x14ac:dyDescent="0.25">
      <c r="A1060" s="152" t="s">
        <v>519</v>
      </c>
      <c r="B1060" s="154"/>
      <c r="C1060" s="154"/>
      <c r="D1060" s="154"/>
      <c r="E1060" s="154"/>
      <c r="F1060" s="154"/>
      <c r="G1060" s="154"/>
      <c r="H1060" s="155"/>
      <c r="I1060" s="156"/>
    </row>
    <row r="1061" spans="1:9" x14ac:dyDescent="0.2">
      <c r="A1061" s="155"/>
      <c r="B1061" s="155"/>
      <c r="C1061" s="155"/>
      <c r="D1061" s="155"/>
      <c r="E1061" s="155"/>
      <c r="F1061" s="155"/>
      <c r="G1061" s="155"/>
      <c r="H1061" s="155"/>
      <c r="I1061" s="156"/>
    </row>
    <row r="1062" spans="1:9" x14ac:dyDescent="0.2">
      <c r="A1062" s="155"/>
      <c r="B1062" s="160" t="s">
        <v>114</v>
      </c>
      <c r="C1062" s="170" t="s">
        <v>114</v>
      </c>
      <c r="D1062" s="161" t="s">
        <v>106</v>
      </c>
      <c r="E1062" s="155"/>
      <c r="F1062" s="155"/>
      <c r="G1062" s="155"/>
      <c r="H1062" s="155"/>
      <c r="I1062" s="156"/>
    </row>
    <row r="1063" spans="1:9" x14ac:dyDescent="0.2">
      <c r="A1063" s="160" t="s">
        <v>2</v>
      </c>
      <c r="B1063" s="160" t="s">
        <v>115</v>
      </c>
      <c r="C1063" s="170" t="s">
        <v>115</v>
      </c>
      <c r="D1063" s="161" t="s">
        <v>126</v>
      </c>
      <c r="E1063" s="160" t="s">
        <v>175</v>
      </c>
      <c r="F1063" s="161" t="s">
        <v>112</v>
      </c>
      <c r="G1063" s="160" t="s">
        <v>178</v>
      </c>
      <c r="H1063" s="155"/>
      <c r="I1063" s="156"/>
    </row>
    <row r="1064" spans="1:9" x14ac:dyDescent="0.2">
      <c r="A1064" s="160" t="s">
        <v>3</v>
      </c>
      <c r="B1064" s="160" t="s">
        <v>118</v>
      </c>
      <c r="C1064" s="170" t="s">
        <v>139</v>
      </c>
      <c r="D1064" s="161" t="s">
        <v>139</v>
      </c>
      <c r="E1064" s="160" t="s">
        <v>113</v>
      </c>
      <c r="F1064" s="161" t="s">
        <v>113</v>
      </c>
      <c r="G1064" s="160" t="s">
        <v>113</v>
      </c>
      <c r="H1064" s="155"/>
      <c r="I1064" s="156"/>
    </row>
    <row r="1065" spans="1:9" x14ac:dyDescent="0.2">
      <c r="A1065" s="160" t="s">
        <v>11</v>
      </c>
      <c r="B1065" s="160" t="s">
        <v>117</v>
      </c>
      <c r="C1065" s="170" t="s">
        <v>138</v>
      </c>
      <c r="D1065" s="161" t="s">
        <v>138</v>
      </c>
      <c r="E1065" s="160" t="s">
        <v>176</v>
      </c>
      <c r="F1065" s="161" t="s">
        <v>184</v>
      </c>
      <c r="G1065" s="160" t="s">
        <v>11</v>
      </c>
      <c r="H1065" s="155"/>
      <c r="I1065" s="156"/>
    </row>
    <row r="1066" spans="1:9" x14ac:dyDescent="0.2">
      <c r="A1066" s="160" t="s">
        <v>13</v>
      </c>
      <c r="B1066" s="155"/>
      <c r="C1066" s="155"/>
      <c r="D1066" s="155"/>
      <c r="E1066" s="155"/>
      <c r="F1066" s="155"/>
      <c r="G1066" s="155"/>
      <c r="H1066" s="155"/>
      <c r="I1066" s="156"/>
    </row>
    <row r="1067" spans="1:9" x14ac:dyDescent="0.2">
      <c r="A1067" s="155"/>
      <c r="B1067" s="155"/>
      <c r="C1067" s="169"/>
      <c r="D1067" s="155"/>
      <c r="E1067" s="155"/>
      <c r="F1067" s="165"/>
      <c r="G1067" s="155"/>
      <c r="H1067" s="155"/>
      <c r="I1067" s="156"/>
    </row>
    <row r="1068" spans="1:9" x14ac:dyDescent="0.2">
      <c r="A1068" s="155"/>
      <c r="B1068" s="155"/>
      <c r="C1068" s="171"/>
      <c r="D1068" s="155"/>
      <c r="E1068" s="155"/>
      <c r="F1068" s="155"/>
      <c r="G1068" s="155"/>
      <c r="H1068" s="155"/>
      <c r="I1068" s="156"/>
    </row>
    <row r="1069" spans="1:9" x14ac:dyDescent="0.2">
      <c r="A1069" s="155"/>
      <c r="B1069" s="155"/>
      <c r="C1069" s="171"/>
      <c r="D1069" s="155"/>
      <c r="E1069" s="155"/>
      <c r="F1069" s="155"/>
      <c r="G1069" s="155"/>
      <c r="H1069" s="155"/>
      <c r="I1069" s="156"/>
    </row>
    <row r="1070" spans="1:9" x14ac:dyDescent="0.2">
      <c r="A1070" s="160" t="s">
        <v>329</v>
      </c>
      <c r="B1070" s="155">
        <v>1922</v>
      </c>
      <c r="C1070" s="169">
        <v>223.47080298300384</v>
      </c>
      <c r="D1070" s="165">
        <v>5154130.6000000006</v>
      </c>
      <c r="E1070" s="165">
        <v>2784261.3501200005</v>
      </c>
      <c r="F1070" s="165">
        <v>2369869.24988</v>
      </c>
      <c r="G1070" s="165">
        <v>0</v>
      </c>
      <c r="H1070" s="155"/>
      <c r="I1070" s="156"/>
    </row>
    <row r="1071" spans="1:9" x14ac:dyDescent="0.2">
      <c r="A1071" s="160" t="s">
        <v>330</v>
      </c>
      <c r="B1071" s="155">
        <v>3094</v>
      </c>
      <c r="C1071" s="171">
        <v>242.17852914242619</v>
      </c>
      <c r="D1071" s="155">
        <v>8991604.4299999997</v>
      </c>
      <c r="E1071" s="155">
        <v>4826693.2580240006</v>
      </c>
      <c r="F1071" s="155">
        <v>4164911.1719759991</v>
      </c>
      <c r="G1071" s="155">
        <v>0</v>
      </c>
      <c r="H1071" s="155"/>
      <c r="I1071" s="156"/>
    </row>
    <row r="1072" spans="1:9" x14ac:dyDescent="0.2">
      <c r="A1072" s="160" t="s">
        <v>331</v>
      </c>
      <c r="B1072" s="155">
        <v>3808</v>
      </c>
      <c r="C1072" s="171">
        <v>247.27162464985989</v>
      </c>
      <c r="D1072" s="155">
        <v>11299324.159999998</v>
      </c>
      <c r="E1072" s="155">
        <v>5933275.1164159989</v>
      </c>
      <c r="F1072" s="155">
        <v>5366049.0435839994</v>
      </c>
      <c r="G1072" s="155">
        <v>0</v>
      </c>
      <c r="H1072" s="155"/>
      <c r="I1072" s="156"/>
    </row>
    <row r="1073" spans="1:9" x14ac:dyDescent="0.2">
      <c r="A1073" s="160" t="s">
        <v>18</v>
      </c>
      <c r="B1073" s="155">
        <v>0</v>
      </c>
      <c r="C1073" s="171">
        <v>0</v>
      </c>
      <c r="D1073" s="155">
        <v>0</v>
      </c>
      <c r="E1073" s="155">
        <v>0</v>
      </c>
      <c r="F1073" s="155">
        <v>0</v>
      </c>
      <c r="G1073" s="155">
        <v>0</v>
      </c>
      <c r="H1073" s="155"/>
      <c r="I1073" s="156"/>
    </row>
    <row r="1074" spans="1:9" x14ac:dyDescent="0.2">
      <c r="A1074" s="160" t="s">
        <v>333</v>
      </c>
      <c r="B1074" s="155">
        <v>4374.25</v>
      </c>
      <c r="C1074" s="171">
        <v>393.26977519955796</v>
      </c>
      <c r="D1074" s="155">
        <v>20643123.77</v>
      </c>
      <c r="E1074" s="155">
        <v>10629144.429173</v>
      </c>
      <c r="F1074" s="155">
        <v>10013979.340826999</v>
      </c>
      <c r="G1074" s="155">
        <v>0</v>
      </c>
      <c r="H1074" s="155"/>
      <c r="I1074" s="156"/>
    </row>
    <row r="1075" spans="1:9" x14ac:dyDescent="0.2">
      <c r="A1075" s="160" t="s">
        <v>334</v>
      </c>
      <c r="B1075" s="155">
        <v>4997.916666666667</v>
      </c>
      <c r="C1075" s="171">
        <v>351.04817640683615</v>
      </c>
      <c r="D1075" s="155">
        <v>21054114.379999999</v>
      </c>
      <c r="E1075" s="155">
        <v>10779706.56256</v>
      </c>
      <c r="F1075" s="155">
        <v>10274407.817439999</v>
      </c>
      <c r="G1075" s="155">
        <v>0</v>
      </c>
      <c r="H1075" s="155"/>
      <c r="I1075" s="156"/>
    </row>
    <row r="1076" spans="1:9" x14ac:dyDescent="0.2">
      <c r="A1076" s="160" t="s">
        <v>335</v>
      </c>
      <c r="B1076" s="155">
        <v>5810.166666666667</v>
      </c>
      <c r="C1076" s="171">
        <v>309.95259545050334</v>
      </c>
      <c r="D1076" s="155">
        <v>21610514.859999996</v>
      </c>
      <c r="E1076" s="155">
        <v>10865766.871607998</v>
      </c>
      <c r="F1076" s="155">
        <v>10744747.988391997</v>
      </c>
      <c r="G1076" s="155">
        <v>0</v>
      </c>
      <c r="H1076" s="155"/>
      <c r="I1076" s="156"/>
    </row>
    <row r="1077" spans="1:9" x14ac:dyDescent="0.2">
      <c r="A1077" s="160" t="s">
        <v>19</v>
      </c>
      <c r="B1077" s="155">
        <v>3085.1548548494816</v>
      </c>
      <c r="C1077" s="171">
        <v>380.98286886715931</v>
      </c>
      <c r="D1077" s="155">
        <v>14104693.77</v>
      </c>
      <c r="E1077" s="155">
        <v>7052346.8849999998</v>
      </c>
      <c r="F1077" s="155">
        <v>7052346.8849999998</v>
      </c>
      <c r="G1077" s="155">
        <v>0</v>
      </c>
      <c r="H1077" s="155"/>
      <c r="I1077" s="156"/>
    </row>
    <row r="1078" spans="1:9" x14ac:dyDescent="0.2">
      <c r="A1078" s="160"/>
      <c r="B1078" s="155"/>
      <c r="C1078" s="171"/>
      <c r="D1078" s="155"/>
      <c r="E1078" s="155"/>
      <c r="F1078" s="155"/>
      <c r="G1078" s="155"/>
      <c r="H1078" s="155"/>
      <c r="I1078" s="156"/>
    </row>
    <row r="1079" spans="1:9" x14ac:dyDescent="0.2">
      <c r="A1079" s="160"/>
      <c r="B1079" s="155"/>
      <c r="C1079" s="171"/>
      <c r="D1079" s="155"/>
      <c r="E1079" s="155"/>
      <c r="F1079" s="155"/>
      <c r="G1079" s="155"/>
      <c r="H1079" s="155"/>
      <c r="I1079" s="156"/>
    </row>
    <row r="1080" spans="1:9" x14ac:dyDescent="0.2">
      <c r="A1080" s="155"/>
      <c r="B1080" s="155" t="s">
        <v>124</v>
      </c>
      <c r="C1080" s="155"/>
      <c r="D1080" s="155"/>
      <c r="E1080" s="155"/>
      <c r="F1080" s="155"/>
      <c r="G1080" s="155"/>
      <c r="H1080" s="155"/>
      <c r="I1080" s="156"/>
    </row>
    <row r="1081" spans="1:9" x14ac:dyDescent="0.2">
      <c r="A1081" s="155"/>
      <c r="B1081" s="155" t="s">
        <v>125</v>
      </c>
      <c r="C1081" s="155"/>
      <c r="D1081" s="155"/>
      <c r="E1081" s="155"/>
      <c r="F1081" s="155"/>
      <c r="G1081" s="155"/>
      <c r="H1081" s="155"/>
      <c r="I1081" s="156"/>
    </row>
    <row r="1082" spans="1:9" x14ac:dyDescent="0.2">
      <c r="A1082" s="155"/>
      <c r="B1082" s="155"/>
      <c r="C1082" s="155"/>
      <c r="D1082" s="155"/>
      <c r="E1082" s="155"/>
      <c r="F1082" s="155"/>
      <c r="G1082" s="155"/>
      <c r="H1082" s="155"/>
      <c r="I1082" s="156"/>
    </row>
    <row r="1083" spans="1:9" x14ac:dyDescent="0.2">
      <c r="A1083" s="155"/>
      <c r="B1083" s="155"/>
      <c r="C1083" s="155"/>
      <c r="D1083" s="155"/>
      <c r="E1083" s="155"/>
      <c r="F1083" s="155"/>
      <c r="G1083" s="155"/>
      <c r="H1083" s="155"/>
      <c r="I1083" s="156"/>
    </row>
    <row r="1084" spans="1:9" x14ac:dyDescent="0.2">
      <c r="A1084" s="155"/>
      <c r="B1084" s="155"/>
      <c r="C1084" s="155"/>
      <c r="D1084" s="155"/>
      <c r="E1084" s="155"/>
      <c r="F1084" s="155"/>
      <c r="G1084" s="155"/>
      <c r="H1084" s="155"/>
      <c r="I1084" s="156"/>
    </row>
    <row r="1085" spans="1:9" x14ac:dyDescent="0.2">
      <c r="A1085" s="154" t="s">
        <v>8</v>
      </c>
      <c r="B1085" s="154"/>
      <c r="C1085" s="154"/>
      <c r="D1085" s="154"/>
      <c r="E1085" s="154"/>
      <c r="F1085" s="154"/>
      <c r="G1085" s="154"/>
      <c r="H1085" s="163"/>
      <c r="I1085" s="156"/>
    </row>
    <row r="1086" spans="1:9" x14ac:dyDescent="0.2">
      <c r="A1086" s="154" t="s">
        <v>1</v>
      </c>
      <c r="B1086" s="154"/>
      <c r="C1086" s="154"/>
      <c r="D1086" s="154"/>
      <c r="E1086" s="154"/>
      <c r="F1086" s="154"/>
      <c r="G1086" s="154"/>
      <c r="H1086" s="155"/>
      <c r="I1086" s="156"/>
    </row>
    <row r="1087" spans="1:9" x14ac:dyDescent="0.2">
      <c r="A1087" s="154" t="s">
        <v>12</v>
      </c>
      <c r="B1087" s="154"/>
      <c r="C1087" s="154"/>
      <c r="D1087" s="154"/>
      <c r="E1087" s="154"/>
      <c r="F1087" s="154"/>
      <c r="G1087" s="154"/>
      <c r="H1087" s="155"/>
      <c r="I1087" s="156"/>
    </row>
    <row r="1088" spans="1:9" ht="15.75" x14ac:dyDescent="0.25">
      <c r="A1088" s="152" t="s">
        <v>520</v>
      </c>
      <c r="B1088" s="154"/>
      <c r="C1088" s="154"/>
      <c r="D1088" s="154"/>
      <c r="E1088" s="154"/>
      <c r="F1088" s="154"/>
      <c r="G1088" s="154"/>
      <c r="H1088" s="155"/>
      <c r="I1088" s="156"/>
    </row>
    <row r="1089" spans="1:9" x14ac:dyDescent="0.2">
      <c r="A1089" s="155"/>
      <c r="B1089" s="155"/>
      <c r="C1089" s="155"/>
      <c r="D1089" s="155"/>
      <c r="E1089" s="155"/>
      <c r="F1089" s="155"/>
      <c r="G1089" s="155"/>
      <c r="H1089" s="155"/>
      <c r="I1089" s="156"/>
    </row>
    <row r="1090" spans="1:9" x14ac:dyDescent="0.2">
      <c r="A1090" s="155"/>
      <c r="B1090" s="160" t="s">
        <v>114</v>
      </c>
      <c r="C1090" s="170" t="s">
        <v>114</v>
      </c>
      <c r="D1090" s="161" t="s">
        <v>106</v>
      </c>
      <c r="E1090" s="155"/>
      <c r="F1090" s="155"/>
      <c r="G1090" s="155"/>
      <c r="H1090" s="155"/>
      <c r="I1090" s="156"/>
    </row>
    <row r="1091" spans="1:9" x14ac:dyDescent="0.2">
      <c r="A1091" s="160" t="s">
        <v>2</v>
      </c>
      <c r="B1091" s="160" t="s">
        <v>115</v>
      </c>
      <c r="C1091" s="170" t="s">
        <v>115</v>
      </c>
      <c r="D1091" s="161" t="s">
        <v>126</v>
      </c>
      <c r="E1091" s="160" t="s">
        <v>175</v>
      </c>
      <c r="F1091" s="161" t="s">
        <v>112</v>
      </c>
      <c r="G1091" s="160" t="s">
        <v>178</v>
      </c>
      <c r="H1091" s="155"/>
      <c r="I1091" s="156"/>
    </row>
    <row r="1092" spans="1:9" x14ac:dyDescent="0.2">
      <c r="A1092" s="160" t="s">
        <v>3</v>
      </c>
      <c r="B1092" s="160" t="s">
        <v>118</v>
      </c>
      <c r="C1092" s="170" t="s">
        <v>139</v>
      </c>
      <c r="D1092" s="161" t="s">
        <v>139</v>
      </c>
      <c r="E1092" s="160" t="s">
        <v>113</v>
      </c>
      <c r="F1092" s="161" t="s">
        <v>113</v>
      </c>
      <c r="G1092" s="160" t="s">
        <v>113</v>
      </c>
      <c r="H1092" s="155"/>
      <c r="I1092" s="156"/>
    </row>
    <row r="1093" spans="1:9" x14ac:dyDescent="0.2">
      <c r="A1093" s="160" t="s">
        <v>11</v>
      </c>
      <c r="B1093" s="160" t="s">
        <v>117</v>
      </c>
      <c r="C1093" s="170" t="s">
        <v>138</v>
      </c>
      <c r="D1093" s="161" t="s">
        <v>138</v>
      </c>
      <c r="E1093" s="160" t="s">
        <v>176</v>
      </c>
      <c r="F1093" s="161" t="s">
        <v>184</v>
      </c>
      <c r="G1093" s="160" t="s">
        <v>11</v>
      </c>
      <c r="H1093" s="155"/>
      <c r="I1093" s="156"/>
    </row>
    <row r="1094" spans="1:9" x14ac:dyDescent="0.2">
      <c r="A1094" s="160" t="s">
        <v>13</v>
      </c>
      <c r="B1094" s="155"/>
      <c r="C1094" s="155"/>
      <c r="D1094" s="155"/>
      <c r="E1094" s="155"/>
      <c r="F1094" s="155"/>
      <c r="G1094" s="155"/>
      <c r="H1094" s="155"/>
      <c r="I1094" s="156"/>
    </row>
    <row r="1095" spans="1:9" x14ac:dyDescent="0.2">
      <c r="A1095" s="160" t="s">
        <v>357</v>
      </c>
      <c r="B1095" s="155">
        <v>213412</v>
      </c>
      <c r="C1095" s="169">
        <v>104.06386327073142</v>
      </c>
      <c r="D1095" s="165">
        <v>266501726.25999999</v>
      </c>
      <c r="E1095" s="165">
        <v>142038757.55342349</v>
      </c>
      <c r="F1095" s="165">
        <v>112016671.83591884</v>
      </c>
      <c r="G1095" s="165">
        <v>12446296.870657653</v>
      </c>
      <c r="H1095" s="155"/>
      <c r="I1095" s="156"/>
    </row>
    <row r="1096" spans="1:9" x14ac:dyDescent="0.2">
      <c r="A1096" s="160" t="s">
        <v>358</v>
      </c>
      <c r="B1096" s="155">
        <v>227678</v>
      </c>
      <c r="C1096" s="171">
        <v>111.89569260827425</v>
      </c>
      <c r="D1096" s="155">
        <v>305714250.01999998</v>
      </c>
      <c r="E1096" s="155">
        <v>161485909.71681446</v>
      </c>
      <c r="F1096" s="155">
        <v>127883583.09761447</v>
      </c>
      <c r="G1096" s="155">
        <v>14209287.010846056</v>
      </c>
      <c r="H1096" s="155"/>
      <c r="I1096" s="156"/>
    </row>
    <row r="1097" spans="1:9" x14ac:dyDescent="0.2">
      <c r="A1097" s="160" t="s">
        <v>359</v>
      </c>
      <c r="B1097" s="155">
        <v>256013.75</v>
      </c>
      <c r="C1097" s="171">
        <v>112.74177170171524</v>
      </c>
      <c r="D1097" s="155">
        <v>346361325.06</v>
      </c>
      <c r="E1097" s="155">
        <v>184472041.72695598</v>
      </c>
      <c r="F1097" s="155">
        <v>144109906.84533963</v>
      </c>
      <c r="G1097" s="155">
        <v>16012211.871704396</v>
      </c>
      <c r="H1097" s="155"/>
      <c r="I1097" s="156"/>
    </row>
    <row r="1098" spans="1:9" x14ac:dyDescent="0.2">
      <c r="A1098" s="160" t="s">
        <v>360</v>
      </c>
      <c r="B1098" s="155">
        <v>284322.5</v>
      </c>
      <c r="C1098" s="171">
        <v>125.86279131971617</v>
      </c>
      <c r="D1098" s="155">
        <v>429427481.81999999</v>
      </c>
      <c r="E1098" s="155">
        <v>232663809.65007597</v>
      </c>
      <c r="F1098" s="155">
        <v>175770322.41161162</v>
      </c>
      <c r="G1098" s="155">
        <v>19530035.823512405</v>
      </c>
      <c r="H1098" s="155"/>
      <c r="I1098" s="156"/>
    </row>
    <row r="1099" spans="1:9" x14ac:dyDescent="0.2">
      <c r="A1099" s="160" t="s">
        <v>361</v>
      </c>
      <c r="B1099" s="155">
        <v>310526</v>
      </c>
      <c r="C1099" s="171">
        <v>129.45496663188698</v>
      </c>
      <c r="D1099" s="155">
        <v>482389595.62</v>
      </c>
      <c r="E1099" s="155">
        <v>264397737.35932201</v>
      </c>
      <c r="F1099" s="155">
        <v>195030846.7533702</v>
      </c>
      <c r="G1099" s="155">
        <v>21670094.083707798</v>
      </c>
      <c r="H1099" s="155"/>
      <c r="I1099" s="156"/>
    </row>
    <row r="1100" spans="1:9" x14ac:dyDescent="0.2">
      <c r="A1100" s="160" t="s">
        <v>362</v>
      </c>
      <c r="B1100" s="155">
        <v>318954</v>
      </c>
      <c r="C1100" s="171">
        <v>133.8872147315914</v>
      </c>
      <c r="D1100" s="155">
        <v>512446352.25</v>
      </c>
      <c r="E1100" s="155">
        <v>280410643.95120001</v>
      </c>
      <c r="F1100" s="155">
        <v>207109760.70924002</v>
      </c>
      <c r="G1100" s="155">
        <v>23012195.634359971</v>
      </c>
      <c r="H1100" s="155"/>
      <c r="I1100" s="156"/>
    </row>
    <row r="1101" spans="1:9" x14ac:dyDescent="0.2">
      <c r="A1101" s="160" t="s">
        <v>363</v>
      </c>
      <c r="B1101" s="155">
        <v>318819</v>
      </c>
      <c r="C1101" s="171">
        <v>155.06575467585057</v>
      </c>
      <c r="D1101" s="155">
        <v>593254906.08000004</v>
      </c>
      <c r="E1101" s="155">
        <v>322552692.43569601</v>
      </c>
      <c r="F1101" s="155">
        <v>243631992.27987364</v>
      </c>
      <c r="G1101" s="155">
        <v>27070221.364430398</v>
      </c>
      <c r="H1101" s="155"/>
      <c r="I1101" s="156"/>
    </row>
    <row r="1102" spans="1:9" x14ac:dyDescent="0.2">
      <c r="A1102" s="160" t="s">
        <v>329</v>
      </c>
      <c r="B1102" s="155">
        <v>309748.00000000006</v>
      </c>
      <c r="C1102" s="171">
        <v>154.4373326354542</v>
      </c>
      <c r="D1102" s="155">
        <v>574039858.91000009</v>
      </c>
      <c r="E1102" s="155">
        <v>310096331.78318202</v>
      </c>
      <c r="F1102" s="155">
        <v>232365147.81913626</v>
      </c>
      <c r="G1102" s="155">
        <v>25818349.757681798</v>
      </c>
      <c r="H1102" s="155"/>
      <c r="I1102" s="156"/>
    </row>
    <row r="1103" spans="1:9" x14ac:dyDescent="0.2">
      <c r="A1103" s="160" t="s">
        <v>330</v>
      </c>
      <c r="B1103" s="155">
        <v>295216</v>
      </c>
      <c r="C1103" s="171">
        <v>162.94640921110872</v>
      </c>
      <c r="D1103" s="155">
        <v>577252645.70000005</v>
      </c>
      <c r="E1103" s="155">
        <v>309869220.21176004</v>
      </c>
      <c r="F1103" s="155">
        <v>237930567.44371203</v>
      </c>
      <c r="G1103" s="155">
        <v>26436729.715967979</v>
      </c>
      <c r="H1103" s="155"/>
      <c r="I1103" s="156"/>
    </row>
    <row r="1104" spans="1:9" x14ac:dyDescent="0.2">
      <c r="A1104" s="160" t="s">
        <v>331</v>
      </c>
      <c r="B1104" s="155">
        <v>269504</v>
      </c>
      <c r="C1104" s="171">
        <v>171.19683928315226</v>
      </c>
      <c r="D1104" s="155">
        <v>553658795.69000006</v>
      </c>
      <c r="E1104" s="155">
        <v>290726233.61681902</v>
      </c>
      <c r="F1104" s="155">
        <v>234363321.39425942</v>
      </c>
      <c r="G1104" s="155">
        <v>26040369.043806609</v>
      </c>
      <c r="H1104" s="155"/>
      <c r="I1104" s="156"/>
    </row>
    <row r="1105" spans="1:9" x14ac:dyDescent="0.2">
      <c r="A1105" s="160" t="s">
        <v>332</v>
      </c>
      <c r="B1105" s="155">
        <v>250538.00000000003</v>
      </c>
      <c r="C1105" s="171">
        <v>191.4535113369362</v>
      </c>
      <c r="D1105" s="155">
        <v>575596557.88</v>
      </c>
      <c r="E1105" s="155">
        <v>297353181.80080795</v>
      </c>
      <c r="F1105" s="155">
        <v>248579510.11351562</v>
      </c>
      <c r="G1105" s="155">
        <v>27619945.568168428</v>
      </c>
      <c r="H1105" s="155"/>
      <c r="I1105" s="156"/>
    </row>
    <row r="1106" spans="1:9" x14ac:dyDescent="0.2">
      <c r="A1106" s="160" t="s">
        <v>333</v>
      </c>
      <c r="B1106" s="155">
        <v>244121.00000000003</v>
      </c>
      <c r="C1106" s="171">
        <v>217.79941505441971</v>
      </c>
      <c r="D1106" s="155">
        <v>638032932.02999997</v>
      </c>
      <c r="E1106" s="155">
        <v>328523156.70224702</v>
      </c>
      <c r="F1106" s="155">
        <v>272822665.62467068</v>
      </c>
      <c r="G1106" s="155">
        <v>30950977.532775268</v>
      </c>
      <c r="H1106" s="155"/>
      <c r="I1106" s="156"/>
    </row>
    <row r="1107" spans="1:9" x14ac:dyDescent="0.2">
      <c r="A1107" s="160" t="s">
        <v>334</v>
      </c>
      <c r="B1107" s="155">
        <v>250196</v>
      </c>
      <c r="C1107" s="171">
        <v>224.21055221040038</v>
      </c>
      <c r="D1107" s="155">
        <v>673158999.85000002</v>
      </c>
      <c r="E1107" s="155">
        <v>344657407.92320001</v>
      </c>
      <c r="F1107" s="155">
        <v>286127217.19852</v>
      </c>
      <c r="G1107" s="155">
        <v>32850159.192680009</v>
      </c>
      <c r="H1107" s="155"/>
      <c r="I1107" s="156"/>
    </row>
    <row r="1108" spans="1:9" x14ac:dyDescent="0.2">
      <c r="A1108" s="160" t="s">
        <v>335</v>
      </c>
      <c r="B1108" s="155">
        <v>265846</v>
      </c>
      <c r="C1108" s="171">
        <v>250.50987071148964</v>
      </c>
      <c r="D1108" s="155">
        <v>799164565.07000005</v>
      </c>
      <c r="E1108" s="155">
        <v>401819943.31719607</v>
      </c>
      <c r="F1108" s="155">
        <v>386442222.00264001</v>
      </c>
      <c r="G1108" s="155">
        <v>-2.6077032089233398E-8</v>
      </c>
      <c r="H1108" s="155"/>
      <c r="I1108" s="156"/>
    </row>
    <row r="1109" spans="1:9" x14ac:dyDescent="0.2">
      <c r="A1109" s="160" t="s">
        <v>336</v>
      </c>
      <c r="B1109" s="155">
        <v>301473</v>
      </c>
      <c r="C1109" s="171">
        <v>260.57256453590645</v>
      </c>
      <c r="D1109" s="155">
        <v>942667112.9799999</v>
      </c>
      <c r="E1109" s="155">
        <v>471333556.48999995</v>
      </c>
      <c r="F1109" s="155">
        <v>462471999.74499995</v>
      </c>
      <c r="G1109" s="155">
        <v>5.5879354476928711E-9</v>
      </c>
      <c r="H1109" s="155"/>
      <c r="I1109" s="156"/>
    </row>
    <row r="1110" spans="1:9" x14ac:dyDescent="0.2">
      <c r="A1110" s="160" t="s">
        <v>337</v>
      </c>
      <c r="B1110" s="155">
        <v>320667</v>
      </c>
      <c r="C1110" s="171">
        <v>282.82515446969398</v>
      </c>
      <c r="D1110" s="155">
        <v>1088312325.7000003</v>
      </c>
      <c r="E1110" s="155">
        <v>576261376.45815015</v>
      </c>
      <c r="F1110" s="155">
        <v>506254426.81127518</v>
      </c>
      <c r="G1110" s="155">
        <v>-4.7497451305389404E-8</v>
      </c>
      <c r="H1110" s="155"/>
      <c r="I1110" s="156"/>
    </row>
    <row r="1111" spans="1:9" x14ac:dyDescent="0.2">
      <c r="A1111" s="160" t="s">
        <v>338</v>
      </c>
      <c r="B1111" s="155">
        <v>336398</v>
      </c>
      <c r="C1111" s="171">
        <v>272.34619759679504</v>
      </c>
      <c r="D1111" s="155">
        <v>1099400594.1499999</v>
      </c>
      <c r="E1111" s="155">
        <v>549700297.07499993</v>
      </c>
      <c r="F1111" s="155">
        <v>540186791.65499997</v>
      </c>
      <c r="G1111" s="155">
        <v>-4.2840838432312012E-8</v>
      </c>
      <c r="H1111" s="155"/>
      <c r="I1111" s="156"/>
    </row>
    <row r="1112" spans="1:9" x14ac:dyDescent="0.2">
      <c r="A1112" s="160" t="s">
        <v>339</v>
      </c>
      <c r="B1112" s="155">
        <v>348040</v>
      </c>
      <c r="C1112" s="171">
        <v>305.70103209640655</v>
      </c>
      <c r="D1112" s="155">
        <v>1276754246.53</v>
      </c>
      <c r="E1112" s="155">
        <v>638377123.26499999</v>
      </c>
      <c r="F1112" s="155">
        <v>634135007.49000001</v>
      </c>
      <c r="G1112" s="155">
        <v>-2.4214386940002441E-8</v>
      </c>
      <c r="H1112" s="155"/>
      <c r="I1112" s="156"/>
    </row>
    <row r="1113" spans="1:9" x14ac:dyDescent="0.2">
      <c r="A1113" s="160" t="s">
        <v>340</v>
      </c>
      <c r="B1113" s="155">
        <v>356464</v>
      </c>
      <c r="C1113" s="171">
        <v>334.09746161557229</v>
      </c>
      <c r="D1113" s="155">
        <v>1429124610.6880002</v>
      </c>
      <c r="E1113" s="155">
        <v>714562305.3440001</v>
      </c>
      <c r="F1113" s="155">
        <v>701249015.5990001</v>
      </c>
      <c r="G1113" s="155">
        <v>3.7252902984619141E-9</v>
      </c>
      <c r="H1113" s="155"/>
      <c r="I1113" s="156"/>
    </row>
    <row r="1114" spans="1:9" x14ac:dyDescent="0.2">
      <c r="A1114" s="160" t="s">
        <v>341</v>
      </c>
      <c r="B1114" s="155">
        <v>369358</v>
      </c>
      <c r="C1114" s="171">
        <v>361.64223592016413</v>
      </c>
      <c r="D1114" s="155">
        <v>1602905435.6999998</v>
      </c>
      <c r="E1114" s="155">
        <v>801452717.8499999</v>
      </c>
      <c r="F1114" s="155">
        <v>790157356.08999991</v>
      </c>
      <c r="G1114" s="155">
        <v>-9.3132257461547852E-9</v>
      </c>
      <c r="H1114" s="155"/>
      <c r="I1114" s="156"/>
    </row>
    <row r="1115" spans="1:9" x14ac:dyDescent="0.2">
      <c r="A1115" s="160" t="s">
        <v>342</v>
      </c>
      <c r="B1115" s="155">
        <v>395274.00000000006</v>
      </c>
      <c r="C1115" s="171">
        <v>373.9230541359633</v>
      </c>
      <c r="D1115" s="155">
        <v>1773624735.6064653</v>
      </c>
      <c r="E1115" s="155">
        <v>1014988898.829289</v>
      </c>
      <c r="F1115" s="155">
        <v>754635099.64113164</v>
      </c>
      <c r="G1115" s="155">
        <v>-3.119930624961853E-8</v>
      </c>
      <c r="H1115" s="155"/>
      <c r="I1115" s="156"/>
    </row>
    <row r="1116" spans="1:9" x14ac:dyDescent="0.2">
      <c r="A1116" s="160" t="s">
        <v>343</v>
      </c>
      <c r="B1116" s="155">
        <v>440574</v>
      </c>
      <c r="C1116" s="171">
        <v>382.01321555894503</v>
      </c>
      <c r="D1116" s="155">
        <v>2019661085.1799996</v>
      </c>
      <c r="E1116" s="155">
        <v>1241792596.0271356</v>
      </c>
      <c r="F1116" s="155">
        <v>769967259.44497156</v>
      </c>
      <c r="G1116" s="155">
        <v>2.7939677238464355E-9</v>
      </c>
      <c r="H1116" s="155"/>
      <c r="I1116" s="156"/>
    </row>
    <row r="1117" spans="1:9" x14ac:dyDescent="0.2">
      <c r="A1117" s="160" t="s">
        <v>344</v>
      </c>
      <c r="B1117" s="155">
        <v>463151</v>
      </c>
      <c r="C1117" s="171">
        <v>383.99755633691819</v>
      </c>
      <c r="D1117" s="155">
        <v>2134186226.5800002</v>
      </c>
      <c r="E1117" s="155">
        <v>1277523875.2307882</v>
      </c>
      <c r="F1117" s="155">
        <v>848608999.96952796</v>
      </c>
      <c r="G1117" s="155">
        <v>-2.7939677238464355E-8</v>
      </c>
      <c r="H1117" s="155"/>
      <c r="I1117" s="156"/>
    </row>
    <row r="1118" spans="1:9" x14ac:dyDescent="0.2">
      <c r="A1118" s="160" t="s">
        <v>345</v>
      </c>
      <c r="B1118" s="155">
        <v>467311.08333333331</v>
      </c>
      <c r="C1118" s="171">
        <v>379.30607920705211</v>
      </c>
      <c r="D1118" s="155">
        <v>2127047217.47</v>
      </c>
      <c r="E1118" s="155">
        <v>1063523608.735</v>
      </c>
      <c r="F1118" s="155">
        <v>1046727516.61</v>
      </c>
      <c r="G1118" s="155">
        <v>0</v>
      </c>
      <c r="H1118" s="155"/>
      <c r="I1118" s="156"/>
    </row>
    <row r="1119" spans="1:9" x14ac:dyDescent="0.2">
      <c r="A1119" s="160" t="s">
        <v>346</v>
      </c>
      <c r="B1119" s="155">
        <v>471949.16666666669</v>
      </c>
      <c r="C1119" s="171">
        <v>341.34945488302941</v>
      </c>
      <c r="D1119" s="155">
        <v>1933195089.29</v>
      </c>
      <c r="E1119" s="155">
        <v>966597544.64499998</v>
      </c>
      <c r="F1119" s="155">
        <v>951668931.245</v>
      </c>
      <c r="G1119" s="155">
        <v>-2.3283064365386963E-8</v>
      </c>
      <c r="H1119" s="155"/>
      <c r="I1119" s="156"/>
    </row>
    <row r="1120" spans="1:9" x14ac:dyDescent="0.2">
      <c r="A1120" s="160" t="s">
        <v>347</v>
      </c>
      <c r="B1120" s="155">
        <v>532951.83333333337</v>
      </c>
      <c r="C1120" s="171">
        <v>386.12158366250111</v>
      </c>
      <c r="D1120" s="155">
        <v>2469410470.8300004</v>
      </c>
      <c r="E1120" s="155">
        <v>1240939336.9150002</v>
      </c>
      <c r="F1120" s="155">
        <v>1208488454.0350001</v>
      </c>
      <c r="G1120" s="155">
        <v>1.1548399925231934E-7</v>
      </c>
      <c r="H1120" s="166"/>
      <c r="I1120" s="156"/>
    </row>
    <row r="1121" spans="1:9" x14ac:dyDescent="0.2">
      <c r="A1121" s="160" t="s">
        <v>348</v>
      </c>
      <c r="B1121" s="155">
        <v>677188</v>
      </c>
      <c r="C1121" s="171">
        <v>351.02648191122699</v>
      </c>
      <c r="D1121" s="155">
        <v>2852531054.79</v>
      </c>
      <c r="E1121" s="155">
        <v>1431631928.395</v>
      </c>
      <c r="F1121" s="155">
        <v>1395549691.345</v>
      </c>
      <c r="G1121" s="155">
        <v>-4.8428773880004883E-8</v>
      </c>
      <c r="H1121" s="166"/>
      <c r="I1121" s="156"/>
    </row>
    <row r="1122" spans="1:9" x14ac:dyDescent="0.2">
      <c r="A1122" s="160" t="s">
        <v>372</v>
      </c>
      <c r="B1122" s="155">
        <v>698257</v>
      </c>
      <c r="C1122" s="171">
        <v>366.99848760556637</v>
      </c>
      <c r="D1122" s="155">
        <v>3075111155.5199995</v>
      </c>
      <c r="E1122" s="155">
        <v>1541852956.2599998</v>
      </c>
      <c r="F1122" s="155">
        <v>1460163448.8449998</v>
      </c>
      <c r="G1122" s="155">
        <v>-4.4703483581542969E-8</v>
      </c>
      <c r="H1122" s="155"/>
      <c r="I1122" s="156"/>
    </row>
    <row r="1123" spans="1:9" x14ac:dyDescent="0.2">
      <c r="A1123" s="160" t="s">
        <v>371</v>
      </c>
      <c r="B1123" s="155">
        <v>705441</v>
      </c>
      <c r="C1123" s="171">
        <v>301.81333320102829</v>
      </c>
      <c r="D1123" s="155">
        <v>2554937995.039999</v>
      </c>
      <c r="E1123" s="155">
        <v>1282690008.0199995</v>
      </c>
      <c r="F1123" s="155">
        <v>1160256877.8849995</v>
      </c>
      <c r="G1123" s="155">
        <v>-1.4901161193847656E-8</v>
      </c>
      <c r="H1123" s="155"/>
      <c r="I1123" s="156"/>
    </row>
    <row r="1124" spans="1:9" x14ac:dyDescent="0.2">
      <c r="A1124" s="160" t="s">
        <v>415</v>
      </c>
      <c r="B1124" s="155">
        <v>714083</v>
      </c>
      <c r="C1124" s="171">
        <v>390.02845576012646</v>
      </c>
      <c r="D1124" s="155">
        <v>3342152277.2947006</v>
      </c>
      <c r="E1124" s="155">
        <v>1685814467.0425553</v>
      </c>
      <c r="F1124" s="155">
        <v>1524976539.2071452</v>
      </c>
      <c r="G1124" s="155">
        <v>7.4505805969238281E-8</v>
      </c>
      <c r="H1124" s="155"/>
      <c r="I1124" s="156"/>
    </row>
    <row r="1125" spans="1:9" x14ac:dyDescent="0.2">
      <c r="A1125" s="160" t="s">
        <v>416</v>
      </c>
      <c r="B1125" s="155">
        <v>710062.25</v>
      </c>
      <c r="C1125" s="171">
        <v>351.40443115035572</v>
      </c>
      <c r="D1125" s="155">
        <v>2994228252.5110998</v>
      </c>
      <c r="E1125" s="155">
        <v>1514646871.6837149</v>
      </c>
      <c r="F1125" s="155">
        <v>1390854353.4823849</v>
      </c>
      <c r="G1125" s="155">
        <v>2.9802322387695313E-8</v>
      </c>
      <c r="H1125" s="155"/>
      <c r="I1125" s="156"/>
    </row>
    <row r="1126" spans="1:9" x14ac:dyDescent="0.2">
      <c r="A1126" s="160" t="s">
        <v>437</v>
      </c>
      <c r="B1126" s="155">
        <v>703038.25</v>
      </c>
      <c r="C1126" s="171">
        <v>391.00105965351099</v>
      </c>
      <c r="D1126" s="155">
        <v>3298664408.7234001</v>
      </c>
      <c r="E1126" s="155">
        <v>1750982382.8007271</v>
      </c>
      <c r="F1126" s="155">
        <v>1461002730.0958729</v>
      </c>
      <c r="G1126" s="155">
        <v>1.0430812835693359E-7</v>
      </c>
      <c r="H1126" s="155"/>
      <c r="I1126" s="156"/>
    </row>
    <row r="1127" spans="1:9" x14ac:dyDescent="0.2">
      <c r="A1127" s="160" t="s">
        <v>438</v>
      </c>
      <c r="B1127" s="155">
        <v>772775.8363565451</v>
      </c>
      <c r="C1127" s="171">
        <v>353.43116619766107</v>
      </c>
      <c r="D1127" s="155">
        <v>3277476780.6343999</v>
      </c>
      <c r="E1127" s="155">
        <v>1803272320.5268021</v>
      </c>
      <c r="F1127" s="155">
        <v>1402285451.5395977</v>
      </c>
      <c r="G1127" s="155">
        <v>7.4505805969238281E-8</v>
      </c>
      <c r="H1127" s="155"/>
      <c r="I1127" s="156"/>
    </row>
    <row r="1128" spans="1:9" x14ac:dyDescent="0.2">
      <c r="A1128" s="160" t="s">
        <v>499</v>
      </c>
      <c r="B1128" s="155">
        <v>830700.97411948105</v>
      </c>
      <c r="C1128" s="171">
        <v>419.06707189640434</v>
      </c>
      <c r="D1128" s="155">
        <v>4177433098.1489</v>
      </c>
      <c r="E1128" s="155">
        <v>2374505576.1324596</v>
      </c>
      <c r="F1128" s="155">
        <v>1732475941.7066684</v>
      </c>
      <c r="G1128" s="155">
        <v>0</v>
      </c>
      <c r="H1128" s="155"/>
      <c r="I1128" s="156"/>
    </row>
    <row r="1129" spans="1:9" x14ac:dyDescent="0.2">
      <c r="A1129" s="160" t="s">
        <v>500</v>
      </c>
      <c r="B1129" s="155">
        <v>883449.14574720105</v>
      </c>
      <c r="C1129" s="171">
        <v>412.33428680033035</v>
      </c>
      <c r="D1129" s="155">
        <v>4371316481.232399</v>
      </c>
      <c r="E1129" s="155">
        <v>2505361676.6645203</v>
      </c>
      <c r="F1129" s="155">
        <v>1796452891.2179043</v>
      </c>
      <c r="G1129" s="155">
        <v>5.9604644775390625E-8</v>
      </c>
      <c r="H1129" s="155"/>
      <c r="I1129" s="156"/>
    </row>
    <row r="1130" spans="1:9" x14ac:dyDescent="0.2">
      <c r="A1130" s="160" t="s">
        <v>21</v>
      </c>
      <c r="B1130" s="155"/>
      <c r="C1130" s="171"/>
      <c r="D1130" s="155"/>
      <c r="E1130" s="155"/>
      <c r="F1130" s="155"/>
      <c r="G1130" s="155"/>
      <c r="H1130" s="155"/>
      <c r="I1130" s="156"/>
    </row>
    <row r="1131" spans="1:9" x14ac:dyDescent="0.2">
      <c r="A1131" s="160" t="s">
        <v>579</v>
      </c>
      <c r="B1131" s="155">
        <v>847911.44984578213</v>
      </c>
      <c r="C1131" s="171">
        <v>417.56678426659209</v>
      </c>
      <c r="D1131" s="155">
        <v>4248715889.4591246</v>
      </c>
      <c r="E1131" s="155">
        <v>2252444765.4687495</v>
      </c>
      <c r="F1131" s="155">
        <v>1917632032.0512142</v>
      </c>
      <c r="G1131" s="155">
        <v>-5.9604644775390625E-8</v>
      </c>
      <c r="H1131" s="155"/>
      <c r="I1131" s="156"/>
    </row>
    <row r="1132" spans="1:9" x14ac:dyDescent="0.2">
      <c r="A1132" s="160" t="s">
        <v>580</v>
      </c>
      <c r="B1132" s="155">
        <v>800455.30929441052</v>
      </c>
      <c r="C1132" s="171">
        <v>448.27142486159454</v>
      </c>
      <c r="D1132" s="155">
        <v>4305854904.4252052</v>
      </c>
      <c r="E1132" s="155">
        <v>2238017467.1949415</v>
      </c>
      <c r="F1132" s="155">
        <v>1986817109.8331521</v>
      </c>
      <c r="G1132" s="155">
        <v>-5.9604644775390625E-8</v>
      </c>
      <c r="H1132" s="155"/>
      <c r="I1132" s="156"/>
    </row>
    <row r="1133" spans="1:9" x14ac:dyDescent="0.2">
      <c r="A1133" s="160" t="s">
        <v>613</v>
      </c>
      <c r="B1133" s="155">
        <v>756297.54732019885</v>
      </c>
      <c r="C1133" s="171">
        <v>468.52959027305479</v>
      </c>
      <c r="D1133" s="155">
        <v>4252173359.6453881</v>
      </c>
      <c r="E1133" s="155">
        <v>2198726754.4140592</v>
      </c>
      <c r="F1133" s="155">
        <v>1972448895.7062891</v>
      </c>
      <c r="G1133" s="155">
        <v>2.9802322387695313E-8</v>
      </c>
      <c r="H1133" s="155"/>
      <c r="I1133" s="156"/>
    </row>
    <row r="1134" spans="1:9" x14ac:dyDescent="0.2">
      <c r="A1134" s="160" t="s">
        <v>614</v>
      </c>
      <c r="B1134" s="155">
        <v>760810.92588077439</v>
      </c>
      <c r="C1134" s="171">
        <v>479.13305787547966</v>
      </c>
      <c r="D1134" s="155">
        <v>4374355984.5879641</v>
      </c>
      <c r="E1134" s="155">
        <v>2256042327.3134394</v>
      </c>
      <c r="F1134" s="155">
        <v>2035145906.266258</v>
      </c>
      <c r="G1134" s="155">
        <v>-5.9604644775390625E-8</v>
      </c>
      <c r="H1134" s="155"/>
      <c r="I1134" s="156"/>
    </row>
    <row r="1135" spans="1:9" x14ac:dyDescent="0.2">
      <c r="A1135" s="155"/>
      <c r="B1135" s="155"/>
      <c r="C1135" s="155"/>
      <c r="D1135" s="155"/>
      <c r="E1135" s="155"/>
      <c r="F1135" s="155"/>
      <c r="G1135" s="155"/>
      <c r="H1135" s="155"/>
      <c r="I1135" s="156"/>
    </row>
    <row r="1136" spans="1:9" x14ac:dyDescent="0.2">
      <c r="A1136" s="155"/>
      <c r="B1136" s="155"/>
      <c r="C1136" s="155"/>
      <c r="D1136" s="160"/>
      <c r="E1136" s="160" t="s">
        <v>177</v>
      </c>
      <c r="F1136" s="160" t="s">
        <v>193</v>
      </c>
      <c r="G1136" s="160" t="s">
        <v>300</v>
      </c>
      <c r="H1136" s="155"/>
      <c r="I1136" s="156"/>
    </row>
    <row r="1137" spans="1:9" x14ac:dyDescent="0.2">
      <c r="A1137" s="155"/>
      <c r="B1137" s="155"/>
      <c r="C1137" s="155"/>
      <c r="D1137" s="160"/>
      <c r="E1137" s="160" t="s">
        <v>113</v>
      </c>
      <c r="F1137" s="160" t="s">
        <v>194</v>
      </c>
      <c r="G1137" s="160" t="s">
        <v>301</v>
      </c>
      <c r="H1137" s="155"/>
      <c r="I1137" s="156"/>
    </row>
    <row r="1138" spans="1:9" x14ac:dyDescent="0.2">
      <c r="A1138" s="155" t="s">
        <v>13</v>
      </c>
      <c r="B1138" s="155"/>
      <c r="C1138" s="155"/>
      <c r="D1138" s="160"/>
      <c r="E1138" s="160" t="s">
        <v>176</v>
      </c>
      <c r="F1138" s="160" t="s">
        <v>195</v>
      </c>
      <c r="G1138" s="160" t="s">
        <v>195</v>
      </c>
      <c r="H1138" s="155"/>
      <c r="I1138" s="156"/>
    </row>
    <row r="1139" spans="1:9" x14ac:dyDescent="0.2">
      <c r="A1139" s="160" t="s">
        <v>358</v>
      </c>
      <c r="B1139" s="160"/>
      <c r="C1139" s="155"/>
      <c r="D1139" s="155"/>
      <c r="E1139" s="165">
        <v>2135470.1947250003</v>
      </c>
      <c r="F1139" s="155"/>
      <c r="G1139" s="155"/>
      <c r="H1139" s="155"/>
      <c r="I1139" s="156"/>
    </row>
    <row r="1140" spans="1:9" x14ac:dyDescent="0.2">
      <c r="A1140" s="160" t="s">
        <v>359</v>
      </c>
      <c r="B1140" s="160"/>
      <c r="C1140" s="155"/>
      <c r="D1140" s="155"/>
      <c r="E1140" s="155">
        <v>1767164.6160000002</v>
      </c>
      <c r="F1140" s="155"/>
      <c r="G1140" s="155"/>
      <c r="H1140" s="155"/>
      <c r="I1140" s="156"/>
    </row>
    <row r="1141" spans="1:9" x14ac:dyDescent="0.2">
      <c r="A1141" s="160" t="s">
        <v>360</v>
      </c>
      <c r="B1141" s="160"/>
      <c r="C1141" s="155"/>
      <c r="D1141" s="155"/>
      <c r="E1141" s="155">
        <v>1463313.9348000002</v>
      </c>
      <c r="F1141" s="155"/>
      <c r="G1141" s="155"/>
      <c r="H1141" s="155"/>
      <c r="I1141" s="156"/>
    </row>
    <row r="1142" spans="1:9" x14ac:dyDescent="0.2">
      <c r="A1142" s="160" t="s">
        <v>361</v>
      </c>
      <c r="B1142" s="160"/>
      <c r="C1142" s="155"/>
      <c r="D1142" s="155"/>
      <c r="E1142" s="155">
        <v>1290917.4235999999</v>
      </c>
      <c r="F1142" s="155"/>
      <c r="G1142" s="155"/>
      <c r="H1142" s="155"/>
      <c r="I1142" s="156"/>
    </row>
    <row r="1143" spans="1:9" x14ac:dyDescent="0.2">
      <c r="A1143" s="160" t="s">
        <v>362</v>
      </c>
      <c r="B1143" s="160"/>
      <c r="C1143" s="155"/>
      <c r="D1143" s="155"/>
      <c r="E1143" s="155">
        <v>1913751.9552</v>
      </c>
      <c r="F1143" s="155"/>
      <c r="G1143" s="155"/>
      <c r="H1143" s="155"/>
      <c r="I1143" s="156"/>
    </row>
    <row r="1144" spans="1:9" x14ac:dyDescent="0.2">
      <c r="A1144" s="160" t="s">
        <v>363</v>
      </c>
      <c r="B1144" s="160"/>
      <c r="C1144" s="155"/>
      <c r="D1144" s="155"/>
      <c r="E1144" s="155">
        <v>0</v>
      </c>
      <c r="F1144" s="155"/>
      <c r="G1144" s="155"/>
      <c r="H1144" s="155"/>
      <c r="I1144" s="156"/>
    </row>
    <row r="1145" spans="1:9" x14ac:dyDescent="0.2">
      <c r="A1145" s="160" t="s">
        <v>329</v>
      </c>
      <c r="B1145" s="160"/>
      <c r="C1145" s="155"/>
      <c r="D1145" s="155"/>
      <c r="E1145" s="155">
        <v>5760029.5499999998</v>
      </c>
      <c r="F1145" s="155"/>
      <c r="G1145" s="155"/>
      <c r="H1145" s="155"/>
      <c r="I1145" s="156"/>
    </row>
    <row r="1146" spans="1:9" x14ac:dyDescent="0.2">
      <c r="A1146" s="160" t="s">
        <v>330</v>
      </c>
      <c r="B1146" s="160"/>
      <c r="C1146" s="155"/>
      <c r="D1146" s="155"/>
      <c r="E1146" s="155">
        <v>3016128.3285599998</v>
      </c>
      <c r="F1146" s="155"/>
      <c r="G1146" s="155"/>
      <c r="H1146" s="155"/>
      <c r="I1146" s="156"/>
    </row>
    <row r="1147" spans="1:9" x14ac:dyDescent="0.2">
      <c r="A1147" s="160" t="s">
        <v>331</v>
      </c>
      <c r="B1147" s="160"/>
      <c r="C1147" s="155"/>
      <c r="D1147" s="155"/>
      <c r="E1147" s="155">
        <v>2528871.635115</v>
      </c>
      <c r="F1147" s="155"/>
      <c r="G1147" s="155"/>
      <c r="H1147" s="155"/>
      <c r="I1147" s="156"/>
    </row>
    <row r="1148" spans="1:9" x14ac:dyDescent="0.2">
      <c r="A1148" s="160" t="s">
        <v>332</v>
      </c>
      <c r="B1148" s="160"/>
      <c r="C1148" s="155"/>
      <c r="D1148" s="155"/>
      <c r="E1148" s="155">
        <v>2043920.3975079998</v>
      </c>
      <c r="F1148" s="155"/>
      <c r="G1148" s="155"/>
      <c r="H1148" s="155"/>
      <c r="I1148" s="156"/>
    </row>
    <row r="1149" spans="1:9" x14ac:dyDescent="0.2">
      <c r="A1149" s="160" t="s">
        <v>333</v>
      </c>
      <c r="B1149" s="160"/>
      <c r="C1149" s="155"/>
      <c r="D1149" s="155"/>
      <c r="E1149" s="155">
        <v>2061388.3398569997</v>
      </c>
      <c r="F1149" s="155">
        <v>3674743.8304499998</v>
      </c>
      <c r="G1149" s="155"/>
      <c r="H1149" s="155"/>
      <c r="I1149" s="156"/>
    </row>
    <row r="1150" spans="1:9" x14ac:dyDescent="0.2">
      <c r="A1150" s="160" t="s">
        <v>334</v>
      </c>
      <c r="B1150" s="160"/>
      <c r="C1150" s="155"/>
      <c r="D1150" s="155"/>
      <c r="E1150" s="155">
        <v>2893689.1836000001</v>
      </c>
      <c r="F1150" s="155">
        <v>6630526.352</v>
      </c>
      <c r="G1150" s="155"/>
      <c r="H1150" s="155"/>
      <c r="I1150" s="156"/>
    </row>
    <row r="1151" spans="1:9" x14ac:dyDescent="0.2">
      <c r="A1151" s="160" t="s">
        <v>335</v>
      </c>
      <c r="B1151" s="160"/>
      <c r="C1151" s="155"/>
      <c r="D1151" s="155"/>
      <c r="E1151" s="155">
        <v>5393857.2305639992</v>
      </c>
      <c r="F1151" s="155">
        <v>5508542.5195999993</v>
      </c>
      <c r="G1151" s="155"/>
      <c r="H1151" s="155"/>
      <c r="I1151" s="156"/>
    </row>
    <row r="1152" spans="1:9" x14ac:dyDescent="0.2">
      <c r="A1152" s="160" t="s">
        <v>336</v>
      </c>
      <c r="B1152" s="160"/>
      <c r="C1152" s="155"/>
      <c r="D1152" s="155"/>
      <c r="E1152" s="155">
        <v>3324056.7449999996</v>
      </c>
      <c r="F1152" s="155">
        <v>5537500</v>
      </c>
      <c r="G1152" s="155"/>
      <c r="H1152" s="155"/>
      <c r="I1152" s="156"/>
    </row>
    <row r="1153" spans="1:9" x14ac:dyDescent="0.2">
      <c r="A1153" s="160" t="s">
        <v>337</v>
      </c>
      <c r="B1153" s="160"/>
      <c r="C1153" s="155"/>
      <c r="D1153" s="155"/>
      <c r="E1153" s="155">
        <v>559664.99607500026</v>
      </c>
      <c r="F1153" s="155">
        <v>5236857.4345000004</v>
      </c>
      <c r="G1153" s="155"/>
      <c r="H1153" s="155"/>
      <c r="I1153" s="156"/>
    </row>
    <row r="1154" spans="1:9" x14ac:dyDescent="0.2">
      <c r="A1154" s="160" t="s">
        <v>338</v>
      </c>
      <c r="B1154" s="160"/>
      <c r="C1154" s="155"/>
      <c r="D1154" s="155"/>
      <c r="E1154" s="155">
        <v>3363419.9200000004</v>
      </c>
      <c r="F1154" s="155">
        <v>6150085.5</v>
      </c>
      <c r="G1154" s="155"/>
      <c r="H1154" s="155"/>
      <c r="I1154" s="156"/>
    </row>
    <row r="1155" spans="1:9" x14ac:dyDescent="0.2">
      <c r="A1155" s="160" t="s">
        <v>339</v>
      </c>
      <c r="B1155" s="160"/>
      <c r="C1155" s="155"/>
      <c r="D1155" s="155"/>
      <c r="E1155" s="155">
        <v>4242115.7750000004</v>
      </c>
      <c r="F1155" s="155">
        <v>0</v>
      </c>
      <c r="G1155" s="155"/>
      <c r="H1155" s="155"/>
      <c r="I1155" s="156"/>
    </row>
    <row r="1156" spans="1:9" x14ac:dyDescent="0.2">
      <c r="A1156" s="160" t="s">
        <v>340</v>
      </c>
      <c r="B1156" s="160"/>
      <c r="C1156" s="155"/>
      <c r="D1156" s="155"/>
      <c r="E1156" s="155">
        <v>4856289.7450000001</v>
      </c>
      <c r="F1156" s="155">
        <v>8457000</v>
      </c>
      <c r="G1156" s="155"/>
      <c r="H1156" s="155"/>
      <c r="I1156" s="156"/>
    </row>
    <row r="1157" spans="1:9" x14ac:dyDescent="0.2">
      <c r="A1157" s="160" t="s">
        <v>341</v>
      </c>
      <c r="B1157" s="160"/>
      <c r="C1157" s="155"/>
      <c r="D1157" s="155"/>
      <c r="E1157" s="155">
        <v>5745361.7599999998</v>
      </c>
      <c r="F1157" s="155">
        <v>5550000</v>
      </c>
      <c r="G1157" s="155"/>
      <c r="H1157" s="155"/>
      <c r="I1157" s="156"/>
    </row>
    <row r="1158" spans="1:9" x14ac:dyDescent="0.2">
      <c r="A1158" s="160" t="s">
        <v>342</v>
      </c>
      <c r="B1158" s="160"/>
      <c r="C1158" s="155"/>
      <c r="D1158" s="155"/>
      <c r="E1158" s="155">
        <v>3799287.1360447719</v>
      </c>
      <c r="F1158" s="155">
        <v>0</v>
      </c>
      <c r="G1158" s="155">
        <v>201450</v>
      </c>
      <c r="H1158" s="155"/>
      <c r="I1158" s="156"/>
    </row>
    <row r="1159" spans="1:9" x14ac:dyDescent="0.2">
      <c r="A1159" s="160" t="s">
        <v>343</v>
      </c>
      <c r="B1159" s="160"/>
      <c r="C1159" s="155"/>
      <c r="D1159" s="155"/>
      <c r="E1159" s="155">
        <v>6005159.7078924151</v>
      </c>
      <c r="F1159" s="155">
        <v>0</v>
      </c>
      <c r="G1159" s="155">
        <v>1896070</v>
      </c>
      <c r="H1159" s="155"/>
      <c r="I1159" s="156"/>
    </row>
    <row r="1160" spans="1:9" x14ac:dyDescent="0.2">
      <c r="A1160" s="160" t="s">
        <v>344</v>
      </c>
      <c r="B1160" s="160"/>
      <c r="C1160" s="155"/>
      <c r="D1160" s="155"/>
      <c r="E1160" s="155">
        <v>5118353.3796839993</v>
      </c>
      <c r="F1160" s="155">
        <v>0</v>
      </c>
      <c r="G1160" s="155">
        <v>2934998</v>
      </c>
      <c r="H1160" s="155"/>
      <c r="I1160" s="156"/>
    </row>
    <row r="1161" spans="1:9" x14ac:dyDescent="0.2">
      <c r="A1161" s="160" t="s">
        <v>345</v>
      </c>
      <c r="B1161" s="155"/>
      <c r="C1161" s="155"/>
      <c r="D1161" s="155"/>
      <c r="E1161" s="155">
        <v>7472801.125</v>
      </c>
      <c r="F1161" s="155">
        <v>0</v>
      </c>
      <c r="G1161" s="155">
        <v>9323291</v>
      </c>
      <c r="H1161" s="155"/>
      <c r="I1161" s="156"/>
    </row>
    <row r="1162" spans="1:9" x14ac:dyDescent="0.2">
      <c r="A1162" s="160" t="s">
        <v>346</v>
      </c>
      <c r="B1162" s="155"/>
      <c r="C1162" s="155"/>
      <c r="D1162" s="155"/>
      <c r="E1162" s="155">
        <v>7242160.3999999994</v>
      </c>
      <c r="F1162" s="155">
        <v>0</v>
      </c>
      <c r="G1162" s="155">
        <v>7686453</v>
      </c>
      <c r="H1162" s="155"/>
      <c r="I1162" s="156"/>
    </row>
    <row r="1163" spans="1:9" x14ac:dyDescent="0.2">
      <c r="A1163" s="160" t="s">
        <v>347</v>
      </c>
      <c r="B1163" s="155"/>
      <c r="C1163" s="155"/>
      <c r="D1163" s="155"/>
      <c r="E1163" s="155">
        <v>7473245.8799999999</v>
      </c>
      <c r="F1163" s="155">
        <v>0</v>
      </c>
      <c r="G1163" s="155">
        <v>12509434</v>
      </c>
      <c r="H1163" s="155"/>
      <c r="I1163" s="156"/>
    </row>
    <row r="1164" spans="1:9" x14ac:dyDescent="0.2">
      <c r="A1164" s="160" t="s">
        <v>348</v>
      </c>
      <c r="B1164" s="155"/>
      <c r="C1164" s="155"/>
      <c r="D1164" s="155"/>
      <c r="E1164" s="155">
        <v>4915671.0500000007</v>
      </c>
      <c r="F1164" s="155">
        <v>0</v>
      </c>
      <c r="G1164" s="155">
        <v>20433764</v>
      </c>
      <c r="H1164" s="155"/>
      <c r="I1164" s="156"/>
    </row>
    <row r="1165" spans="1:9" x14ac:dyDescent="0.2">
      <c r="A1165" s="160" t="s">
        <v>372</v>
      </c>
      <c r="B1165" s="155"/>
      <c r="C1165" s="155"/>
      <c r="D1165" s="155"/>
      <c r="E1165" s="155">
        <v>4799849.4150000028</v>
      </c>
      <c r="F1165" s="155">
        <v>0</v>
      </c>
      <c r="G1165" s="155">
        <v>68294901</v>
      </c>
      <c r="H1165" s="155"/>
      <c r="I1165" s="156"/>
    </row>
    <row r="1166" spans="1:9" x14ac:dyDescent="0.2">
      <c r="A1166" s="160" t="s">
        <v>371</v>
      </c>
      <c r="B1166" s="155"/>
      <c r="C1166" s="155"/>
      <c r="D1166" s="155"/>
      <c r="E1166" s="155">
        <v>4221838.1349999998</v>
      </c>
      <c r="F1166" s="155">
        <v>0</v>
      </c>
      <c r="G1166" s="155">
        <v>107769271</v>
      </c>
      <c r="H1166" s="155"/>
      <c r="I1166" s="156"/>
    </row>
    <row r="1167" spans="1:9" x14ac:dyDescent="0.2">
      <c r="A1167" s="160" t="s">
        <v>415</v>
      </c>
      <c r="B1167" s="155"/>
      <c r="C1167" s="155"/>
      <c r="D1167" s="155"/>
      <c r="E1167" s="155">
        <v>4208064.0450000018</v>
      </c>
      <c r="F1167" s="155">
        <v>0</v>
      </c>
      <c r="G1167" s="155">
        <v>127153207</v>
      </c>
      <c r="H1167" s="155"/>
      <c r="I1167" s="156"/>
    </row>
    <row r="1168" spans="1:9" x14ac:dyDescent="0.2">
      <c r="A1168" s="160" t="s">
        <v>416</v>
      </c>
      <c r="B1168" s="155"/>
      <c r="C1168" s="155"/>
      <c r="D1168" s="155"/>
      <c r="E1168" s="155">
        <v>3304707.3450000025</v>
      </c>
      <c r="F1168" s="155">
        <v>0</v>
      </c>
      <c r="G1168" s="155">
        <v>85422320</v>
      </c>
      <c r="H1168" s="155"/>
      <c r="I1168" s="156"/>
    </row>
    <row r="1169" spans="1:9" x14ac:dyDescent="0.2">
      <c r="A1169" s="160" t="s">
        <v>437</v>
      </c>
      <c r="B1169" s="155"/>
      <c r="C1169" s="155"/>
      <c r="D1169" s="155"/>
      <c r="E1169" s="155">
        <v>1057368.8267999999</v>
      </c>
      <c r="F1169" s="155">
        <v>0</v>
      </c>
      <c r="G1169" s="155">
        <v>85621927</v>
      </c>
      <c r="H1169" s="155"/>
      <c r="I1169" s="156"/>
    </row>
    <row r="1170" spans="1:9" x14ac:dyDescent="0.2">
      <c r="A1170" s="160" t="s">
        <v>438</v>
      </c>
      <c r="B1170" s="155"/>
      <c r="C1170" s="155"/>
      <c r="D1170" s="155"/>
      <c r="E1170" s="155">
        <v>2304158.5679999995</v>
      </c>
      <c r="F1170" s="155">
        <v>0</v>
      </c>
      <c r="G1170" s="155">
        <v>69614850</v>
      </c>
      <c r="H1170" s="155"/>
      <c r="I1170" s="156"/>
    </row>
    <row r="1171" spans="1:9" x14ac:dyDescent="0.2">
      <c r="A1171" s="160" t="s">
        <v>499</v>
      </c>
      <c r="B1171" s="155"/>
      <c r="C1171" s="155"/>
      <c r="D1171" s="155"/>
      <c r="E1171" s="155">
        <v>2620517.3097720202</v>
      </c>
      <c r="F1171" s="155">
        <v>0</v>
      </c>
      <c r="G1171" s="155">
        <v>67831063</v>
      </c>
      <c r="H1171" s="155"/>
      <c r="I1171" s="156"/>
    </row>
    <row r="1172" spans="1:9" x14ac:dyDescent="0.2">
      <c r="A1172" s="160" t="s">
        <v>500</v>
      </c>
      <c r="B1172" s="155"/>
      <c r="C1172" s="155"/>
      <c r="D1172" s="155"/>
      <c r="E1172" s="155">
        <v>2914880.349974337</v>
      </c>
      <c r="F1172" s="155">
        <v>0</v>
      </c>
      <c r="G1172" s="155">
        <v>66587033</v>
      </c>
      <c r="H1172" s="155"/>
      <c r="I1172" s="156"/>
    </row>
    <row r="1173" spans="1:9" x14ac:dyDescent="0.2">
      <c r="A1173" s="160" t="s">
        <v>21</v>
      </c>
      <c r="B1173" s="155"/>
      <c r="C1173" s="155"/>
      <c r="D1173" s="155"/>
      <c r="E1173" s="155"/>
      <c r="F1173" s="155"/>
      <c r="G1173" s="155"/>
      <c r="H1173" s="155"/>
      <c r="I1173" s="156"/>
    </row>
    <row r="1174" spans="1:9" x14ac:dyDescent="0.2">
      <c r="A1174" s="160" t="s">
        <v>579</v>
      </c>
      <c r="B1174" s="155"/>
      <c r="C1174" s="155"/>
      <c r="D1174" s="155"/>
      <c r="E1174" s="155">
        <v>7242789.6183092669</v>
      </c>
      <c r="F1174" s="155">
        <v>0</v>
      </c>
      <c r="G1174" s="155">
        <v>71396302.320851624</v>
      </c>
      <c r="H1174" s="155"/>
      <c r="I1174" s="156"/>
    </row>
    <row r="1175" spans="1:9" x14ac:dyDescent="0.2">
      <c r="A1175" s="160" t="s">
        <v>580</v>
      </c>
      <c r="B1175" s="155"/>
      <c r="C1175" s="155"/>
      <c r="D1175" s="155"/>
      <c r="E1175" s="155">
        <v>7468850.254260405</v>
      </c>
      <c r="F1175" s="155">
        <v>0</v>
      </c>
      <c r="G1175" s="155">
        <v>73551477.142851308</v>
      </c>
      <c r="H1175" s="155"/>
      <c r="I1175" s="156"/>
    </row>
    <row r="1176" spans="1:9" x14ac:dyDescent="0.2">
      <c r="A1176" s="160" t="s">
        <v>613</v>
      </c>
      <c r="B1176" s="155"/>
      <c r="C1176" s="155"/>
      <c r="D1176" s="155"/>
      <c r="E1176" s="155">
        <v>8714212.9333388116</v>
      </c>
      <c r="F1176" s="155">
        <v>0</v>
      </c>
      <c r="G1176" s="155">
        <v>72283496.591701075</v>
      </c>
      <c r="H1176" s="155"/>
      <c r="I1176" s="156"/>
    </row>
    <row r="1177" spans="1:9" x14ac:dyDescent="0.2">
      <c r="A1177" s="160" t="s">
        <v>614</v>
      </c>
      <c r="B1177" s="155"/>
      <c r="C1177" s="155"/>
      <c r="D1177" s="155"/>
      <c r="E1177" s="155">
        <v>8814023.8379047364</v>
      </c>
      <c r="F1177" s="155">
        <v>0</v>
      </c>
      <c r="G1177" s="155">
        <v>74353727.170362011</v>
      </c>
      <c r="H1177" s="155"/>
      <c r="I1177" s="156"/>
    </row>
    <row r="1178" spans="1:9" x14ac:dyDescent="0.2">
      <c r="A1178" s="155"/>
      <c r="B1178" s="155"/>
      <c r="C1178" s="155"/>
      <c r="D1178" s="166"/>
      <c r="E1178" s="155"/>
      <c r="F1178" s="155"/>
      <c r="G1178" s="155"/>
      <c r="H1178" s="155"/>
      <c r="I1178" s="156"/>
    </row>
    <row r="1179" spans="1:9" x14ac:dyDescent="0.2">
      <c r="A1179" s="154" t="s">
        <v>8</v>
      </c>
      <c r="B1179" s="154"/>
      <c r="C1179" s="154"/>
      <c r="D1179" s="154"/>
      <c r="E1179" s="154"/>
      <c r="F1179" s="154"/>
      <c r="G1179" s="154"/>
      <c r="H1179" s="163"/>
      <c r="I1179" s="156"/>
    </row>
    <row r="1180" spans="1:9" x14ac:dyDescent="0.2">
      <c r="A1180" s="154" t="s">
        <v>1</v>
      </c>
      <c r="B1180" s="154"/>
      <c r="C1180" s="154"/>
      <c r="D1180" s="154"/>
      <c r="E1180" s="154"/>
      <c r="F1180" s="154"/>
      <c r="G1180" s="154"/>
      <c r="H1180" s="155"/>
      <c r="I1180" s="156"/>
    </row>
    <row r="1181" spans="1:9" x14ac:dyDescent="0.2">
      <c r="A1181" s="154" t="s">
        <v>12</v>
      </c>
      <c r="B1181" s="154"/>
      <c r="C1181" s="154"/>
      <c r="D1181" s="154"/>
      <c r="E1181" s="154"/>
      <c r="F1181" s="154"/>
      <c r="G1181" s="154"/>
      <c r="H1181" s="155"/>
      <c r="I1181" s="156"/>
    </row>
    <row r="1182" spans="1:9" ht="15.75" x14ac:dyDescent="0.25">
      <c r="A1182" s="152" t="s">
        <v>521</v>
      </c>
      <c r="B1182" s="154"/>
      <c r="C1182" s="154"/>
      <c r="D1182" s="154"/>
      <c r="E1182" s="154"/>
      <c r="F1182" s="154"/>
      <c r="G1182" s="154"/>
      <c r="H1182" s="155"/>
      <c r="I1182" s="156"/>
    </row>
    <row r="1183" spans="1:9" x14ac:dyDescent="0.2">
      <c r="A1183" s="155"/>
      <c r="B1183" s="155"/>
      <c r="C1183" s="155"/>
      <c r="D1183" s="155"/>
      <c r="E1183" s="155"/>
      <c r="F1183" s="155"/>
      <c r="G1183" s="155"/>
      <c r="H1183" s="155"/>
      <c r="I1183" s="156"/>
    </row>
    <row r="1184" spans="1:9" x14ac:dyDescent="0.2">
      <c r="A1184" s="155"/>
      <c r="B1184" s="160"/>
      <c r="C1184" s="160" t="s">
        <v>130</v>
      </c>
      <c r="D1184" s="160" t="s">
        <v>115</v>
      </c>
      <c r="E1184" s="155"/>
      <c r="F1184" s="155"/>
      <c r="G1184" s="155"/>
      <c r="H1184" s="155"/>
      <c r="I1184" s="156"/>
    </row>
    <row r="1185" spans="1:9" x14ac:dyDescent="0.2">
      <c r="A1185" s="160" t="s">
        <v>2</v>
      </c>
      <c r="B1185" s="155"/>
      <c r="C1185" s="160" t="s">
        <v>126</v>
      </c>
      <c r="D1185" s="160" t="s">
        <v>114</v>
      </c>
      <c r="E1185" s="160"/>
      <c r="F1185" s="161"/>
      <c r="G1185" s="160"/>
      <c r="H1185" s="155"/>
      <c r="I1185" s="156"/>
    </row>
    <row r="1186" spans="1:9" x14ac:dyDescent="0.2">
      <c r="A1186" s="160" t="s">
        <v>3</v>
      </c>
      <c r="B1186" s="155"/>
      <c r="C1186" s="160" t="s">
        <v>118</v>
      </c>
      <c r="D1186" s="160" t="s">
        <v>118</v>
      </c>
      <c r="E1186" s="160"/>
      <c r="F1186" s="161"/>
      <c r="G1186" s="160"/>
      <c r="H1186" s="155"/>
      <c r="I1186" s="156"/>
    </row>
    <row r="1187" spans="1:9" x14ac:dyDescent="0.2">
      <c r="A1187" s="160" t="s">
        <v>11</v>
      </c>
      <c r="B1187" s="155"/>
      <c r="C1187" s="160" t="s">
        <v>117</v>
      </c>
      <c r="D1187" s="160" t="s">
        <v>117</v>
      </c>
      <c r="E1187" s="160"/>
      <c r="F1187" s="161"/>
      <c r="G1187" s="160"/>
      <c r="H1187" s="155"/>
      <c r="I1187" s="156"/>
    </row>
    <row r="1188" spans="1:9" x14ac:dyDescent="0.2">
      <c r="A1188" s="173" t="s">
        <v>13</v>
      </c>
      <c r="B1188" s="155"/>
      <c r="C1188" s="160"/>
      <c r="D1188" s="160"/>
      <c r="E1188" s="160"/>
      <c r="F1188" s="161"/>
      <c r="G1188" s="160"/>
      <c r="H1188" s="155"/>
      <c r="I1188" s="156"/>
    </row>
    <row r="1189" spans="1:9" x14ac:dyDescent="0.2">
      <c r="A1189" s="160" t="s">
        <v>340</v>
      </c>
      <c r="B1189" s="155"/>
      <c r="C1189" s="155">
        <v>25559</v>
      </c>
      <c r="D1189" s="155">
        <v>8977.1666666666661</v>
      </c>
      <c r="E1189" s="160"/>
      <c r="F1189" s="170"/>
      <c r="G1189" s="160"/>
      <c r="H1189" s="155"/>
      <c r="I1189" s="156"/>
    </row>
    <row r="1190" spans="1:9" x14ac:dyDescent="0.2">
      <c r="A1190" s="160" t="s">
        <v>341</v>
      </c>
      <c r="B1190" s="155"/>
      <c r="C1190" s="155">
        <v>34213</v>
      </c>
      <c r="D1190" s="155">
        <v>15196</v>
      </c>
      <c r="E1190" s="160"/>
      <c r="F1190" s="170"/>
      <c r="G1190" s="160"/>
      <c r="H1190" s="155"/>
      <c r="I1190" s="156"/>
    </row>
    <row r="1191" spans="1:9" x14ac:dyDescent="0.2">
      <c r="A1191" s="160" t="s">
        <v>342</v>
      </c>
      <c r="B1191" s="155"/>
      <c r="C1191" s="155">
        <v>39267</v>
      </c>
      <c r="D1191" s="155">
        <v>17323.333333333332</v>
      </c>
      <c r="E1191" s="160"/>
      <c r="F1191" s="170"/>
      <c r="G1191" s="160"/>
      <c r="H1191" s="155"/>
      <c r="I1191" s="156"/>
    </row>
    <row r="1192" spans="1:9" x14ac:dyDescent="0.2">
      <c r="A1192" s="160" t="s">
        <v>343</v>
      </c>
      <c r="B1192" s="155"/>
      <c r="C1192" s="155">
        <v>45182</v>
      </c>
      <c r="D1192" s="155">
        <v>21130.916666666668</v>
      </c>
      <c r="E1192" s="160"/>
      <c r="F1192" s="170"/>
      <c r="G1192" s="160"/>
      <c r="H1192" s="155"/>
      <c r="I1192" s="156"/>
    </row>
    <row r="1193" spans="1:9" x14ac:dyDescent="0.2">
      <c r="A1193" s="160" t="s">
        <v>344</v>
      </c>
      <c r="B1193" s="155"/>
      <c r="C1193" s="155">
        <v>45605</v>
      </c>
      <c r="D1193" s="155">
        <v>21893</v>
      </c>
      <c r="E1193" s="160"/>
      <c r="F1193" s="170"/>
      <c r="G1193" s="160"/>
      <c r="H1193" s="155"/>
      <c r="I1193" s="156"/>
    </row>
    <row r="1194" spans="1:9" x14ac:dyDescent="0.2">
      <c r="A1194" s="160" t="s">
        <v>345</v>
      </c>
      <c r="B1194" s="160"/>
      <c r="C1194" s="155">
        <v>45403</v>
      </c>
      <c r="D1194" s="155">
        <v>20841</v>
      </c>
      <c r="E1194" s="160"/>
      <c r="F1194" s="170"/>
      <c r="G1194" s="160"/>
      <c r="H1194" s="155"/>
      <c r="I1194" s="156"/>
    </row>
    <row r="1195" spans="1:9" x14ac:dyDescent="0.2">
      <c r="A1195" s="160" t="s">
        <v>346</v>
      </c>
      <c r="B1195" s="155"/>
      <c r="C1195" s="155">
        <v>44545.017425587386</v>
      </c>
      <c r="D1195" s="155">
        <v>20447.166666666668</v>
      </c>
      <c r="E1195" s="155"/>
      <c r="F1195" s="170"/>
      <c r="G1195" s="155"/>
      <c r="H1195" s="155"/>
      <c r="I1195" s="156"/>
    </row>
    <row r="1196" spans="1:9" x14ac:dyDescent="0.2">
      <c r="A1196" s="160" t="s">
        <v>347</v>
      </c>
      <c r="B1196" s="155"/>
      <c r="C1196" s="155">
        <v>40995</v>
      </c>
      <c r="D1196" s="155">
        <v>18917</v>
      </c>
      <c r="E1196" s="155"/>
      <c r="F1196" s="170"/>
      <c r="G1196" s="155"/>
      <c r="H1196" s="155"/>
      <c r="I1196" s="156"/>
    </row>
    <row r="1197" spans="1:9" x14ac:dyDescent="0.2">
      <c r="A1197" s="160" t="s">
        <v>348</v>
      </c>
      <c r="B1197" s="155"/>
      <c r="C1197" s="155">
        <v>32392</v>
      </c>
      <c r="D1197" s="155">
        <v>14661.833333333334</v>
      </c>
      <c r="E1197" s="155"/>
      <c r="F1197" s="170"/>
      <c r="G1197" s="155"/>
      <c r="H1197" s="155"/>
      <c r="I1197" s="156"/>
    </row>
    <row r="1198" spans="1:9" x14ac:dyDescent="0.2">
      <c r="A1198" s="160" t="s">
        <v>372</v>
      </c>
      <c r="B1198" s="155"/>
      <c r="C1198" s="155">
        <v>27983</v>
      </c>
      <c r="D1198" s="155">
        <v>11949.75</v>
      </c>
      <c r="E1198" s="155"/>
      <c r="F1198" s="170"/>
      <c r="G1198" s="155"/>
      <c r="H1198" s="155"/>
      <c r="I1198" s="156"/>
    </row>
    <row r="1199" spans="1:9" x14ac:dyDescent="0.2">
      <c r="A1199" s="160" t="s">
        <v>371</v>
      </c>
      <c r="B1199" s="155"/>
      <c r="C1199" s="155">
        <v>27405</v>
      </c>
      <c r="D1199" s="155">
        <v>11075</v>
      </c>
      <c r="E1199" s="155"/>
      <c r="F1199" s="170"/>
      <c r="G1199" s="155"/>
      <c r="H1199" s="155"/>
      <c r="I1199" s="156"/>
    </row>
    <row r="1200" spans="1:9" x14ac:dyDescent="0.2">
      <c r="A1200" s="160" t="s">
        <v>415</v>
      </c>
      <c r="B1200" s="155"/>
      <c r="C1200" s="155">
        <v>25964</v>
      </c>
      <c r="D1200" s="155">
        <v>10740.416666666666</v>
      </c>
      <c r="E1200" s="155"/>
      <c r="F1200" s="170"/>
      <c r="G1200" s="155"/>
      <c r="H1200" s="155"/>
      <c r="I1200" s="156"/>
    </row>
    <row r="1201" spans="1:9" x14ac:dyDescent="0.2">
      <c r="A1201" s="160" t="s">
        <v>416</v>
      </c>
      <c r="B1201" s="155"/>
      <c r="C1201" s="155">
        <v>23943</v>
      </c>
      <c r="D1201" s="155">
        <v>9699.3333333333339</v>
      </c>
      <c r="E1201" s="155"/>
      <c r="F1201" s="170"/>
      <c r="G1201" s="155"/>
      <c r="H1201" s="155"/>
      <c r="I1201" s="156"/>
    </row>
    <row r="1202" spans="1:9" x14ac:dyDescent="0.2">
      <c r="A1202" s="160" t="s">
        <v>437</v>
      </c>
      <c r="B1202" s="155"/>
      <c r="C1202" s="155">
        <v>21385</v>
      </c>
      <c r="D1202" s="155">
        <v>9280</v>
      </c>
      <c r="E1202" s="155"/>
      <c r="F1202" s="170"/>
      <c r="G1202" s="155"/>
      <c r="H1202" s="155"/>
      <c r="I1202" s="156"/>
    </row>
    <row r="1203" spans="1:9" x14ac:dyDescent="0.2">
      <c r="A1203" s="160" t="s">
        <v>438</v>
      </c>
      <c r="B1203" s="155"/>
      <c r="C1203" s="155">
        <v>18314</v>
      </c>
      <c r="D1203" s="155">
        <v>10021</v>
      </c>
      <c r="E1203" s="155"/>
      <c r="F1203" s="170"/>
      <c r="G1203" s="155"/>
      <c r="H1203" s="155"/>
      <c r="I1203" s="156"/>
    </row>
    <row r="1204" spans="1:9" x14ac:dyDescent="0.2">
      <c r="A1204" s="160" t="s">
        <v>499</v>
      </c>
      <c r="B1204" s="155"/>
      <c r="C1204" s="155">
        <v>18045</v>
      </c>
      <c r="D1204" s="155">
        <v>11059.583333333334</v>
      </c>
      <c r="E1204" s="155"/>
      <c r="F1204" s="170"/>
      <c r="G1204" s="155"/>
      <c r="H1204" s="155"/>
      <c r="I1204" s="156"/>
    </row>
    <row r="1205" spans="1:9" x14ac:dyDescent="0.2">
      <c r="A1205" s="160" t="s">
        <v>500</v>
      </c>
      <c r="B1205" s="155"/>
      <c r="C1205" s="155">
        <v>18315</v>
      </c>
      <c r="D1205" s="155">
        <v>11617.221391490395</v>
      </c>
      <c r="E1205" s="155"/>
      <c r="F1205" s="170"/>
      <c r="G1205" s="155"/>
      <c r="H1205" s="155"/>
      <c r="I1205" s="156"/>
    </row>
    <row r="1206" spans="1:9" x14ac:dyDescent="0.2">
      <c r="A1206" s="160" t="s">
        <v>21</v>
      </c>
      <c r="B1206" s="155"/>
      <c r="C1206" s="155"/>
      <c r="D1206" s="155"/>
      <c r="E1206" s="155"/>
      <c r="F1206" s="170"/>
      <c r="G1206" s="155"/>
      <c r="H1206" s="155"/>
      <c r="I1206" s="156"/>
    </row>
    <row r="1207" spans="1:9" x14ac:dyDescent="0.2">
      <c r="A1207" s="160" t="s">
        <v>579</v>
      </c>
      <c r="B1207" s="155"/>
      <c r="C1207" s="155">
        <v>17893.959403680721</v>
      </c>
      <c r="D1207" s="155">
        <v>11350.154952929315</v>
      </c>
      <c r="E1207" s="155"/>
      <c r="F1207" s="170"/>
      <c r="G1207" s="155"/>
      <c r="H1207" s="155"/>
      <c r="I1207" s="156"/>
    </row>
    <row r="1208" spans="1:9" x14ac:dyDescent="0.2">
      <c r="A1208" s="160" t="s">
        <v>580</v>
      </c>
      <c r="B1208" s="155"/>
      <c r="C1208" s="155">
        <v>18978.912023790399</v>
      </c>
      <c r="D1208" s="155">
        <v>12038.34140049097</v>
      </c>
      <c r="E1208" s="155"/>
      <c r="F1208" s="170"/>
      <c r="G1208" s="155"/>
      <c r="H1208" s="155"/>
      <c r="I1208" s="156"/>
    </row>
    <row r="1209" spans="1:9" x14ac:dyDescent="0.2">
      <c r="A1209" s="160" t="s">
        <v>613</v>
      </c>
      <c r="B1209" s="155"/>
      <c r="C1209" s="155">
        <v>19169.911109483699</v>
      </c>
      <c r="D1209" s="155">
        <v>12159.49229670016</v>
      </c>
      <c r="E1209" s="155"/>
      <c r="F1209" s="170"/>
      <c r="G1209" s="155"/>
      <c r="H1209" s="155"/>
      <c r="I1209" s="156"/>
    </row>
    <row r="1210" spans="1:9" x14ac:dyDescent="0.2">
      <c r="A1210" s="160" t="s">
        <v>614</v>
      </c>
      <c r="B1210" s="155"/>
      <c r="C1210" s="155">
        <v>19361.673425034445</v>
      </c>
      <c r="D1210" s="155">
        <v>12281.127310311836</v>
      </c>
      <c r="E1210" s="155"/>
      <c r="F1210" s="170"/>
      <c r="G1210" s="155"/>
      <c r="H1210" s="155"/>
      <c r="I1210" s="156"/>
    </row>
    <row r="1211" spans="1:9" x14ac:dyDescent="0.2">
      <c r="A1211" s="160"/>
      <c r="B1211" s="155"/>
      <c r="C1211" s="155"/>
      <c r="D1211" s="155"/>
      <c r="E1211" s="155"/>
      <c r="F1211" s="155"/>
      <c r="G1211" s="155"/>
      <c r="H1211" s="155"/>
      <c r="I1211" s="156"/>
    </row>
    <row r="1212" spans="1:9" x14ac:dyDescent="0.2">
      <c r="A1212" s="154" t="s">
        <v>20</v>
      </c>
      <c r="B1212" s="154"/>
      <c r="C1212" s="154"/>
      <c r="D1212" s="154"/>
      <c r="E1212" s="154"/>
      <c r="F1212" s="154"/>
      <c r="G1212" s="154"/>
      <c r="H1212" s="155"/>
      <c r="I1212" s="156"/>
    </row>
    <row r="1213" spans="1:9" x14ac:dyDescent="0.2">
      <c r="A1213" s="155"/>
      <c r="B1213" s="155"/>
      <c r="C1213" s="171"/>
      <c r="D1213" s="155"/>
      <c r="E1213" s="155"/>
      <c r="F1213" s="155"/>
      <c r="G1213" s="155"/>
      <c r="H1213" s="155"/>
      <c r="I1213" s="156"/>
    </row>
    <row r="1214" spans="1:9" x14ac:dyDescent="0.2">
      <c r="A1214" s="160"/>
      <c r="B1214" s="155"/>
      <c r="C1214" s="171"/>
      <c r="D1214" s="161" t="s">
        <v>106</v>
      </c>
      <c r="E1214" s="155"/>
      <c r="F1214" s="155"/>
      <c r="G1214" s="155"/>
      <c r="H1214" s="155"/>
      <c r="I1214" s="156"/>
    </row>
    <row r="1215" spans="1:9" x14ac:dyDescent="0.2">
      <c r="A1215" s="160"/>
      <c r="B1215" s="155"/>
      <c r="C1215" s="171"/>
      <c r="D1215" s="161" t="s">
        <v>126</v>
      </c>
      <c r="E1215" s="160" t="s">
        <v>175</v>
      </c>
      <c r="F1215" s="161" t="s">
        <v>112</v>
      </c>
      <c r="G1215" s="160" t="s">
        <v>178</v>
      </c>
      <c r="H1215" s="155"/>
      <c r="I1215" s="156"/>
    </row>
    <row r="1216" spans="1:9" x14ac:dyDescent="0.2">
      <c r="A1216" s="160"/>
      <c r="B1216" s="155"/>
      <c r="C1216" s="171"/>
      <c r="D1216" s="161" t="s">
        <v>139</v>
      </c>
      <c r="E1216" s="160" t="s">
        <v>113</v>
      </c>
      <c r="F1216" s="161" t="s">
        <v>113</v>
      </c>
      <c r="G1216" s="160" t="s">
        <v>113</v>
      </c>
      <c r="H1216" s="155"/>
      <c r="I1216" s="156"/>
    </row>
    <row r="1217" spans="1:9" x14ac:dyDescent="0.2">
      <c r="A1217" s="173" t="s">
        <v>13</v>
      </c>
      <c r="B1217" s="155"/>
      <c r="C1217" s="171"/>
      <c r="D1217" s="161" t="s">
        <v>138</v>
      </c>
      <c r="E1217" s="160" t="s">
        <v>176</v>
      </c>
      <c r="F1217" s="161" t="s">
        <v>184</v>
      </c>
      <c r="G1217" s="160" t="s">
        <v>11</v>
      </c>
      <c r="H1217" s="155"/>
      <c r="I1217" s="156"/>
    </row>
    <row r="1218" spans="1:9" x14ac:dyDescent="0.2">
      <c r="A1218" s="160" t="s">
        <v>340</v>
      </c>
      <c r="B1218" s="155"/>
      <c r="C1218" s="171"/>
      <c r="D1218" s="165">
        <v>2400973.0499999998</v>
      </c>
      <c r="E1218" s="165">
        <v>2160875.7450000001</v>
      </c>
      <c r="F1218" s="165">
        <v>240097.3049999997</v>
      </c>
      <c r="G1218" s="165">
        <v>0</v>
      </c>
      <c r="H1218" s="155"/>
      <c r="I1218" s="156"/>
    </row>
    <row r="1219" spans="1:9" x14ac:dyDescent="0.2">
      <c r="A1219" s="160" t="s">
        <v>341</v>
      </c>
      <c r="B1219" s="155"/>
      <c r="C1219" s="171"/>
      <c r="D1219" s="155">
        <v>9045444.5</v>
      </c>
      <c r="E1219" s="155">
        <v>8140900.0499999998</v>
      </c>
      <c r="F1219" s="155">
        <v>904544.45000000019</v>
      </c>
      <c r="G1219" s="155">
        <v>0</v>
      </c>
      <c r="H1219" s="155"/>
      <c r="I1219" s="156"/>
    </row>
    <row r="1220" spans="1:9" x14ac:dyDescent="0.2">
      <c r="A1220" s="160" t="s">
        <v>342</v>
      </c>
      <c r="B1220" s="155"/>
      <c r="C1220" s="171"/>
      <c r="D1220" s="155">
        <v>11719336.57</v>
      </c>
      <c r="E1220" s="155">
        <v>10547402.913000001</v>
      </c>
      <c r="F1220" s="155">
        <v>1171933.6569999997</v>
      </c>
      <c r="G1220" s="155">
        <v>0</v>
      </c>
      <c r="H1220" s="155"/>
      <c r="I1220" s="156"/>
    </row>
    <row r="1221" spans="1:9" x14ac:dyDescent="0.2">
      <c r="A1221" s="160" t="s">
        <v>343</v>
      </c>
      <c r="B1221" s="155"/>
      <c r="C1221" s="171"/>
      <c r="D1221" s="155">
        <v>12131177.359999999</v>
      </c>
      <c r="E1221" s="155">
        <v>10918059.624</v>
      </c>
      <c r="F1221" s="155">
        <v>1213117.7359999996</v>
      </c>
      <c r="G1221" s="155">
        <v>0</v>
      </c>
      <c r="H1221" s="155"/>
      <c r="I1221" s="156"/>
    </row>
    <row r="1222" spans="1:9" x14ac:dyDescent="0.2">
      <c r="A1222" s="160" t="s">
        <v>344</v>
      </c>
      <c r="B1222" s="155"/>
      <c r="C1222" s="171"/>
      <c r="D1222" s="155">
        <v>13503598.310000001</v>
      </c>
      <c r="E1222" s="155">
        <v>12153238.479</v>
      </c>
      <c r="F1222" s="155">
        <v>1350359.8310000002</v>
      </c>
      <c r="G1222" s="155">
        <v>0</v>
      </c>
      <c r="H1222" s="155"/>
      <c r="I1222" s="156"/>
    </row>
    <row r="1223" spans="1:9" x14ac:dyDescent="0.2">
      <c r="A1223" s="160" t="s">
        <v>345</v>
      </c>
      <c r="B1223" s="155"/>
      <c r="C1223" s="171"/>
      <c r="D1223" s="155">
        <v>12968952</v>
      </c>
      <c r="E1223" s="155">
        <v>11672056.800000001</v>
      </c>
      <c r="F1223" s="155">
        <v>1296895.1999999993</v>
      </c>
      <c r="G1223" s="155">
        <v>0</v>
      </c>
      <c r="H1223" s="155"/>
      <c r="I1223" s="156"/>
    </row>
    <row r="1224" spans="1:9" x14ac:dyDescent="0.2">
      <c r="A1224" s="160" t="s">
        <v>346</v>
      </c>
      <c r="B1224" s="155"/>
      <c r="C1224" s="171"/>
      <c r="D1224" s="155">
        <v>15365929</v>
      </c>
      <c r="E1224" s="155">
        <v>13829336.1</v>
      </c>
      <c r="F1224" s="155">
        <v>1536592.9000000004</v>
      </c>
      <c r="G1224" s="155">
        <v>0</v>
      </c>
      <c r="H1224" s="155"/>
      <c r="I1224" s="156"/>
    </row>
    <row r="1225" spans="1:9" x14ac:dyDescent="0.2">
      <c r="A1225" s="160" t="s">
        <v>347</v>
      </c>
      <c r="B1225" s="155"/>
      <c r="C1225" s="171"/>
      <c r="D1225" s="155">
        <v>15839247</v>
      </c>
      <c r="E1225" s="155">
        <v>14255322.300000001</v>
      </c>
      <c r="F1225" s="155">
        <v>1583924.6999999993</v>
      </c>
      <c r="G1225" s="155">
        <v>0</v>
      </c>
      <c r="H1225" s="155"/>
      <c r="I1225" s="156"/>
    </row>
    <row r="1226" spans="1:9" x14ac:dyDescent="0.2">
      <c r="A1226" s="160" t="s">
        <v>348</v>
      </c>
      <c r="B1226" s="155"/>
      <c r="C1226" s="171"/>
      <c r="D1226" s="155">
        <v>11893763.710000001</v>
      </c>
      <c r="E1226" s="155">
        <v>10704387.339000002</v>
      </c>
      <c r="F1226" s="155">
        <v>1189376.3709999993</v>
      </c>
      <c r="G1226" s="155">
        <v>0</v>
      </c>
      <c r="H1226" s="155"/>
      <c r="I1226" s="156"/>
    </row>
    <row r="1227" spans="1:9" x14ac:dyDescent="0.2">
      <c r="A1227" s="160" t="s">
        <v>372</v>
      </c>
      <c r="B1227" s="155"/>
      <c r="C1227" s="171"/>
      <c r="D1227" s="155">
        <v>8827466.9100000001</v>
      </c>
      <c r="E1227" s="155">
        <v>7944720.2190000005</v>
      </c>
      <c r="F1227" s="155">
        <v>882746.69099999964</v>
      </c>
      <c r="G1227" s="155">
        <v>0</v>
      </c>
      <c r="H1227" s="155"/>
      <c r="I1227" s="156"/>
    </row>
    <row r="1228" spans="1:9" x14ac:dyDescent="0.2">
      <c r="A1228" s="160" t="s">
        <v>371</v>
      </c>
      <c r="B1228" s="155"/>
      <c r="C1228" s="171"/>
      <c r="D1228" s="155">
        <v>8702562.9100000001</v>
      </c>
      <c r="E1228" s="155">
        <v>7832306.6189999999</v>
      </c>
      <c r="F1228" s="155">
        <v>870256.2910000002</v>
      </c>
      <c r="G1228" s="155">
        <v>0</v>
      </c>
      <c r="H1228" s="155"/>
      <c r="I1228" s="156"/>
    </row>
    <row r="1229" spans="1:9" x14ac:dyDescent="0.2">
      <c r="A1229" s="160" t="s">
        <v>415</v>
      </c>
      <c r="B1229" s="155"/>
      <c r="C1229" s="171"/>
      <c r="D1229" s="155">
        <v>9140664.1400000006</v>
      </c>
      <c r="E1229" s="155">
        <v>8226597.7260000007</v>
      </c>
      <c r="F1229" s="155">
        <v>914066.41399999987</v>
      </c>
      <c r="G1229" s="155">
        <v>0</v>
      </c>
      <c r="H1229" s="155"/>
      <c r="I1229" s="156"/>
    </row>
    <row r="1230" spans="1:9" x14ac:dyDescent="0.2">
      <c r="A1230" s="160" t="s">
        <v>416</v>
      </c>
      <c r="B1230" s="155"/>
      <c r="C1230" s="171"/>
      <c r="D1230" s="155">
        <v>7582682.29</v>
      </c>
      <c r="E1230" s="155">
        <v>6824414.0609999998</v>
      </c>
      <c r="F1230" s="155">
        <v>758268.22900000028</v>
      </c>
      <c r="G1230" s="155">
        <v>0</v>
      </c>
      <c r="H1230" s="155"/>
      <c r="I1230" s="156"/>
    </row>
    <row r="1231" spans="1:9" x14ac:dyDescent="0.2">
      <c r="A1231" s="160" t="s">
        <v>437</v>
      </c>
      <c r="B1231" s="155"/>
      <c r="C1231" s="171"/>
      <c r="D1231" s="155">
        <v>6611655.5199999996</v>
      </c>
      <c r="E1231" s="155">
        <v>5950489.9679999994</v>
      </c>
      <c r="F1231" s="155">
        <v>661165.55200000014</v>
      </c>
      <c r="G1231" s="155">
        <v>0</v>
      </c>
      <c r="H1231" s="155"/>
      <c r="I1231" s="156"/>
    </row>
    <row r="1232" spans="1:9" x14ac:dyDescent="0.2">
      <c r="A1232" s="160" t="s">
        <v>438</v>
      </c>
      <c r="B1232" s="155"/>
      <c r="C1232" s="171"/>
      <c r="D1232" s="155">
        <v>4963662.97</v>
      </c>
      <c r="E1232" s="155">
        <v>4467296.6729999995</v>
      </c>
      <c r="F1232" s="155">
        <v>496366.29700000025</v>
      </c>
      <c r="G1232" s="155">
        <v>0</v>
      </c>
      <c r="H1232" s="155"/>
      <c r="I1232" s="156"/>
    </row>
    <row r="1233" spans="1:9" x14ac:dyDescent="0.2">
      <c r="A1233" s="160" t="s">
        <v>499</v>
      </c>
      <c r="B1233" s="155"/>
      <c r="C1233" s="171"/>
      <c r="D1233" s="155">
        <v>3910423.95</v>
      </c>
      <c r="E1233" s="155">
        <v>3519381.5550000002</v>
      </c>
      <c r="F1233" s="155">
        <v>391042.39500000002</v>
      </c>
      <c r="G1233" s="155">
        <v>0</v>
      </c>
      <c r="H1233" s="155"/>
      <c r="I1233" s="156"/>
    </row>
    <row r="1234" spans="1:9" x14ac:dyDescent="0.2">
      <c r="A1234" s="160" t="s">
        <v>500</v>
      </c>
      <c r="B1234" s="155"/>
      <c r="C1234" s="171"/>
      <c r="D1234" s="155">
        <v>3454264.53</v>
      </c>
      <c r="E1234" s="155">
        <v>3108838.077</v>
      </c>
      <c r="F1234" s="155">
        <v>345426.45299999975</v>
      </c>
      <c r="G1234" s="155">
        <v>0</v>
      </c>
      <c r="H1234" s="155"/>
      <c r="I1234" s="156"/>
    </row>
    <row r="1235" spans="1:9" x14ac:dyDescent="0.2">
      <c r="A1235" s="160" t="s">
        <v>21</v>
      </c>
      <c r="B1235" s="155"/>
      <c r="C1235" s="171"/>
      <c r="D1235" s="155"/>
      <c r="E1235" s="155"/>
      <c r="F1235" s="155"/>
      <c r="G1235" s="155"/>
      <c r="H1235" s="155"/>
      <c r="I1235" s="156"/>
    </row>
    <row r="1236" spans="1:9" x14ac:dyDescent="0.2">
      <c r="A1236" s="160" t="s">
        <v>579</v>
      </c>
      <c r="B1236" s="155"/>
      <c r="C1236" s="171"/>
      <c r="D1236" s="155">
        <v>3323366.1283087265</v>
      </c>
      <c r="E1236" s="155">
        <v>2991029.5154778538</v>
      </c>
      <c r="F1236" s="155">
        <v>332336.61283087265</v>
      </c>
      <c r="G1236" s="155">
        <v>0</v>
      </c>
      <c r="H1236" s="155"/>
      <c r="I1236" s="156"/>
    </row>
    <row r="1237" spans="1:9" x14ac:dyDescent="0.2">
      <c r="A1237" s="160" t="s">
        <v>580</v>
      </c>
      <c r="B1237" s="155"/>
      <c r="C1237" s="171"/>
      <c r="D1237" s="155">
        <v>3857008.4834037363</v>
      </c>
      <c r="E1237" s="155">
        <v>3471307.6350633628</v>
      </c>
      <c r="F1237" s="155">
        <v>385700.84834037349</v>
      </c>
      <c r="G1237" s="155">
        <v>0</v>
      </c>
      <c r="H1237" s="155"/>
      <c r="I1237" s="156"/>
    </row>
    <row r="1238" spans="1:9" x14ac:dyDescent="0.2">
      <c r="A1238" s="160" t="s">
        <v>613</v>
      </c>
      <c r="B1238" s="155"/>
      <c r="C1238" s="171"/>
      <c r="D1238" s="155">
        <v>4291927.3519896846</v>
      </c>
      <c r="E1238" s="155">
        <v>3862734.6167907161</v>
      </c>
      <c r="F1238" s="155">
        <v>429192.73519896856</v>
      </c>
      <c r="G1238" s="155">
        <v>0</v>
      </c>
      <c r="H1238" s="155"/>
      <c r="I1238" s="156"/>
    </row>
    <row r="1239" spans="1:9" x14ac:dyDescent="0.2">
      <c r="A1239" s="160" t="s">
        <v>614</v>
      </c>
      <c r="B1239" s="155"/>
      <c r="C1239" s="171"/>
      <c r="D1239" s="155">
        <v>4080504.6258082828</v>
      </c>
      <c r="E1239" s="155">
        <v>3672454.1632274548</v>
      </c>
      <c r="F1239" s="155">
        <v>408050.462580828</v>
      </c>
      <c r="G1239" s="155">
        <v>0</v>
      </c>
      <c r="H1239" s="155"/>
      <c r="I1239" s="156"/>
    </row>
    <row r="1240" spans="1:9" x14ac:dyDescent="0.2">
      <c r="A1240" s="160"/>
      <c r="B1240" s="155"/>
      <c r="C1240" s="171"/>
      <c r="D1240" s="155"/>
      <c r="E1240" s="155"/>
      <c r="F1240" s="155"/>
      <c r="G1240" s="155"/>
      <c r="H1240" s="155"/>
      <c r="I1240" s="156"/>
    </row>
    <row r="1241" spans="1:9" x14ac:dyDescent="0.2">
      <c r="A1241" s="154" t="s">
        <v>306</v>
      </c>
      <c r="B1241" s="154"/>
      <c r="C1241" s="154"/>
      <c r="D1241" s="154"/>
      <c r="E1241" s="154"/>
      <c r="F1241" s="154"/>
      <c r="G1241" s="154"/>
      <c r="H1241" s="155"/>
      <c r="I1241" s="156"/>
    </row>
    <row r="1242" spans="1:9" x14ac:dyDescent="0.2">
      <c r="A1242" s="173" t="s">
        <v>13</v>
      </c>
      <c r="B1242" s="155"/>
      <c r="C1242" s="155"/>
      <c r="D1242" s="155"/>
      <c r="E1242" s="155"/>
      <c r="F1242" s="155"/>
      <c r="G1242" s="155"/>
      <c r="H1242" s="155"/>
      <c r="I1242" s="156"/>
    </row>
    <row r="1243" spans="1:9" x14ac:dyDescent="0.2">
      <c r="A1243" s="160" t="s">
        <v>340</v>
      </c>
      <c r="B1243" s="155"/>
      <c r="C1243" s="155"/>
      <c r="D1243" s="174">
        <v>1879802</v>
      </c>
      <c r="E1243" s="165">
        <v>939901</v>
      </c>
      <c r="F1243" s="165">
        <v>939901</v>
      </c>
      <c r="G1243" s="174">
        <v>0</v>
      </c>
      <c r="H1243" s="155"/>
      <c r="I1243" s="156"/>
    </row>
    <row r="1244" spans="1:9" x14ac:dyDescent="0.2">
      <c r="A1244" s="160" t="s">
        <v>341</v>
      </c>
      <c r="B1244" s="155"/>
      <c r="C1244" s="155"/>
      <c r="D1244" s="155">
        <v>-1577761</v>
      </c>
      <c r="E1244" s="155">
        <v>-788880.5</v>
      </c>
      <c r="F1244" s="155">
        <v>-788880.5</v>
      </c>
      <c r="G1244" s="155">
        <v>0</v>
      </c>
      <c r="H1244" s="155"/>
      <c r="I1244" s="156"/>
    </row>
    <row r="1245" spans="1:9" x14ac:dyDescent="0.2">
      <c r="A1245" s="160" t="s">
        <v>342</v>
      </c>
      <c r="B1245" s="155"/>
      <c r="C1245" s="155"/>
      <c r="D1245" s="155">
        <v>213016</v>
      </c>
      <c r="E1245" s="155">
        <v>121902.26654630541</v>
      </c>
      <c r="F1245" s="155">
        <v>91113.733453694585</v>
      </c>
      <c r="G1245" s="155">
        <v>0</v>
      </c>
      <c r="H1245" s="155"/>
      <c r="I1245" s="156"/>
    </row>
    <row r="1246" spans="1:9" x14ac:dyDescent="0.2">
      <c r="A1246" s="160" t="s">
        <v>343</v>
      </c>
      <c r="B1246" s="155"/>
      <c r="C1246" s="155"/>
      <c r="D1246" s="155">
        <v>243112</v>
      </c>
      <c r="E1246" s="155">
        <v>149477.89201891911</v>
      </c>
      <c r="F1246" s="155">
        <v>93634.107981080888</v>
      </c>
      <c r="G1246" s="155">
        <v>0</v>
      </c>
      <c r="H1246" s="155"/>
      <c r="I1246" s="156"/>
    </row>
    <row r="1247" spans="1:9" x14ac:dyDescent="0.2">
      <c r="A1247" s="160" t="s">
        <v>344</v>
      </c>
      <c r="B1247" s="155"/>
      <c r="C1247" s="155"/>
      <c r="D1247" s="155">
        <v>299359</v>
      </c>
      <c r="E1247" s="155">
        <v>179196.29740000001</v>
      </c>
      <c r="F1247" s="155">
        <v>120162.70259999999</v>
      </c>
      <c r="G1247" s="155">
        <v>0</v>
      </c>
      <c r="H1247" s="155"/>
      <c r="I1247" s="156"/>
    </row>
    <row r="1248" spans="1:9" x14ac:dyDescent="0.2">
      <c r="A1248" s="160" t="s">
        <v>345</v>
      </c>
      <c r="B1248" s="155"/>
      <c r="C1248" s="155"/>
      <c r="D1248" s="155">
        <v>231704</v>
      </c>
      <c r="E1248" s="155">
        <v>115852</v>
      </c>
      <c r="F1248" s="155">
        <v>115852</v>
      </c>
      <c r="G1248" s="155">
        <v>0</v>
      </c>
      <c r="H1248" s="155"/>
      <c r="I1248" s="156"/>
    </row>
    <row r="1249" spans="1:9" x14ac:dyDescent="0.2">
      <c r="A1249" s="160" t="s">
        <v>346</v>
      </c>
      <c r="B1249" s="155"/>
      <c r="C1249" s="155"/>
      <c r="D1249" s="155">
        <v>345300</v>
      </c>
      <c r="E1249" s="155">
        <v>172650</v>
      </c>
      <c r="F1249" s="155">
        <v>172650</v>
      </c>
      <c r="G1249" s="155">
        <v>0</v>
      </c>
      <c r="H1249" s="155"/>
      <c r="I1249" s="156"/>
    </row>
    <row r="1250" spans="1:9" x14ac:dyDescent="0.2">
      <c r="A1250" s="160" t="s">
        <v>347</v>
      </c>
      <c r="B1250" s="155"/>
      <c r="C1250" s="155"/>
      <c r="D1250" s="155">
        <v>154157.28000000119</v>
      </c>
      <c r="E1250" s="155">
        <v>77078.640000000596</v>
      </c>
      <c r="F1250" s="155">
        <v>77078.640000000596</v>
      </c>
      <c r="G1250" s="155">
        <v>0</v>
      </c>
      <c r="H1250" s="155"/>
      <c r="I1250" s="156"/>
    </row>
    <row r="1251" spans="1:9" x14ac:dyDescent="0.2">
      <c r="A1251" s="160" t="s">
        <v>348</v>
      </c>
      <c r="B1251" s="155"/>
      <c r="C1251" s="155"/>
      <c r="D1251" s="155">
        <v>131821.49999999814</v>
      </c>
      <c r="E1251" s="155">
        <v>65910.749999999069</v>
      </c>
      <c r="F1251" s="155">
        <v>65910.749999999069</v>
      </c>
      <c r="G1251" s="155">
        <v>0</v>
      </c>
      <c r="H1251" s="155"/>
      <c r="I1251" s="156"/>
    </row>
    <row r="1252" spans="1:9" x14ac:dyDescent="0.2">
      <c r="A1252" s="160" t="s">
        <v>372</v>
      </c>
      <c r="B1252" s="155"/>
      <c r="C1252" s="155"/>
      <c r="D1252" s="155">
        <v>261854.51</v>
      </c>
      <c r="E1252" s="155">
        <v>130927.255</v>
      </c>
      <c r="F1252" s="155">
        <v>130927.255</v>
      </c>
      <c r="G1252" s="155">
        <v>0</v>
      </c>
      <c r="H1252" s="155"/>
      <c r="I1252" s="156"/>
    </row>
    <row r="1253" spans="1:9" x14ac:dyDescent="0.2">
      <c r="A1253" s="160" t="s">
        <v>371</v>
      </c>
      <c r="B1253" s="155"/>
      <c r="C1253" s="155"/>
      <c r="D1253" s="155">
        <v>-88083.650000000373</v>
      </c>
      <c r="E1253" s="155">
        <v>-44041.825000000186</v>
      </c>
      <c r="F1253" s="155">
        <v>-44041.825000000186</v>
      </c>
      <c r="G1253" s="155">
        <v>0</v>
      </c>
      <c r="H1253" s="155"/>
      <c r="I1253" s="156"/>
    </row>
    <row r="1254" spans="1:9" x14ac:dyDescent="0.2">
      <c r="A1254" s="160" t="s">
        <v>415</v>
      </c>
      <c r="B1254" s="155"/>
      <c r="C1254" s="155"/>
      <c r="D1254" s="155">
        <v>286051.19999999925</v>
      </c>
      <c r="E1254" s="155">
        <v>143025.59999999963</v>
      </c>
      <c r="F1254" s="155">
        <v>143025.59999999963</v>
      </c>
      <c r="G1254" s="155">
        <v>0</v>
      </c>
      <c r="H1254" s="155"/>
      <c r="I1254" s="156"/>
    </row>
    <row r="1255" spans="1:9" x14ac:dyDescent="0.2">
      <c r="A1255" s="160" t="s">
        <v>416</v>
      </c>
      <c r="B1255" s="155"/>
      <c r="C1255" s="155"/>
      <c r="D1255" s="155">
        <v>393803.5700000003</v>
      </c>
      <c r="E1255" s="155">
        <v>196901.78500000015</v>
      </c>
      <c r="F1255" s="155">
        <v>196901.78500000015</v>
      </c>
      <c r="G1255" s="155">
        <v>0</v>
      </c>
      <c r="H1255" s="155"/>
      <c r="I1255" s="156"/>
    </row>
    <row r="1256" spans="1:9" x14ac:dyDescent="0.2">
      <c r="A1256" s="160" t="s">
        <v>437</v>
      </c>
      <c r="B1256" s="155"/>
      <c r="C1256" s="155"/>
      <c r="D1256" s="155">
        <v>337703.26000000071</v>
      </c>
      <c r="E1256" s="155">
        <v>177226.67084800039</v>
      </c>
      <c r="F1256" s="155">
        <v>160476.58915200032</v>
      </c>
      <c r="G1256" s="155">
        <v>0</v>
      </c>
      <c r="H1256" s="155"/>
      <c r="I1256" s="156"/>
    </row>
    <row r="1257" spans="1:9" x14ac:dyDescent="0.2">
      <c r="A1257" s="160" t="s">
        <v>438</v>
      </c>
      <c r="B1257" s="155"/>
      <c r="C1257" s="155"/>
      <c r="D1257" s="155">
        <v>390841.72000000067</v>
      </c>
      <c r="E1257" s="155">
        <v>219653.04664000039</v>
      </c>
      <c r="F1257" s="155">
        <v>171188.67336000028</v>
      </c>
      <c r="G1257" s="155">
        <v>0</v>
      </c>
      <c r="H1257" s="155"/>
      <c r="I1257" s="156"/>
    </row>
    <row r="1258" spans="1:9" x14ac:dyDescent="0.2">
      <c r="A1258" s="160" t="s">
        <v>499</v>
      </c>
      <c r="B1258" s="155"/>
      <c r="C1258" s="155"/>
      <c r="D1258" s="155">
        <v>432091.91</v>
      </c>
      <c r="E1258" s="155">
        <v>244086.67616426572</v>
      </c>
      <c r="F1258" s="155">
        <v>188005.23383573425</v>
      </c>
      <c r="G1258" s="155">
        <v>0</v>
      </c>
      <c r="H1258" s="155"/>
      <c r="I1258" s="156"/>
    </row>
    <row r="1259" spans="1:9" x14ac:dyDescent="0.2">
      <c r="A1259" s="160" t="s">
        <v>500</v>
      </c>
      <c r="B1259" s="155"/>
      <c r="C1259" s="155"/>
      <c r="D1259" s="155">
        <v>443467.65000000084</v>
      </c>
      <c r="E1259" s="155">
        <v>251727.91436665383</v>
      </c>
      <c r="F1259" s="155">
        <v>191739.73563334701</v>
      </c>
      <c r="G1259" s="155">
        <v>0</v>
      </c>
      <c r="H1259" s="155"/>
      <c r="I1259" s="156"/>
    </row>
    <row r="1260" spans="1:9" x14ac:dyDescent="0.2">
      <c r="A1260" s="160" t="s">
        <v>21</v>
      </c>
      <c r="B1260" s="155"/>
      <c r="C1260" s="155"/>
      <c r="D1260" s="155"/>
      <c r="E1260" s="155"/>
      <c r="F1260" s="155"/>
      <c r="G1260" s="155"/>
      <c r="H1260" s="155"/>
      <c r="I1260" s="156"/>
    </row>
    <row r="1261" spans="1:9" x14ac:dyDescent="0.2">
      <c r="A1261" s="160" t="s">
        <v>579</v>
      </c>
      <c r="B1261" s="155"/>
      <c r="C1261" s="155"/>
      <c r="D1261" s="155">
        <v>410753.11698197713</v>
      </c>
      <c r="E1261" s="155">
        <v>215623.17904826839</v>
      </c>
      <c r="F1261" s="155">
        <v>195129.93793370874</v>
      </c>
      <c r="G1261" s="155">
        <v>0</v>
      </c>
      <c r="H1261" s="155"/>
      <c r="I1261" s="156"/>
    </row>
    <row r="1262" spans="1:9" x14ac:dyDescent="0.2">
      <c r="A1262" s="160" t="s">
        <v>580</v>
      </c>
      <c r="B1262" s="155"/>
      <c r="C1262" s="155"/>
      <c r="D1262" s="155">
        <v>476708.91367911315</v>
      </c>
      <c r="E1262" s="155">
        <v>244442.90204455089</v>
      </c>
      <c r="F1262" s="155">
        <v>232266.01163456225</v>
      </c>
      <c r="G1262" s="155">
        <v>0</v>
      </c>
      <c r="H1262" s="155"/>
      <c r="I1262" s="156"/>
    </row>
    <row r="1263" spans="1:9" x14ac:dyDescent="0.2">
      <c r="A1263" s="160" t="s">
        <v>613</v>
      </c>
      <c r="B1263" s="155"/>
      <c r="C1263" s="155"/>
      <c r="D1263" s="155">
        <v>530462.93114479259</v>
      </c>
      <c r="E1263" s="155">
        <v>271384.83557367593</v>
      </c>
      <c r="F1263" s="155">
        <v>259078.09557111666</v>
      </c>
      <c r="G1263" s="155">
        <v>0</v>
      </c>
      <c r="H1263" s="155"/>
      <c r="I1263" s="156"/>
    </row>
    <row r="1264" spans="1:9" x14ac:dyDescent="0.2">
      <c r="A1264" s="160" t="s">
        <v>614</v>
      </c>
      <c r="B1264" s="155"/>
      <c r="C1264" s="155"/>
      <c r="D1264" s="155">
        <v>504332.03240327071</v>
      </c>
      <c r="E1264" s="155">
        <v>258016.26777751333</v>
      </c>
      <c r="F1264" s="155">
        <v>246315.76462575738</v>
      </c>
      <c r="G1264" s="155">
        <v>0</v>
      </c>
      <c r="H1264" s="155"/>
      <c r="I1264" s="156"/>
    </row>
    <row r="1265" spans="1:9" x14ac:dyDescent="0.2">
      <c r="A1265" s="155"/>
      <c r="B1265" s="155"/>
      <c r="C1265" s="155"/>
      <c r="D1265" s="155"/>
      <c r="E1265" s="155"/>
      <c r="F1265" s="155"/>
      <c r="G1265" s="155"/>
      <c r="H1265" s="155"/>
      <c r="I1265" s="156"/>
    </row>
    <row r="1266" spans="1:9" x14ac:dyDescent="0.2">
      <c r="A1266" s="154" t="s">
        <v>8</v>
      </c>
      <c r="B1266" s="154"/>
      <c r="C1266" s="154"/>
      <c r="D1266" s="154"/>
      <c r="E1266" s="154"/>
      <c r="F1266" s="154"/>
      <c r="G1266" s="154"/>
      <c r="H1266" s="155"/>
      <c r="I1266" s="156"/>
    </row>
    <row r="1267" spans="1:9" x14ac:dyDescent="0.2">
      <c r="A1267" s="154" t="s">
        <v>1</v>
      </c>
      <c r="B1267" s="154"/>
      <c r="C1267" s="154"/>
      <c r="D1267" s="154"/>
      <c r="E1267" s="154"/>
      <c r="F1267" s="154"/>
      <c r="G1267" s="154"/>
      <c r="H1267" s="155"/>
      <c r="I1267" s="156"/>
    </row>
    <row r="1268" spans="1:9" x14ac:dyDescent="0.2">
      <c r="A1268" s="154" t="s">
        <v>12</v>
      </c>
      <c r="B1268" s="154"/>
      <c r="C1268" s="154"/>
      <c r="D1268" s="154"/>
      <c r="E1268" s="154"/>
      <c r="F1268" s="154"/>
      <c r="G1268" s="154"/>
      <c r="H1268" s="155"/>
      <c r="I1268" s="156"/>
    </row>
    <row r="1269" spans="1:9" ht="15.75" x14ac:dyDescent="0.25">
      <c r="A1269" s="152" t="s">
        <v>522</v>
      </c>
      <c r="B1269" s="154"/>
      <c r="C1269" s="154"/>
      <c r="D1269" s="154"/>
      <c r="E1269" s="154"/>
      <c r="F1269" s="154"/>
      <c r="G1269" s="154"/>
      <c r="H1269" s="155"/>
      <c r="I1269" s="156"/>
    </row>
    <row r="1270" spans="1:9" x14ac:dyDescent="0.2">
      <c r="A1270" s="154" t="s">
        <v>470</v>
      </c>
      <c r="B1270" s="154"/>
      <c r="C1270" s="154"/>
      <c r="D1270" s="154"/>
      <c r="E1270" s="154"/>
      <c r="F1270" s="154"/>
      <c r="G1270" s="154"/>
      <c r="H1270" s="155"/>
      <c r="I1270" s="156"/>
    </row>
    <row r="1271" spans="1:9" x14ac:dyDescent="0.2">
      <c r="A1271" s="173"/>
      <c r="B1271" s="155"/>
      <c r="C1271" s="155"/>
      <c r="D1271" s="155"/>
      <c r="E1271" s="155"/>
      <c r="F1271" s="155"/>
      <c r="G1271" s="155"/>
      <c r="H1271" s="155"/>
      <c r="I1271" s="156"/>
    </row>
    <row r="1272" spans="1:9" x14ac:dyDescent="0.2">
      <c r="A1272" s="160"/>
      <c r="B1272" s="160"/>
      <c r="C1272" s="170" t="s">
        <v>115</v>
      </c>
      <c r="D1272" s="161" t="s">
        <v>106</v>
      </c>
      <c r="E1272" s="155"/>
      <c r="F1272" s="155"/>
      <c r="G1272" s="155"/>
      <c r="H1272" s="155"/>
      <c r="I1272" s="156"/>
    </row>
    <row r="1273" spans="1:9" x14ac:dyDescent="0.2">
      <c r="A1273" s="160"/>
      <c r="B1273" s="160" t="s">
        <v>126</v>
      </c>
      <c r="C1273" s="170" t="s">
        <v>143</v>
      </c>
      <c r="D1273" s="161" t="s">
        <v>126</v>
      </c>
      <c r="E1273" s="160" t="s">
        <v>175</v>
      </c>
      <c r="F1273" s="161" t="s">
        <v>112</v>
      </c>
      <c r="G1273" s="160" t="s">
        <v>178</v>
      </c>
      <c r="H1273" s="155"/>
      <c r="I1273" s="156"/>
    </row>
    <row r="1274" spans="1:9" x14ac:dyDescent="0.2">
      <c r="A1274" s="160"/>
      <c r="B1274" s="170" t="s">
        <v>123</v>
      </c>
      <c r="C1274" s="160" t="s">
        <v>144</v>
      </c>
      <c r="D1274" s="161" t="s">
        <v>139</v>
      </c>
      <c r="E1274" s="160" t="s">
        <v>113</v>
      </c>
      <c r="F1274" s="161" t="s">
        <v>113</v>
      </c>
      <c r="G1274" s="160" t="s">
        <v>113</v>
      </c>
      <c r="H1274" s="155"/>
      <c r="I1274" s="156"/>
    </row>
    <row r="1275" spans="1:9" x14ac:dyDescent="0.2">
      <c r="A1275" s="173" t="s">
        <v>13</v>
      </c>
      <c r="B1275" s="170" t="s">
        <v>138</v>
      </c>
      <c r="C1275" s="170" t="s">
        <v>138</v>
      </c>
      <c r="D1275" s="161" t="s">
        <v>138</v>
      </c>
      <c r="E1275" s="160" t="s">
        <v>176</v>
      </c>
      <c r="F1275" s="161" t="s">
        <v>184</v>
      </c>
      <c r="G1275" s="160" t="s">
        <v>11</v>
      </c>
      <c r="H1275" s="155"/>
      <c r="I1275" s="156"/>
    </row>
    <row r="1276" spans="1:9" x14ac:dyDescent="0.2">
      <c r="A1276" s="160" t="s">
        <v>340</v>
      </c>
      <c r="B1276" s="155">
        <v>20920</v>
      </c>
      <c r="C1276" s="169">
        <v>204.62595841300194</v>
      </c>
      <c r="D1276" s="174">
        <v>4280775.0500000007</v>
      </c>
      <c r="E1276" s="174">
        <v>3100776.7450000001</v>
      </c>
      <c r="F1276" s="174">
        <v>1179998.3049999997</v>
      </c>
      <c r="G1276" s="174">
        <v>0</v>
      </c>
      <c r="H1276" s="155"/>
      <c r="I1276" s="156"/>
    </row>
    <row r="1277" spans="1:9" x14ac:dyDescent="0.2">
      <c r="A1277" s="160" t="s">
        <v>341</v>
      </c>
      <c r="B1277" s="155">
        <v>35782</v>
      </c>
      <c r="C1277" s="171">
        <v>208.69944385445197</v>
      </c>
      <c r="D1277" s="155">
        <v>7467683.5</v>
      </c>
      <c r="E1277" s="155">
        <v>7352019.5499999998</v>
      </c>
      <c r="F1277" s="155">
        <v>115663.95000000019</v>
      </c>
      <c r="G1277" s="155">
        <v>0</v>
      </c>
      <c r="H1277" s="155"/>
      <c r="I1277" s="156"/>
    </row>
    <row r="1278" spans="1:9" x14ac:dyDescent="0.2">
      <c r="A1278" s="160" t="s">
        <v>342</v>
      </c>
      <c r="B1278" s="155">
        <v>35708</v>
      </c>
      <c r="C1278" s="171">
        <v>334.16468494455023</v>
      </c>
      <c r="D1278" s="155">
        <v>11932352.57</v>
      </c>
      <c r="E1278" s="155">
        <v>10669305.179546306</v>
      </c>
      <c r="F1278" s="155">
        <v>1263047.3904536942</v>
      </c>
      <c r="G1278" s="155">
        <v>0</v>
      </c>
      <c r="H1278" s="155"/>
      <c r="I1278" s="156"/>
    </row>
    <row r="1279" spans="1:9" x14ac:dyDescent="0.2">
      <c r="A1279" s="160" t="s">
        <v>343</v>
      </c>
      <c r="B1279" s="155">
        <v>37845</v>
      </c>
      <c r="C1279" s="171">
        <v>326.97289892984543</v>
      </c>
      <c r="D1279" s="155">
        <v>12374289.359999999</v>
      </c>
      <c r="E1279" s="155">
        <v>11067537.51601892</v>
      </c>
      <c r="F1279" s="155">
        <v>1306751.8439810805</v>
      </c>
      <c r="G1279" s="155">
        <v>0</v>
      </c>
      <c r="H1279" s="155"/>
      <c r="I1279" s="156"/>
    </row>
    <row r="1280" spans="1:9" x14ac:dyDescent="0.2">
      <c r="A1280" s="160" t="s">
        <v>344</v>
      </c>
      <c r="B1280" s="155">
        <v>38390</v>
      </c>
      <c r="C1280" s="171">
        <v>359.54564495962489</v>
      </c>
      <c r="D1280" s="155">
        <v>13802957.309999999</v>
      </c>
      <c r="E1280" s="155">
        <v>12332434.7764</v>
      </c>
      <c r="F1280" s="155">
        <v>1470522.5336000002</v>
      </c>
      <c r="G1280" s="155">
        <v>0</v>
      </c>
      <c r="H1280" s="155"/>
      <c r="I1280" s="156"/>
    </row>
    <row r="1281" spans="1:9" x14ac:dyDescent="0.2">
      <c r="A1281" s="160" t="s">
        <v>345</v>
      </c>
      <c r="B1281" s="155">
        <v>36215</v>
      </c>
      <c r="C1281" s="171">
        <v>364.50796217037146</v>
      </c>
      <c r="D1281" s="155">
        <v>13200655.850000001</v>
      </c>
      <c r="E1281" s="155">
        <v>11787908.800000001</v>
      </c>
      <c r="F1281" s="155">
        <v>1412747.1999999993</v>
      </c>
      <c r="G1281" s="155">
        <v>0</v>
      </c>
      <c r="H1281" s="155"/>
      <c r="I1281" s="156"/>
    </row>
    <row r="1282" spans="1:9" x14ac:dyDescent="0.2">
      <c r="A1282" s="160" t="s">
        <v>346</v>
      </c>
      <c r="B1282" s="155">
        <v>35530.643483198182</v>
      </c>
      <c r="C1282" s="171">
        <v>442.18813648645471</v>
      </c>
      <c r="D1282" s="155">
        <v>15711229.030000001</v>
      </c>
      <c r="E1282" s="155">
        <v>14001986.1</v>
      </c>
      <c r="F1282" s="155">
        <v>1709242.9000000004</v>
      </c>
      <c r="G1282" s="155">
        <v>0</v>
      </c>
      <c r="H1282" s="155"/>
      <c r="I1282" s="156"/>
    </row>
    <row r="1283" spans="1:9" x14ac:dyDescent="0.2">
      <c r="A1283" s="160" t="s">
        <v>347</v>
      </c>
      <c r="B1283" s="155">
        <v>33998</v>
      </c>
      <c r="C1283" s="171">
        <v>470.42191540678868</v>
      </c>
      <c r="D1283" s="155">
        <v>15993404.280000001</v>
      </c>
      <c r="E1283" s="155">
        <v>14332400.940000001</v>
      </c>
      <c r="F1283" s="155">
        <v>1661003.3399999999</v>
      </c>
      <c r="G1283" s="155">
        <v>0</v>
      </c>
      <c r="H1283" s="155"/>
      <c r="I1283" s="156"/>
    </row>
    <row r="1284" spans="1:9" x14ac:dyDescent="0.2">
      <c r="A1284" s="160" t="s">
        <v>348</v>
      </c>
      <c r="B1284" s="155">
        <v>27062</v>
      </c>
      <c r="C1284" s="171">
        <v>444.37163587318014</v>
      </c>
      <c r="D1284" s="155">
        <v>12025585.210000001</v>
      </c>
      <c r="E1284" s="155">
        <v>10770298.089000002</v>
      </c>
      <c r="F1284" s="155">
        <v>1255287.1209999984</v>
      </c>
      <c r="G1284" s="155">
        <v>0</v>
      </c>
      <c r="H1284" s="155"/>
      <c r="I1284" s="156"/>
    </row>
    <row r="1285" spans="1:9" x14ac:dyDescent="0.2">
      <c r="A1285" s="160" t="s">
        <v>372</v>
      </c>
      <c r="B1285" s="155">
        <v>21183</v>
      </c>
      <c r="C1285" s="171">
        <v>429.08565453429634</v>
      </c>
      <c r="D1285" s="155">
        <v>9089321.4199999999</v>
      </c>
      <c r="E1285" s="155">
        <v>8075647.4740000004</v>
      </c>
      <c r="F1285" s="155">
        <v>1013673.9459999996</v>
      </c>
      <c r="G1285" s="155">
        <v>0</v>
      </c>
      <c r="H1285" s="155"/>
      <c r="I1285" s="156"/>
    </row>
    <row r="1286" spans="1:9" x14ac:dyDescent="0.2">
      <c r="A1286" s="160" t="s">
        <v>371</v>
      </c>
      <c r="B1286" s="155">
        <v>20104</v>
      </c>
      <c r="C1286" s="171">
        <v>428.49578491842419</v>
      </c>
      <c r="D1286" s="155">
        <v>8614479.2599999998</v>
      </c>
      <c r="E1286" s="155">
        <v>7788264.7939999998</v>
      </c>
      <c r="F1286" s="155">
        <v>826214.46600000001</v>
      </c>
      <c r="G1286" s="155">
        <v>0</v>
      </c>
      <c r="H1286" s="155"/>
      <c r="I1286" s="156"/>
    </row>
    <row r="1287" spans="1:9" x14ac:dyDescent="0.2">
      <c r="A1287" s="160" t="s">
        <v>415</v>
      </c>
      <c r="B1287" s="155">
        <v>21704</v>
      </c>
      <c r="C1287" s="171">
        <v>434.33078418724659</v>
      </c>
      <c r="D1287" s="155">
        <v>9426715.3399999999</v>
      </c>
      <c r="E1287" s="155">
        <v>8369623.3260000004</v>
      </c>
      <c r="F1287" s="155">
        <v>1057092.0139999995</v>
      </c>
      <c r="G1287" s="155">
        <v>0</v>
      </c>
      <c r="H1287" s="155"/>
      <c r="I1287" s="156"/>
    </row>
    <row r="1288" spans="1:9" x14ac:dyDescent="0.2">
      <c r="A1288" s="160" t="s">
        <v>416</v>
      </c>
      <c r="B1288" s="155">
        <v>18322</v>
      </c>
      <c r="C1288" s="171">
        <v>435.35017247025428</v>
      </c>
      <c r="D1288" s="155">
        <v>7976485.8599999994</v>
      </c>
      <c r="E1288" s="155">
        <v>7021315.8459999999</v>
      </c>
      <c r="F1288" s="155">
        <v>955170.01400000043</v>
      </c>
      <c r="G1288" s="155">
        <v>0</v>
      </c>
      <c r="H1288" s="155"/>
      <c r="I1288" s="156"/>
    </row>
    <row r="1289" spans="1:9" x14ac:dyDescent="0.2">
      <c r="A1289" s="160" t="s">
        <v>437</v>
      </c>
      <c r="B1289" s="155">
        <v>16412</v>
      </c>
      <c r="C1289" s="171">
        <v>423.43156105288813</v>
      </c>
      <c r="D1289" s="155">
        <v>6949358.7800000003</v>
      </c>
      <c r="E1289" s="155">
        <v>6127716.6388480002</v>
      </c>
      <c r="F1289" s="155">
        <v>821642.14115200052</v>
      </c>
      <c r="G1289" s="155">
        <v>0</v>
      </c>
      <c r="H1289" s="155"/>
      <c r="I1289" s="156"/>
    </row>
    <row r="1290" spans="1:9" x14ac:dyDescent="0.2">
      <c r="A1290" s="160" t="s">
        <v>438</v>
      </c>
      <c r="B1290" s="155">
        <v>11720</v>
      </c>
      <c r="C1290" s="171">
        <v>456.86900085324243</v>
      </c>
      <c r="D1290" s="155">
        <v>5354504.6900000013</v>
      </c>
      <c r="E1290" s="155">
        <v>4686949.7196399998</v>
      </c>
      <c r="F1290" s="155">
        <v>667554.9703600005</v>
      </c>
      <c r="G1290" s="155">
        <v>0</v>
      </c>
      <c r="H1290" s="155"/>
      <c r="I1290" s="156"/>
    </row>
    <row r="1291" spans="1:9" x14ac:dyDescent="0.2">
      <c r="A1291" s="160" t="s">
        <v>499</v>
      </c>
      <c r="B1291" s="155">
        <v>10057</v>
      </c>
      <c r="C1291" s="171">
        <v>431.7903808292732</v>
      </c>
      <c r="D1291" s="155">
        <v>4342515.8600000003</v>
      </c>
      <c r="E1291" s="155">
        <v>3763468.2311642659</v>
      </c>
      <c r="F1291" s="155">
        <v>579047.62883573421</v>
      </c>
      <c r="G1291" s="155">
        <v>0</v>
      </c>
      <c r="H1291" s="155"/>
      <c r="I1291" s="156"/>
    </row>
    <row r="1292" spans="1:9" x14ac:dyDescent="0.2">
      <c r="A1292" s="160" t="s">
        <v>500</v>
      </c>
      <c r="B1292" s="155">
        <v>9278</v>
      </c>
      <c r="C1292" s="171">
        <v>420.10478335848251</v>
      </c>
      <c r="D1292" s="155">
        <v>3897732.1800000006</v>
      </c>
      <c r="E1292" s="155">
        <v>3360565.9913666537</v>
      </c>
      <c r="F1292" s="155">
        <v>537166.1886333467</v>
      </c>
      <c r="G1292" s="155">
        <v>0</v>
      </c>
      <c r="H1292" s="155"/>
      <c r="I1292" s="156"/>
    </row>
    <row r="1293" spans="1:9" x14ac:dyDescent="0.2">
      <c r="A1293" s="160" t="s">
        <v>21</v>
      </c>
      <c r="B1293" s="155"/>
      <c r="C1293" s="171"/>
      <c r="D1293" s="155"/>
      <c r="E1293" s="155"/>
      <c r="F1293" s="155"/>
      <c r="G1293" s="155"/>
      <c r="H1293" s="155"/>
      <c r="I1293" s="156"/>
    </row>
    <row r="1294" spans="1:9" x14ac:dyDescent="0.2">
      <c r="A1294" s="160" t="s">
        <v>579</v>
      </c>
      <c r="B1294" s="155">
        <v>9064.7095466748433</v>
      </c>
      <c r="C1294" s="171">
        <v>411.94030829818144</v>
      </c>
      <c r="D1294" s="155">
        <v>3734119.2452907036</v>
      </c>
      <c r="E1294" s="155">
        <v>3206652.6945261224</v>
      </c>
      <c r="F1294" s="155">
        <v>527466.55076458142</v>
      </c>
      <c r="G1294" s="155">
        <v>0</v>
      </c>
      <c r="H1294" s="155"/>
      <c r="I1294" s="156"/>
    </row>
    <row r="1295" spans="1:9" x14ac:dyDescent="0.2">
      <c r="A1295" s="160" t="s">
        <v>580</v>
      </c>
      <c r="B1295" s="155">
        <v>9614.3240926414055</v>
      </c>
      <c r="C1295" s="171">
        <v>450.7563251794042</v>
      </c>
      <c r="D1295" s="155">
        <v>4333717.3970828494</v>
      </c>
      <c r="E1295" s="155">
        <v>3715750.5371079138</v>
      </c>
      <c r="F1295" s="155">
        <v>617966.85997493577</v>
      </c>
      <c r="G1295" s="155">
        <v>0</v>
      </c>
      <c r="H1295" s="155"/>
      <c r="I1295" s="156"/>
    </row>
    <row r="1296" spans="1:9" x14ac:dyDescent="0.2">
      <c r="A1296" s="160" t="s">
        <v>613</v>
      </c>
      <c r="B1296" s="155">
        <v>9711.0802770291994</v>
      </c>
      <c r="C1296" s="171">
        <v>496.58638849289139</v>
      </c>
      <c r="D1296" s="155">
        <v>4822390.2831344772</v>
      </c>
      <c r="E1296" s="155">
        <v>4134119.4523643921</v>
      </c>
      <c r="F1296" s="155">
        <v>688270.83077008522</v>
      </c>
      <c r="G1296" s="155">
        <v>0</v>
      </c>
      <c r="H1296" s="155"/>
      <c r="I1296" s="156"/>
    </row>
    <row r="1297" spans="1:9" x14ac:dyDescent="0.2">
      <c r="A1297" s="160" t="s">
        <v>614</v>
      </c>
      <c r="B1297" s="155">
        <v>9808.2230978689386</v>
      </c>
      <c r="C1297" s="171">
        <v>467.44824342420537</v>
      </c>
      <c r="D1297" s="155">
        <v>4584836.6582115535</v>
      </c>
      <c r="E1297" s="155">
        <v>3930470.431004968</v>
      </c>
      <c r="F1297" s="155">
        <v>654366.22720658535</v>
      </c>
      <c r="G1297" s="155">
        <v>0</v>
      </c>
      <c r="H1297" s="155"/>
      <c r="I1297" s="156"/>
    </row>
    <row r="1298" spans="1:9" x14ac:dyDescent="0.2">
      <c r="A1298" s="160"/>
      <c r="B1298" s="155"/>
      <c r="C1298" s="171"/>
      <c r="D1298" s="155"/>
      <c r="E1298" s="155"/>
      <c r="F1298" s="155"/>
      <c r="G1298" s="155"/>
      <c r="H1298" s="155"/>
      <c r="I1298" s="156"/>
    </row>
    <row r="1299" spans="1:9" x14ac:dyDescent="0.2">
      <c r="A1299" s="173" t="s">
        <v>464</v>
      </c>
      <c r="B1299" s="155"/>
      <c r="C1299" s="171"/>
      <c r="D1299" s="155"/>
      <c r="E1299" s="155"/>
      <c r="F1299" s="155"/>
      <c r="G1299" s="155"/>
      <c r="H1299" s="155"/>
      <c r="I1299" s="156"/>
    </row>
    <row r="1300" spans="1:9" x14ac:dyDescent="0.2">
      <c r="A1300" s="173" t="s">
        <v>465</v>
      </c>
      <c r="B1300" s="155"/>
      <c r="C1300" s="171"/>
      <c r="D1300" s="155"/>
      <c r="E1300" s="155"/>
      <c r="F1300" s="155"/>
      <c r="G1300" s="155"/>
      <c r="H1300" s="155"/>
      <c r="I1300" s="156"/>
    </row>
    <row r="1301" spans="1:9" x14ac:dyDescent="0.2">
      <c r="A1301" s="160"/>
      <c r="B1301" s="155"/>
      <c r="C1301" s="171"/>
      <c r="D1301" s="155"/>
      <c r="E1301" s="155"/>
      <c r="F1301" s="155"/>
      <c r="G1301" s="155"/>
      <c r="H1301" s="155"/>
      <c r="I1301" s="156"/>
    </row>
    <row r="1302" spans="1:9" x14ac:dyDescent="0.2">
      <c r="A1302" s="154" t="s">
        <v>8</v>
      </c>
      <c r="B1302" s="154"/>
      <c r="C1302" s="154"/>
      <c r="D1302" s="154"/>
      <c r="E1302" s="154"/>
      <c r="F1302" s="154"/>
      <c r="G1302" s="154"/>
      <c r="H1302" s="155"/>
      <c r="I1302" s="156"/>
    </row>
    <row r="1303" spans="1:9" x14ac:dyDescent="0.2">
      <c r="A1303" s="154" t="s">
        <v>1</v>
      </c>
      <c r="B1303" s="154"/>
      <c r="C1303" s="154"/>
      <c r="D1303" s="154"/>
      <c r="E1303" s="154"/>
      <c r="F1303" s="154"/>
      <c r="G1303" s="154"/>
      <c r="H1303" s="155"/>
      <c r="I1303" s="156"/>
    </row>
    <row r="1304" spans="1:9" x14ac:dyDescent="0.2">
      <c r="A1304" s="154" t="s">
        <v>12</v>
      </c>
      <c r="B1304" s="154"/>
      <c r="C1304" s="154"/>
      <c r="D1304" s="154"/>
      <c r="E1304" s="154"/>
      <c r="F1304" s="154"/>
      <c r="G1304" s="154"/>
      <c r="H1304" s="155"/>
      <c r="I1304" s="156"/>
    </row>
    <row r="1305" spans="1:9" ht="15.75" x14ac:dyDescent="0.25">
      <c r="A1305" s="152" t="s">
        <v>523</v>
      </c>
      <c r="B1305" s="154"/>
      <c r="C1305" s="154"/>
      <c r="D1305" s="154"/>
      <c r="E1305" s="154"/>
      <c r="F1305" s="154"/>
      <c r="G1305" s="154"/>
      <c r="H1305" s="155"/>
      <c r="I1305" s="156"/>
    </row>
    <row r="1306" spans="1:9" x14ac:dyDescent="0.2">
      <c r="A1306" s="155"/>
      <c r="B1306" s="155"/>
      <c r="C1306" s="155"/>
      <c r="D1306" s="155"/>
      <c r="E1306" s="155"/>
      <c r="F1306" s="155"/>
      <c r="G1306" s="155"/>
      <c r="H1306" s="155"/>
      <c r="I1306" s="156"/>
    </row>
    <row r="1307" spans="1:9" x14ac:dyDescent="0.2">
      <c r="A1307" s="160"/>
      <c r="B1307" s="160" t="s">
        <v>114</v>
      </c>
      <c r="C1307" s="170" t="s">
        <v>114</v>
      </c>
      <c r="D1307" s="161" t="s">
        <v>106</v>
      </c>
      <c r="E1307" s="155"/>
      <c r="F1307" s="155"/>
      <c r="G1307" s="155"/>
      <c r="H1307" s="155"/>
      <c r="I1307" s="156"/>
    </row>
    <row r="1308" spans="1:9" x14ac:dyDescent="0.2">
      <c r="A1308" s="160" t="s">
        <v>2</v>
      </c>
      <c r="B1308" s="160" t="s">
        <v>115</v>
      </c>
      <c r="C1308" s="170" t="s">
        <v>115</v>
      </c>
      <c r="D1308" s="161" t="s">
        <v>126</v>
      </c>
      <c r="E1308" s="160" t="s">
        <v>175</v>
      </c>
      <c r="F1308" s="161" t="s">
        <v>112</v>
      </c>
      <c r="G1308" s="160" t="s">
        <v>178</v>
      </c>
      <c r="H1308" s="155"/>
      <c r="I1308" s="156"/>
    </row>
    <row r="1309" spans="1:9" x14ac:dyDescent="0.2">
      <c r="A1309" s="160" t="s">
        <v>3</v>
      </c>
      <c r="B1309" s="160" t="s">
        <v>118</v>
      </c>
      <c r="C1309" s="170" t="s">
        <v>139</v>
      </c>
      <c r="D1309" s="161" t="s">
        <v>139</v>
      </c>
      <c r="E1309" s="160" t="s">
        <v>113</v>
      </c>
      <c r="F1309" s="161" t="s">
        <v>113</v>
      </c>
      <c r="G1309" s="160" t="s">
        <v>113</v>
      </c>
      <c r="H1309" s="155"/>
      <c r="I1309" s="156"/>
    </row>
    <row r="1310" spans="1:9" x14ac:dyDescent="0.2">
      <c r="A1310" s="160" t="s">
        <v>11</v>
      </c>
      <c r="B1310" s="160" t="s">
        <v>117</v>
      </c>
      <c r="C1310" s="170" t="s">
        <v>138</v>
      </c>
      <c r="D1310" s="161" t="s">
        <v>138</v>
      </c>
      <c r="E1310" s="160" t="s">
        <v>176</v>
      </c>
      <c r="F1310" s="161" t="s">
        <v>184</v>
      </c>
      <c r="G1310" s="160" t="s">
        <v>11</v>
      </c>
      <c r="H1310" s="155"/>
      <c r="I1310" s="156"/>
    </row>
    <row r="1311" spans="1:9" x14ac:dyDescent="0.2">
      <c r="A1311" s="160"/>
      <c r="B1311" s="155"/>
      <c r="C1311" s="155"/>
      <c r="D1311" s="155"/>
      <c r="E1311" s="155"/>
      <c r="F1311" s="155"/>
      <c r="G1311" s="155"/>
      <c r="H1311" s="155"/>
      <c r="I1311" s="156"/>
    </row>
    <row r="1312" spans="1:9" x14ac:dyDescent="0.2">
      <c r="A1312" s="154"/>
      <c r="B1312" s="154"/>
      <c r="C1312" s="154"/>
      <c r="D1312" s="154"/>
      <c r="E1312" s="154"/>
      <c r="F1312" s="154"/>
      <c r="G1312" s="154"/>
      <c r="H1312" s="155"/>
      <c r="I1312" s="156"/>
    </row>
    <row r="1313" spans="1:9" x14ac:dyDescent="0.2">
      <c r="A1313" s="155"/>
      <c r="B1313" s="155"/>
      <c r="C1313" s="171"/>
      <c r="D1313" s="155"/>
      <c r="E1313" s="155"/>
      <c r="F1313" s="155"/>
      <c r="G1313" s="155"/>
      <c r="H1313" s="155"/>
      <c r="I1313" s="156"/>
    </row>
    <row r="1314" spans="1:9" x14ac:dyDescent="0.2">
      <c r="A1314" s="160" t="s">
        <v>335</v>
      </c>
      <c r="B1314" s="155">
        <v>0</v>
      </c>
      <c r="C1314" s="165"/>
      <c r="D1314" s="165">
        <v>0</v>
      </c>
      <c r="E1314" s="165">
        <v>0</v>
      </c>
      <c r="F1314" s="165">
        <v>0</v>
      </c>
      <c r="G1314" s="155">
        <v>0</v>
      </c>
      <c r="H1314" s="155"/>
      <c r="I1314" s="156"/>
    </row>
    <row r="1315" spans="1:9" x14ac:dyDescent="0.2">
      <c r="A1315" s="160" t="s">
        <v>336</v>
      </c>
      <c r="B1315" s="155">
        <v>90.166666666666671</v>
      </c>
      <c r="C1315" s="165">
        <v>691.18175600739369</v>
      </c>
      <c r="D1315" s="155">
        <v>747858.66</v>
      </c>
      <c r="E1315" s="155">
        <v>486108.12900000002</v>
      </c>
      <c r="F1315" s="155">
        <v>261750.53100000002</v>
      </c>
      <c r="G1315" s="155">
        <v>0</v>
      </c>
      <c r="H1315" s="155"/>
      <c r="I1315" s="156"/>
    </row>
    <row r="1316" spans="1:9" x14ac:dyDescent="0.2">
      <c r="A1316" s="160" t="s">
        <v>337</v>
      </c>
      <c r="B1316" s="155">
        <v>173.08333333333334</v>
      </c>
      <c r="C1316" s="155">
        <v>619.67269619643719</v>
      </c>
      <c r="D1316" s="155">
        <v>1287060.1900000002</v>
      </c>
      <c r="E1316" s="155">
        <v>836589.1235000001</v>
      </c>
      <c r="F1316" s="155">
        <v>450471.06650000007</v>
      </c>
      <c r="G1316" s="155">
        <v>0</v>
      </c>
      <c r="H1316" s="155"/>
      <c r="I1316" s="156"/>
    </row>
    <row r="1317" spans="1:9" x14ac:dyDescent="0.2">
      <c r="A1317" s="160" t="s">
        <v>338</v>
      </c>
      <c r="B1317" s="155">
        <v>245.25</v>
      </c>
      <c r="C1317" s="155">
        <v>760.31168535507993</v>
      </c>
      <c r="D1317" s="155">
        <v>2237597.29</v>
      </c>
      <c r="E1317" s="155">
        <v>1454438.2385</v>
      </c>
      <c r="F1317" s="155">
        <v>783159.05150000006</v>
      </c>
      <c r="G1317" s="155">
        <v>0</v>
      </c>
      <c r="H1317" s="155"/>
      <c r="I1317" s="156"/>
    </row>
    <row r="1318" spans="1:9" x14ac:dyDescent="0.2">
      <c r="A1318" s="160" t="s">
        <v>339</v>
      </c>
      <c r="B1318" s="155">
        <v>278.33333333333331</v>
      </c>
      <c r="C1318" s="155">
        <v>881.26154491017951</v>
      </c>
      <c r="D1318" s="155">
        <v>2943413.5599999996</v>
      </c>
      <c r="E1318" s="155">
        <v>1913218.8139999998</v>
      </c>
      <c r="F1318" s="155">
        <v>1030194.7459999998</v>
      </c>
      <c r="G1318" s="155">
        <v>0</v>
      </c>
      <c r="H1318" s="155"/>
      <c r="I1318" s="156"/>
    </row>
    <row r="1319" spans="1:9" x14ac:dyDescent="0.2">
      <c r="A1319" s="160" t="s">
        <v>340</v>
      </c>
      <c r="B1319" s="155">
        <v>326.25</v>
      </c>
      <c r="C1319" s="155">
        <v>1117.6855581098341</v>
      </c>
      <c r="D1319" s="155">
        <v>4375738.9600000009</v>
      </c>
      <c r="E1319" s="155">
        <v>2844230.3240000005</v>
      </c>
      <c r="F1319" s="155">
        <v>1531508.6360000004</v>
      </c>
      <c r="G1319" s="155">
        <v>0</v>
      </c>
      <c r="H1319" s="155"/>
      <c r="I1319" s="156"/>
    </row>
    <row r="1320" spans="1:9" x14ac:dyDescent="0.2">
      <c r="A1320" s="160" t="s">
        <v>341</v>
      </c>
      <c r="B1320" s="155">
        <v>341.83333333333331</v>
      </c>
      <c r="C1320" s="155">
        <v>1357.8466991711362</v>
      </c>
      <c r="D1320" s="155">
        <v>5569887.1600000001</v>
      </c>
      <c r="E1320" s="155">
        <v>3620426.6540000001</v>
      </c>
      <c r="F1320" s="155">
        <v>1949460.5060000001</v>
      </c>
      <c r="G1320" s="155">
        <v>0</v>
      </c>
      <c r="H1320" s="155"/>
      <c r="I1320" s="156"/>
    </row>
    <row r="1321" spans="1:9" x14ac:dyDescent="0.2">
      <c r="A1321" s="160" t="s">
        <v>342</v>
      </c>
      <c r="B1321" s="155">
        <v>316.83333333333331</v>
      </c>
      <c r="C1321" s="155">
        <v>1511.5305839032089</v>
      </c>
      <c r="D1321" s="155">
        <v>5746839.2800000003</v>
      </c>
      <c r="E1321" s="155">
        <v>3735445.5320000001</v>
      </c>
      <c r="F1321" s="155">
        <v>2011393.7480000001</v>
      </c>
      <c r="G1321" s="155">
        <v>0</v>
      </c>
      <c r="H1321" s="155"/>
      <c r="I1321" s="156"/>
    </row>
    <row r="1322" spans="1:9" x14ac:dyDescent="0.2">
      <c r="A1322" s="160" t="s">
        <v>343</v>
      </c>
      <c r="B1322" s="155">
        <v>384.5</v>
      </c>
      <c r="C1322" s="155">
        <v>1648.3521131339401</v>
      </c>
      <c r="D1322" s="155">
        <v>7605496.6499999994</v>
      </c>
      <c r="E1322" s="155">
        <v>4943572.8224999998</v>
      </c>
      <c r="F1322" s="155">
        <v>2661923.8274999997</v>
      </c>
      <c r="G1322" s="155">
        <v>0</v>
      </c>
      <c r="H1322" s="155"/>
      <c r="I1322" s="156"/>
    </row>
    <row r="1323" spans="1:9" x14ac:dyDescent="0.2">
      <c r="A1323" s="160" t="s">
        <v>344</v>
      </c>
      <c r="B1323" s="155">
        <v>445.83333333333331</v>
      </c>
      <c r="C1323" s="155">
        <v>1503.909201869159</v>
      </c>
      <c r="D1323" s="155">
        <v>8045914.2300000004</v>
      </c>
      <c r="E1323" s="155">
        <v>5229844.2495000008</v>
      </c>
      <c r="F1323" s="155">
        <v>2816069.9804999996</v>
      </c>
      <c r="G1323" s="155">
        <v>0</v>
      </c>
      <c r="H1323" s="155"/>
      <c r="I1323" s="156"/>
    </row>
    <row r="1324" spans="1:9" x14ac:dyDescent="0.2">
      <c r="A1324" s="160" t="s">
        <v>345</v>
      </c>
      <c r="B1324" s="155">
        <v>439.5</v>
      </c>
      <c r="C1324" s="155">
        <v>1499.4321843003411</v>
      </c>
      <c r="D1324" s="155">
        <v>7908005.3399999999</v>
      </c>
      <c r="E1324" s="155">
        <v>5140203.4709999999</v>
      </c>
      <c r="F1324" s="155">
        <v>2767801.8689999999</v>
      </c>
      <c r="G1324" s="155">
        <v>0</v>
      </c>
      <c r="H1324" s="155"/>
      <c r="I1324" s="156"/>
    </row>
    <row r="1325" spans="1:9" x14ac:dyDescent="0.2">
      <c r="A1325" s="160" t="s">
        <v>346</v>
      </c>
      <c r="B1325" s="155">
        <v>410.66666666666669</v>
      </c>
      <c r="C1325" s="155">
        <v>1421.1239204545454</v>
      </c>
      <c r="D1325" s="155">
        <v>7003298.6799999997</v>
      </c>
      <c r="E1325" s="155">
        <v>4552144.142</v>
      </c>
      <c r="F1325" s="155">
        <v>2451154.5379999997</v>
      </c>
      <c r="G1325" s="155">
        <v>0</v>
      </c>
      <c r="H1325" s="155"/>
      <c r="I1325" s="156"/>
    </row>
    <row r="1326" spans="1:9" x14ac:dyDescent="0.2">
      <c r="A1326" s="160" t="s">
        <v>347</v>
      </c>
      <c r="B1326" s="155">
        <v>391.66666666666669</v>
      </c>
      <c r="C1326" s="155">
        <v>1747.9978978723402</v>
      </c>
      <c r="D1326" s="155">
        <v>8215590.1199999992</v>
      </c>
      <c r="E1326" s="155">
        <v>5340133.5779999997</v>
      </c>
      <c r="F1326" s="155">
        <v>2875456.5419999994</v>
      </c>
      <c r="G1326" s="155">
        <v>0</v>
      </c>
      <c r="H1326" s="155"/>
      <c r="I1326" s="156"/>
    </row>
    <row r="1327" spans="1:9" x14ac:dyDescent="0.2">
      <c r="A1327" s="160" t="s">
        <v>348</v>
      </c>
      <c r="B1327" s="155">
        <v>341.25</v>
      </c>
      <c r="C1327" s="155">
        <v>1542.8586837606838</v>
      </c>
      <c r="D1327" s="155">
        <v>6318006.3100000005</v>
      </c>
      <c r="E1327" s="155">
        <v>4106704.1015000003</v>
      </c>
      <c r="F1327" s="155">
        <v>2211302.2085000002</v>
      </c>
      <c r="G1327" s="155">
        <v>0</v>
      </c>
      <c r="H1327" s="155"/>
      <c r="I1327" s="156"/>
    </row>
    <row r="1328" spans="1:9" x14ac:dyDescent="0.2">
      <c r="A1328" s="160" t="s">
        <v>372</v>
      </c>
      <c r="B1328" s="155">
        <v>286.75</v>
      </c>
      <c r="C1328" s="155">
        <v>1545.5217378668995</v>
      </c>
      <c r="D1328" s="155">
        <v>5318140.3000000007</v>
      </c>
      <c r="E1328" s="155">
        <v>3456791.1950000008</v>
      </c>
      <c r="F1328" s="155">
        <v>1861349.105</v>
      </c>
      <c r="G1328" s="155">
        <v>0</v>
      </c>
      <c r="H1328" s="155"/>
      <c r="I1328" s="156"/>
    </row>
    <row r="1329" spans="1:9" x14ac:dyDescent="0.2">
      <c r="A1329" s="160" t="s">
        <v>371</v>
      </c>
      <c r="B1329" s="155">
        <v>253.16666666666666</v>
      </c>
      <c r="C1329" s="155">
        <v>1640.867531270573</v>
      </c>
      <c r="D1329" s="155">
        <v>4984955.5600000005</v>
      </c>
      <c r="E1329" s="155">
        <v>3240221.1140000005</v>
      </c>
      <c r="F1329" s="155">
        <v>1744734.446</v>
      </c>
      <c r="G1329" s="155">
        <v>0</v>
      </c>
      <c r="H1329" s="155"/>
      <c r="I1329" s="156"/>
    </row>
    <row r="1330" spans="1:9" x14ac:dyDescent="0.2">
      <c r="A1330" s="160" t="s">
        <v>415</v>
      </c>
      <c r="B1330" s="155">
        <v>245.75</v>
      </c>
      <c r="C1330" s="155">
        <v>2280.7568836893856</v>
      </c>
      <c r="D1330" s="155">
        <v>6725952.0499999989</v>
      </c>
      <c r="E1330" s="155">
        <v>4371868.8324999996</v>
      </c>
      <c r="F1330" s="155">
        <v>2354083.2174999993</v>
      </c>
      <c r="G1330" s="155">
        <v>0</v>
      </c>
      <c r="H1330" s="155"/>
      <c r="I1330" s="156"/>
    </row>
    <row r="1331" spans="1:9" x14ac:dyDescent="0.2">
      <c r="A1331" s="160" t="s">
        <v>416</v>
      </c>
      <c r="B1331" s="155">
        <v>224.41666666666666</v>
      </c>
      <c r="C1331" s="155">
        <v>2336.454418863721</v>
      </c>
      <c r="D1331" s="155">
        <v>6292071.75</v>
      </c>
      <c r="E1331" s="155">
        <v>4089846.6375000002</v>
      </c>
      <c r="F1331" s="155">
        <v>2202225.1124999998</v>
      </c>
      <c r="G1331" s="155">
        <v>0</v>
      </c>
      <c r="H1331" s="155"/>
      <c r="I1331" s="156"/>
    </row>
    <row r="1332" spans="1:9" x14ac:dyDescent="0.2">
      <c r="A1332" s="160" t="s">
        <v>437</v>
      </c>
      <c r="B1332" s="155">
        <v>214.66666666666666</v>
      </c>
      <c r="C1332" s="155">
        <v>2082.6426669254661</v>
      </c>
      <c r="D1332" s="155">
        <v>5364887.5100000007</v>
      </c>
      <c r="E1332" s="155">
        <v>3604505.807732</v>
      </c>
      <c r="F1332" s="155">
        <v>1760381.7022680007</v>
      </c>
      <c r="G1332" s="155">
        <v>0</v>
      </c>
      <c r="H1332" s="155"/>
      <c r="I1332" s="156"/>
    </row>
    <row r="1333" spans="1:9" x14ac:dyDescent="0.2">
      <c r="A1333" s="160" t="s">
        <v>438</v>
      </c>
      <c r="B1333" s="155">
        <v>246.91666666666666</v>
      </c>
      <c r="C1333" s="155">
        <v>2068.4928788390143</v>
      </c>
      <c r="D1333" s="155">
        <v>6128944.3999999994</v>
      </c>
      <c r="E1333" s="155">
        <v>4249810.0469599999</v>
      </c>
      <c r="F1333" s="155">
        <v>1879134.3530399995</v>
      </c>
      <c r="G1333" s="155">
        <v>0</v>
      </c>
      <c r="H1333" s="155"/>
      <c r="I1333" s="156"/>
    </row>
    <row r="1334" spans="1:9" x14ac:dyDescent="0.2">
      <c r="A1334" s="160" t="s">
        <v>499</v>
      </c>
      <c r="B1334" s="155">
        <v>286.33333333333331</v>
      </c>
      <c r="C1334" s="155">
        <v>2131.9230180442378</v>
      </c>
      <c r="D1334" s="155">
        <v>7325287.4900000002</v>
      </c>
      <c r="E1334" s="155">
        <v>4781215.144723</v>
      </c>
      <c r="F1334" s="155">
        <v>2544072.3452770002</v>
      </c>
      <c r="G1334" s="155">
        <v>0</v>
      </c>
      <c r="H1334" s="155"/>
      <c r="I1334" s="156"/>
    </row>
    <row r="1335" spans="1:9" x14ac:dyDescent="0.2">
      <c r="A1335" s="160" t="s">
        <v>500</v>
      </c>
      <c r="B1335" s="155">
        <v>318.41666666666669</v>
      </c>
      <c r="C1335" s="155">
        <v>1876.8728055482854</v>
      </c>
      <c r="D1335" s="155">
        <v>7171530.9899999993</v>
      </c>
      <c r="E1335" s="155">
        <v>4687312.6550639989</v>
      </c>
      <c r="F1335" s="155">
        <v>2484218.3349360004</v>
      </c>
      <c r="G1335" s="155">
        <v>0</v>
      </c>
      <c r="H1335" s="155"/>
      <c r="I1335" s="156"/>
    </row>
    <row r="1336" spans="1:9" x14ac:dyDescent="0.2">
      <c r="A1336" s="160" t="s">
        <v>21</v>
      </c>
      <c r="B1336" s="155"/>
      <c r="C1336" s="155"/>
      <c r="D1336" s="155"/>
      <c r="E1336" s="155"/>
      <c r="F1336" s="155"/>
      <c r="G1336" s="155"/>
      <c r="H1336" s="155"/>
      <c r="I1336" s="156"/>
    </row>
    <row r="1337" spans="1:9" x14ac:dyDescent="0.2">
      <c r="A1337" s="160" t="s">
        <v>579</v>
      </c>
      <c r="B1337" s="155">
        <v>289.90900350561907</v>
      </c>
      <c r="C1337" s="155">
        <v>1849.6321064534068</v>
      </c>
      <c r="D1337" s="155">
        <v>6434700.0100068757</v>
      </c>
      <c r="E1337" s="155">
        <v>4241593.3790962826</v>
      </c>
      <c r="F1337" s="155">
        <v>2193106.6309105931</v>
      </c>
      <c r="G1337" s="155">
        <v>0</v>
      </c>
      <c r="H1337" s="155"/>
      <c r="I1337" s="156"/>
    </row>
    <row r="1338" spans="1:9" x14ac:dyDescent="0.2">
      <c r="A1338" s="160" t="s">
        <v>580</v>
      </c>
      <c r="B1338" s="155">
        <v>289.63306089867768</v>
      </c>
      <c r="C1338" s="155">
        <v>2053.7047400328852</v>
      </c>
      <c r="D1338" s="155">
        <v>7137849.4804541711</v>
      </c>
      <c r="E1338" s="155">
        <v>4701523.0065381518</v>
      </c>
      <c r="F1338" s="155">
        <v>2436326.4739160193</v>
      </c>
      <c r="G1338" s="155">
        <v>0</v>
      </c>
      <c r="H1338" s="155"/>
      <c r="I1338" s="156"/>
    </row>
    <row r="1339" spans="1:9" x14ac:dyDescent="0.2">
      <c r="A1339" s="160" t="s">
        <v>613</v>
      </c>
      <c r="B1339" s="155">
        <v>293.32703253556753</v>
      </c>
      <c r="C1339" s="155">
        <v>2082.5430010010546</v>
      </c>
      <c r="D1339" s="155">
        <v>7330393.9033362577</v>
      </c>
      <c r="E1339" s="155">
        <v>4824132.227785591</v>
      </c>
      <c r="F1339" s="155">
        <v>2506261.6755506666</v>
      </c>
      <c r="G1339" s="155">
        <v>0</v>
      </c>
      <c r="H1339" s="155"/>
      <c r="I1339" s="156"/>
    </row>
    <row r="1340" spans="1:9" x14ac:dyDescent="0.2">
      <c r="A1340" s="160" t="s">
        <v>614</v>
      </c>
      <c r="B1340" s="155">
        <v>297.02100417245748</v>
      </c>
      <c r="C1340" s="155">
        <v>2025.6533593935949</v>
      </c>
      <c r="D1340" s="155">
        <v>7219939.1389487693</v>
      </c>
      <c r="E1340" s="155">
        <v>4751441.9473421853</v>
      </c>
      <c r="F1340" s="155">
        <v>2468497.191606584</v>
      </c>
      <c r="G1340" s="155">
        <v>0</v>
      </c>
      <c r="H1340" s="155"/>
      <c r="I1340" s="156"/>
    </row>
    <row r="1341" spans="1:9" x14ac:dyDescent="0.2">
      <c r="A1341" s="155"/>
      <c r="B1341" s="155"/>
      <c r="C1341" s="155"/>
      <c r="D1341" s="155"/>
      <c r="E1341" s="155"/>
      <c r="F1341" s="155"/>
      <c r="G1341" s="155"/>
      <c r="H1341" s="155"/>
      <c r="I1341" s="156"/>
    </row>
    <row r="1342" spans="1:9" x14ac:dyDescent="0.2">
      <c r="A1342" s="154" t="s">
        <v>8</v>
      </c>
      <c r="B1342" s="154"/>
      <c r="C1342" s="154"/>
      <c r="D1342" s="154"/>
      <c r="E1342" s="154"/>
      <c r="F1342" s="154"/>
      <c r="G1342" s="154"/>
      <c r="H1342" s="163"/>
      <c r="I1342" s="156"/>
    </row>
    <row r="1343" spans="1:9" x14ac:dyDescent="0.2">
      <c r="A1343" s="154" t="s">
        <v>1</v>
      </c>
      <c r="B1343" s="154"/>
      <c r="C1343" s="154"/>
      <c r="D1343" s="154"/>
      <c r="E1343" s="154"/>
      <c r="F1343" s="154"/>
      <c r="G1343" s="154"/>
      <c r="H1343" s="155"/>
      <c r="I1343" s="156"/>
    </row>
    <row r="1344" spans="1:9" x14ac:dyDescent="0.2">
      <c r="A1344" s="154" t="s">
        <v>12</v>
      </c>
      <c r="B1344" s="154"/>
      <c r="C1344" s="154"/>
      <c r="D1344" s="154"/>
      <c r="E1344" s="154"/>
      <c r="F1344" s="154"/>
      <c r="G1344" s="154"/>
      <c r="H1344" s="155"/>
      <c r="I1344" s="156"/>
    </row>
    <row r="1345" spans="1:9" ht="15.75" x14ac:dyDescent="0.25">
      <c r="A1345" s="152" t="s">
        <v>524</v>
      </c>
      <c r="B1345" s="154"/>
      <c r="C1345" s="154"/>
      <c r="D1345" s="154"/>
      <c r="E1345" s="154"/>
      <c r="F1345" s="154"/>
      <c r="G1345" s="154"/>
      <c r="H1345" s="155"/>
      <c r="I1345" s="156"/>
    </row>
    <row r="1346" spans="1:9" x14ac:dyDescent="0.2">
      <c r="A1346" s="155"/>
      <c r="B1346" s="155"/>
      <c r="C1346" s="155"/>
      <c r="D1346" s="155"/>
      <c r="E1346" s="155"/>
      <c r="F1346" s="155"/>
      <c r="G1346" s="155"/>
      <c r="H1346" s="155"/>
      <c r="I1346" s="156"/>
    </row>
    <row r="1347" spans="1:9" x14ac:dyDescent="0.2">
      <c r="A1347" s="155"/>
      <c r="B1347" s="160" t="s">
        <v>114</v>
      </c>
      <c r="C1347" s="170" t="s">
        <v>114</v>
      </c>
      <c r="D1347" s="161" t="s">
        <v>106</v>
      </c>
      <c r="E1347" s="155"/>
      <c r="F1347" s="155"/>
      <c r="G1347" s="155"/>
      <c r="H1347" s="155"/>
      <c r="I1347" s="156"/>
    </row>
    <row r="1348" spans="1:9" x14ac:dyDescent="0.2">
      <c r="A1348" s="160" t="s">
        <v>2</v>
      </c>
      <c r="B1348" s="160" t="s">
        <v>115</v>
      </c>
      <c r="C1348" s="170" t="s">
        <v>115</v>
      </c>
      <c r="D1348" s="161" t="s">
        <v>126</v>
      </c>
      <c r="E1348" s="160" t="s">
        <v>175</v>
      </c>
      <c r="F1348" s="161" t="s">
        <v>112</v>
      </c>
      <c r="G1348" s="160" t="s">
        <v>178</v>
      </c>
      <c r="H1348" s="155"/>
      <c r="I1348" s="156"/>
    </row>
    <row r="1349" spans="1:9" x14ac:dyDescent="0.2">
      <c r="A1349" s="160" t="s">
        <v>3</v>
      </c>
      <c r="B1349" s="160" t="s">
        <v>118</v>
      </c>
      <c r="C1349" s="170" t="s">
        <v>139</v>
      </c>
      <c r="D1349" s="161" t="s">
        <v>139</v>
      </c>
      <c r="E1349" s="160" t="s">
        <v>113</v>
      </c>
      <c r="F1349" s="161" t="s">
        <v>113</v>
      </c>
      <c r="G1349" s="160" t="s">
        <v>113</v>
      </c>
      <c r="H1349" s="155"/>
      <c r="I1349" s="156"/>
    </row>
    <row r="1350" spans="1:9" x14ac:dyDescent="0.2">
      <c r="A1350" s="160" t="s">
        <v>11</v>
      </c>
      <c r="B1350" s="160" t="s">
        <v>117</v>
      </c>
      <c r="C1350" s="170" t="s">
        <v>138</v>
      </c>
      <c r="D1350" s="161" t="s">
        <v>138</v>
      </c>
      <c r="E1350" s="160" t="s">
        <v>176</v>
      </c>
      <c r="F1350" s="161" t="s">
        <v>184</v>
      </c>
      <c r="G1350" s="160" t="s">
        <v>11</v>
      </c>
      <c r="H1350" s="155"/>
      <c r="I1350" s="156"/>
    </row>
    <row r="1351" spans="1:9" x14ac:dyDescent="0.2">
      <c r="A1351" s="160" t="s">
        <v>13</v>
      </c>
      <c r="B1351" s="155"/>
      <c r="C1351" s="155"/>
      <c r="D1351" s="155"/>
      <c r="E1351" s="155"/>
      <c r="F1351" s="155"/>
      <c r="G1351" s="155"/>
      <c r="H1351" s="155"/>
      <c r="I1351" s="156"/>
    </row>
    <row r="1352" spans="1:9" x14ac:dyDescent="0.2">
      <c r="A1352" s="160" t="s">
        <v>329</v>
      </c>
      <c r="B1352" s="155"/>
      <c r="C1352" s="155"/>
      <c r="D1352" s="155">
        <v>-28361000</v>
      </c>
      <c r="E1352" s="155">
        <v>-15320612.200000001</v>
      </c>
      <c r="F1352" s="155">
        <v>-13040387.799999999</v>
      </c>
      <c r="G1352" s="155">
        <v>0</v>
      </c>
      <c r="H1352" s="155"/>
      <c r="I1352" s="156"/>
    </row>
    <row r="1353" spans="1:9" x14ac:dyDescent="0.2">
      <c r="A1353" s="160" t="s">
        <v>330</v>
      </c>
      <c r="B1353" s="155"/>
      <c r="C1353" s="155"/>
      <c r="D1353" s="155">
        <v>-31375918</v>
      </c>
      <c r="E1353" s="155">
        <v>-16842592.782400001</v>
      </c>
      <c r="F1353" s="155">
        <v>-14533325.217599999</v>
      </c>
      <c r="G1353" s="155">
        <v>0</v>
      </c>
      <c r="H1353" s="155"/>
      <c r="I1353" s="156"/>
    </row>
    <row r="1354" spans="1:9" x14ac:dyDescent="0.2">
      <c r="A1354" s="160" t="s">
        <v>331</v>
      </c>
      <c r="B1354" s="155"/>
      <c r="C1354" s="155"/>
      <c r="D1354" s="155">
        <v>-31899000</v>
      </c>
      <c r="E1354" s="155">
        <v>-16750164.9</v>
      </c>
      <c r="F1354" s="155">
        <v>-15148835.1</v>
      </c>
      <c r="G1354" s="155">
        <v>0</v>
      </c>
      <c r="H1354" s="155"/>
      <c r="I1354" s="156"/>
    </row>
    <row r="1355" spans="1:9" x14ac:dyDescent="0.2">
      <c r="A1355" s="160" t="s">
        <v>332</v>
      </c>
      <c r="B1355" s="155"/>
      <c r="C1355" s="155"/>
      <c r="D1355" s="155">
        <v>-35749000</v>
      </c>
      <c r="E1355" s="155">
        <v>-18467933.399999999</v>
      </c>
      <c r="F1355" s="155">
        <v>-17281066.600000001</v>
      </c>
      <c r="G1355" s="155">
        <v>0</v>
      </c>
      <c r="H1355" s="155"/>
      <c r="I1355" s="156"/>
    </row>
    <row r="1356" spans="1:9" x14ac:dyDescent="0.2">
      <c r="A1356" s="160" t="s">
        <v>333</v>
      </c>
      <c r="B1356" s="155"/>
      <c r="C1356" s="155"/>
      <c r="D1356" s="155">
        <v>-41242000</v>
      </c>
      <c r="E1356" s="155">
        <v>-21235505.800000001</v>
      </c>
      <c r="F1356" s="155">
        <v>-20006494.199999999</v>
      </c>
      <c r="G1356" s="155">
        <v>0</v>
      </c>
      <c r="H1356" s="155"/>
      <c r="I1356" s="156"/>
    </row>
    <row r="1357" spans="1:9" x14ac:dyDescent="0.2">
      <c r="A1357" s="160" t="s">
        <v>334</v>
      </c>
      <c r="B1357" s="155"/>
      <c r="C1357" s="155"/>
      <c r="D1357" s="155">
        <v>-49629000</v>
      </c>
      <c r="E1357" s="155">
        <v>-25410048</v>
      </c>
      <c r="F1357" s="155">
        <v>-24218952</v>
      </c>
      <c r="G1357" s="155">
        <v>0</v>
      </c>
      <c r="H1357" s="155"/>
      <c r="I1357" s="156"/>
    </row>
    <row r="1358" spans="1:9" x14ac:dyDescent="0.2">
      <c r="A1358" s="160" t="s">
        <v>335</v>
      </c>
      <c r="B1358" s="155"/>
      <c r="C1358" s="155"/>
      <c r="D1358" s="155">
        <v>-60482945</v>
      </c>
      <c r="E1358" s="155">
        <v>-30410824.746000003</v>
      </c>
      <c r="F1358" s="155">
        <v>-30072120.253999997</v>
      </c>
      <c r="G1358" s="155">
        <v>0</v>
      </c>
      <c r="H1358" s="155"/>
      <c r="I1358" s="156"/>
    </row>
    <row r="1359" spans="1:9" x14ac:dyDescent="0.2">
      <c r="A1359" s="160" t="s">
        <v>336</v>
      </c>
      <c r="B1359" s="155"/>
      <c r="C1359" s="155"/>
      <c r="D1359" s="155">
        <v>-71449330</v>
      </c>
      <c r="E1359" s="155">
        <v>-35724665</v>
      </c>
      <c r="F1359" s="155">
        <v>-35724665</v>
      </c>
      <c r="G1359" s="155">
        <v>0</v>
      </c>
      <c r="H1359" s="155"/>
      <c r="I1359" s="156"/>
    </row>
    <row r="1360" spans="1:9" x14ac:dyDescent="0.2">
      <c r="A1360" s="160" t="s">
        <v>337</v>
      </c>
      <c r="B1360" s="155"/>
      <c r="C1360" s="155"/>
      <c r="D1360" s="155">
        <v>-90088667.349999994</v>
      </c>
      <c r="E1360" s="155">
        <v>-47701949.361824997</v>
      </c>
      <c r="F1360" s="155">
        <v>-42386717.988174997</v>
      </c>
      <c r="G1360" s="155">
        <v>0</v>
      </c>
      <c r="H1360" s="155"/>
      <c r="I1360" s="156"/>
    </row>
    <row r="1361" spans="1:9" x14ac:dyDescent="0.2">
      <c r="A1361" s="160" t="s">
        <v>338</v>
      </c>
      <c r="B1361" s="155"/>
      <c r="C1361" s="155"/>
      <c r="D1361" s="155">
        <v>-106457886.72</v>
      </c>
      <c r="E1361" s="155">
        <v>-53228943.359999999</v>
      </c>
      <c r="F1361" s="155">
        <v>-53228943.359999999</v>
      </c>
      <c r="G1361" s="155">
        <v>0</v>
      </c>
      <c r="H1361" s="155"/>
      <c r="I1361" s="156"/>
    </row>
    <row r="1362" spans="1:9" x14ac:dyDescent="0.2">
      <c r="A1362" s="160" t="s">
        <v>339</v>
      </c>
      <c r="B1362" s="155"/>
      <c r="C1362" s="155"/>
      <c r="D1362" s="155">
        <v>-139482896</v>
      </c>
      <c r="E1362" s="155">
        <v>-69741448</v>
      </c>
      <c r="F1362" s="155">
        <v>-69741448</v>
      </c>
      <c r="G1362" s="155">
        <v>0</v>
      </c>
      <c r="H1362" s="155"/>
      <c r="I1362" s="156"/>
    </row>
    <row r="1363" spans="1:9" x14ac:dyDescent="0.2">
      <c r="A1363" s="160" t="s">
        <v>340</v>
      </c>
      <c r="B1363" s="155"/>
      <c r="C1363" s="155"/>
      <c r="D1363" s="155">
        <v>-75597314</v>
      </c>
      <c r="E1363" s="155">
        <v>-37798657</v>
      </c>
      <c r="F1363" s="155">
        <v>-37798657</v>
      </c>
      <c r="G1363" s="155">
        <v>0</v>
      </c>
      <c r="H1363" s="155"/>
      <c r="I1363" s="156"/>
    </row>
    <row r="1364" spans="1:9" x14ac:dyDescent="0.2">
      <c r="A1364" s="160" t="s">
        <v>341</v>
      </c>
      <c r="B1364" s="155"/>
      <c r="C1364" s="155"/>
      <c r="D1364" s="155">
        <v>-89495087</v>
      </c>
      <c r="E1364" s="155">
        <v>-44747543.5</v>
      </c>
      <c r="F1364" s="155">
        <v>-44747543.5</v>
      </c>
      <c r="G1364" s="155">
        <v>0</v>
      </c>
      <c r="H1364" s="155"/>
      <c r="I1364" s="156"/>
    </row>
    <row r="1365" spans="1:9" x14ac:dyDescent="0.2">
      <c r="A1365" s="160" t="s">
        <v>342</v>
      </c>
      <c r="B1365" s="155"/>
      <c r="C1365" s="155"/>
      <c r="D1365" s="155">
        <v>-122857320</v>
      </c>
      <c r="E1365" s="155">
        <v>-73490856.591909125</v>
      </c>
      <c r="F1365" s="155">
        <v>-49366463.408090875</v>
      </c>
      <c r="G1365" s="155">
        <v>0</v>
      </c>
      <c r="H1365" s="155"/>
      <c r="I1365" s="156"/>
    </row>
    <row r="1366" spans="1:9" x14ac:dyDescent="0.2">
      <c r="A1366" s="160" t="s">
        <v>343</v>
      </c>
      <c r="B1366" s="155"/>
      <c r="C1366" s="155"/>
      <c r="D1366" s="155">
        <v>-91385429</v>
      </c>
      <c r="E1366" s="155">
        <v>-58019334.485302553</v>
      </c>
      <c r="F1366" s="155">
        <v>-33366094.514697444</v>
      </c>
      <c r="G1366" s="155">
        <v>0</v>
      </c>
      <c r="H1366" s="155"/>
      <c r="I1366" s="156"/>
    </row>
    <row r="1367" spans="1:9" x14ac:dyDescent="0.2">
      <c r="A1367" s="160" t="s">
        <v>344</v>
      </c>
      <c r="B1367" s="155"/>
      <c r="C1367" s="155"/>
      <c r="D1367" s="155">
        <v>-129739110</v>
      </c>
      <c r="E1367" s="155">
        <v>-80304096.443341672</v>
      </c>
      <c r="F1367" s="155">
        <v>-49435013.556658328</v>
      </c>
      <c r="G1367" s="155">
        <v>0</v>
      </c>
      <c r="H1367" s="155"/>
      <c r="I1367" s="156"/>
    </row>
    <row r="1368" spans="1:9" x14ac:dyDescent="0.2">
      <c r="A1368" s="160" t="s">
        <v>345</v>
      </c>
      <c r="B1368" s="155"/>
      <c r="C1368" s="155"/>
      <c r="D1368" s="155">
        <v>-244202455</v>
      </c>
      <c r="E1368" s="155">
        <v>-138596850.60736185</v>
      </c>
      <c r="F1368" s="155">
        <v>-105605604.39263815</v>
      </c>
      <c r="G1368" s="155">
        <v>0</v>
      </c>
      <c r="H1368" s="155"/>
      <c r="I1368" s="156"/>
    </row>
    <row r="1369" spans="1:9" x14ac:dyDescent="0.2">
      <c r="A1369" s="160" t="s">
        <v>346</v>
      </c>
      <c r="B1369" s="155"/>
      <c r="C1369" s="155"/>
      <c r="D1369" s="155">
        <v>-215825974</v>
      </c>
      <c r="E1369" s="155">
        <v>-117039050.27357873</v>
      </c>
      <c r="F1369" s="155">
        <v>-98786923.726421267</v>
      </c>
      <c r="G1369" s="155">
        <v>0</v>
      </c>
      <c r="H1369" s="155"/>
      <c r="I1369" s="156"/>
    </row>
    <row r="1370" spans="1:9" x14ac:dyDescent="0.2">
      <c r="A1370" s="160" t="s">
        <v>347</v>
      </c>
      <c r="B1370" s="155"/>
      <c r="C1370" s="155"/>
      <c r="D1370" s="155">
        <v>-505033124</v>
      </c>
      <c r="E1370" s="155">
        <v>-271966726.72641873</v>
      </c>
      <c r="F1370" s="155">
        <v>-233066397.27358124</v>
      </c>
      <c r="G1370" s="155">
        <v>0</v>
      </c>
      <c r="H1370" s="155"/>
      <c r="I1370" s="156"/>
    </row>
    <row r="1371" spans="1:9" x14ac:dyDescent="0.2">
      <c r="A1371" s="160" t="s">
        <v>348</v>
      </c>
      <c r="B1371" s="155"/>
      <c r="C1371" s="155"/>
      <c r="D1371" s="155">
        <v>-417657024.01999992</v>
      </c>
      <c r="E1371" s="155">
        <v>-270756489.74843329</v>
      </c>
      <c r="F1371" s="155">
        <v>-146900534.27156663</v>
      </c>
      <c r="G1371" s="155">
        <v>0</v>
      </c>
      <c r="H1371" s="155"/>
      <c r="I1371" s="156"/>
    </row>
    <row r="1372" spans="1:9" x14ac:dyDescent="0.2">
      <c r="A1372" s="160" t="s">
        <v>372</v>
      </c>
      <c r="B1372" s="155"/>
      <c r="C1372" s="155"/>
      <c r="D1372" s="155">
        <v>-490917333.12</v>
      </c>
      <c r="E1372" s="155">
        <v>-320854591.55665112</v>
      </c>
      <c r="F1372" s="155">
        <v>-170062741.56334892</v>
      </c>
      <c r="G1372" s="155">
        <v>0</v>
      </c>
      <c r="H1372" s="155"/>
      <c r="I1372" s="156"/>
    </row>
    <row r="1373" spans="1:9" x14ac:dyDescent="0.2">
      <c r="A1373" s="160" t="s">
        <v>371</v>
      </c>
      <c r="B1373" s="155"/>
      <c r="C1373" s="155"/>
      <c r="D1373" s="155">
        <v>-509568385.80000007</v>
      </c>
      <c r="E1373" s="155">
        <v>-351604409.60392189</v>
      </c>
      <c r="F1373" s="155">
        <v>-157963976.19607818</v>
      </c>
      <c r="G1373" s="155">
        <v>0</v>
      </c>
      <c r="H1373" s="155"/>
      <c r="I1373" s="156"/>
    </row>
    <row r="1374" spans="1:9" x14ac:dyDescent="0.2">
      <c r="A1374" s="160" t="s">
        <v>415</v>
      </c>
      <c r="B1374" s="155"/>
      <c r="C1374" s="155"/>
      <c r="D1374" s="155">
        <v>-558724835.42000008</v>
      </c>
      <c r="E1374" s="155">
        <v>-367226954.73404932</v>
      </c>
      <c r="F1374" s="155">
        <v>-191497880.68595079</v>
      </c>
      <c r="G1374" s="155">
        <v>0</v>
      </c>
      <c r="H1374" s="155"/>
      <c r="I1374" s="156"/>
    </row>
    <row r="1375" spans="1:9" x14ac:dyDescent="0.2">
      <c r="A1375" s="160" t="s">
        <v>416</v>
      </c>
      <c r="B1375" s="155"/>
      <c r="C1375" s="155"/>
      <c r="D1375" s="155">
        <v>-520717984.79999995</v>
      </c>
      <c r="E1375" s="155">
        <v>-351575411.59978837</v>
      </c>
      <c r="F1375" s="155">
        <v>-169142573.20021158</v>
      </c>
      <c r="G1375" s="155">
        <v>0</v>
      </c>
      <c r="H1375" s="155"/>
      <c r="I1375" s="156"/>
    </row>
    <row r="1376" spans="1:9" x14ac:dyDescent="0.2">
      <c r="A1376" s="160" t="s">
        <v>437</v>
      </c>
      <c r="B1376" s="155"/>
      <c r="C1376" s="155"/>
      <c r="D1376" s="155">
        <v>-685169715.87999988</v>
      </c>
      <c r="E1376" s="155">
        <v>-460909137.16477036</v>
      </c>
      <c r="F1376" s="155">
        <v>-224260578.71522951</v>
      </c>
      <c r="G1376" s="155">
        <v>0</v>
      </c>
      <c r="H1376" s="155"/>
      <c r="I1376" s="156"/>
    </row>
    <row r="1377" spans="1:9" x14ac:dyDescent="0.2">
      <c r="A1377" s="160" t="s">
        <v>438</v>
      </c>
      <c r="B1377" s="155"/>
      <c r="C1377" s="155"/>
      <c r="D1377" s="155">
        <v>-711381865.95999992</v>
      </c>
      <c r="E1377" s="155">
        <v>-475418814.29223788</v>
      </c>
      <c r="F1377" s="155">
        <v>-235963051.66776201</v>
      </c>
      <c r="G1377" s="155">
        <v>0</v>
      </c>
      <c r="H1377" s="155"/>
      <c r="I1377" s="156"/>
    </row>
    <row r="1378" spans="1:9" x14ac:dyDescent="0.2">
      <c r="A1378" s="160" t="s">
        <v>499</v>
      </c>
      <c r="B1378" s="155"/>
      <c r="C1378" s="155"/>
      <c r="D1378" s="155">
        <v>-910476857.46000004</v>
      </c>
      <c r="E1378" s="155">
        <v>-589828929.30578315</v>
      </c>
      <c r="F1378" s="155">
        <v>-320647928.15421689</v>
      </c>
      <c r="G1378" s="155">
        <v>0</v>
      </c>
      <c r="H1378" s="155"/>
      <c r="I1378" s="156"/>
    </row>
    <row r="1379" spans="1:9" x14ac:dyDescent="0.2">
      <c r="A1379" s="160" t="s">
        <v>500</v>
      </c>
      <c r="B1379" s="155"/>
      <c r="C1379" s="155"/>
      <c r="D1379" s="155">
        <v>-926694939.96999991</v>
      </c>
      <c r="E1379" s="155">
        <v>-611016358.72010946</v>
      </c>
      <c r="F1379" s="155">
        <v>-315678581.24989045</v>
      </c>
      <c r="G1379" s="155">
        <v>0</v>
      </c>
      <c r="H1379" s="155"/>
      <c r="I1379" s="156"/>
    </row>
    <row r="1380" spans="1:9" x14ac:dyDescent="0.2">
      <c r="A1380" s="160" t="s">
        <v>21</v>
      </c>
      <c r="B1380" s="155"/>
      <c r="C1380" s="155"/>
      <c r="D1380" s="155"/>
      <c r="E1380" s="155"/>
      <c r="F1380" s="155"/>
      <c r="G1380" s="155"/>
      <c r="H1380" s="155"/>
      <c r="I1380" s="156"/>
    </row>
    <row r="1381" spans="1:9" x14ac:dyDescent="0.2">
      <c r="A1381" s="160" t="s">
        <v>579</v>
      </c>
      <c r="B1381" s="155"/>
      <c r="C1381" s="155"/>
      <c r="D1381" s="155">
        <v>-960761588.21093369</v>
      </c>
      <c r="E1381" s="155">
        <v>-635202878.37439311</v>
      </c>
      <c r="F1381" s="155">
        <v>-325558709.83654058</v>
      </c>
      <c r="G1381" s="155">
        <v>0</v>
      </c>
      <c r="H1381" s="155"/>
      <c r="I1381" s="156"/>
    </row>
    <row r="1382" spans="1:9" x14ac:dyDescent="0.2">
      <c r="A1382" s="160" t="s">
        <v>580</v>
      </c>
      <c r="B1382" s="155"/>
      <c r="C1382" s="155"/>
      <c r="D1382" s="155">
        <v>-883421620.8311379</v>
      </c>
      <c r="E1382" s="155">
        <v>-585655772.41388834</v>
      </c>
      <c r="F1382" s="155">
        <v>-297765848.41724956</v>
      </c>
      <c r="G1382" s="155">
        <v>0</v>
      </c>
      <c r="H1382" s="155"/>
      <c r="I1382" s="156"/>
    </row>
    <row r="1383" spans="1:9" x14ac:dyDescent="0.2">
      <c r="A1383" s="160" t="s">
        <v>613</v>
      </c>
      <c r="B1383" s="155"/>
      <c r="C1383" s="155"/>
      <c r="D1383" s="155">
        <v>-845676948.43300831</v>
      </c>
      <c r="E1383" s="155">
        <v>-560633308.90768766</v>
      </c>
      <c r="F1383" s="155">
        <v>-285043639.52532059</v>
      </c>
      <c r="G1383" s="155">
        <v>0</v>
      </c>
      <c r="H1383" s="155"/>
      <c r="I1383" s="156"/>
    </row>
    <row r="1384" spans="1:9" x14ac:dyDescent="0.2">
      <c r="A1384" s="160" t="s">
        <v>614</v>
      </c>
      <c r="B1384" s="155"/>
      <c r="C1384" s="155"/>
      <c r="D1384" s="155">
        <v>-840571019.00510943</v>
      </c>
      <c r="E1384" s="155">
        <v>-557248382.64770603</v>
      </c>
      <c r="F1384" s="155">
        <v>-283322636.35740346</v>
      </c>
      <c r="G1384" s="155">
        <v>0</v>
      </c>
      <c r="H1384" s="155"/>
      <c r="I1384" s="156"/>
    </row>
    <row r="1385" spans="1:9" x14ac:dyDescent="0.2">
      <c r="A1385" s="155"/>
      <c r="B1385" s="155"/>
      <c r="C1385" s="155"/>
      <c r="D1385" s="155"/>
      <c r="E1385" s="155"/>
      <c r="F1385" s="155"/>
      <c r="G1385" s="155"/>
      <c r="H1385" s="155"/>
      <c r="I1385" s="156"/>
    </row>
    <row r="1386" spans="1:9" x14ac:dyDescent="0.2">
      <c r="A1386" s="155"/>
      <c r="B1386" s="155"/>
      <c r="C1386" s="155"/>
      <c r="D1386" s="155"/>
      <c r="E1386" s="155"/>
      <c r="F1386" s="155"/>
      <c r="G1386" s="155"/>
      <c r="H1386" s="155"/>
      <c r="I1386" s="156"/>
    </row>
    <row r="1387" spans="1:9" x14ac:dyDescent="0.2">
      <c r="A1387" s="155"/>
      <c r="B1387" s="155"/>
      <c r="C1387" s="155"/>
      <c r="D1387" s="155"/>
      <c r="E1387" s="155"/>
      <c r="F1387" s="155"/>
      <c r="G1387" s="155"/>
      <c r="H1387" s="155"/>
      <c r="I1387" s="156"/>
    </row>
    <row r="1388" spans="1:9" x14ac:dyDescent="0.2">
      <c r="A1388" s="155"/>
      <c r="B1388" s="155"/>
      <c r="C1388" s="155"/>
      <c r="D1388" s="155"/>
      <c r="E1388" s="155"/>
      <c r="F1388" s="155"/>
      <c r="G1388" s="155"/>
      <c r="H1388" s="155"/>
      <c r="I1388" s="156"/>
    </row>
    <row r="1389" spans="1:9" x14ac:dyDescent="0.2">
      <c r="A1389" s="155"/>
      <c r="B1389" s="155"/>
      <c r="C1389" s="155"/>
      <c r="D1389" s="155"/>
      <c r="E1389" s="155"/>
      <c r="F1389" s="155"/>
      <c r="G1389" s="155"/>
      <c r="H1389" s="155"/>
      <c r="I1389" s="156"/>
    </row>
    <row r="1390" spans="1:9" x14ac:dyDescent="0.2">
      <c r="A1390" s="155"/>
      <c r="B1390" s="155"/>
      <c r="C1390" s="155"/>
      <c r="D1390" s="155"/>
      <c r="E1390" s="155"/>
      <c r="F1390" s="155"/>
      <c r="G1390" s="155"/>
      <c r="H1390" s="155"/>
      <c r="I1390" s="156"/>
    </row>
    <row r="1391" spans="1:9" x14ac:dyDescent="0.2">
      <c r="A1391" s="155"/>
      <c r="B1391" s="155"/>
      <c r="C1391" s="155"/>
      <c r="D1391" s="155"/>
      <c r="E1391" s="155"/>
      <c r="F1391" s="155"/>
      <c r="G1391" s="155"/>
      <c r="H1391" s="155"/>
      <c r="I1391" s="156"/>
    </row>
    <row r="1392" spans="1:9" x14ac:dyDescent="0.2">
      <c r="A1392" s="155"/>
      <c r="B1392" s="155"/>
      <c r="C1392" s="155"/>
      <c r="D1392" s="155"/>
      <c r="E1392" s="155"/>
      <c r="F1392" s="155"/>
      <c r="G1392" s="155"/>
      <c r="H1392" s="155"/>
      <c r="I1392" s="156"/>
    </row>
    <row r="1393" spans="1:9" x14ac:dyDescent="0.2">
      <c r="A1393" s="155"/>
      <c r="B1393" s="155"/>
      <c r="C1393" s="155"/>
      <c r="D1393" s="155"/>
      <c r="E1393" s="155"/>
      <c r="F1393" s="155"/>
      <c r="G1393" s="155"/>
      <c r="H1393" s="155"/>
      <c r="I1393" s="156"/>
    </row>
    <row r="1394" spans="1:9" x14ac:dyDescent="0.2">
      <c r="A1394" s="155"/>
      <c r="B1394" s="155"/>
      <c r="C1394" s="155"/>
      <c r="D1394" s="155"/>
      <c r="E1394" s="155"/>
      <c r="F1394" s="155"/>
      <c r="G1394" s="155"/>
      <c r="H1394" s="155"/>
      <c r="I1394" s="156"/>
    </row>
    <row r="1395" spans="1:9" x14ac:dyDescent="0.2">
      <c r="A1395" s="154" t="s">
        <v>8</v>
      </c>
      <c r="B1395" s="154"/>
      <c r="C1395" s="154"/>
      <c r="D1395" s="154"/>
      <c r="E1395" s="154"/>
      <c r="F1395" s="154"/>
      <c r="G1395" s="154"/>
      <c r="H1395" s="163"/>
      <c r="I1395" s="156"/>
    </row>
    <row r="1396" spans="1:9" x14ac:dyDescent="0.2">
      <c r="A1396" s="154" t="s">
        <v>1</v>
      </c>
      <c r="B1396" s="154"/>
      <c r="C1396" s="154"/>
      <c r="D1396" s="154"/>
      <c r="E1396" s="154"/>
      <c r="F1396" s="154"/>
      <c r="G1396" s="154"/>
      <c r="H1396" s="155"/>
      <c r="I1396" s="156"/>
    </row>
    <row r="1397" spans="1:9" x14ac:dyDescent="0.2">
      <c r="A1397" s="154" t="s">
        <v>12</v>
      </c>
      <c r="B1397" s="154"/>
      <c r="C1397" s="154"/>
      <c r="D1397" s="154"/>
      <c r="E1397" s="154"/>
      <c r="F1397" s="154"/>
      <c r="G1397" s="154"/>
      <c r="H1397" s="155"/>
      <c r="I1397" s="156"/>
    </row>
    <row r="1398" spans="1:9" ht="15.75" x14ac:dyDescent="0.25">
      <c r="A1398" s="152" t="s">
        <v>525</v>
      </c>
      <c r="B1398" s="154"/>
      <c r="C1398" s="154"/>
      <c r="D1398" s="154"/>
      <c r="E1398" s="154"/>
      <c r="F1398" s="154"/>
      <c r="G1398" s="154"/>
      <c r="H1398" s="155"/>
      <c r="I1398" s="156"/>
    </row>
    <row r="1399" spans="1:9" x14ac:dyDescent="0.2">
      <c r="A1399" s="155"/>
      <c r="B1399" s="155"/>
      <c r="C1399" s="155"/>
      <c r="D1399" s="155"/>
      <c r="E1399" s="155"/>
      <c r="F1399" s="155"/>
      <c r="G1399" s="155"/>
      <c r="H1399" s="155"/>
      <c r="I1399" s="156"/>
    </row>
    <row r="1400" spans="1:9" x14ac:dyDescent="0.2">
      <c r="A1400" s="155"/>
      <c r="B1400" s="160" t="s">
        <v>114</v>
      </c>
      <c r="C1400" s="170" t="s">
        <v>114</v>
      </c>
      <c r="D1400" s="161" t="s">
        <v>106</v>
      </c>
      <c r="E1400" s="155"/>
      <c r="F1400" s="155"/>
      <c r="G1400" s="155"/>
      <c r="H1400" s="155"/>
      <c r="I1400" s="156"/>
    </row>
    <row r="1401" spans="1:9" x14ac:dyDescent="0.2">
      <c r="A1401" s="160" t="s">
        <v>2</v>
      </c>
      <c r="B1401" s="160" t="s">
        <v>115</v>
      </c>
      <c r="C1401" s="170" t="s">
        <v>115</v>
      </c>
      <c r="D1401" s="161" t="s">
        <v>126</v>
      </c>
      <c r="E1401" s="160" t="s">
        <v>175</v>
      </c>
      <c r="F1401" s="161" t="s">
        <v>112</v>
      </c>
      <c r="G1401" s="160" t="s">
        <v>178</v>
      </c>
      <c r="H1401" s="155"/>
      <c r="I1401" s="156"/>
    </row>
    <row r="1402" spans="1:9" x14ac:dyDescent="0.2">
      <c r="A1402" s="160" t="s">
        <v>3</v>
      </c>
      <c r="B1402" s="160" t="s">
        <v>118</v>
      </c>
      <c r="C1402" s="170" t="s">
        <v>139</v>
      </c>
      <c r="D1402" s="161" t="s">
        <v>139</v>
      </c>
      <c r="E1402" s="160" t="s">
        <v>113</v>
      </c>
      <c r="F1402" s="161" t="s">
        <v>113</v>
      </c>
      <c r="G1402" s="160" t="s">
        <v>113</v>
      </c>
      <c r="H1402" s="155"/>
      <c r="I1402" s="156"/>
    </row>
    <row r="1403" spans="1:9" x14ac:dyDescent="0.2">
      <c r="A1403" s="160" t="s">
        <v>11</v>
      </c>
      <c r="B1403" s="160" t="s">
        <v>117</v>
      </c>
      <c r="C1403" s="170" t="s">
        <v>138</v>
      </c>
      <c r="D1403" s="161" t="s">
        <v>138</v>
      </c>
      <c r="E1403" s="160" t="s">
        <v>176</v>
      </c>
      <c r="F1403" s="161" t="s">
        <v>184</v>
      </c>
      <c r="G1403" s="160" t="s">
        <v>11</v>
      </c>
      <c r="H1403" s="155"/>
      <c r="I1403" s="156"/>
    </row>
    <row r="1404" spans="1:9" x14ac:dyDescent="0.2">
      <c r="A1404" s="160" t="s">
        <v>13</v>
      </c>
      <c r="B1404" s="155"/>
      <c r="C1404" s="155"/>
      <c r="D1404" s="155"/>
      <c r="E1404" s="155"/>
      <c r="F1404" s="155"/>
      <c r="G1404" s="155"/>
      <c r="H1404" s="155"/>
      <c r="I1404" s="156"/>
    </row>
    <row r="1405" spans="1:9" x14ac:dyDescent="0.2">
      <c r="A1405" s="160" t="s">
        <v>357</v>
      </c>
      <c r="B1405" s="155"/>
      <c r="C1405" s="155"/>
      <c r="D1405" s="165">
        <v>-22312639.429999977</v>
      </c>
      <c r="E1405" s="155"/>
      <c r="F1405" s="155"/>
      <c r="G1405" s="155"/>
      <c r="H1405" s="155"/>
      <c r="I1405" s="156"/>
    </row>
    <row r="1406" spans="1:9" x14ac:dyDescent="0.2">
      <c r="A1406" s="160" t="s">
        <v>358</v>
      </c>
      <c r="B1406" s="155"/>
      <c r="C1406" s="155"/>
      <c r="D1406" s="155">
        <v>-50456337.899999976</v>
      </c>
      <c r="E1406" s="155"/>
      <c r="F1406" s="155"/>
      <c r="G1406" s="155"/>
      <c r="H1406" s="155"/>
      <c r="I1406" s="156"/>
    </row>
    <row r="1407" spans="1:9" x14ac:dyDescent="0.2">
      <c r="A1407" s="160" t="s">
        <v>359</v>
      </c>
      <c r="B1407" s="155"/>
      <c r="C1407" s="155"/>
      <c r="D1407" s="155">
        <v>50314099.719999969</v>
      </c>
      <c r="E1407" s="165">
        <v>22195359.561872035</v>
      </c>
      <c r="F1407" s="165">
        <v>27405186.44405514</v>
      </c>
      <c r="G1407" s="165">
        <v>713553.71407279</v>
      </c>
      <c r="H1407" s="155"/>
      <c r="I1407" s="156"/>
    </row>
    <row r="1408" spans="1:9" x14ac:dyDescent="0.2">
      <c r="A1408" s="160" t="s">
        <v>360</v>
      </c>
      <c r="B1408" s="155"/>
      <c r="C1408" s="155"/>
      <c r="D1408" s="155">
        <v>59614479.041599929</v>
      </c>
      <c r="E1408" s="155">
        <v>30723696.653038114</v>
      </c>
      <c r="F1408" s="155">
        <v>29076668.44970566</v>
      </c>
      <c r="G1408" s="155">
        <v>-185886.06114380062</v>
      </c>
      <c r="H1408" s="155"/>
      <c r="I1408" s="156"/>
    </row>
    <row r="1409" spans="1:9" x14ac:dyDescent="0.2">
      <c r="A1409" s="160" t="s">
        <v>361</v>
      </c>
      <c r="B1409" s="155"/>
      <c r="C1409" s="155"/>
      <c r="D1409" s="155">
        <v>72180883.763400078</v>
      </c>
      <c r="E1409" s="155">
        <v>39716478.742406964</v>
      </c>
      <c r="F1409" s="155">
        <v>31665034.118893743</v>
      </c>
      <c r="G1409" s="155">
        <v>799370.90209932253</v>
      </c>
      <c r="H1409" s="155"/>
      <c r="I1409" s="156"/>
    </row>
    <row r="1410" spans="1:9" x14ac:dyDescent="0.2">
      <c r="A1410" s="160" t="s">
        <v>362</v>
      </c>
      <c r="B1410" s="155"/>
      <c r="C1410" s="155"/>
      <c r="D1410" s="155">
        <v>346641505.90039635</v>
      </c>
      <c r="E1410" s="155">
        <v>195009818.27043015</v>
      </c>
      <c r="F1410" s="155">
        <v>140117778.99969959</v>
      </c>
      <c r="G1410" s="155">
        <v>11513908.630267061</v>
      </c>
      <c r="H1410" s="155"/>
      <c r="I1410" s="156"/>
    </row>
    <row r="1411" spans="1:9" x14ac:dyDescent="0.2">
      <c r="A1411" s="160" t="s">
        <v>363</v>
      </c>
      <c r="B1411" s="155"/>
      <c r="C1411" s="155"/>
      <c r="D1411" s="155">
        <v>89823428.220000863</v>
      </c>
      <c r="E1411" s="155">
        <v>51148029.176414423</v>
      </c>
      <c r="F1411" s="155">
        <v>48702560.610969231</v>
      </c>
      <c r="G1411" s="155">
        <v>-10027161.567382965</v>
      </c>
      <c r="H1411" s="155"/>
      <c r="I1411" s="156"/>
    </row>
    <row r="1412" spans="1:9" x14ac:dyDescent="0.2">
      <c r="A1412" s="160" t="s">
        <v>329</v>
      </c>
      <c r="B1412" s="155"/>
      <c r="C1412" s="155"/>
      <c r="D1412" s="155">
        <v>-80932563.30112873</v>
      </c>
      <c r="E1412" s="155">
        <v>-47444080.871170439</v>
      </c>
      <c r="F1412" s="155">
        <v>-24328821.232007239</v>
      </c>
      <c r="G1412" s="155">
        <v>-9159661.1979510039</v>
      </c>
      <c r="H1412" s="155"/>
      <c r="I1412" s="156"/>
    </row>
    <row r="1413" spans="1:9" x14ac:dyDescent="0.2">
      <c r="A1413" s="160" t="s">
        <v>330</v>
      </c>
      <c r="B1413" s="155"/>
      <c r="C1413" s="155"/>
      <c r="D1413" s="155">
        <v>-7021588.1719228253</v>
      </c>
      <c r="E1413" s="155">
        <v>2753133.1259902865</v>
      </c>
      <c r="F1413" s="155">
        <v>597308.15006045648</v>
      </c>
      <c r="G1413" s="155">
        <v>-10372029.447973616</v>
      </c>
      <c r="H1413" s="155"/>
      <c r="I1413" s="156"/>
    </row>
    <row r="1414" spans="1:9" x14ac:dyDescent="0.2">
      <c r="A1414" s="160" t="s">
        <v>331</v>
      </c>
      <c r="B1414" s="155"/>
      <c r="C1414" s="155"/>
      <c r="D1414" s="155">
        <v>64678894.402430475</v>
      </c>
      <c r="E1414" s="155">
        <v>42922311.282391965</v>
      </c>
      <c r="F1414" s="155">
        <v>29586546.520187885</v>
      </c>
      <c r="G1414" s="155">
        <v>-7829963.4001493528</v>
      </c>
      <c r="H1414" s="155"/>
      <c r="I1414" s="156"/>
    </row>
    <row r="1415" spans="1:9" x14ac:dyDescent="0.2">
      <c r="A1415" s="160" t="s">
        <v>332</v>
      </c>
      <c r="B1415" s="155"/>
      <c r="C1415" s="155"/>
      <c r="D1415" s="155">
        <v>25763596.1157884</v>
      </c>
      <c r="E1415" s="155">
        <v>11516946.873620428</v>
      </c>
      <c r="F1415" s="155">
        <v>24824997.565705739</v>
      </c>
      <c r="G1415" s="155">
        <v>-10578348.323537804</v>
      </c>
      <c r="H1415" s="155"/>
      <c r="I1415" s="156"/>
    </row>
    <row r="1416" spans="1:9" x14ac:dyDescent="0.2">
      <c r="A1416" s="160" t="s">
        <v>333</v>
      </c>
      <c r="B1416" s="155"/>
      <c r="C1416" s="155"/>
      <c r="D1416" s="155">
        <v>28868312.340961933</v>
      </c>
      <c r="E1416" s="155">
        <v>13605533.068445846</v>
      </c>
      <c r="F1416" s="155">
        <v>23657067.651232608</v>
      </c>
      <c r="G1416" s="155">
        <v>-8394288.3787159771</v>
      </c>
      <c r="H1416" s="155"/>
      <c r="I1416" s="156"/>
    </row>
    <row r="1417" spans="1:9" x14ac:dyDescent="0.2">
      <c r="A1417" s="160" t="s">
        <v>334</v>
      </c>
      <c r="B1417" s="155"/>
      <c r="C1417" s="155"/>
      <c r="D1417" s="155">
        <v>6532159.8424158096</v>
      </c>
      <c r="E1417" s="155">
        <v>-2765709.9817518592</v>
      </c>
      <c r="F1417" s="155">
        <v>22011916.215134695</v>
      </c>
      <c r="G1417" s="155">
        <v>-12714046.390967198</v>
      </c>
      <c r="H1417" s="155"/>
      <c r="I1417" s="156"/>
    </row>
    <row r="1418" spans="1:9" x14ac:dyDescent="0.2">
      <c r="A1418" s="160" t="s">
        <v>335</v>
      </c>
      <c r="B1418" s="155"/>
      <c r="C1418" s="155"/>
      <c r="D1418" s="155">
        <v>-67024.159955114126</v>
      </c>
      <c r="E1418" s="155">
        <v>-6915066.7807496339</v>
      </c>
      <c r="F1418" s="155">
        <v>6848042.6207943708</v>
      </c>
      <c r="G1418" s="155">
        <v>0</v>
      </c>
      <c r="H1418" s="155"/>
      <c r="I1418" s="156"/>
    </row>
    <row r="1419" spans="1:9" x14ac:dyDescent="0.2">
      <c r="A1419" s="160" t="s">
        <v>336</v>
      </c>
      <c r="B1419" s="155"/>
      <c r="C1419" s="175"/>
      <c r="D1419" s="155">
        <v>52538683.311038405</v>
      </c>
      <c r="E1419" s="155">
        <v>27496503.201518968</v>
      </c>
      <c r="F1419" s="155">
        <v>25042180.109518755</v>
      </c>
      <c r="G1419" s="155">
        <v>-5.9604644775390625E-8</v>
      </c>
      <c r="H1419" s="155"/>
      <c r="I1419" s="156"/>
    </row>
    <row r="1420" spans="1:9" x14ac:dyDescent="0.2">
      <c r="A1420" s="160" t="s">
        <v>337</v>
      </c>
      <c r="B1420" s="155"/>
      <c r="C1420" s="155"/>
      <c r="D1420" s="155">
        <v>20363198.780092984</v>
      </c>
      <c r="E1420" s="155">
        <v>-2750500.0242905915</v>
      </c>
      <c r="F1420" s="155">
        <v>23113698.804383628</v>
      </c>
      <c r="G1420" s="155">
        <v>5.9604644775390625E-8</v>
      </c>
      <c r="H1420" s="155"/>
      <c r="I1420" s="156"/>
    </row>
    <row r="1421" spans="1:9" x14ac:dyDescent="0.2">
      <c r="A1421" s="160" t="s">
        <v>338</v>
      </c>
      <c r="B1421" s="155"/>
      <c r="C1421" s="155"/>
      <c r="D1421" s="155">
        <v>-24225866.00350076</v>
      </c>
      <c r="E1421" s="155">
        <v>-54300358.135000482</v>
      </c>
      <c r="F1421" s="155">
        <v>30074492.131499961</v>
      </c>
      <c r="G1421" s="155">
        <v>1.1920928955078125E-7</v>
      </c>
      <c r="H1421" s="155"/>
      <c r="I1421" s="156"/>
    </row>
    <row r="1422" spans="1:9" x14ac:dyDescent="0.2">
      <c r="A1422" s="160" t="s">
        <v>339</v>
      </c>
      <c r="B1422" s="155"/>
      <c r="C1422" s="155"/>
      <c r="D1422" s="155">
        <v>-54988855.95350039</v>
      </c>
      <c r="E1422" s="155">
        <v>-41112165.650000468</v>
      </c>
      <c r="F1422" s="155">
        <v>-13876690.303500311</v>
      </c>
      <c r="G1422" s="155">
        <v>-1.4901161193847656E-8</v>
      </c>
      <c r="H1422" s="155"/>
      <c r="I1422" s="156"/>
    </row>
    <row r="1423" spans="1:9" x14ac:dyDescent="0.2">
      <c r="A1423" s="160" t="s">
        <v>340</v>
      </c>
      <c r="B1423" s="155"/>
      <c r="C1423" s="155"/>
      <c r="D1423" s="155">
        <v>-20923917.372999698</v>
      </c>
      <c r="E1423" s="155">
        <v>-3315506.3099995852</v>
      </c>
      <c r="F1423" s="155">
        <v>-17608411.062999699</v>
      </c>
      <c r="G1423" s="155">
        <v>-2.9802322387695313E-8</v>
      </c>
      <c r="H1423" s="155"/>
      <c r="I1423" s="156"/>
    </row>
    <row r="1424" spans="1:9" x14ac:dyDescent="0.2">
      <c r="A1424" s="160" t="s">
        <v>341</v>
      </c>
      <c r="B1424" s="155"/>
      <c r="C1424" s="155"/>
      <c r="D1424" s="155">
        <v>-11092494.132748991</v>
      </c>
      <c r="E1424" s="155">
        <v>-9564156.5099993944</v>
      </c>
      <c r="F1424" s="155">
        <v>-1528337.6227493733</v>
      </c>
      <c r="G1424" s="155">
        <v>-1.4901161193847656E-8</v>
      </c>
      <c r="H1424" s="155"/>
      <c r="I1424" s="156"/>
    </row>
    <row r="1425" spans="1:9" x14ac:dyDescent="0.2">
      <c r="A1425" s="160" t="s">
        <v>342</v>
      </c>
      <c r="B1425" s="155"/>
      <c r="C1425" s="155"/>
      <c r="D1425" s="155">
        <v>-31783579.66999957</v>
      </c>
      <c r="E1425" s="155">
        <v>-20573445.945728034</v>
      </c>
      <c r="F1425" s="155">
        <v>-11210133.724271759</v>
      </c>
      <c r="G1425" s="155">
        <v>1.4901161193847656E-8</v>
      </c>
      <c r="H1425" s="155"/>
      <c r="I1425" s="156"/>
    </row>
    <row r="1426" spans="1:9" x14ac:dyDescent="0.2">
      <c r="A1426" s="160" t="s">
        <v>343</v>
      </c>
      <c r="B1426" s="155"/>
      <c r="C1426" s="155"/>
      <c r="D1426" s="155">
        <v>-29005711.509999305</v>
      </c>
      <c r="E1426" s="155">
        <v>-19198133.188893884</v>
      </c>
      <c r="F1426" s="155">
        <v>-9807578.3211053349</v>
      </c>
      <c r="G1426" s="155">
        <v>-4.4703483581542969E-8</v>
      </c>
      <c r="H1426" s="155"/>
      <c r="I1426" s="156"/>
    </row>
    <row r="1427" spans="1:9" x14ac:dyDescent="0.2">
      <c r="A1427" s="160" t="s">
        <v>344</v>
      </c>
      <c r="B1427" s="155"/>
      <c r="C1427" s="155"/>
      <c r="D1427" s="155">
        <v>-31849127.789999843</v>
      </c>
      <c r="E1427" s="155">
        <v>-17941529.711867899</v>
      </c>
      <c r="F1427" s="155">
        <v>-13907598.078132</v>
      </c>
      <c r="G1427" s="155">
        <v>4.4703483581542969E-8</v>
      </c>
      <c r="H1427" s="155"/>
      <c r="I1427" s="156"/>
    </row>
    <row r="1428" spans="1:9" x14ac:dyDescent="0.2">
      <c r="A1428" s="160" t="s">
        <v>345</v>
      </c>
      <c r="B1428" s="155"/>
      <c r="C1428" s="155"/>
      <c r="D1428" s="155">
        <v>-30447579.130000323</v>
      </c>
      <c r="E1428" s="155">
        <v>-12844715.090138838</v>
      </c>
      <c r="F1428" s="155">
        <v>-17602864.189861588</v>
      </c>
      <c r="G1428" s="155">
        <v>4.4703483581542969E-8</v>
      </c>
      <c r="H1428" s="155"/>
      <c r="I1428" s="156"/>
    </row>
    <row r="1429" spans="1:9" x14ac:dyDescent="0.2">
      <c r="A1429" s="160" t="s">
        <v>346</v>
      </c>
      <c r="B1429" s="155"/>
      <c r="C1429" s="175"/>
      <c r="D1429" s="155">
        <v>-36261478.149999827</v>
      </c>
      <c r="E1429" s="155">
        <v>-6598364.3514208049</v>
      </c>
      <c r="F1429" s="155">
        <v>-29663113.768578969</v>
      </c>
      <c r="G1429" s="155">
        <v>8.9406967163085938E-8</v>
      </c>
      <c r="H1429" s="155"/>
      <c r="I1429" s="156"/>
    </row>
    <row r="1430" spans="1:9" x14ac:dyDescent="0.2">
      <c r="A1430" s="160" t="s">
        <v>347</v>
      </c>
      <c r="B1430" s="155"/>
      <c r="C1430" s="175"/>
      <c r="D1430" s="155">
        <v>-38560857.860000491</v>
      </c>
      <c r="E1430" s="155">
        <v>-2468437.9155811071</v>
      </c>
      <c r="F1430" s="155">
        <v>-36092419.944419168</v>
      </c>
      <c r="G1430" s="155">
        <v>-1.1920928955078125E-7</v>
      </c>
      <c r="H1430" s="155"/>
      <c r="I1430" s="156"/>
    </row>
    <row r="1431" spans="1:9" x14ac:dyDescent="0.2">
      <c r="A1431" s="160" t="s">
        <v>348</v>
      </c>
      <c r="B1431" s="155"/>
      <c r="C1431" s="175"/>
      <c r="D1431" s="155">
        <v>-33327092.940003753</v>
      </c>
      <c r="E1431" s="155">
        <v>-6680059.5858211219</v>
      </c>
      <c r="F1431" s="155">
        <v>-26647033.354182899</v>
      </c>
      <c r="G1431" s="155">
        <v>0</v>
      </c>
      <c r="H1431" s="155"/>
      <c r="I1431" s="156"/>
    </row>
    <row r="1432" spans="1:9" x14ac:dyDescent="0.2">
      <c r="A1432" s="160" t="s">
        <v>372</v>
      </c>
      <c r="B1432" s="155"/>
      <c r="C1432" s="155"/>
      <c r="D1432" s="155">
        <v>-32825364.509998322</v>
      </c>
      <c r="E1432" s="155">
        <v>-73737.039845526218</v>
      </c>
      <c r="F1432" s="155">
        <v>-32751627.470151201</v>
      </c>
      <c r="G1432" s="155">
        <v>-5.9604644775390625E-8</v>
      </c>
      <c r="H1432" s="155"/>
      <c r="I1432" s="156"/>
    </row>
    <row r="1433" spans="1:9" x14ac:dyDescent="0.2">
      <c r="A1433" s="160" t="s">
        <v>371</v>
      </c>
      <c r="B1433" s="155"/>
      <c r="C1433" s="155"/>
      <c r="D1433" s="155">
        <v>-50844960.55999881</v>
      </c>
      <c r="E1433" s="155">
        <v>-9942313.5830225348</v>
      </c>
      <c r="F1433" s="155">
        <v>-40902646.976973891</v>
      </c>
      <c r="G1433" s="155">
        <v>0</v>
      </c>
      <c r="H1433" s="155"/>
      <c r="I1433" s="156"/>
    </row>
    <row r="1434" spans="1:9" x14ac:dyDescent="0.2">
      <c r="A1434" s="160" t="s">
        <v>415</v>
      </c>
      <c r="B1434" s="155"/>
      <c r="C1434" s="155"/>
      <c r="D1434" s="155">
        <v>-41128596.760002971</v>
      </c>
      <c r="E1434" s="155">
        <v>-40210135.594926775</v>
      </c>
      <c r="F1434" s="155">
        <v>-918461.16517436504</v>
      </c>
      <c r="G1434" s="155">
        <v>-2.0861625671386719E-7</v>
      </c>
      <c r="H1434" s="155"/>
      <c r="I1434" s="156"/>
    </row>
    <row r="1435" spans="1:9" x14ac:dyDescent="0.2">
      <c r="A1435" s="160" t="s">
        <v>416</v>
      </c>
      <c r="B1435" s="155"/>
      <c r="C1435" s="155"/>
      <c r="D1435" s="155">
        <v>-47178471.399998307</v>
      </c>
      <c r="E1435" s="155">
        <v>-46680483.485234529</v>
      </c>
      <c r="F1435" s="155">
        <v>-497987.91476421058</v>
      </c>
      <c r="G1435" s="155">
        <v>-2.9802322387695313E-8</v>
      </c>
      <c r="H1435" s="155"/>
      <c r="I1435" s="156"/>
    </row>
    <row r="1436" spans="1:9" x14ac:dyDescent="0.2">
      <c r="A1436" s="160" t="s">
        <v>437</v>
      </c>
      <c r="B1436" s="155"/>
      <c r="C1436" s="155"/>
      <c r="D1436" s="155">
        <v>-45282818.720001876</v>
      </c>
      <c r="E1436" s="155">
        <v>-28144780.454378933</v>
      </c>
      <c r="F1436" s="155">
        <v>-17138038.265622109</v>
      </c>
      <c r="G1436" s="155">
        <v>-2.384185791015625E-7</v>
      </c>
      <c r="H1436" s="155"/>
      <c r="I1436" s="156"/>
    </row>
    <row r="1437" spans="1:9" x14ac:dyDescent="0.2">
      <c r="A1437" s="160" t="s">
        <v>438</v>
      </c>
      <c r="B1437" s="155"/>
      <c r="C1437" s="155"/>
      <c r="D1437" s="155">
        <v>-54850900.099998474</v>
      </c>
      <c r="E1437" s="155">
        <v>-22524288.513996273</v>
      </c>
      <c r="F1437" s="155">
        <v>-32326611.586001456</v>
      </c>
      <c r="G1437" s="155">
        <v>-1.4901161193847656E-7</v>
      </c>
      <c r="H1437" s="155"/>
      <c r="I1437" s="156"/>
    </row>
    <row r="1438" spans="1:9" x14ac:dyDescent="0.2">
      <c r="A1438" s="160" t="s">
        <v>499</v>
      </c>
      <c r="B1438" s="155"/>
      <c r="C1438" s="155"/>
      <c r="D1438" s="155">
        <v>-53007194.109998584</v>
      </c>
      <c r="E1438" s="155">
        <v>-26763526.529820114</v>
      </c>
      <c r="F1438" s="155">
        <v>-26243667.580276623</v>
      </c>
      <c r="G1438" s="155">
        <v>1.1920928955078125E-7</v>
      </c>
      <c r="H1438" s="155"/>
      <c r="I1438" s="156"/>
    </row>
    <row r="1439" spans="1:9" x14ac:dyDescent="0.2">
      <c r="A1439" s="160" t="s">
        <v>500</v>
      </c>
      <c r="B1439" s="155"/>
      <c r="C1439" s="155"/>
      <c r="D1439" s="155">
        <v>-70889990.629997075</v>
      </c>
      <c r="E1439" s="155">
        <v>-41286182.730969727</v>
      </c>
      <c r="F1439" s="155">
        <v>-29603807.899025306</v>
      </c>
      <c r="G1439" s="155">
        <v>0</v>
      </c>
      <c r="H1439" s="155"/>
      <c r="I1439" s="156"/>
    </row>
    <row r="1440" spans="1:9" x14ac:dyDescent="0.2">
      <c r="A1440" s="160" t="s">
        <v>21</v>
      </c>
      <c r="B1440" s="155"/>
      <c r="C1440" s="155"/>
      <c r="D1440" s="155"/>
      <c r="E1440" s="155"/>
      <c r="F1440" s="155"/>
      <c r="G1440" s="155"/>
      <c r="H1440" s="155"/>
      <c r="I1440" s="156"/>
    </row>
    <row r="1441" spans="1:9" x14ac:dyDescent="0.2">
      <c r="A1441" s="160" t="s">
        <v>579</v>
      </c>
      <c r="B1441" s="155"/>
      <c r="C1441" s="155"/>
      <c r="D1441" s="155">
        <v>-59776975.280000016</v>
      </c>
      <c r="E1441" s="155">
        <v>-29888487.640000008</v>
      </c>
      <c r="F1441" s="155">
        <v>-29888487.640000008</v>
      </c>
      <c r="G1441" s="155">
        <v>0</v>
      </c>
      <c r="H1441" s="155"/>
      <c r="I1441" s="156"/>
    </row>
    <row r="1442" spans="1:9" x14ac:dyDescent="0.2">
      <c r="A1442" s="160" t="s">
        <v>580</v>
      </c>
      <c r="B1442" s="155"/>
      <c r="C1442" s="155"/>
      <c r="D1442" s="155">
        <v>-48000000</v>
      </c>
      <c r="E1442" s="155">
        <v>-24000000</v>
      </c>
      <c r="F1442" s="155">
        <v>-24000000</v>
      </c>
      <c r="G1442" s="155">
        <v>0</v>
      </c>
      <c r="H1442" s="155"/>
      <c r="I1442" s="156"/>
    </row>
    <row r="1443" spans="1:9" x14ac:dyDescent="0.2">
      <c r="A1443" s="160" t="s">
        <v>613</v>
      </c>
      <c r="B1443" s="155"/>
      <c r="C1443" s="155"/>
      <c r="D1443" s="155">
        <v>-48000000</v>
      </c>
      <c r="E1443" s="155">
        <v>-24000000</v>
      </c>
      <c r="F1443" s="155">
        <v>-24000000</v>
      </c>
      <c r="G1443" s="155">
        <v>0</v>
      </c>
      <c r="H1443" s="155"/>
      <c r="I1443" s="156"/>
    </row>
    <row r="1444" spans="1:9" x14ac:dyDescent="0.2">
      <c r="A1444" s="160" t="s">
        <v>614</v>
      </c>
      <c r="B1444" s="155"/>
      <c r="C1444" s="155"/>
      <c r="D1444" s="155">
        <v>-48000000</v>
      </c>
      <c r="E1444" s="155">
        <v>-24000000</v>
      </c>
      <c r="F1444" s="155">
        <v>-24000000</v>
      </c>
      <c r="G1444" s="155">
        <v>0</v>
      </c>
      <c r="H1444" s="155"/>
      <c r="I1444" s="156"/>
    </row>
    <row r="1445" spans="1:9" x14ac:dyDescent="0.2">
      <c r="A1445" s="155"/>
      <c r="B1445" s="155"/>
      <c r="C1445" s="155"/>
      <c r="D1445" s="155"/>
      <c r="E1445" s="155"/>
      <c r="F1445" s="155"/>
      <c r="G1445" s="155"/>
      <c r="H1445" s="155"/>
      <c r="I1445" s="156"/>
    </row>
    <row r="1446" spans="1:9" x14ac:dyDescent="0.2">
      <c r="A1446" s="155" t="s">
        <v>22</v>
      </c>
      <c r="B1446" s="155"/>
      <c r="C1446" s="155"/>
      <c r="D1446" s="155"/>
      <c r="E1446" s="155"/>
      <c r="F1446" s="155"/>
      <c r="G1446" s="155"/>
      <c r="H1446" s="155"/>
      <c r="I1446" s="156"/>
    </row>
    <row r="1447" spans="1:9" x14ac:dyDescent="0.2">
      <c r="A1447" s="155" t="s">
        <v>23</v>
      </c>
      <c r="B1447" s="155"/>
      <c r="C1447" s="155"/>
      <c r="D1447" s="155"/>
      <c r="E1447" s="155"/>
      <c r="F1447" s="155"/>
      <c r="G1447" s="155"/>
      <c r="H1447" s="155"/>
      <c r="I1447" s="156"/>
    </row>
    <row r="1448" spans="1:9" x14ac:dyDescent="0.2">
      <c r="A1448" s="155"/>
      <c r="B1448" s="155"/>
      <c r="C1448" s="155"/>
      <c r="D1448" s="155"/>
      <c r="E1448" s="155"/>
      <c r="F1448" s="155"/>
      <c r="G1448" s="155"/>
      <c r="H1448" s="155"/>
      <c r="I1448" s="156"/>
    </row>
    <row r="1449" spans="1:9" x14ac:dyDescent="0.2">
      <c r="A1449" s="155" t="s">
        <v>397</v>
      </c>
      <c r="B1449" s="155"/>
      <c r="C1449" s="155"/>
      <c r="D1449" s="155"/>
      <c r="E1449" s="155"/>
      <c r="F1449" s="155"/>
      <c r="G1449" s="155"/>
      <c r="H1449" s="155"/>
      <c r="I1449" s="156"/>
    </row>
    <row r="1450" spans="1:9" x14ac:dyDescent="0.2">
      <c r="A1450" s="155" t="s">
        <v>398</v>
      </c>
      <c r="B1450" s="155"/>
      <c r="C1450" s="155"/>
      <c r="D1450" s="155"/>
      <c r="E1450" s="155"/>
      <c r="F1450" s="155"/>
      <c r="G1450" s="155"/>
      <c r="H1450" s="155"/>
      <c r="I1450" s="156"/>
    </row>
    <row r="1451" spans="1:9" x14ac:dyDescent="0.2">
      <c r="A1451" s="155" t="s">
        <v>399</v>
      </c>
      <c r="B1451" s="155"/>
      <c r="C1451" s="155"/>
      <c r="D1451" s="155"/>
      <c r="E1451" s="155"/>
      <c r="F1451" s="155"/>
      <c r="G1451" s="155"/>
      <c r="H1451" s="155"/>
      <c r="I1451" s="156"/>
    </row>
    <row r="1452" spans="1:9" x14ac:dyDescent="0.2">
      <c r="A1452" s="155"/>
      <c r="B1452" s="155"/>
      <c r="C1452" s="155"/>
      <c r="D1452" s="155"/>
      <c r="E1452" s="155"/>
      <c r="F1452" s="155"/>
      <c r="G1452" s="155"/>
      <c r="H1452" s="155"/>
      <c r="I1452" s="156"/>
    </row>
    <row r="1453" spans="1:9" x14ac:dyDescent="0.2">
      <c r="A1453" s="155"/>
      <c r="B1453" s="155"/>
      <c r="C1453" s="155"/>
      <c r="D1453" s="155"/>
      <c r="E1453" s="155"/>
      <c r="F1453" s="155"/>
      <c r="G1453" s="155"/>
      <c r="H1453" s="155"/>
      <c r="I1453" s="156"/>
    </row>
    <row r="1454" spans="1:9" x14ac:dyDescent="0.2">
      <c r="A1454" s="154" t="s">
        <v>8</v>
      </c>
      <c r="B1454" s="154"/>
      <c r="C1454" s="154"/>
      <c r="D1454" s="154"/>
      <c r="E1454" s="154"/>
      <c r="F1454" s="154"/>
      <c r="G1454" s="154"/>
      <c r="H1454" s="163"/>
      <c r="I1454" s="156"/>
    </row>
    <row r="1455" spans="1:9" x14ac:dyDescent="0.2">
      <c r="A1455" s="154" t="s">
        <v>1</v>
      </c>
      <c r="B1455" s="154"/>
      <c r="C1455" s="154"/>
      <c r="D1455" s="154"/>
      <c r="E1455" s="154"/>
      <c r="F1455" s="154"/>
      <c r="G1455" s="154"/>
      <c r="H1455" s="155"/>
      <c r="I1455" s="156"/>
    </row>
    <row r="1456" spans="1:9" x14ac:dyDescent="0.2">
      <c r="A1456" s="154" t="s">
        <v>12</v>
      </c>
      <c r="B1456" s="154"/>
      <c r="C1456" s="154"/>
      <c r="D1456" s="154"/>
      <c r="E1456" s="154"/>
      <c r="F1456" s="154"/>
      <c r="G1456" s="154"/>
      <c r="H1456" s="155"/>
      <c r="I1456" s="156"/>
    </row>
    <row r="1457" spans="1:9" x14ac:dyDescent="0.2">
      <c r="A1457" s="154" t="s">
        <v>24</v>
      </c>
      <c r="B1457" s="154"/>
      <c r="C1457" s="154"/>
      <c r="D1457" s="154"/>
      <c r="E1457" s="154"/>
      <c r="F1457" s="154"/>
      <c r="G1457" s="154"/>
      <c r="H1457" s="155"/>
      <c r="I1457" s="156"/>
    </row>
    <row r="1458" spans="1:9" ht="15.75" x14ac:dyDescent="0.25">
      <c r="A1458" s="152" t="s">
        <v>526</v>
      </c>
      <c r="B1458" s="154"/>
      <c r="C1458" s="154"/>
      <c r="D1458" s="154"/>
      <c r="E1458" s="154"/>
      <c r="F1458" s="154"/>
      <c r="G1458" s="154"/>
      <c r="H1458" s="155"/>
      <c r="I1458" s="156"/>
    </row>
    <row r="1459" spans="1:9" x14ac:dyDescent="0.2">
      <c r="A1459" s="155"/>
      <c r="B1459" s="155"/>
      <c r="C1459" s="155"/>
      <c r="D1459" s="155"/>
      <c r="E1459" s="155"/>
      <c r="F1459" s="155"/>
      <c r="G1459" s="155"/>
      <c r="H1459" s="155"/>
      <c r="I1459" s="156"/>
    </row>
    <row r="1460" spans="1:9" x14ac:dyDescent="0.2">
      <c r="A1460" s="155"/>
      <c r="B1460" s="155"/>
      <c r="C1460" s="169"/>
      <c r="D1460" s="161" t="s">
        <v>106</v>
      </c>
      <c r="E1460" s="155"/>
      <c r="F1460" s="155"/>
      <c r="G1460" s="160" t="s">
        <v>202</v>
      </c>
      <c r="H1460" s="155"/>
      <c r="I1460" s="156"/>
    </row>
    <row r="1461" spans="1:9" x14ac:dyDescent="0.2">
      <c r="A1461" s="160" t="s">
        <v>2</v>
      </c>
      <c r="B1461" s="155"/>
      <c r="C1461" s="169"/>
      <c r="D1461" s="161" t="s">
        <v>126</v>
      </c>
      <c r="E1461" s="160" t="s">
        <v>175</v>
      </c>
      <c r="F1461" s="161" t="s">
        <v>112</v>
      </c>
      <c r="G1461" s="160" t="s">
        <v>196</v>
      </c>
      <c r="H1461" s="155"/>
      <c r="I1461" s="156"/>
    </row>
    <row r="1462" spans="1:9" x14ac:dyDescent="0.2">
      <c r="A1462" s="160" t="s">
        <v>3</v>
      </c>
      <c r="B1462" s="155"/>
      <c r="C1462" s="169"/>
      <c r="D1462" s="161" t="s">
        <v>139</v>
      </c>
      <c r="E1462" s="160" t="s">
        <v>113</v>
      </c>
      <c r="F1462" s="161" t="s">
        <v>113</v>
      </c>
      <c r="G1462" s="160" t="s">
        <v>113</v>
      </c>
      <c r="H1462" s="155"/>
      <c r="I1462" s="156"/>
    </row>
    <row r="1463" spans="1:9" x14ac:dyDescent="0.2">
      <c r="A1463" s="160" t="s">
        <v>11</v>
      </c>
      <c r="B1463" s="155"/>
      <c r="C1463" s="169"/>
      <c r="D1463" s="161" t="s">
        <v>138</v>
      </c>
      <c r="E1463" s="160" t="s">
        <v>176</v>
      </c>
      <c r="F1463" s="161" t="s">
        <v>184</v>
      </c>
      <c r="G1463" s="160" t="s">
        <v>11</v>
      </c>
      <c r="H1463" s="155"/>
      <c r="I1463" s="156"/>
    </row>
    <row r="1464" spans="1:9" ht="15.75" x14ac:dyDescent="0.25">
      <c r="A1464" s="157" t="s">
        <v>25</v>
      </c>
      <c r="B1464" s="155"/>
      <c r="C1464" s="155"/>
      <c r="D1464" s="155"/>
      <c r="E1464" s="155"/>
      <c r="F1464" s="155"/>
      <c r="G1464" s="155"/>
      <c r="H1464" s="155"/>
      <c r="I1464" s="156"/>
    </row>
    <row r="1465" spans="1:9" x14ac:dyDescent="0.2">
      <c r="A1465" s="160" t="s">
        <v>13</v>
      </c>
      <c r="B1465" s="155"/>
      <c r="C1465" s="155"/>
      <c r="D1465" s="155"/>
      <c r="E1465" s="155"/>
      <c r="F1465" s="155"/>
      <c r="G1465" s="155"/>
      <c r="H1465" s="155"/>
      <c r="I1465" s="156"/>
    </row>
    <row r="1466" spans="1:9" x14ac:dyDescent="0.2">
      <c r="A1466" s="160" t="s">
        <v>362</v>
      </c>
      <c r="B1466" s="155"/>
      <c r="C1466" s="155"/>
      <c r="D1466" s="155"/>
      <c r="E1466" s="155"/>
      <c r="F1466" s="155"/>
      <c r="G1466" s="155"/>
      <c r="H1466" s="155"/>
      <c r="I1466" s="156"/>
    </row>
    <row r="1467" spans="1:9" ht="15.95" customHeight="1" x14ac:dyDescent="0.2">
      <c r="A1467" s="160" t="s">
        <v>363</v>
      </c>
      <c r="B1467" s="155"/>
      <c r="C1467" s="155"/>
      <c r="D1467" s="165">
        <v>41390668</v>
      </c>
      <c r="E1467" s="165">
        <v>22061426.808499999</v>
      </c>
      <c r="F1467" s="165">
        <v>1269204.3</v>
      </c>
      <c r="G1467" s="165">
        <v>18060036.8915</v>
      </c>
      <c r="H1467" s="165"/>
      <c r="I1467" s="156"/>
    </row>
    <row r="1468" spans="1:9" x14ac:dyDescent="0.2">
      <c r="A1468" s="160" t="s">
        <v>329</v>
      </c>
      <c r="B1468" s="155"/>
      <c r="C1468" s="155"/>
      <c r="D1468" s="155">
        <v>76201550.109999999</v>
      </c>
      <c r="E1468" s="155">
        <v>40636917.112778001</v>
      </c>
      <c r="F1468" s="155">
        <v>2578367.682</v>
      </c>
      <c r="G1468" s="155">
        <v>32986265.315221999</v>
      </c>
      <c r="H1468" s="155"/>
      <c r="I1468" s="156"/>
    </row>
    <row r="1469" spans="1:9" x14ac:dyDescent="0.2">
      <c r="A1469" s="160" t="s">
        <v>330</v>
      </c>
      <c r="B1469" s="155"/>
      <c r="C1469" s="155"/>
      <c r="D1469" s="155">
        <v>56716368.270000003</v>
      </c>
      <c r="E1469" s="155">
        <v>30084206.811784003</v>
      </c>
      <c r="F1469" s="155">
        <v>1852301.9745000002</v>
      </c>
      <c r="G1469" s="155">
        <v>24779859.483716</v>
      </c>
      <c r="H1469" s="155"/>
      <c r="I1469" s="156"/>
    </row>
    <row r="1470" spans="1:9" x14ac:dyDescent="0.2">
      <c r="A1470" s="160" t="s">
        <v>331</v>
      </c>
      <c r="B1470" s="155"/>
      <c r="C1470" s="155"/>
      <c r="D1470" s="155">
        <v>68931951.069999993</v>
      </c>
      <c r="E1470" s="155">
        <v>35921050.825711995</v>
      </c>
      <c r="F1470" s="155">
        <v>5480411.9750000006</v>
      </c>
      <c r="G1470" s="155">
        <v>27530488.269288</v>
      </c>
      <c r="H1470" s="165"/>
      <c r="I1470" s="156"/>
    </row>
    <row r="1471" spans="1:9" x14ac:dyDescent="0.2">
      <c r="A1471" s="160" t="s">
        <v>332</v>
      </c>
      <c r="B1471" s="155"/>
      <c r="C1471" s="155"/>
      <c r="D1471" s="155">
        <v>76060805.439999998</v>
      </c>
      <c r="E1471" s="155">
        <v>39094652.680605993</v>
      </c>
      <c r="F1471" s="155">
        <v>5974681.0150000006</v>
      </c>
      <c r="G1471" s="155">
        <v>30991471.744394001</v>
      </c>
      <c r="H1471" s="155"/>
      <c r="I1471" s="156"/>
    </row>
    <row r="1472" spans="1:9" x14ac:dyDescent="0.2">
      <c r="A1472" s="160" t="s">
        <v>333</v>
      </c>
      <c r="B1472" s="155"/>
      <c r="C1472" s="155"/>
      <c r="D1472" s="155">
        <v>82980533.5</v>
      </c>
      <c r="E1472" s="155">
        <v>42537338.145051003</v>
      </c>
      <c r="F1472" s="155">
        <v>6353642.7550000008</v>
      </c>
      <c r="G1472" s="155">
        <v>34089552.599949002</v>
      </c>
      <c r="H1472" s="155"/>
      <c r="I1472" s="156"/>
    </row>
    <row r="1473" spans="1:9" x14ac:dyDescent="0.2">
      <c r="A1473" s="160" t="s">
        <v>334</v>
      </c>
      <c r="B1473" s="155"/>
      <c r="C1473" s="155"/>
      <c r="D1473" s="155">
        <v>158166648.23000002</v>
      </c>
      <c r="E1473" s="155">
        <v>80800086.677680016</v>
      </c>
      <c r="F1473" s="155">
        <v>7551550.6699999999</v>
      </c>
      <c r="G1473" s="155">
        <v>69815010.882320002</v>
      </c>
      <c r="H1473" s="155"/>
      <c r="I1473" s="156"/>
    </row>
    <row r="1474" spans="1:9" x14ac:dyDescent="0.2">
      <c r="A1474" s="160" t="s">
        <v>335</v>
      </c>
      <c r="B1474" s="155"/>
      <c r="C1474" s="155"/>
      <c r="D1474" s="155">
        <v>184595540.72</v>
      </c>
      <c r="E1474" s="155">
        <v>92767912.595919997</v>
      </c>
      <c r="F1474" s="155">
        <v>8343799.6600000001</v>
      </c>
      <c r="G1474" s="155">
        <v>83483828.464079991</v>
      </c>
      <c r="H1474" s="155"/>
      <c r="I1474" s="156"/>
    </row>
    <row r="1475" spans="1:9" x14ac:dyDescent="0.2">
      <c r="A1475" s="160" t="s">
        <v>336</v>
      </c>
      <c r="B1475" s="155"/>
      <c r="C1475" s="155"/>
      <c r="D1475" s="155">
        <v>226618671.59999999</v>
      </c>
      <c r="E1475" s="155">
        <v>113309335.8</v>
      </c>
      <c r="F1475" s="155">
        <v>10571423.965</v>
      </c>
      <c r="G1475" s="155">
        <v>102737911.83499999</v>
      </c>
      <c r="H1475" s="155"/>
      <c r="I1475" s="156"/>
    </row>
    <row r="1476" spans="1:9" x14ac:dyDescent="0.2">
      <c r="A1476" s="160" t="s">
        <v>337</v>
      </c>
      <c r="B1476" s="155"/>
      <c r="C1476" s="155"/>
      <c r="D1476" s="155">
        <v>199433005.11000001</v>
      </c>
      <c r="E1476" s="155">
        <v>105026288.83221999</v>
      </c>
      <c r="F1476" s="155">
        <v>9720124.9749999996</v>
      </c>
      <c r="G1476" s="155">
        <v>84686591.302780002</v>
      </c>
      <c r="H1476" s="155"/>
      <c r="I1476" s="156"/>
    </row>
    <row r="1477" spans="1:9" x14ac:dyDescent="0.2">
      <c r="A1477" s="160" t="s">
        <v>338</v>
      </c>
      <c r="B1477" s="155"/>
      <c r="C1477" s="155"/>
      <c r="D1477" s="155">
        <v>248818607.77999997</v>
      </c>
      <c r="E1477" s="155">
        <v>124409303.88999999</v>
      </c>
      <c r="F1477" s="155">
        <v>13510772.990000002</v>
      </c>
      <c r="G1477" s="155">
        <v>110898530.89999999</v>
      </c>
      <c r="H1477" s="155"/>
      <c r="I1477" s="156"/>
    </row>
    <row r="1478" spans="1:9" x14ac:dyDescent="0.2">
      <c r="A1478" s="160" t="s">
        <v>339</v>
      </c>
      <c r="B1478" s="155"/>
      <c r="C1478" s="155"/>
      <c r="D1478" s="155">
        <v>266350961.32999998</v>
      </c>
      <c r="E1478" s="155">
        <v>133175480.66499999</v>
      </c>
      <c r="F1478" s="155">
        <v>16384286.814999999</v>
      </c>
      <c r="G1478" s="155">
        <v>116791193.84999999</v>
      </c>
      <c r="H1478" s="155"/>
      <c r="I1478" s="156"/>
    </row>
    <row r="1479" spans="1:9" x14ac:dyDescent="0.2">
      <c r="A1479" s="160" t="s">
        <v>340</v>
      </c>
      <c r="B1479" s="155"/>
      <c r="C1479" s="155"/>
      <c r="D1479" s="155">
        <v>281196828.75</v>
      </c>
      <c r="E1479" s="155">
        <v>140598414.375</v>
      </c>
      <c r="F1479" s="155">
        <v>23871518.834999997</v>
      </c>
      <c r="G1479" s="155">
        <v>116726895.54000001</v>
      </c>
      <c r="H1479" s="155"/>
      <c r="I1479" s="156"/>
    </row>
    <row r="1480" spans="1:9" x14ac:dyDescent="0.2">
      <c r="A1480" s="160" t="s">
        <v>341</v>
      </c>
      <c r="B1480" s="155"/>
      <c r="C1480" s="155"/>
      <c r="D1480" s="155">
        <v>271007021.76999998</v>
      </c>
      <c r="E1480" s="155">
        <v>135503510.88499999</v>
      </c>
      <c r="F1480" s="155">
        <v>27781934.765000001</v>
      </c>
      <c r="G1480" s="155">
        <v>107721576.12</v>
      </c>
      <c r="H1480" s="155"/>
      <c r="I1480" s="156"/>
    </row>
    <row r="1481" spans="1:9" x14ac:dyDescent="0.2">
      <c r="A1481" s="160" t="s">
        <v>342</v>
      </c>
      <c r="B1481" s="155"/>
      <c r="C1481" s="155"/>
      <c r="D1481" s="155">
        <v>290019836.13999999</v>
      </c>
      <c r="E1481" s="155">
        <v>161605053.95877841</v>
      </c>
      <c r="F1481" s="155">
        <v>30193487.685000002</v>
      </c>
      <c r="G1481" s="155">
        <v>98221294.496221602</v>
      </c>
      <c r="H1481" s="155"/>
      <c r="I1481" s="156"/>
    </row>
    <row r="1482" spans="1:9" x14ac:dyDescent="0.2">
      <c r="A1482" s="160" t="s">
        <v>343</v>
      </c>
      <c r="B1482" s="155"/>
      <c r="C1482" s="155"/>
      <c r="D1482" s="155">
        <v>259585638.73000002</v>
      </c>
      <c r="E1482" s="155">
        <v>153604005.88292372</v>
      </c>
      <c r="F1482" s="155">
        <v>26132487.664999999</v>
      </c>
      <c r="G1482" s="155">
        <v>79849145.18207626</v>
      </c>
      <c r="H1482" s="155"/>
      <c r="I1482" s="156"/>
    </row>
    <row r="1483" spans="1:9" x14ac:dyDescent="0.2">
      <c r="A1483" s="160" t="s">
        <v>344</v>
      </c>
      <c r="B1483" s="155"/>
      <c r="C1483" s="155"/>
      <c r="D1483" s="155">
        <v>274211088.79000002</v>
      </c>
      <c r="E1483" s="155">
        <v>159356867.34778801</v>
      </c>
      <c r="F1483" s="155">
        <v>24269221.105</v>
      </c>
      <c r="G1483" s="155">
        <v>90585000.337211996</v>
      </c>
      <c r="H1483" s="155"/>
      <c r="I1483" s="156"/>
    </row>
    <row r="1484" spans="1:9" x14ac:dyDescent="0.2">
      <c r="A1484" s="160" t="s">
        <v>345</v>
      </c>
      <c r="B1484" s="155"/>
      <c r="C1484" s="155"/>
      <c r="D1484" s="155">
        <v>260672359.77000001</v>
      </c>
      <c r="E1484" s="155">
        <v>130336179.88500001</v>
      </c>
      <c r="F1484" s="155">
        <v>28432782.115000002</v>
      </c>
      <c r="G1484" s="155">
        <v>101903397.77</v>
      </c>
      <c r="H1484" s="155"/>
      <c r="I1484" s="156"/>
    </row>
    <row r="1485" spans="1:9" x14ac:dyDescent="0.2">
      <c r="A1485" s="160" t="s">
        <v>346</v>
      </c>
      <c r="B1485" s="155"/>
      <c r="C1485" s="155"/>
      <c r="D1485" s="155">
        <v>281111537.72000003</v>
      </c>
      <c r="E1485" s="155">
        <v>140555768.86000001</v>
      </c>
      <c r="F1485" s="155">
        <v>22189625.065000005</v>
      </c>
      <c r="G1485" s="155">
        <v>118366143.795</v>
      </c>
      <c r="H1485" s="155"/>
      <c r="I1485" s="156"/>
    </row>
    <row r="1486" spans="1:9" x14ac:dyDescent="0.2">
      <c r="A1486" s="160" t="s">
        <v>347</v>
      </c>
      <c r="B1486" s="155"/>
      <c r="C1486" s="155"/>
      <c r="D1486" s="155">
        <v>375655781.03999996</v>
      </c>
      <c r="E1486" s="155">
        <v>187827890.51999998</v>
      </c>
      <c r="F1486" s="155">
        <v>46190601.085000001</v>
      </c>
      <c r="G1486" s="155">
        <v>141637289.435</v>
      </c>
      <c r="H1486" s="155"/>
      <c r="I1486" s="156"/>
    </row>
    <row r="1487" spans="1:9" x14ac:dyDescent="0.2">
      <c r="A1487" s="160" t="s">
        <v>348</v>
      </c>
      <c r="B1487" s="155"/>
      <c r="C1487" s="155"/>
      <c r="D1487" s="155">
        <v>404819512.85999995</v>
      </c>
      <c r="E1487" s="155">
        <v>202409756.42999998</v>
      </c>
      <c r="F1487" s="155">
        <v>61157112.409999996</v>
      </c>
      <c r="G1487" s="155">
        <v>141252644.01999998</v>
      </c>
      <c r="H1487" s="155"/>
      <c r="I1487" s="156"/>
    </row>
    <row r="1488" spans="1:9" x14ac:dyDescent="0.2">
      <c r="A1488" s="160" t="s">
        <v>372</v>
      </c>
      <c r="B1488" s="155"/>
      <c r="C1488" s="155"/>
      <c r="D1488" s="155">
        <v>567057431.93999994</v>
      </c>
      <c r="E1488" s="155">
        <v>283528715.96999997</v>
      </c>
      <c r="F1488" s="155">
        <v>76747009.290000007</v>
      </c>
      <c r="G1488" s="155">
        <v>206781706.68000001</v>
      </c>
      <c r="H1488" s="155"/>
      <c r="I1488" s="156"/>
    </row>
    <row r="1489" spans="1:9" x14ac:dyDescent="0.2">
      <c r="A1489" s="160" t="s">
        <v>371</v>
      </c>
      <c r="B1489" s="155"/>
      <c r="C1489" s="155"/>
      <c r="D1489" s="155">
        <v>479117722.63</v>
      </c>
      <c r="E1489" s="155">
        <v>239558861.315</v>
      </c>
      <c r="F1489" s="155">
        <v>92647090.805000007</v>
      </c>
      <c r="G1489" s="155">
        <v>146911770.50999999</v>
      </c>
      <c r="H1489" s="155"/>
      <c r="I1489" s="156"/>
    </row>
    <row r="1490" spans="1:9" x14ac:dyDescent="0.2">
      <c r="A1490" s="160" t="s">
        <v>415</v>
      </c>
      <c r="B1490" s="155"/>
      <c r="C1490" s="155"/>
      <c r="D1490" s="155">
        <v>566696413.52999997</v>
      </c>
      <c r="E1490" s="155">
        <v>283348206.76499999</v>
      </c>
      <c r="F1490" s="155">
        <v>93018041.444999993</v>
      </c>
      <c r="G1490" s="155">
        <v>190330165.32000002</v>
      </c>
      <c r="H1490" s="155"/>
      <c r="I1490" s="156"/>
    </row>
    <row r="1491" spans="1:9" x14ac:dyDescent="0.2">
      <c r="A1491" s="160" t="s">
        <v>416</v>
      </c>
      <c r="B1491" s="155"/>
      <c r="C1491" s="155"/>
      <c r="D1491" s="155">
        <v>522663386.53999996</v>
      </c>
      <c r="E1491" s="155">
        <v>259757303.14499998</v>
      </c>
      <c r="F1491" s="155">
        <v>98643914.63499999</v>
      </c>
      <c r="G1491" s="155">
        <v>164262168.76000002</v>
      </c>
      <c r="H1491" s="155"/>
      <c r="I1491" s="156"/>
    </row>
    <row r="1492" spans="1:9" x14ac:dyDescent="0.2">
      <c r="A1492" s="160" t="s">
        <v>437</v>
      </c>
      <c r="B1492" s="155"/>
      <c r="C1492" s="155"/>
      <c r="D1492" s="155">
        <v>515839842.72999996</v>
      </c>
      <c r="E1492" s="155">
        <v>261474644.89159206</v>
      </c>
      <c r="F1492" s="155">
        <v>99348285.037256002</v>
      </c>
      <c r="G1492" s="155">
        <v>155016912.80115199</v>
      </c>
      <c r="H1492" s="155"/>
      <c r="I1492" s="156"/>
    </row>
    <row r="1493" spans="1:9" x14ac:dyDescent="0.2">
      <c r="A1493" s="160" t="s">
        <v>438</v>
      </c>
      <c r="B1493" s="155"/>
      <c r="C1493" s="155"/>
      <c r="D1493" s="155">
        <v>486803473.07999998</v>
      </c>
      <c r="E1493" s="155">
        <v>258091060.69022006</v>
      </c>
      <c r="F1493" s="155">
        <v>92848804.706259996</v>
      </c>
      <c r="G1493" s="155">
        <v>135863607.68351999</v>
      </c>
      <c r="H1493" s="155"/>
      <c r="I1493" s="156"/>
    </row>
    <row r="1494" spans="1:9" x14ac:dyDescent="0.2">
      <c r="A1494" s="160" t="s">
        <v>499</v>
      </c>
      <c r="B1494" s="155"/>
      <c r="C1494" s="155"/>
      <c r="D1494" s="155">
        <v>497078788.39999986</v>
      </c>
      <c r="E1494" s="155">
        <v>264866834.75709787</v>
      </c>
      <c r="F1494" s="155">
        <v>93963560.525919214</v>
      </c>
      <c r="G1494" s="155">
        <v>138248393.11698288</v>
      </c>
      <c r="H1494" s="155"/>
      <c r="I1494" s="156"/>
    </row>
    <row r="1495" spans="1:9" x14ac:dyDescent="0.2">
      <c r="A1495" s="160" t="s">
        <v>500</v>
      </c>
      <c r="B1495" s="155"/>
      <c r="C1495" s="155"/>
      <c r="D1495" s="155">
        <v>568436642.03999996</v>
      </c>
      <c r="E1495" s="155">
        <v>303889205.5229308</v>
      </c>
      <c r="F1495" s="155">
        <v>103906272.5861256</v>
      </c>
      <c r="G1495" s="155">
        <v>160641163.93094358</v>
      </c>
      <c r="H1495" s="155"/>
      <c r="I1495" s="156"/>
    </row>
    <row r="1496" spans="1:9" x14ac:dyDescent="0.2">
      <c r="A1496" s="160" t="s">
        <v>21</v>
      </c>
      <c r="B1496" s="155"/>
      <c r="C1496" s="155"/>
      <c r="D1496" s="155"/>
      <c r="E1496" s="155"/>
      <c r="F1496" s="155"/>
      <c r="G1496" s="155"/>
      <c r="H1496" s="155"/>
      <c r="I1496" s="156"/>
    </row>
    <row r="1497" spans="1:9" x14ac:dyDescent="0.2">
      <c r="A1497" s="160" t="s">
        <v>579</v>
      </c>
      <c r="B1497" s="155"/>
      <c r="C1497" s="155"/>
      <c r="D1497" s="155">
        <v>571727021.39728296</v>
      </c>
      <c r="E1497" s="155">
        <v>291980181.39783591</v>
      </c>
      <c r="F1497" s="155">
        <v>106176654.57162157</v>
      </c>
      <c r="G1497" s="155">
        <v>173570185.42782542</v>
      </c>
      <c r="H1497" s="155"/>
      <c r="I1497" s="156"/>
    </row>
    <row r="1498" spans="1:9" x14ac:dyDescent="0.2">
      <c r="A1498" s="160" t="s">
        <v>580</v>
      </c>
      <c r="B1498" s="155"/>
      <c r="C1498" s="155"/>
      <c r="D1498" s="155">
        <v>567607360.07080793</v>
      </c>
      <c r="E1498" s="155">
        <v>285881976.92816436</v>
      </c>
      <c r="F1498" s="155">
        <v>108066883.42011718</v>
      </c>
      <c r="G1498" s="155">
        <v>173658499.72252634</v>
      </c>
      <c r="H1498" s="155"/>
      <c r="I1498" s="156"/>
    </row>
    <row r="1499" spans="1:9" x14ac:dyDescent="0.2">
      <c r="A1499" s="160" t="s">
        <v>613</v>
      </c>
      <c r="B1499" s="155"/>
      <c r="C1499" s="155"/>
      <c r="D1499" s="155">
        <v>579610524.02803183</v>
      </c>
      <c r="E1499" s="155">
        <v>291401208.0323143</v>
      </c>
      <c r="F1499" s="155">
        <v>109907710.33597052</v>
      </c>
      <c r="G1499" s="155">
        <v>178301605.65974694</v>
      </c>
      <c r="H1499" s="155"/>
      <c r="I1499" s="156"/>
    </row>
    <row r="1500" spans="1:9" x14ac:dyDescent="0.2">
      <c r="A1500" s="160" t="s">
        <v>614</v>
      </c>
      <c r="B1500" s="155"/>
      <c r="C1500" s="155"/>
      <c r="D1500" s="155">
        <v>573063096.9889909</v>
      </c>
      <c r="E1500" s="155">
        <v>288175252.90313387</v>
      </c>
      <c r="F1500" s="155">
        <v>110045714.52630101</v>
      </c>
      <c r="G1500" s="155">
        <v>174842129.55955607</v>
      </c>
      <c r="H1500" s="155"/>
      <c r="I1500" s="156"/>
    </row>
    <row r="1501" spans="1:9" x14ac:dyDescent="0.2">
      <c r="A1501" s="155"/>
      <c r="B1501" s="155"/>
      <c r="C1501" s="155"/>
      <c r="D1501" s="155"/>
      <c r="E1501" s="155"/>
      <c r="F1501" s="155"/>
      <c r="G1501" s="155"/>
      <c r="H1501" s="155"/>
      <c r="I1501" s="156"/>
    </row>
    <row r="1502" spans="1:9" ht="15.75" x14ac:dyDescent="0.25">
      <c r="A1502" s="157" t="s">
        <v>26</v>
      </c>
      <c r="B1502" s="155"/>
      <c r="C1502" s="155"/>
      <c r="D1502" s="155"/>
      <c r="E1502" s="155"/>
      <c r="F1502" s="155"/>
      <c r="G1502" s="155"/>
      <c r="H1502" s="155"/>
      <c r="I1502" s="156"/>
    </row>
    <row r="1503" spans="1:9" x14ac:dyDescent="0.2">
      <c r="A1503" s="160" t="s">
        <v>13</v>
      </c>
      <c r="B1503" s="155"/>
      <c r="C1503" s="155"/>
      <c r="D1503" s="155"/>
      <c r="E1503" s="155"/>
      <c r="F1503" s="155"/>
      <c r="G1503" s="155"/>
      <c r="H1503" s="155"/>
      <c r="I1503" s="156"/>
    </row>
    <row r="1504" spans="1:9" x14ac:dyDescent="0.2">
      <c r="A1504" s="160" t="s">
        <v>362</v>
      </c>
      <c r="B1504" s="155"/>
      <c r="C1504" s="155"/>
      <c r="D1504" s="155"/>
      <c r="E1504" s="155"/>
      <c r="F1504" s="155"/>
      <c r="G1504" s="155"/>
      <c r="H1504" s="155"/>
      <c r="I1504" s="156"/>
    </row>
    <row r="1505" spans="1:9" x14ac:dyDescent="0.2">
      <c r="A1505" s="160" t="s">
        <v>363</v>
      </c>
      <c r="B1505" s="155"/>
      <c r="C1505" s="155"/>
      <c r="D1505" s="165">
        <v>31260705</v>
      </c>
      <c r="E1505" s="165">
        <v>16996445.308499999</v>
      </c>
      <c r="F1505" s="165">
        <v>0</v>
      </c>
      <c r="G1505" s="165">
        <v>14264259.691500001</v>
      </c>
      <c r="H1505" s="155"/>
      <c r="I1505" s="156"/>
    </row>
    <row r="1506" spans="1:9" x14ac:dyDescent="0.2">
      <c r="A1506" s="160" t="s">
        <v>329</v>
      </c>
      <c r="B1506" s="155"/>
      <c r="C1506" s="155"/>
      <c r="D1506" s="155">
        <v>63088110.890000001</v>
      </c>
      <c r="E1506" s="155">
        <v>34080197.502778001</v>
      </c>
      <c r="F1506" s="155">
        <v>0</v>
      </c>
      <c r="G1506" s="155">
        <v>29007913.387221999</v>
      </c>
      <c r="H1506" s="155"/>
      <c r="I1506" s="156"/>
    </row>
    <row r="1507" spans="1:9" x14ac:dyDescent="0.2">
      <c r="A1507" s="160" t="s">
        <v>330</v>
      </c>
      <c r="B1507" s="155"/>
      <c r="C1507" s="155"/>
      <c r="D1507" s="155">
        <v>46902790.130000003</v>
      </c>
      <c r="E1507" s="155">
        <v>25177417.741784003</v>
      </c>
      <c r="F1507" s="155">
        <v>0</v>
      </c>
      <c r="G1507" s="155">
        <v>21725372.388216</v>
      </c>
      <c r="H1507" s="155"/>
      <c r="I1507" s="156"/>
    </row>
    <row r="1508" spans="1:9" x14ac:dyDescent="0.2">
      <c r="A1508" s="160" t="s">
        <v>331</v>
      </c>
      <c r="B1508" s="155"/>
      <c r="C1508" s="155"/>
      <c r="D1508" s="155">
        <v>57971127.119999997</v>
      </c>
      <c r="E1508" s="155">
        <v>30440638.850711998</v>
      </c>
      <c r="F1508" s="155">
        <v>0</v>
      </c>
      <c r="G1508" s="155">
        <v>27530488.269288</v>
      </c>
      <c r="H1508" s="165"/>
      <c r="I1508" s="156"/>
    </row>
    <row r="1509" spans="1:9" x14ac:dyDescent="0.2">
      <c r="A1509" s="160" t="s">
        <v>332</v>
      </c>
      <c r="B1509" s="155"/>
      <c r="C1509" s="155"/>
      <c r="D1509" s="167">
        <v>64111443.409999996</v>
      </c>
      <c r="E1509" s="155">
        <v>33119971.665605996</v>
      </c>
      <c r="F1509" s="155">
        <v>0</v>
      </c>
      <c r="G1509" s="155">
        <v>30991471.744394001</v>
      </c>
      <c r="H1509" s="155"/>
      <c r="I1509" s="156"/>
    </row>
    <row r="1510" spans="1:9" x14ac:dyDescent="0.2">
      <c r="A1510" s="160" t="s">
        <v>333</v>
      </c>
      <c r="B1510" s="155"/>
      <c r="C1510" s="155"/>
      <c r="D1510" s="155">
        <v>62934894.380000003</v>
      </c>
      <c r="E1510" s="155">
        <v>32405177.116262004</v>
      </c>
      <c r="F1510" s="155">
        <v>0</v>
      </c>
      <c r="G1510" s="155">
        <v>30529717.263737999</v>
      </c>
      <c r="H1510" s="155"/>
      <c r="I1510" s="156"/>
    </row>
    <row r="1511" spans="1:9" x14ac:dyDescent="0.2">
      <c r="A1511" s="160" t="s">
        <v>334</v>
      </c>
      <c r="B1511" s="155"/>
      <c r="C1511" s="155"/>
      <c r="D1511" s="163">
        <v>92309632.030000001</v>
      </c>
      <c r="E1511" s="155">
        <v>47262531.599360004</v>
      </c>
      <c r="F1511" s="155">
        <v>0</v>
      </c>
      <c r="G1511" s="155">
        <v>45047100.430639997</v>
      </c>
      <c r="H1511" s="155"/>
      <c r="I1511" s="156"/>
    </row>
    <row r="1512" spans="1:9" x14ac:dyDescent="0.2">
      <c r="A1512" s="160" t="s">
        <v>335</v>
      </c>
      <c r="B1512" s="155"/>
      <c r="C1512" s="155"/>
      <c r="D1512" s="155">
        <v>100117239.75999999</v>
      </c>
      <c r="E1512" s="155">
        <v>50338948.151327997</v>
      </c>
      <c r="F1512" s="155">
        <v>0</v>
      </c>
      <c r="G1512" s="155">
        <v>49778291.608671993</v>
      </c>
      <c r="H1512" s="155"/>
      <c r="I1512" s="156"/>
    </row>
    <row r="1513" spans="1:9" x14ac:dyDescent="0.2">
      <c r="A1513" s="160" t="s">
        <v>336</v>
      </c>
      <c r="B1513" s="155"/>
      <c r="C1513" s="155"/>
      <c r="D1513" s="155">
        <v>114084633.97999999</v>
      </c>
      <c r="E1513" s="155">
        <v>57042316.989999995</v>
      </c>
      <c r="F1513" s="155">
        <v>0</v>
      </c>
      <c r="G1513" s="155">
        <v>57042316.989999995</v>
      </c>
      <c r="H1513" s="155"/>
      <c r="I1513" s="156"/>
    </row>
    <row r="1514" spans="1:9" x14ac:dyDescent="0.2">
      <c r="A1514" s="160" t="s">
        <v>337</v>
      </c>
      <c r="B1514" s="155"/>
      <c r="C1514" s="155"/>
      <c r="D1514" s="155">
        <v>85179729.870000005</v>
      </c>
      <c r="E1514" s="155">
        <v>45102666.966164999</v>
      </c>
      <c r="F1514" s="155">
        <v>0</v>
      </c>
      <c r="G1514" s="155">
        <v>40077062.903835006</v>
      </c>
      <c r="H1514" s="155"/>
      <c r="I1514" s="156"/>
    </row>
    <row r="1515" spans="1:9" x14ac:dyDescent="0.2">
      <c r="A1515" s="160" t="s">
        <v>338</v>
      </c>
      <c r="B1515" s="155"/>
      <c r="C1515" s="155"/>
      <c r="D1515" s="155">
        <v>93411279.530000001</v>
      </c>
      <c r="E1515" s="155">
        <v>46705639.765000001</v>
      </c>
      <c r="F1515" s="155">
        <v>0</v>
      </c>
      <c r="G1515" s="155">
        <v>46705639.765000001</v>
      </c>
      <c r="H1515" s="155"/>
      <c r="I1515" s="156"/>
    </row>
    <row r="1516" spans="1:9" x14ac:dyDescent="0.2">
      <c r="A1516" s="160" t="s">
        <v>339</v>
      </c>
      <c r="B1516" s="155"/>
      <c r="C1516" s="155"/>
      <c r="D1516" s="155">
        <v>89966365.430000007</v>
      </c>
      <c r="E1516" s="155">
        <v>44983182.715000004</v>
      </c>
      <c r="F1516" s="155">
        <v>0</v>
      </c>
      <c r="G1516" s="155">
        <v>44983182.715000004</v>
      </c>
      <c r="H1516" s="155"/>
      <c r="I1516" s="156"/>
    </row>
    <row r="1517" spans="1:9" x14ac:dyDescent="0.2">
      <c r="A1517" s="160" t="s">
        <v>340</v>
      </c>
      <c r="B1517" s="155"/>
      <c r="C1517" s="155"/>
      <c r="D1517" s="155">
        <v>76688896.469999999</v>
      </c>
      <c r="E1517" s="155">
        <v>38344448.234999999</v>
      </c>
      <c r="F1517" s="155">
        <v>0</v>
      </c>
      <c r="G1517" s="155">
        <v>38344448.234999999</v>
      </c>
      <c r="H1517" s="155"/>
      <c r="I1517" s="156"/>
    </row>
    <row r="1518" spans="1:9" x14ac:dyDescent="0.2">
      <c r="A1518" s="160" t="s">
        <v>341</v>
      </c>
      <c r="B1518" s="155"/>
      <c r="C1518" s="155"/>
      <c r="D1518" s="155">
        <v>63080590.060000002</v>
      </c>
      <c r="E1518" s="155">
        <v>31540295.030000001</v>
      </c>
      <c r="F1518" s="155">
        <v>0</v>
      </c>
      <c r="G1518" s="155">
        <v>31540295.030000001</v>
      </c>
      <c r="H1518" s="155"/>
      <c r="I1518" s="156"/>
    </row>
    <row r="1519" spans="1:9" x14ac:dyDescent="0.2">
      <c r="A1519" s="160" t="s">
        <v>342</v>
      </c>
      <c r="B1519" s="155"/>
      <c r="C1519" s="155"/>
      <c r="D1519" s="155">
        <v>84379128.920000002</v>
      </c>
      <c r="E1519" s="155">
        <v>48287485.750135712</v>
      </c>
      <c r="F1519" s="155">
        <v>0</v>
      </c>
      <c r="G1519" s="155">
        <v>36091643.169864289</v>
      </c>
      <c r="H1519" s="155"/>
      <c r="I1519" s="156"/>
    </row>
    <row r="1520" spans="1:9" x14ac:dyDescent="0.2">
      <c r="A1520" s="160" t="s">
        <v>343</v>
      </c>
      <c r="B1520" s="155"/>
      <c r="C1520" s="155"/>
      <c r="D1520" s="155">
        <v>64916231</v>
      </c>
      <c r="E1520" s="155">
        <v>39913872.485493146</v>
      </c>
      <c r="F1520" s="155">
        <v>0</v>
      </c>
      <c r="G1520" s="155">
        <v>25002358.514506854</v>
      </c>
      <c r="H1520" s="155"/>
      <c r="I1520" s="156"/>
    </row>
    <row r="1521" spans="1:9" x14ac:dyDescent="0.2">
      <c r="A1521" s="160" t="s">
        <v>344</v>
      </c>
      <c r="B1521" s="155"/>
      <c r="C1521" s="155"/>
      <c r="D1521" s="155">
        <v>56047401.120000005</v>
      </c>
      <c r="E1521" s="155">
        <v>33549974.310432006</v>
      </c>
      <c r="F1521" s="155">
        <v>0</v>
      </c>
      <c r="G1521" s="155">
        <v>22497426.809567999</v>
      </c>
      <c r="H1521" s="155"/>
      <c r="I1521" s="156"/>
    </row>
    <row r="1522" spans="1:9" x14ac:dyDescent="0.2">
      <c r="A1522" s="160" t="s">
        <v>345</v>
      </c>
      <c r="B1522" s="155"/>
      <c r="C1522" s="155"/>
      <c r="D1522" s="155">
        <v>65606631.100000001</v>
      </c>
      <c r="E1522" s="155">
        <v>32803315.550000001</v>
      </c>
      <c r="F1522" s="155">
        <v>0</v>
      </c>
      <c r="G1522" s="155">
        <v>32803315.550000001</v>
      </c>
      <c r="H1522" s="155"/>
      <c r="I1522" s="156"/>
    </row>
    <row r="1523" spans="1:9" x14ac:dyDescent="0.2">
      <c r="A1523" s="160" t="s">
        <v>346</v>
      </c>
      <c r="B1523" s="155"/>
      <c r="C1523" s="155"/>
      <c r="D1523" s="155">
        <v>56019460.330000006</v>
      </c>
      <c r="E1523" s="155">
        <v>28009730.165000003</v>
      </c>
      <c r="F1523" s="155">
        <v>0</v>
      </c>
      <c r="G1523" s="155">
        <v>28009730.165000003</v>
      </c>
      <c r="H1523" s="155"/>
      <c r="I1523" s="156"/>
    </row>
    <row r="1524" spans="1:9" x14ac:dyDescent="0.2">
      <c r="A1524" s="160" t="s">
        <v>347</v>
      </c>
      <c r="B1524" s="155"/>
      <c r="C1524" s="155"/>
      <c r="D1524" s="155">
        <v>62892463.180000007</v>
      </c>
      <c r="E1524" s="155">
        <v>31446231.590000004</v>
      </c>
      <c r="F1524" s="155">
        <v>0</v>
      </c>
      <c r="G1524" s="155">
        <v>31446231.590000004</v>
      </c>
      <c r="H1524" s="155"/>
      <c r="I1524" s="156"/>
    </row>
    <row r="1525" spans="1:9" x14ac:dyDescent="0.2">
      <c r="A1525" s="160" t="s">
        <v>348</v>
      </c>
      <c r="B1525" s="155"/>
      <c r="C1525" s="155"/>
      <c r="D1525" s="155">
        <v>69896432.399999991</v>
      </c>
      <c r="E1525" s="155">
        <v>34948216.199999996</v>
      </c>
      <c r="F1525" s="155">
        <v>0</v>
      </c>
      <c r="G1525" s="155">
        <v>34948216.199999996</v>
      </c>
      <c r="H1525" s="155"/>
      <c r="I1525" s="156"/>
    </row>
    <row r="1526" spans="1:9" x14ac:dyDescent="0.2">
      <c r="A1526" s="160" t="s">
        <v>372</v>
      </c>
      <c r="B1526" s="155"/>
      <c r="C1526" s="155"/>
      <c r="D1526" s="155">
        <v>71045672.909999996</v>
      </c>
      <c r="E1526" s="155">
        <v>35522836.454999998</v>
      </c>
      <c r="F1526" s="155">
        <v>0</v>
      </c>
      <c r="G1526" s="155">
        <v>35522836.454999998</v>
      </c>
      <c r="H1526" s="155"/>
      <c r="I1526" s="156"/>
    </row>
    <row r="1527" spans="1:9" x14ac:dyDescent="0.2">
      <c r="A1527" s="160" t="s">
        <v>371</v>
      </c>
      <c r="B1527" s="155"/>
      <c r="C1527" s="155"/>
      <c r="D1527" s="155">
        <v>79441124.889999986</v>
      </c>
      <c r="E1527" s="155">
        <v>39720562.444999993</v>
      </c>
      <c r="F1527" s="155">
        <v>0</v>
      </c>
      <c r="G1527" s="155">
        <v>39720562.444999993</v>
      </c>
      <c r="H1527" s="155"/>
      <c r="I1527" s="156"/>
    </row>
    <row r="1528" spans="1:9" x14ac:dyDescent="0.2">
      <c r="A1528" s="160" t="s">
        <v>415</v>
      </c>
      <c r="B1528" s="155"/>
      <c r="C1528" s="155"/>
      <c r="D1528" s="155">
        <v>81351417.180000007</v>
      </c>
      <c r="E1528" s="155">
        <v>40675708.590000004</v>
      </c>
      <c r="F1528" s="155">
        <v>0</v>
      </c>
      <c r="G1528" s="155">
        <v>40675708.590000004</v>
      </c>
      <c r="H1528" s="155"/>
      <c r="I1528" s="156"/>
    </row>
    <row r="1529" spans="1:9" x14ac:dyDescent="0.2">
      <c r="A1529" s="160" t="s">
        <v>416</v>
      </c>
      <c r="B1529" s="155"/>
      <c r="C1529" s="155"/>
      <c r="D1529" s="155">
        <v>83629068.190000013</v>
      </c>
      <c r="E1529" s="155">
        <v>41814534.095000006</v>
      </c>
      <c r="F1529" s="155">
        <v>0</v>
      </c>
      <c r="G1529" s="155">
        <v>41814534.095000006</v>
      </c>
      <c r="H1529" s="155"/>
      <c r="I1529" s="156"/>
    </row>
    <row r="1530" spans="1:9" x14ac:dyDescent="0.2">
      <c r="A1530" s="160" t="s">
        <v>437</v>
      </c>
      <c r="B1530" s="155"/>
      <c r="C1530" s="155"/>
      <c r="D1530" s="155">
        <v>85431493.13000001</v>
      </c>
      <c r="E1530" s="155">
        <v>44834447.594624013</v>
      </c>
      <c r="F1530" s="155">
        <v>0</v>
      </c>
      <c r="G1530" s="155">
        <v>40597045.535375997</v>
      </c>
      <c r="H1530" s="155"/>
      <c r="I1530" s="156"/>
    </row>
    <row r="1531" spans="1:9" x14ac:dyDescent="0.2">
      <c r="A1531" s="160" t="s">
        <v>438</v>
      </c>
      <c r="B1531" s="155"/>
      <c r="C1531" s="155"/>
      <c r="D1531" s="155">
        <v>92825083.049999997</v>
      </c>
      <c r="E1531" s="155">
        <v>52167696.674100004</v>
      </c>
      <c r="F1531" s="155">
        <v>0</v>
      </c>
      <c r="G1531" s="155">
        <v>40657386.375899993</v>
      </c>
      <c r="H1531" s="155"/>
      <c r="I1531" s="156"/>
    </row>
    <row r="1532" spans="1:9" x14ac:dyDescent="0.2">
      <c r="A1532" s="160" t="s">
        <v>499</v>
      </c>
      <c r="B1532" s="155"/>
      <c r="C1532" s="155"/>
      <c r="D1532" s="155">
        <v>86420021.099999994</v>
      </c>
      <c r="E1532" s="155">
        <v>48818261.152690202</v>
      </c>
      <c r="F1532" s="155">
        <v>0</v>
      </c>
      <c r="G1532" s="155">
        <v>37601759.947309792</v>
      </c>
      <c r="H1532" s="155"/>
      <c r="I1532" s="156"/>
    </row>
    <row r="1533" spans="1:9" x14ac:dyDescent="0.2">
      <c r="A1533" s="160" t="s">
        <v>500</v>
      </c>
      <c r="B1533" s="155"/>
      <c r="C1533" s="155"/>
      <c r="D1533" s="155">
        <v>90780770.650000006</v>
      </c>
      <c r="E1533" s="155">
        <v>51530374.448557854</v>
      </c>
      <c r="F1533" s="155">
        <v>0</v>
      </c>
      <c r="G1533" s="155">
        <v>39250396.201442152</v>
      </c>
      <c r="H1533" s="155"/>
      <c r="I1533" s="156"/>
    </row>
    <row r="1534" spans="1:9" x14ac:dyDescent="0.2">
      <c r="A1534" s="160" t="s">
        <v>21</v>
      </c>
      <c r="B1534" s="155"/>
      <c r="C1534" s="155"/>
      <c r="D1534" s="155"/>
      <c r="E1534" s="155"/>
      <c r="F1534" s="155"/>
      <c r="G1534" s="155"/>
      <c r="H1534" s="155"/>
      <c r="I1534" s="156"/>
    </row>
    <row r="1535" spans="1:9" x14ac:dyDescent="0.2">
      <c r="A1535" s="160" t="s">
        <v>579</v>
      </c>
      <c r="B1535" s="155"/>
      <c r="C1535" s="155"/>
      <c r="D1535" s="155">
        <v>89704607.633462831</v>
      </c>
      <c r="E1535" s="155">
        <v>47090069.127956294</v>
      </c>
      <c r="F1535" s="155">
        <v>0</v>
      </c>
      <c r="G1535" s="155">
        <v>42614538.505506538</v>
      </c>
      <c r="H1535" s="155"/>
      <c r="I1535" s="156"/>
    </row>
    <row r="1536" spans="1:9" x14ac:dyDescent="0.2">
      <c r="A1536" s="160" t="s">
        <v>580</v>
      </c>
      <c r="B1536" s="155"/>
      <c r="C1536" s="155"/>
      <c r="D1536" s="155">
        <v>94171781.309629843</v>
      </c>
      <c r="E1536" s="155">
        <v>48288636.636498697</v>
      </c>
      <c r="F1536" s="155">
        <v>0</v>
      </c>
      <c r="G1536" s="155">
        <v>45883144.673131146</v>
      </c>
      <c r="H1536" s="155"/>
      <c r="I1536" s="156"/>
    </row>
    <row r="1537" spans="1:9" x14ac:dyDescent="0.2">
      <c r="A1537" s="160" t="s">
        <v>613</v>
      </c>
      <c r="B1537" s="155"/>
      <c r="C1537" s="155"/>
      <c r="D1537" s="155">
        <v>96676721.173452899</v>
      </c>
      <c r="E1537" s="155">
        <v>49459810.552338511</v>
      </c>
      <c r="F1537" s="155">
        <v>0</v>
      </c>
      <c r="G1537" s="155">
        <v>47216910.621114388</v>
      </c>
      <c r="H1537" s="155"/>
      <c r="I1537" s="156"/>
    </row>
    <row r="1538" spans="1:9" x14ac:dyDescent="0.2">
      <c r="A1538" s="160" t="s">
        <v>614</v>
      </c>
      <c r="B1538" s="155"/>
      <c r="C1538" s="155"/>
      <c r="D1538" s="155">
        <v>94716819.809407488</v>
      </c>
      <c r="E1538" s="155">
        <v>48457125.014492877</v>
      </c>
      <c r="F1538" s="155">
        <v>0</v>
      </c>
      <c r="G1538" s="155">
        <v>46259694.794914611</v>
      </c>
      <c r="H1538" s="155"/>
      <c r="I1538" s="156"/>
    </row>
    <row r="1539" spans="1:9" x14ac:dyDescent="0.2">
      <c r="A1539" s="160"/>
      <c r="B1539" s="155"/>
      <c r="C1539" s="155"/>
      <c r="D1539" s="155"/>
      <c r="E1539" s="155"/>
      <c r="F1539" s="155"/>
      <c r="G1539" s="155"/>
      <c r="H1539" s="155"/>
      <c r="I1539" s="156"/>
    </row>
    <row r="1540" spans="1:9" x14ac:dyDescent="0.2">
      <c r="A1540" s="173" t="s">
        <v>527</v>
      </c>
      <c r="B1540" s="155"/>
      <c r="C1540" s="155"/>
      <c r="D1540" s="155"/>
      <c r="E1540" s="155"/>
      <c r="F1540" s="155"/>
      <c r="G1540" s="155"/>
      <c r="H1540" s="155"/>
      <c r="I1540" s="156"/>
    </row>
    <row r="1541" spans="1:9" x14ac:dyDescent="0.2">
      <c r="A1541" s="173" t="s">
        <v>528</v>
      </c>
      <c r="B1541" s="155"/>
      <c r="C1541" s="155"/>
      <c r="D1541" s="155"/>
      <c r="E1541" s="155"/>
      <c r="F1541" s="155"/>
      <c r="G1541" s="155"/>
      <c r="H1541" s="155"/>
      <c r="I1541" s="156"/>
    </row>
    <row r="1542" spans="1:9" x14ac:dyDescent="0.2">
      <c r="A1542" s="155"/>
      <c r="B1542" s="155"/>
      <c r="C1542" s="155"/>
      <c r="D1542" s="155"/>
      <c r="E1542" s="155"/>
      <c r="F1542" s="155"/>
      <c r="G1542" s="155"/>
      <c r="H1542" s="155"/>
      <c r="I1542" s="156"/>
    </row>
    <row r="1543" spans="1:9" x14ac:dyDescent="0.2">
      <c r="A1543" s="154" t="s">
        <v>8</v>
      </c>
      <c r="B1543" s="154"/>
      <c r="C1543" s="154"/>
      <c r="D1543" s="154"/>
      <c r="E1543" s="154"/>
      <c r="F1543" s="154"/>
      <c r="G1543" s="154"/>
      <c r="H1543" s="155"/>
      <c r="I1543" s="156"/>
    </row>
    <row r="1544" spans="1:9" x14ac:dyDescent="0.2">
      <c r="A1544" s="154" t="s">
        <v>1</v>
      </c>
      <c r="B1544" s="154"/>
      <c r="C1544" s="154"/>
      <c r="D1544" s="154"/>
      <c r="E1544" s="154"/>
      <c r="F1544" s="154"/>
      <c r="G1544" s="154"/>
      <c r="H1544" s="155"/>
      <c r="I1544" s="156"/>
    </row>
    <row r="1545" spans="1:9" x14ac:dyDescent="0.2">
      <c r="A1545" s="154" t="s">
        <v>24</v>
      </c>
      <c r="B1545" s="154"/>
      <c r="C1545" s="154"/>
      <c r="D1545" s="154"/>
      <c r="E1545" s="154"/>
      <c r="F1545" s="154"/>
      <c r="G1545" s="154"/>
      <c r="H1545" s="155"/>
      <c r="I1545" s="156"/>
    </row>
    <row r="1546" spans="1:9" ht="15.75" x14ac:dyDescent="0.25">
      <c r="A1546" s="152" t="s">
        <v>529</v>
      </c>
      <c r="B1546" s="154"/>
      <c r="C1546" s="154"/>
      <c r="D1546" s="154"/>
      <c r="E1546" s="154"/>
      <c r="F1546" s="154"/>
      <c r="G1546" s="154"/>
      <c r="H1546" s="155"/>
      <c r="I1546" s="156"/>
    </row>
    <row r="1547" spans="1:9" x14ac:dyDescent="0.2">
      <c r="A1547" s="160"/>
      <c r="B1547" s="155"/>
      <c r="C1547" s="155"/>
      <c r="D1547" s="155"/>
      <c r="E1547" s="155"/>
      <c r="F1547" s="155"/>
      <c r="G1547" s="155"/>
      <c r="H1547" s="155"/>
      <c r="I1547" s="156"/>
    </row>
    <row r="1548" spans="1:9" x14ac:dyDescent="0.2">
      <c r="A1548" s="160"/>
      <c r="B1548" s="155"/>
      <c r="C1548" s="155"/>
      <c r="D1548" s="161" t="s">
        <v>106</v>
      </c>
      <c r="E1548" s="155"/>
      <c r="F1548" s="155"/>
      <c r="G1548" s="155"/>
      <c r="H1548" s="155"/>
      <c r="I1548" s="156"/>
    </row>
    <row r="1549" spans="1:9" x14ac:dyDescent="0.2">
      <c r="A1549" s="160" t="s">
        <v>2</v>
      </c>
      <c r="B1549" s="155"/>
      <c r="C1549" s="169"/>
      <c r="D1549" s="161" t="s">
        <v>126</v>
      </c>
      <c r="E1549" s="160" t="s">
        <v>175</v>
      </c>
      <c r="F1549" s="161" t="s">
        <v>112</v>
      </c>
      <c r="G1549" s="160" t="s">
        <v>178</v>
      </c>
      <c r="H1549" s="155"/>
      <c r="I1549" s="156"/>
    </row>
    <row r="1550" spans="1:9" x14ac:dyDescent="0.2">
      <c r="A1550" s="160" t="s">
        <v>3</v>
      </c>
      <c r="B1550" s="155"/>
      <c r="C1550" s="169"/>
      <c r="D1550" s="161" t="s">
        <v>139</v>
      </c>
      <c r="E1550" s="160" t="s">
        <v>113</v>
      </c>
      <c r="F1550" s="161" t="s">
        <v>113</v>
      </c>
      <c r="G1550" s="160" t="s">
        <v>113</v>
      </c>
      <c r="H1550" s="155"/>
      <c r="I1550" s="156"/>
    </row>
    <row r="1551" spans="1:9" x14ac:dyDescent="0.2">
      <c r="A1551" s="160" t="s">
        <v>11</v>
      </c>
      <c r="B1551" s="155"/>
      <c r="C1551" s="169"/>
      <c r="D1551" s="161" t="s">
        <v>138</v>
      </c>
      <c r="E1551" s="160" t="s">
        <v>176</v>
      </c>
      <c r="F1551" s="161" t="s">
        <v>184</v>
      </c>
      <c r="G1551" s="160" t="s">
        <v>11</v>
      </c>
      <c r="H1551" s="155"/>
      <c r="I1551" s="156"/>
    </row>
    <row r="1552" spans="1:9" ht="15.75" x14ac:dyDescent="0.25">
      <c r="A1552" s="157" t="s">
        <v>27</v>
      </c>
      <c r="B1552" s="155"/>
      <c r="C1552" s="155"/>
      <c r="D1552" s="155"/>
      <c r="E1552" s="155"/>
      <c r="F1552" s="155"/>
      <c r="G1552" s="155"/>
      <c r="H1552" s="155"/>
      <c r="I1552" s="156"/>
    </row>
    <row r="1553" spans="1:9" x14ac:dyDescent="0.2">
      <c r="A1553" s="160" t="s">
        <v>13</v>
      </c>
      <c r="B1553" s="155"/>
      <c r="C1553" s="155"/>
      <c r="D1553" s="155"/>
      <c r="E1553" s="155"/>
      <c r="F1553" s="155"/>
      <c r="G1553" s="155"/>
      <c r="H1553" s="155"/>
      <c r="I1553" s="156"/>
    </row>
    <row r="1554" spans="1:9" x14ac:dyDescent="0.2">
      <c r="A1554" s="160" t="s">
        <v>335</v>
      </c>
      <c r="B1554" s="155"/>
      <c r="C1554" s="155"/>
      <c r="D1554" s="155"/>
      <c r="E1554" s="155"/>
      <c r="F1554" s="155"/>
      <c r="G1554" s="155"/>
      <c r="H1554" s="155"/>
      <c r="I1554" s="156"/>
    </row>
    <row r="1555" spans="1:9" x14ac:dyDescent="0.2">
      <c r="A1555" s="160" t="s">
        <v>336</v>
      </c>
      <c r="B1555" s="155"/>
      <c r="C1555" s="155"/>
      <c r="D1555" s="165">
        <v>9492079.8399999999</v>
      </c>
      <c r="E1555" s="165">
        <v>4746039.92</v>
      </c>
      <c r="F1555" s="165">
        <v>0</v>
      </c>
      <c r="G1555" s="165">
        <v>4746039.92</v>
      </c>
      <c r="H1555" s="155"/>
      <c r="I1555" s="156"/>
    </row>
    <row r="1556" spans="1:9" x14ac:dyDescent="0.2">
      <c r="A1556" s="160" t="s">
        <v>337</v>
      </c>
      <c r="B1556" s="155"/>
      <c r="C1556" s="155"/>
      <c r="D1556" s="155">
        <v>4007935.09</v>
      </c>
      <c r="E1556" s="155">
        <v>2122201.6301549999</v>
      </c>
      <c r="F1556" s="155">
        <v>0</v>
      </c>
      <c r="G1556" s="155">
        <v>1885733.4598449999</v>
      </c>
      <c r="H1556" s="155"/>
      <c r="I1556" s="156"/>
    </row>
    <row r="1557" spans="1:9" x14ac:dyDescent="0.2">
      <c r="A1557" s="160" t="s">
        <v>338</v>
      </c>
      <c r="B1557" s="155"/>
      <c r="C1557" s="155"/>
      <c r="D1557" s="155">
        <v>8197088.3499999996</v>
      </c>
      <c r="E1557" s="155">
        <v>4098544.1749999998</v>
      </c>
      <c r="F1557" s="155">
        <v>0</v>
      </c>
      <c r="G1557" s="155">
        <v>4098544.1749999998</v>
      </c>
      <c r="H1557" s="155"/>
      <c r="I1557" s="156"/>
    </row>
    <row r="1558" spans="1:9" x14ac:dyDescent="0.2">
      <c r="A1558" s="160" t="s">
        <v>339</v>
      </c>
      <c r="B1558" s="155"/>
      <c r="C1558" s="155"/>
      <c r="D1558" s="155">
        <v>11365104.17</v>
      </c>
      <c r="E1558" s="155">
        <v>5682552.085</v>
      </c>
      <c r="F1558" s="155">
        <v>0</v>
      </c>
      <c r="G1558" s="155">
        <v>5682552.085</v>
      </c>
      <c r="H1558" s="155"/>
      <c r="I1558" s="156"/>
    </row>
    <row r="1559" spans="1:9" x14ac:dyDescent="0.2">
      <c r="A1559" s="160" t="s">
        <v>340</v>
      </c>
      <c r="B1559" s="155"/>
      <c r="C1559" s="155"/>
      <c r="D1559" s="155">
        <v>9266308.3300000001</v>
      </c>
      <c r="E1559" s="155">
        <v>4633154.165</v>
      </c>
      <c r="F1559" s="155">
        <v>0</v>
      </c>
      <c r="G1559" s="155">
        <v>4633154.165</v>
      </c>
      <c r="H1559" s="155"/>
      <c r="I1559" s="156"/>
    </row>
    <row r="1560" spans="1:9" x14ac:dyDescent="0.2">
      <c r="A1560" s="160" t="s">
        <v>341</v>
      </c>
      <c r="B1560" s="155"/>
      <c r="C1560" s="155"/>
      <c r="D1560" s="155">
        <v>9105597.5700000003</v>
      </c>
      <c r="E1560" s="155">
        <v>4552798.7850000001</v>
      </c>
      <c r="F1560" s="155">
        <v>0</v>
      </c>
      <c r="G1560" s="155">
        <v>4552798.7850000001</v>
      </c>
      <c r="H1560" s="155"/>
      <c r="I1560" s="156"/>
    </row>
    <row r="1561" spans="1:9" x14ac:dyDescent="0.2">
      <c r="A1561" s="160" t="s">
        <v>342</v>
      </c>
      <c r="B1561" s="155"/>
      <c r="C1561" s="155"/>
      <c r="D1561" s="155">
        <v>9428932.3399999999</v>
      </c>
      <c r="E1561" s="155">
        <v>5395877.4146437794</v>
      </c>
      <c r="F1561" s="155">
        <v>0</v>
      </c>
      <c r="G1561" s="155">
        <v>4033054.9253562205</v>
      </c>
      <c r="H1561" s="155"/>
      <c r="I1561" s="156"/>
    </row>
    <row r="1562" spans="1:9" x14ac:dyDescent="0.2">
      <c r="A1562" s="160" t="s">
        <v>343</v>
      </c>
      <c r="B1562" s="155"/>
      <c r="C1562" s="155"/>
      <c r="D1562" s="155">
        <v>9279927.6400000006</v>
      </c>
      <c r="E1562" s="155">
        <v>5705781.7866469072</v>
      </c>
      <c r="F1562" s="155">
        <v>0</v>
      </c>
      <c r="G1562" s="155">
        <v>3574145.8533530934</v>
      </c>
      <c r="H1562" s="155"/>
      <c r="I1562" s="156"/>
    </row>
    <row r="1563" spans="1:9" x14ac:dyDescent="0.2">
      <c r="A1563" s="160" t="s">
        <v>344</v>
      </c>
      <c r="B1563" s="155"/>
      <c r="C1563" s="155"/>
      <c r="D1563" s="155">
        <v>8471726.0099999998</v>
      </c>
      <c r="E1563" s="155">
        <v>5071175.1895859996</v>
      </c>
      <c r="F1563" s="155">
        <v>0</v>
      </c>
      <c r="G1563" s="155">
        <v>3400550.8204140002</v>
      </c>
      <c r="H1563" s="155"/>
      <c r="I1563" s="156"/>
    </row>
    <row r="1564" spans="1:9" x14ac:dyDescent="0.2">
      <c r="A1564" s="160" t="s">
        <v>345</v>
      </c>
      <c r="B1564" s="155"/>
      <c r="C1564" s="155"/>
      <c r="D1564" s="155">
        <v>9585509.9300000016</v>
      </c>
      <c r="E1564" s="155">
        <v>4792754.9650000008</v>
      </c>
      <c r="F1564" s="155">
        <v>0</v>
      </c>
      <c r="G1564" s="155">
        <v>4792754.9650000008</v>
      </c>
      <c r="H1564" s="155"/>
      <c r="I1564" s="156"/>
    </row>
    <row r="1565" spans="1:9" x14ac:dyDescent="0.2">
      <c r="A1565" s="160" t="s">
        <v>346</v>
      </c>
      <c r="B1565" s="155"/>
      <c r="C1565" s="155"/>
      <c r="D1565" s="155">
        <v>9822470.8100000005</v>
      </c>
      <c r="E1565" s="155">
        <v>4911235.4050000003</v>
      </c>
      <c r="F1565" s="155">
        <v>0</v>
      </c>
      <c r="G1565" s="155">
        <v>4911235.4050000003</v>
      </c>
      <c r="H1565" s="155"/>
      <c r="I1565" s="156"/>
    </row>
    <row r="1566" spans="1:9" x14ac:dyDescent="0.2">
      <c r="A1566" s="160" t="s">
        <v>347</v>
      </c>
      <c r="B1566" s="155"/>
      <c r="C1566" s="155"/>
      <c r="D1566" s="155">
        <v>10112845.34</v>
      </c>
      <c r="E1566" s="155">
        <v>5056422.67</v>
      </c>
      <c r="F1566" s="155">
        <v>0</v>
      </c>
      <c r="G1566" s="155">
        <v>5056422.67</v>
      </c>
      <c r="H1566" s="155"/>
      <c r="I1566" s="156"/>
    </row>
    <row r="1567" spans="1:9" x14ac:dyDescent="0.2">
      <c r="A1567" s="160" t="s">
        <v>348</v>
      </c>
      <c r="B1567" s="155"/>
      <c r="C1567" s="155"/>
      <c r="D1567" s="155">
        <v>11072214.669999998</v>
      </c>
      <c r="E1567" s="155">
        <v>5536107.334999999</v>
      </c>
      <c r="F1567" s="155">
        <v>0</v>
      </c>
      <c r="G1567" s="155">
        <v>5536107.334999999</v>
      </c>
      <c r="H1567" s="155"/>
      <c r="I1567" s="156"/>
    </row>
    <row r="1568" spans="1:9" x14ac:dyDescent="0.2">
      <c r="A1568" s="160" t="s">
        <v>372</v>
      </c>
      <c r="B1568" s="155"/>
      <c r="C1568" s="155"/>
      <c r="D1568" s="155">
        <v>10144618.359999999</v>
      </c>
      <c r="E1568" s="155">
        <v>5072309.18</v>
      </c>
      <c r="F1568" s="155">
        <v>0</v>
      </c>
      <c r="G1568" s="155">
        <v>5072309.18</v>
      </c>
      <c r="H1568" s="155"/>
      <c r="I1568" s="156"/>
    </row>
    <row r="1569" spans="1:9" x14ac:dyDescent="0.2">
      <c r="A1569" s="160" t="s">
        <v>371</v>
      </c>
      <c r="B1569" s="155"/>
      <c r="C1569" s="155"/>
      <c r="D1569" s="155">
        <v>9470739.9699999988</v>
      </c>
      <c r="E1569" s="155">
        <v>4735369.9849999994</v>
      </c>
      <c r="F1569" s="155">
        <v>0</v>
      </c>
      <c r="G1569" s="155">
        <v>4735369.9849999994</v>
      </c>
      <c r="H1569" s="155"/>
      <c r="I1569" s="156"/>
    </row>
    <row r="1570" spans="1:9" x14ac:dyDescent="0.2">
      <c r="A1570" s="160" t="s">
        <v>415</v>
      </c>
      <c r="B1570" s="155"/>
      <c r="C1570" s="155"/>
      <c r="D1570" s="155">
        <v>10785219.239999998</v>
      </c>
      <c r="E1570" s="155">
        <v>5392609.6199999992</v>
      </c>
      <c r="F1570" s="155">
        <v>0</v>
      </c>
      <c r="G1570" s="155">
        <v>5392609.6199999992</v>
      </c>
      <c r="H1570" s="155"/>
      <c r="I1570" s="156"/>
    </row>
    <row r="1571" spans="1:9" x14ac:dyDescent="0.2">
      <c r="A1571" s="160" t="s">
        <v>416</v>
      </c>
      <c r="B1571" s="155"/>
      <c r="C1571" s="155"/>
      <c r="D1571" s="155">
        <v>10680740.860000003</v>
      </c>
      <c r="E1571" s="155">
        <v>5340370.4300000016</v>
      </c>
      <c r="F1571" s="155">
        <v>0</v>
      </c>
      <c r="G1571" s="155">
        <v>5340370.4300000016</v>
      </c>
      <c r="H1571" s="155"/>
      <c r="I1571" s="156"/>
    </row>
    <row r="1572" spans="1:9" x14ac:dyDescent="0.2">
      <c r="A1572" s="160" t="s">
        <v>437</v>
      </c>
      <c r="B1572" s="155"/>
      <c r="C1572" s="155"/>
      <c r="D1572" s="155">
        <v>10096428.089999998</v>
      </c>
      <c r="E1572" s="155">
        <v>5298605.4616319994</v>
      </c>
      <c r="F1572" s="155">
        <v>0</v>
      </c>
      <c r="G1572" s="155">
        <v>4797822.6283679986</v>
      </c>
      <c r="H1572" s="155"/>
      <c r="I1572" s="156"/>
    </row>
    <row r="1573" spans="1:9" x14ac:dyDescent="0.2">
      <c r="A1573" s="160" t="s">
        <v>438</v>
      </c>
      <c r="B1573" s="155"/>
      <c r="C1573" s="155"/>
      <c r="D1573" s="155">
        <v>9365591.0899999999</v>
      </c>
      <c r="E1573" s="155">
        <v>5263462.1925800005</v>
      </c>
      <c r="F1573" s="155">
        <v>0</v>
      </c>
      <c r="G1573" s="155">
        <v>4102128.8974199994</v>
      </c>
      <c r="H1573" s="155"/>
      <c r="I1573" s="156"/>
    </row>
    <row r="1574" spans="1:9" x14ac:dyDescent="0.2">
      <c r="A1574" s="160" t="s">
        <v>499</v>
      </c>
      <c r="B1574" s="155"/>
      <c r="C1574" s="155"/>
      <c r="D1574" s="155">
        <v>8216091.3300000001</v>
      </c>
      <c r="E1574" s="155">
        <v>4641231.1302050101</v>
      </c>
      <c r="F1574" s="155">
        <v>0</v>
      </c>
      <c r="G1574" s="155">
        <v>3574860.19979499</v>
      </c>
      <c r="H1574" s="155"/>
      <c r="I1574" s="156"/>
    </row>
    <row r="1575" spans="1:9" x14ac:dyDescent="0.2">
      <c r="A1575" s="160" t="s">
        <v>500</v>
      </c>
      <c r="B1575" s="155"/>
      <c r="C1575" s="155"/>
      <c r="D1575" s="155">
        <v>8907163.3599999994</v>
      </c>
      <c r="E1575" s="155">
        <v>5056020.7842350444</v>
      </c>
      <c r="F1575" s="155">
        <v>0</v>
      </c>
      <c r="G1575" s="155">
        <v>3851142.575764955</v>
      </c>
      <c r="H1575" s="155"/>
      <c r="I1575" s="156"/>
    </row>
    <row r="1576" spans="1:9" x14ac:dyDescent="0.2">
      <c r="A1576" s="160" t="s">
        <v>21</v>
      </c>
      <c r="B1576" s="155"/>
      <c r="C1576" s="155"/>
      <c r="D1576" s="155"/>
      <c r="E1576" s="155"/>
      <c r="F1576" s="155"/>
      <c r="G1576" s="155"/>
      <c r="H1576" s="155"/>
      <c r="I1576" s="156"/>
    </row>
    <row r="1577" spans="1:9" x14ac:dyDescent="0.2">
      <c r="A1577" s="160" t="s">
        <v>579</v>
      </c>
      <c r="B1577" s="155"/>
      <c r="C1577" s="155"/>
      <c r="D1577" s="155">
        <v>10125072.511139801</v>
      </c>
      <c r="E1577" s="155">
        <v>5315115.6563030817</v>
      </c>
      <c r="F1577" s="155">
        <v>0</v>
      </c>
      <c r="G1577" s="155">
        <v>4809956.8548367191</v>
      </c>
      <c r="H1577" s="155"/>
      <c r="I1577" s="156"/>
    </row>
    <row r="1578" spans="1:9" x14ac:dyDescent="0.2">
      <c r="A1578" s="160" t="s">
        <v>580</v>
      </c>
      <c r="B1578" s="155"/>
      <c r="C1578" s="155"/>
      <c r="D1578" s="155">
        <v>9595891.5358590707</v>
      </c>
      <c r="E1578" s="155">
        <v>4920502.863323967</v>
      </c>
      <c r="F1578" s="155">
        <v>0</v>
      </c>
      <c r="G1578" s="155">
        <v>4675388.6725351037</v>
      </c>
      <c r="H1578" s="155"/>
      <c r="I1578" s="156"/>
    </row>
    <row r="1579" spans="1:9" x14ac:dyDescent="0.2">
      <c r="A1579" s="160" t="s">
        <v>613</v>
      </c>
      <c r="B1579" s="155"/>
      <c r="C1579" s="155"/>
      <c r="D1579" s="155">
        <v>9780135.9355620667</v>
      </c>
      <c r="E1579" s="155">
        <v>5003517.5446335543</v>
      </c>
      <c r="F1579" s="155">
        <v>0</v>
      </c>
      <c r="G1579" s="155">
        <v>4776618.3909285124</v>
      </c>
      <c r="H1579" s="155"/>
      <c r="I1579" s="156"/>
    </row>
    <row r="1580" spans="1:9" x14ac:dyDescent="0.2">
      <c r="A1580" s="160" t="s">
        <v>614</v>
      </c>
      <c r="B1580" s="155"/>
      <c r="C1580" s="155"/>
      <c r="D1580" s="155">
        <v>9554964.814209966</v>
      </c>
      <c r="E1580" s="155">
        <v>4888319.9989498192</v>
      </c>
      <c r="F1580" s="155">
        <v>0</v>
      </c>
      <c r="G1580" s="155">
        <v>4666644.8152601467</v>
      </c>
      <c r="H1580" s="155"/>
      <c r="I1580" s="156"/>
    </row>
    <row r="1581" spans="1:9" x14ac:dyDescent="0.2">
      <c r="A1581" s="155"/>
      <c r="B1581" s="155"/>
      <c r="C1581" s="155"/>
      <c r="D1581" s="155"/>
      <c r="E1581" s="155"/>
      <c r="F1581" s="155"/>
      <c r="G1581" s="155"/>
      <c r="H1581" s="155"/>
      <c r="I1581" s="156"/>
    </row>
    <row r="1582" spans="1:9" ht="15.75" x14ac:dyDescent="0.25">
      <c r="A1582" s="157" t="s">
        <v>28</v>
      </c>
      <c r="B1582" s="155"/>
      <c r="C1582" s="155"/>
      <c r="D1582" s="155"/>
      <c r="E1582" s="155"/>
      <c r="F1582" s="155"/>
      <c r="G1582" s="155"/>
      <c r="H1582" s="155"/>
      <c r="I1582" s="156"/>
    </row>
    <row r="1583" spans="1:9" x14ac:dyDescent="0.2">
      <c r="A1583" s="160" t="s">
        <v>13</v>
      </c>
      <c r="B1583" s="155"/>
      <c r="C1583" s="155"/>
      <c r="D1583" s="155"/>
      <c r="E1583" s="155"/>
      <c r="F1583" s="155"/>
      <c r="G1583" s="155"/>
      <c r="H1583" s="155"/>
      <c r="I1583" s="156"/>
    </row>
    <row r="1584" spans="1:9" x14ac:dyDescent="0.2">
      <c r="A1584" s="160" t="s">
        <v>333</v>
      </c>
      <c r="B1584" s="155"/>
      <c r="C1584" s="155"/>
      <c r="D1584" s="174">
        <v>7201981</v>
      </c>
      <c r="E1584" s="165">
        <v>3708300.0169000002</v>
      </c>
      <c r="F1584" s="165">
        <v>0</v>
      </c>
      <c r="G1584" s="165">
        <v>3493680.9830999998</v>
      </c>
      <c r="H1584" s="155"/>
      <c r="I1584" s="156"/>
    </row>
    <row r="1585" spans="1:9" x14ac:dyDescent="0.2">
      <c r="A1585" s="160" t="s">
        <v>334</v>
      </c>
      <c r="B1585" s="155"/>
      <c r="C1585" s="155"/>
      <c r="D1585" s="163">
        <v>50055436.760000005</v>
      </c>
      <c r="E1585" s="155">
        <v>25628383.621120002</v>
      </c>
      <c r="F1585" s="155">
        <v>0</v>
      </c>
      <c r="G1585" s="155">
        <v>24427053.138880003</v>
      </c>
      <c r="H1585" s="155"/>
      <c r="I1585" s="156"/>
    </row>
    <row r="1586" spans="1:9" x14ac:dyDescent="0.2">
      <c r="A1586" s="160" t="s">
        <v>335</v>
      </c>
      <c r="B1586" s="155"/>
      <c r="C1586" s="155"/>
      <c r="D1586" s="155">
        <v>50631208.039999999</v>
      </c>
      <c r="E1586" s="155">
        <v>25457371.402511999</v>
      </c>
      <c r="F1586" s="155">
        <v>0</v>
      </c>
      <c r="G1586" s="155">
        <v>25173836.637488</v>
      </c>
      <c r="H1586" s="155"/>
      <c r="I1586" s="156"/>
    </row>
    <row r="1587" spans="1:9" x14ac:dyDescent="0.2">
      <c r="A1587" s="160" t="s">
        <v>336</v>
      </c>
      <c r="B1587" s="155"/>
      <c r="C1587" s="155"/>
      <c r="D1587" s="155">
        <v>59126518.469999999</v>
      </c>
      <c r="E1587" s="155">
        <v>29563259.234999999</v>
      </c>
      <c r="F1587" s="155">
        <v>0</v>
      </c>
      <c r="G1587" s="155">
        <v>29563259.234999999</v>
      </c>
      <c r="H1587" s="155"/>
      <c r="I1587" s="156"/>
    </row>
    <row r="1588" spans="1:9" x14ac:dyDescent="0.2">
      <c r="A1588" s="160" t="s">
        <v>337</v>
      </c>
      <c r="B1588" s="155"/>
      <c r="C1588" s="155"/>
      <c r="D1588" s="155">
        <v>58117373.510000005</v>
      </c>
      <c r="E1588" s="155">
        <v>30773149.273545001</v>
      </c>
      <c r="F1588" s="155">
        <v>0</v>
      </c>
      <c r="G1588" s="155">
        <v>27344224.236455005</v>
      </c>
      <c r="H1588" s="155"/>
      <c r="I1588" s="156"/>
    </row>
    <row r="1589" spans="1:9" x14ac:dyDescent="0.2">
      <c r="A1589" s="160" t="s">
        <v>338</v>
      </c>
      <c r="B1589" s="155"/>
      <c r="C1589" s="155"/>
      <c r="D1589" s="155">
        <v>67560170.909999996</v>
      </c>
      <c r="E1589" s="155">
        <v>33780085.454999998</v>
      </c>
      <c r="F1589" s="155">
        <v>0</v>
      </c>
      <c r="G1589" s="155">
        <v>33780085.454999998</v>
      </c>
      <c r="H1589" s="155"/>
      <c r="I1589" s="156"/>
    </row>
    <row r="1590" spans="1:9" x14ac:dyDescent="0.2">
      <c r="A1590" s="160" t="s">
        <v>339</v>
      </c>
      <c r="B1590" s="155"/>
      <c r="C1590" s="155"/>
      <c r="D1590" s="155">
        <v>64219910.210000001</v>
      </c>
      <c r="E1590" s="155">
        <v>32109955.105</v>
      </c>
      <c r="F1590" s="155">
        <v>0</v>
      </c>
      <c r="G1590" s="155">
        <v>32109955.105</v>
      </c>
      <c r="H1590" s="155"/>
      <c r="I1590" s="156"/>
    </row>
    <row r="1591" spans="1:9" x14ac:dyDescent="0.2">
      <c r="A1591" s="160" t="s">
        <v>340</v>
      </c>
      <c r="B1591" s="155"/>
      <c r="C1591" s="155"/>
      <c r="D1591" s="155">
        <v>62047233.450000003</v>
      </c>
      <c r="E1591" s="155">
        <v>31023616.725000001</v>
      </c>
      <c r="F1591" s="155">
        <v>0</v>
      </c>
      <c r="G1591" s="155">
        <v>31023616.725000001</v>
      </c>
      <c r="H1591" s="155"/>
      <c r="I1591" s="156"/>
    </row>
    <row r="1592" spans="1:9" x14ac:dyDescent="0.2">
      <c r="A1592" s="160" t="s">
        <v>341</v>
      </c>
      <c r="B1592" s="155"/>
      <c r="C1592" s="155"/>
      <c r="D1592" s="155">
        <v>61867210.68</v>
      </c>
      <c r="E1592" s="155">
        <v>30933605.34</v>
      </c>
      <c r="F1592" s="155">
        <v>0</v>
      </c>
      <c r="G1592" s="155">
        <v>30933605.34</v>
      </c>
      <c r="H1592" s="155"/>
      <c r="I1592" s="156"/>
    </row>
    <row r="1593" spans="1:9" x14ac:dyDescent="0.2">
      <c r="A1593" s="160" t="s">
        <v>342</v>
      </c>
      <c r="B1593" s="155"/>
      <c r="C1593" s="155"/>
      <c r="D1593" s="155">
        <v>75535420.599999994</v>
      </c>
      <c r="E1593" s="155">
        <v>43226513.387109362</v>
      </c>
      <c r="F1593" s="155">
        <v>0</v>
      </c>
      <c r="G1593" s="155">
        <v>32308907.212890632</v>
      </c>
      <c r="H1593" s="155"/>
      <c r="I1593" s="156"/>
    </row>
    <row r="1594" spans="1:9" x14ac:dyDescent="0.2">
      <c r="A1594" s="160" t="s">
        <v>343</v>
      </c>
      <c r="B1594" s="155"/>
      <c r="C1594" s="155"/>
      <c r="D1594" s="155">
        <v>62480339.329999998</v>
      </c>
      <c r="E1594" s="155">
        <v>38416159.694606453</v>
      </c>
      <c r="F1594" s="155">
        <v>0</v>
      </c>
      <c r="G1594" s="155">
        <v>24064179.635393545</v>
      </c>
      <c r="H1594" s="155"/>
      <c r="I1594" s="156"/>
    </row>
    <row r="1595" spans="1:9" x14ac:dyDescent="0.2">
      <c r="A1595" s="160" t="s">
        <v>344</v>
      </c>
      <c r="B1595" s="155"/>
      <c r="C1595" s="155"/>
      <c r="D1595" s="155">
        <v>61013808.339999996</v>
      </c>
      <c r="E1595" s="155">
        <v>36522865.672324002</v>
      </c>
      <c r="F1595" s="155">
        <v>0</v>
      </c>
      <c r="G1595" s="155">
        <v>24490942.667675994</v>
      </c>
      <c r="H1595" s="155"/>
      <c r="I1595" s="156"/>
    </row>
    <row r="1596" spans="1:9" x14ac:dyDescent="0.2">
      <c r="A1596" s="160" t="s">
        <v>345</v>
      </c>
      <c r="B1596" s="155"/>
      <c r="C1596" s="155"/>
      <c r="D1596" s="155">
        <v>59064299.229999997</v>
      </c>
      <c r="E1596" s="155">
        <v>29532149.614999998</v>
      </c>
      <c r="F1596" s="155">
        <v>0</v>
      </c>
      <c r="G1596" s="155">
        <v>29532149.614999998</v>
      </c>
      <c r="H1596" s="155"/>
      <c r="I1596" s="156"/>
    </row>
    <row r="1597" spans="1:9" x14ac:dyDescent="0.2">
      <c r="A1597" s="160" t="s">
        <v>346</v>
      </c>
      <c r="B1597" s="155"/>
      <c r="C1597" s="155"/>
      <c r="D1597" s="155">
        <v>54834805.970000006</v>
      </c>
      <c r="E1597" s="155">
        <v>27417402.985000003</v>
      </c>
      <c r="F1597" s="155">
        <v>0</v>
      </c>
      <c r="G1597" s="155">
        <v>27417402.985000003</v>
      </c>
      <c r="H1597" s="155"/>
      <c r="I1597" s="156"/>
    </row>
    <row r="1598" spans="1:9" x14ac:dyDescent="0.2">
      <c r="A1598" s="160" t="s">
        <v>347</v>
      </c>
      <c r="B1598" s="155"/>
      <c r="C1598" s="155"/>
      <c r="D1598" s="155">
        <v>51327262.719999991</v>
      </c>
      <c r="E1598" s="155">
        <v>25663631.359999996</v>
      </c>
      <c r="F1598" s="155">
        <v>0</v>
      </c>
      <c r="G1598" s="155">
        <v>25663631.359999996</v>
      </c>
      <c r="H1598" s="155"/>
      <c r="I1598" s="156"/>
    </row>
    <row r="1599" spans="1:9" x14ac:dyDescent="0.2">
      <c r="A1599" s="160" t="s">
        <v>348</v>
      </c>
      <c r="B1599" s="155"/>
      <c r="C1599" s="155"/>
      <c r="D1599" s="155">
        <v>53598037.189999998</v>
      </c>
      <c r="E1599" s="155">
        <v>26799018.594999999</v>
      </c>
      <c r="F1599" s="155">
        <v>0</v>
      </c>
      <c r="G1599" s="155">
        <v>26799018.594999999</v>
      </c>
      <c r="H1599" s="155"/>
      <c r="I1599" s="156"/>
    </row>
    <row r="1600" spans="1:9" x14ac:dyDescent="0.2">
      <c r="A1600" s="160" t="s">
        <v>372</v>
      </c>
      <c r="B1600" s="155"/>
      <c r="C1600" s="155"/>
      <c r="D1600" s="155">
        <v>49945810.039999999</v>
      </c>
      <c r="E1600" s="155">
        <v>24972905.02</v>
      </c>
      <c r="F1600" s="155">
        <v>0</v>
      </c>
      <c r="G1600" s="155">
        <v>24972905.02</v>
      </c>
      <c r="H1600" s="155"/>
      <c r="I1600" s="156"/>
    </row>
    <row r="1601" spans="1:9" x14ac:dyDescent="0.2">
      <c r="A1601" s="160" t="s">
        <v>371</v>
      </c>
      <c r="B1601" s="155"/>
      <c r="C1601" s="155"/>
      <c r="D1601" s="155">
        <v>51078804.890000001</v>
      </c>
      <c r="E1601" s="155">
        <v>25539402.445</v>
      </c>
      <c r="F1601" s="155">
        <v>0</v>
      </c>
      <c r="G1601" s="155">
        <v>25539402.445</v>
      </c>
      <c r="H1601" s="155"/>
      <c r="I1601" s="156"/>
    </row>
    <row r="1602" spans="1:9" x14ac:dyDescent="0.2">
      <c r="A1602" s="160" t="s">
        <v>415</v>
      </c>
      <c r="B1602" s="155"/>
      <c r="C1602" s="155"/>
      <c r="D1602" s="155">
        <v>52564120.980000004</v>
      </c>
      <c r="E1602" s="155">
        <v>26282060.490000002</v>
      </c>
      <c r="F1602" s="155">
        <v>0</v>
      </c>
      <c r="G1602" s="155">
        <v>26282060.490000002</v>
      </c>
      <c r="H1602" s="155"/>
      <c r="I1602" s="156"/>
    </row>
    <row r="1603" spans="1:9" x14ac:dyDescent="0.2">
      <c r="A1603" s="160" t="s">
        <v>416</v>
      </c>
      <c r="B1603" s="155"/>
      <c r="C1603" s="155"/>
      <c r="D1603" s="155">
        <v>52482599.889999993</v>
      </c>
      <c r="E1603" s="155">
        <v>26241299.944999997</v>
      </c>
      <c r="F1603" s="155">
        <v>0</v>
      </c>
      <c r="G1603" s="155">
        <v>26241299.944999997</v>
      </c>
      <c r="H1603" s="155"/>
      <c r="I1603" s="156"/>
    </row>
    <row r="1604" spans="1:9" x14ac:dyDescent="0.2">
      <c r="A1604" s="160" t="s">
        <v>437</v>
      </c>
      <c r="B1604" s="155"/>
      <c r="C1604" s="155"/>
      <c r="D1604" s="155">
        <v>48040323.090000004</v>
      </c>
      <c r="E1604" s="155">
        <v>25211561.557632003</v>
      </c>
      <c r="F1604" s="155">
        <v>0</v>
      </c>
      <c r="G1604" s="155">
        <v>22828761.532368001</v>
      </c>
      <c r="H1604" s="155"/>
      <c r="I1604" s="156"/>
    </row>
    <row r="1605" spans="1:9" x14ac:dyDescent="0.2">
      <c r="A1605" s="160" t="s">
        <v>438</v>
      </c>
      <c r="B1605" s="155"/>
      <c r="C1605" s="155"/>
      <c r="D1605" s="155">
        <v>50198722.589999996</v>
      </c>
      <c r="E1605" s="155">
        <v>28211682.09558</v>
      </c>
      <c r="F1605" s="155">
        <v>0</v>
      </c>
      <c r="G1605" s="155">
        <v>21987040.494419996</v>
      </c>
      <c r="H1605" s="155"/>
      <c r="I1605" s="156"/>
    </row>
    <row r="1606" spans="1:9" x14ac:dyDescent="0.2">
      <c r="A1606" s="160" t="s">
        <v>499</v>
      </c>
      <c r="B1606" s="155"/>
      <c r="C1606" s="155"/>
      <c r="D1606" s="155">
        <v>44716557.099999994</v>
      </c>
      <c r="E1606" s="155">
        <v>25260171.596474916</v>
      </c>
      <c r="F1606" s="155">
        <v>0</v>
      </c>
      <c r="G1606" s="155">
        <v>19456385.503525078</v>
      </c>
      <c r="H1606" s="155"/>
      <c r="I1606" s="156"/>
    </row>
    <row r="1607" spans="1:9" x14ac:dyDescent="0.2">
      <c r="A1607" s="160" t="s">
        <v>500</v>
      </c>
      <c r="B1607" s="155"/>
      <c r="C1607" s="155"/>
      <c r="D1607" s="155">
        <v>42179685.760000005</v>
      </c>
      <c r="E1607" s="155">
        <v>23942680.655523866</v>
      </c>
      <c r="F1607" s="155">
        <v>0</v>
      </c>
      <c r="G1607" s="155">
        <v>18237005.104476139</v>
      </c>
      <c r="H1607" s="155"/>
      <c r="I1607" s="156"/>
    </row>
    <row r="1608" spans="1:9" x14ac:dyDescent="0.2">
      <c r="A1608" s="160" t="s">
        <v>21</v>
      </c>
      <c r="B1608" s="155"/>
      <c r="C1608" s="155"/>
      <c r="D1608" s="155"/>
      <c r="E1608" s="155"/>
      <c r="F1608" s="155"/>
      <c r="G1608" s="155"/>
      <c r="H1608" s="155"/>
      <c r="I1608" s="156"/>
    </row>
    <row r="1609" spans="1:9" x14ac:dyDescent="0.2">
      <c r="A1609" s="160" t="s">
        <v>579</v>
      </c>
      <c r="B1609" s="155"/>
      <c r="C1609" s="155"/>
      <c r="D1609" s="155">
        <v>43040753.101727024</v>
      </c>
      <c r="E1609" s="155">
        <v>22594068.380090248</v>
      </c>
      <c r="F1609" s="155">
        <v>0</v>
      </c>
      <c r="G1609" s="155">
        <v>20446684.721636776</v>
      </c>
      <c r="H1609" s="155"/>
      <c r="I1609" s="156"/>
    </row>
    <row r="1610" spans="1:9" x14ac:dyDescent="0.2">
      <c r="A1610" s="160" t="s">
        <v>580</v>
      </c>
      <c r="B1610" s="155"/>
      <c r="C1610" s="155"/>
      <c r="D1610" s="155">
        <v>43453400.184673712</v>
      </c>
      <c r="E1610" s="155">
        <v>22281679.53241748</v>
      </c>
      <c r="F1610" s="155">
        <v>0</v>
      </c>
      <c r="G1610" s="155">
        <v>21171720.652256232</v>
      </c>
      <c r="H1610" s="155"/>
      <c r="I1610" s="156"/>
    </row>
    <row r="1611" spans="1:9" x14ac:dyDescent="0.2">
      <c r="A1611" s="160" t="s">
        <v>613</v>
      </c>
      <c r="B1611" s="155"/>
      <c r="C1611" s="155"/>
      <c r="D1611" s="155">
        <v>45829767.758184701</v>
      </c>
      <c r="E1611" s="155">
        <v>23446509.185087297</v>
      </c>
      <c r="F1611" s="155">
        <v>0</v>
      </c>
      <c r="G1611" s="155">
        <v>22383258.573097404</v>
      </c>
      <c r="H1611" s="155"/>
      <c r="I1611" s="156"/>
    </row>
    <row r="1612" spans="1:9" x14ac:dyDescent="0.2">
      <c r="A1612" s="160" t="s">
        <v>614</v>
      </c>
      <c r="B1612" s="155"/>
      <c r="C1612" s="155"/>
      <c r="D1612" s="155">
        <v>43730640.728997238</v>
      </c>
      <c r="E1612" s="155">
        <v>22372595.796954989</v>
      </c>
      <c r="F1612" s="155">
        <v>0</v>
      </c>
      <c r="G1612" s="155">
        <v>21358044.932042249</v>
      </c>
      <c r="H1612" s="155"/>
      <c r="I1612" s="156"/>
    </row>
    <row r="1613" spans="1:9" x14ac:dyDescent="0.2">
      <c r="A1613" s="160"/>
      <c r="B1613" s="155"/>
      <c r="C1613" s="155"/>
      <c r="D1613" s="155"/>
      <c r="E1613" s="155"/>
      <c r="F1613" s="155"/>
      <c r="G1613" s="155"/>
      <c r="H1613" s="155"/>
      <c r="I1613" s="156"/>
    </row>
    <row r="1614" spans="1:9" ht="15.75" x14ac:dyDescent="0.25">
      <c r="A1614" s="157" t="s">
        <v>29</v>
      </c>
      <c r="B1614" s="155"/>
      <c r="C1614" s="155"/>
      <c r="D1614" s="155"/>
      <c r="E1614" s="155"/>
      <c r="F1614" s="155"/>
      <c r="G1614" s="155"/>
      <c r="H1614" s="155"/>
      <c r="I1614" s="156"/>
    </row>
    <row r="1615" spans="1:9" x14ac:dyDescent="0.2">
      <c r="A1615" s="160" t="s">
        <v>13</v>
      </c>
      <c r="B1615" s="155"/>
      <c r="C1615" s="155"/>
      <c r="D1615" s="155"/>
      <c r="E1615" s="155"/>
      <c r="F1615" s="155"/>
      <c r="G1615" s="155"/>
      <c r="H1615" s="155"/>
      <c r="I1615" s="156"/>
    </row>
    <row r="1616" spans="1:9" x14ac:dyDescent="0.2">
      <c r="A1616" s="160" t="s">
        <v>333</v>
      </c>
      <c r="B1616" s="155"/>
      <c r="C1616" s="155"/>
      <c r="D1616" s="174"/>
      <c r="E1616" s="165"/>
      <c r="F1616" s="165"/>
      <c r="G1616" s="155"/>
      <c r="H1616" s="155"/>
      <c r="I1616" s="156"/>
    </row>
    <row r="1617" spans="1:9" x14ac:dyDescent="0.2">
      <c r="A1617" s="160" t="s">
        <v>334</v>
      </c>
      <c r="B1617" s="155"/>
      <c r="C1617" s="155"/>
      <c r="D1617" s="163"/>
      <c r="E1617" s="155"/>
      <c r="F1617" s="155"/>
      <c r="G1617" s="155"/>
      <c r="H1617" s="155"/>
      <c r="I1617" s="156"/>
    </row>
    <row r="1618" spans="1:9" x14ac:dyDescent="0.2">
      <c r="A1618" s="160" t="s">
        <v>335</v>
      </c>
      <c r="B1618" s="155"/>
      <c r="C1618" s="155"/>
      <c r="D1618" s="174">
        <v>10368774.470000001</v>
      </c>
      <c r="E1618" s="165">
        <v>5213419.8035160005</v>
      </c>
      <c r="F1618" s="165">
        <v>0</v>
      </c>
      <c r="G1618" s="165">
        <v>5155354.6664840002</v>
      </c>
      <c r="H1618" s="155"/>
      <c r="I1618" s="156"/>
    </row>
    <row r="1619" spans="1:9" x14ac:dyDescent="0.2">
      <c r="A1619" s="160" t="s">
        <v>336</v>
      </c>
      <c r="B1619" s="155"/>
      <c r="C1619" s="155"/>
      <c r="D1619" s="155">
        <v>9755590.959999999</v>
      </c>
      <c r="E1619" s="155">
        <v>4877795.4799999995</v>
      </c>
      <c r="F1619" s="155">
        <v>0</v>
      </c>
      <c r="G1619" s="155">
        <v>4877795.4799999995</v>
      </c>
      <c r="H1619" s="155"/>
      <c r="I1619" s="156"/>
    </row>
    <row r="1620" spans="1:9" x14ac:dyDescent="0.2">
      <c r="A1620" s="160" t="s">
        <v>337</v>
      </c>
      <c r="B1620" s="155"/>
      <c r="C1620" s="155"/>
      <c r="D1620" s="155">
        <v>6488907.8399999999</v>
      </c>
      <c r="E1620" s="155">
        <v>3435876.7012799997</v>
      </c>
      <c r="F1620" s="155">
        <v>0</v>
      </c>
      <c r="G1620" s="155">
        <v>3053031.1387200002</v>
      </c>
      <c r="H1620" s="155"/>
      <c r="I1620" s="156"/>
    </row>
    <row r="1621" spans="1:9" x14ac:dyDescent="0.2">
      <c r="A1621" s="160" t="s">
        <v>338</v>
      </c>
      <c r="B1621" s="155"/>
      <c r="C1621" s="155"/>
      <c r="D1621" s="155">
        <v>6345622.2999999998</v>
      </c>
      <c r="E1621" s="155">
        <v>3172811.15</v>
      </c>
      <c r="F1621" s="155">
        <v>0</v>
      </c>
      <c r="G1621" s="155">
        <v>3172811.15</v>
      </c>
      <c r="H1621" s="155"/>
      <c r="I1621" s="156"/>
    </row>
    <row r="1622" spans="1:9" x14ac:dyDescent="0.2">
      <c r="A1622" s="160" t="s">
        <v>339</v>
      </c>
      <c r="B1622" s="155"/>
      <c r="C1622" s="155"/>
      <c r="D1622" s="155">
        <v>7604936</v>
      </c>
      <c r="E1622" s="155">
        <v>3802468</v>
      </c>
      <c r="F1622" s="155">
        <v>0</v>
      </c>
      <c r="G1622" s="155">
        <v>3802468</v>
      </c>
      <c r="H1622" s="155"/>
      <c r="I1622" s="156"/>
    </row>
    <row r="1623" spans="1:9" x14ac:dyDescent="0.2">
      <c r="A1623" s="160" t="s">
        <v>340</v>
      </c>
      <c r="B1623" s="155"/>
      <c r="C1623" s="155"/>
      <c r="D1623" s="155">
        <v>7084608.2399999993</v>
      </c>
      <c r="E1623" s="155">
        <v>3542304.1199999996</v>
      </c>
      <c r="F1623" s="155">
        <v>0</v>
      </c>
      <c r="G1623" s="155">
        <v>3542304.1199999996</v>
      </c>
      <c r="H1623" s="155"/>
      <c r="I1623" s="156"/>
    </row>
    <row r="1624" spans="1:9" x14ac:dyDescent="0.2">
      <c r="A1624" s="160" t="s">
        <v>341</v>
      </c>
      <c r="B1624" s="155"/>
      <c r="C1624" s="155"/>
      <c r="D1624" s="155">
        <v>7886973.0899999999</v>
      </c>
      <c r="E1624" s="155">
        <v>3943486.5449999999</v>
      </c>
      <c r="F1624" s="155">
        <v>0</v>
      </c>
      <c r="G1624" s="155">
        <v>3943486.5449999999</v>
      </c>
      <c r="H1624" s="155"/>
      <c r="I1624" s="156"/>
    </row>
    <row r="1625" spans="1:9" x14ac:dyDescent="0.2">
      <c r="A1625" s="160" t="s">
        <v>342</v>
      </c>
      <c r="B1625" s="155"/>
      <c r="C1625" s="155"/>
      <c r="D1625" s="155">
        <v>9388211.0399999991</v>
      </c>
      <c r="E1625" s="155">
        <v>5372573.9127156977</v>
      </c>
      <c r="F1625" s="155">
        <v>0</v>
      </c>
      <c r="G1625" s="155">
        <v>4015637.1272843014</v>
      </c>
      <c r="H1625" s="155"/>
      <c r="I1625" s="156"/>
    </row>
    <row r="1626" spans="1:9" x14ac:dyDescent="0.2">
      <c r="A1626" s="160" t="s">
        <v>343</v>
      </c>
      <c r="B1626" s="155"/>
      <c r="C1626" s="155"/>
      <c r="D1626" s="155">
        <v>8034627.8600000003</v>
      </c>
      <c r="E1626" s="155">
        <v>4940106.7642456116</v>
      </c>
      <c r="F1626" s="155">
        <v>0</v>
      </c>
      <c r="G1626" s="155">
        <v>3094521.0957543887</v>
      </c>
      <c r="H1626" s="155"/>
      <c r="I1626" s="156"/>
    </row>
    <row r="1627" spans="1:9" x14ac:dyDescent="0.2">
      <c r="A1627" s="160" t="s">
        <v>344</v>
      </c>
      <c r="B1627" s="155"/>
      <c r="C1627" s="155"/>
      <c r="D1627" s="155">
        <v>7475598.6500000004</v>
      </c>
      <c r="E1627" s="155">
        <v>4474893.3518900005</v>
      </c>
      <c r="F1627" s="155">
        <v>0</v>
      </c>
      <c r="G1627" s="155">
        <v>3000705.2981099999</v>
      </c>
      <c r="H1627" s="155"/>
      <c r="I1627" s="156"/>
    </row>
    <row r="1628" spans="1:9" x14ac:dyDescent="0.2">
      <c r="A1628" s="160" t="s">
        <v>345</v>
      </c>
      <c r="B1628" s="155"/>
      <c r="C1628" s="155"/>
      <c r="D1628" s="155">
        <v>7910681.9699999997</v>
      </c>
      <c r="E1628" s="155">
        <v>3955340.9849999999</v>
      </c>
      <c r="F1628" s="155">
        <v>0</v>
      </c>
      <c r="G1628" s="155">
        <v>3955340.9849999999</v>
      </c>
      <c r="H1628" s="155"/>
      <c r="I1628" s="156"/>
    </row>
    <row r="1629" spans="1:9" x14ac:dyDescent="0.2">
      <c r="A1629" s="160" t="s">
        <v>346</v>
      </c>
      <c r="B1629" s="155"/>
      <c r="C1629" s="155"/>
      <c r="D1629" s="155">
        <v>8264959.8000000007</v>
      </c>
      <c r="E1629" s="155">
        <v>4132479.9000000004</v>
      </c>
      <c r="F1629" s="155">
        <v>0</v>
      </c>
      <c r="G1629" s="155">
        <v>4132479.9000000004</v>
      </c>
      <c r="H1629" s="155"/>
      <c r="I1629" s="156"/>
    </row>
    <row r="1630" spans="1:9" x14ac:dyDescent="0.2">
      <c r="A1630" s="160" t="s">
        <v>347</v>
      </c>
      <c r="B1630" s="155"/>
      <c r="C1630" s="155"/>
      <c r="D1630" s="155">
        <v>9314474.6700000018</v>
      </c>
      <c r="E1630" s="155">
        <v>4657237.3350000009</v>
      </c>
      <c r="F1630" s="155">
        <v>0</v>
      </c>
      <c r="G1630" s="155">
        <v>4657237.3350000009</v>
      </c>
      <c r="H1630" s="155"/>
      <c r="I1630" s="156"/>
    </row>
    <row r="1631" spans="1:9" x14ac:dyDescent="0.2">
      <c r="A1631" s="160" t="s">
        <v>348</v>
      </c>
      <c r="B1631" s="155"/>
      <c r="C1631" s="155"/>
      <c r="D1631" s="155">
        <v>9397107.1699999999</v>
      </c>
      <c r="E1631" s="155">
        <v>4698553.585</v>
      </c>
      <c r="F1631" s="155">
        <v>0</v>
      </c>
      <c r="G1631" s="155">
        <v>4698553.585</v>
      </c>
      <c r="H1631" s="155"/>
      <c r="I1631" s="156"/>
    </row>
    <row r="1632" spans="1:9" x14ac:dyDescent="0.2">
      <c r="A1632" s="160" t="s">
        <v>372</v>
      </c>
      <c r="B1632" s="155"/>
      <c r="C1632" s="155"/>
      <c r="D1632" s="155">
        <v>8822513.4100000001</v>
      </c>
      <c r="E1632" s="155">
        <v>4411256.7050000001</v>
      </c>
      <c r="F1632" s="155">
        <v>0</v>
      </c>
      <c r="G1632" s="155">
        <v>4411256.7050000001</v>
      </c>
      <c r="H1632" s="155"/>
      <c r="I1632" s="156"/>
    </row>
    <row r="1633" spans="1:9" x14ac:dyDescent="0.2">
      <c r="A1633" s="160" t="s">
        <v>371</v>
      </c>
      <c r="B1633" s="155"/>
      <c r="C1633" s="155"/>
      <c r="D1633" s="155">
        <v>11378581.99</v>
      </c>
      <c r="E1633" s="155">
        <v>5689290.9950000001</v>
      </c>
      <c r="F1633" s="155">
        <v>0</v>
      </c>
      <c r="G1633" s="155">
        <v>5689290.9950000001</v>
      </c>
      <c r="H1633" s="155"/>
      <c r="I1633" s="156"/>
    </row>
    <row r="1634" spans="1:9" x14ac:dyDescent="0.2">
      <c r="A1634" s="160" t="s">
        <v>415</v>
      </c>
      <c r="B1634" s="155"/>
      <c r="C1634" s="155"/>
      <c r="D1634" s="155">
        <v>12495667.870000001</v>
      </c>
      <c r="E1634" s="155">
        <v>6247833.9350000005</v>
      </c>
      <c r="F1634" s="155">
        <v>0</v>
      </c>
      <c r="G1634" s="155">
        <v>6247833.9350000005</v>
      </c>
      <c r="H1634" s="155"/>
      <c r="I1634" s="156"/>
    </row>
    <row r="1635" spans="1:9" x14ac:dyDescent="0.2">
      <c r="A1635" s="160" t="s">
        <v>416</v>
      </c>
      <c r="B1635" s="155"/>
      <c r="C1635" s="155"/>
      <c r="D1635" s="155">
        <v>9783101.8399999999</v>
      </c>
      <c r="E1635" s="155">
        <v>3317160.7949999999</v>
      </c>
      <c r="F1635" s="155">
        <v>1574390.1249999998</v>
      </c>
      <c r="G1635" s="155">
        <v>4891550.92</v>
      </c>
      <c r="H1635" s="155"/>
      <c r="I1635" s="156"/>
    </row>
    <row r="1636" spans="1:9" x14ac:dyDescent="0.2">
      <c r="A1636" s="160" t="s">
        <v>437</v>
      </c>
      <c r="B1636" s="155"/>
      <c r="C1636" s="155"/>
      <c r="D1636" s="155">
        <v>8300081.9899999993</v>
      </c>
      <c r="E1636" s="155">
        <v>674671.47609599913</v>
      </c>
      <c r="F1636" s="155">
        <v>3681211.5522560007</v>
      </c>
      <c r="G1636" s="155">
        <v>3944198.961647999</v>
      </c>
      <c r="H1636" s="155"/>
      <c r="I1636" s="156"/>
    </row>
    <row r="1637" spans="1:9" x14ac:dyDescent="0.2">
      <c r="A1637" s="160" t="s">
        <v>438</v>
      </c>
      <c r="B1637" s="155"/>
      <c r="C1637" s="155"/>
      <c r="D1637" s="155">
        <v>6610577.0100000007</v>
      </c>
      <c r="E1637" s="155">
        <v>1456073.5933600008</v>
      </c>
      <c r="F1637" s="155">
        <v>2259070.6862599999</v>
      </c>
      <c r="G1637" s="155">
        <v>2895432.7303800005</v>
      </c>
      <c r="H1637" s="155"/>
      <c r="I1637" s="156"/>
    </row>
    <row r="1638" spans="1:9" x14ac:dyDescent="0.2">
      <c r="A1638" s="160" t="s">
        <v>499</v>
      </c>
      <c r="B1638" s="155"/>
      <c r="C1638" s="155"/>
      <c r="D1638" s="155">
        <v>4794579.0299999993</v>
      </c>
      <c r="E1638" s="155">
        <v>796020.55976898014</v>
      </c>
      <c r="F1638" s="155">
        <v>1912414.4559192078</v>
      </c>
      <c r="G1638" s="155">
        <v>2086144.0143118112</v>
      </c>
      <c r="H1638" s="155"/>
      <c r="I1638" s="156"/>
    </row>
    <row r="1639" spans="1:9" x14ac:dyDescent="0.2">
      <c r="A1639" s="160" t="s">
        <v>500</v>
      </c>
      <c r="B1639" s="155"/>
      <c r="C1639" s="155"/>
      <c r="D1639" s="155">
        <v>4580207.74</v>
      </c>
      <c r="E1639" s="155">
        <v>-15942.101222170051</v>
      </c>
      <c r="F1639" s="155">
        <v>2615829.9211256127</v>
      </c>
      <c r="G1639" s="155">
        <v>1980319.9200965581</v>
      </c>
      <c r="H1639" s="155"/>
      <c r="I1639" s="156"/>
    </row>
    <row r="1640" spans="1:9" x14ac:dyDescent="0.2">
      <c r="A1640" s="160" t="s">
        <v>21</v>
      </c>
      <c r="B1640" s="155"/>
      <c r="C1640" s="155"/>
      <c r="D1640" s="155"/>
      <c r="E1640" s="155"/>
      <c r="F1640" s="155"/>
      <c r="G1640" s="155"/>
      <c r="H1640" s="155"/>
      <c r="I1640" s="156"/>
    </row>
    <row r="1641" spans="1:9" x14ac:dyDescent="0.2">
      <c r="A1641" s="160" t="s">
        <v>579</v>
      </c>
      <c r="B1641" s="155"/>
      <c r="C1641" s="155"/>
      <c r="D1641" s="155">
        <v>4327709.2616595384</v>
      </c>
      <c r="E1641" s="155">
        <v>261231.67593147419</v>
      </c>
      <c r="F1641" s="155">
        <v>2010581.7088385522</v>
      </c>
      <c r="G1641" s="155">
        <v>2055895.8768895119</v>
      </c>
      <c r="H1641" s="155"/>
      <c r="I1641" s="156"/>
    </row>
    <row r="1642" spans="1:9" x14ac:dyDescent="0.2">
      <c r="A1642" s="160" t="s">
        <v>580</v>
      </c>
      <c r="B1642" s="155"/>
      <c r="C1642" s="155"/>
      <c r="D1642" s="155">
        <v>4413802.917404687</v>
      </c>
      <c r="E1642" s="155">
        <v>282230.24276235281</v>
      </c>
      <c r="F1642" s="155">
        <v>1981043.5564545877</v>
      </c>
      <c r="G1642" s="155">
        <v>2150529.1181877465</v>
      </c>
      <c r="H1642" s="155"/>
      <c r="I1642" s="156"/>
    </row>
    <row r="1643" spans="1:9" x14ac:dyDescent="0.2">
      <c r="A1643" s="160" t="s">
        <v>613</v>
      </c>
      <c r="B1643" s="155"/>
      <c r="C1643" s="155"/>
      <c r="D1643" s="155">
        <v>4895848.0100647751</v>
      </c>
      <c r="E1643" s="155">
        <v>312338.0654910584</v>
      </c>
      <c r="F1643" s="155">
        <v>2192377.7764580809</v>
      </c>
      <c r="G1643" s="155">
        <v>2391132.1681156363</v>
      </c>
      <c r="H1643" s="155"/>
      <c r="I1643" s="156"/>
    </row>
    <row r="1644" spans="1:9" x14ac:dyDescent="0.2">
      <c r="A1644" s="160" t="s">
        <v>614</v>
      </c>
      <c r="B1644" s="155"/>
      <c r="C1644" s="155"/>
      <c r="D1644" s="155">
        <v>4605710.717335986</v>
      </c>
      <c r="E1644" s="155">
        <v>293828.31589273969</v>
      </c>
      <c r="F1644" s="155">
        <v>2062453.2870963509</v>
      </c>
      <c r="G1644" s="155">
        <v>2249429.1143468958</v>
      </c>
      <c r="H1644" s="155"/>
      <c r="I1644" s="156"/>
    </row>
    <row r="1645" spans="1:9" x14ac:dyDescent="0.2">
      <c r="A1645" s="155"/>
      <c r="B1645" s="155"/>
      <c r="C1645" s="155"/>
      <c r="D1645" s="155"/>
      <c r="E1645" s="155"/>
      <c r="F1645" s="155"/>
      <c r="G1645" s="155"/>
      <c r="H1645" s="155"/>
      <c r="I1645" s="156"/>
    </row>
    <row r="1646" spans="1:9" x14ac:dyDescent="0.2">
      <c r="A1646" s="154" t="s">
        <v>8</v>
      </c>
      <c r="B1646" s="154"/>
      <c r="C1646" s="154"/>
      <c r="D1646" s="154"/>
      <c r="E1646" s="154"/>
      <c r="F1646" s="154"/>
      <c r="G1646" s="154"/>
      <c r="H1646" s="163"/>
      <c r="I1646" s="156"/>
    </row>
    <row r="1647" spans="1:9" x14ac:dyDescent="0.2">
      <c r="A1647" s="154" t="s">
        <v>1</v>
      </c>
      <c r="B1647" s="154"/>
      <c r="C1647" s="154"/>
      <c r="D1647" s="154"/>
      <c r="E1647" s="154"/>
      <c r="F1647" s="154"/>
      <c r="G1647" s="154"/>
      <c r="H1647" s="155"/>
      <c r="I1647" s="156"/>
    </row>
    <row r="1648" spans="1:9" x14ac:dyDescent="0.2">
      <c r="A1648" s="154" t="s">
        <v>24</v>
      </c>
      <c r="B1648" s="154"/>
      <c r="C1648" s="154"/>
      <c r="D1648" s="154"/>
      <c r="E1648" s="154"/>
      <c r="F1648" s="154"/>
      <c r="G1648" s="154"/>
      <c r="H1648" s="155"/>
      <c r="I1648" s="156"/>
    </row>
    <row r="1649" spans="1:9" ht="15.75" x14ac:dyDescent="0.25">
      <c r="A1649" s="152" t="s">
        <v>529</v>
      </c>
      <c r="B1649" s="154"/>
      <c r="C1649" s="154"/>
      <c r="D1649" s="154"/>
      <c r="E1649" s="154"/>
      <c r="F1649" s="154"/>
      <c r="G1649" s="154"/>
      <c r="H1649" s="155"/>
      <c r="I1649" s="156"/>
    </row>
    <row r="1650" spans="1:9" x14ac:dyDescent="0.2">
      <c r="A1650" s="154"/>
      <c r="B1650" s="154"/>
      <c r="C1650" s="154"/>
      <c r="D1650" s="154"/>
      <c r="E1650" s="154"/>
      <c r="F1650" s="154"/>
      <c r="G1650" s="154"/>
      <c r="H1650" s="155"/>
      <c r="I1650" s="156"/>
    </row>
    <row r="1651" spans="1:9" x14ac:dyDescent="0.2">
      <c r="A1651" s="155"/>
      <c r="B1651" s="155"/>
      <c r="C1651" s="169"/>
      <c r="D1651" s="161" t="s">
        <v>106</v>
      </c>
      <c r="E1651" s="155"/>
      <c r="F1651" s="155"/>
      <c r="G1651" s="155"/>
      <c r="H1651" s="155"/>
      <c r="I1651" s="156"/>
    </row>
    <row r="1652" spans="1:9" x14ac:dyDescent="0.2">
      <c r="A1652" s="160" t="s">
        <v>2</v>
      </c>
      <c r="B1652" s="155"/>
      <c r="C1652" s="169"/>
      <c r="D1652" s="161" t="s">
        <v>126</v>
      </c>
      <c r="E1652" s="160" t="s">
        <v>175</v>
      </c>
      <c r="F1652" s="161" t="s">
        <v>112</v>
      </c>
      <c r="G1652" s="160" t="s">
        <v>178</v>
      </c>
      <c r="H1652" s="155"/>
      <c r="I1652" s="156"/>
    </row>
    <row r="1653" spans="1:9" x14ac:dyDescent="0.2">
      <c r="A1653" s="160" t="s">
        <v>3</v>
      </c>
      <c r="B1653" s="155"/>
      <c r="C1653" s="169"/>
      <c r="D1653" s="161" t="s">
        <v>139</v>
      </c>
      <c r="E1653" s="160" t="s">
        <v>113</v>
      </c>
      <c r="F1653" s="161" t="s">
        <v>113</v>
      </c>
      <c r="G1653" s="160" t="s">
        <v>113</v>
      </c>
      <c r="H1653" s="155"/>
      <c r="I1653" s="156"/>
    </row>
    <row r="1654" spans="1:9" x14ac:dyDescent="0.2">
      <c r="A1654" s="160" t="s">
        <v>11</v>
      </c>
      <c r="B1654" s="155"/>
      <c r="C1654" s="169"/>
      <c r="D1654" s="161" t="s">
        <v>138</v>
      </c>
      <c r="E1654" s="160" t="s">
        <v>176</v>
      </c>
      <c r="F1654" s="161" t="s">
        <v>184</v>
      </c>
      <c r="G1654" s="160" t="s">
        <v>11</v>
      </c>
      <c r="H1654" s="155"/>
      <c r="I1654" s="156"/>
    </row>
    <row r="1655" spans="1:9" ht="15.75" x14ac:dyDescent="0.25">
      <c r="A1655" s="157" t="s">
        <v>30</v>
      </c>
      <c r="B1655" s="155"/>
      <c r="C1655" s="155"/>
      <c r="D1655" s="155"/>
      <c r="E1655" s="155"/>
      <c r="F1655" s="155"/>
      <c r="G1655" s="155"/>
      <c r="H1655" s="155"/>
      <c r="I1655" s="156"/>
    </row>
    <row r="1656" spans="1:9" x14ac:dyDescent="0.2">
      <c r="A1656" s="160" t="s">
        <v>13</v>
      </c>
      <c r="B1656" s="155"/>
      <c r="C1656" s="155"/>
      <c r="D1656" s="155"/>
      <c r="E1656" s="155"/>
      <c r="F1656" s="155"/>
      <c r="G1656" s="155"/>
      <c r="H1656" s="155"/>
      <c r="I1656" s="156"/>
    </row>
    <row r="1657" spans="1:9" x14ac:dyDescent="0.2">
      <c r="A1657" s="160" t="s">
        <v>362</v>
      </c>
      <c r="B1657" s="155"/>
      <c r="C1657" s="155"/>
      <c r="D1657" s="155"/>
      <c r="E1657" s="155"/>
      <c r="F1657" s="155"/>
      <c r="G1657" s="155"/>
      <c r="H1657" s="155"/>
      <c r="I1657" s="156"/>
    </row>
    <row r="1658" spans="1:9" x14ac:dyDescent="0.2">
      <c r="A1658" s="160" t="s">
        <v>363</v>
      </c>
      <c r="B1658" s="155"/>
      <c r="C1658" s="155"/>
      <c r="D1658" s="165">
        <v>2052017</v>
      </c>
      <c r="E1658" s="165">
        <v>1026008.5</v>
      </c>
      <c r="F1658" s="165">
        <v>923407.65</v>
      </c>
      <c r="G1658" s="165">
        <v>102600.85</v>
      </c>
      <c r="H1658" s="165"/>
      <c r="I1658" s="156"/>
    </row>
    <row r="1659" spans="1:9" x14ac:dyDescent="0.2">
      <c r="A1659" s="160" t="s">
        <v>329</v>
      </c>
      <c r="B1659" s="155"/>
      <c r="C1659" s="155"/>
      <c r="D1659" s="155">
        <v>4032794.96</v>
      </c>
      <c r="E1659" s="155">
        <v>2016397.48</v>
      </c>
      <c r="F1659" s="155">
        <v>1814757.7320000001</v>
      </c>
      <c r="G1659" s="155">
        <v>201639.74800000002</v>
      </c>
      <c r="H1659" s="155"/>
      <c r="I1659" s="156"/>
    </row>
    <row r="1660" spans="1:9" x14ac:dyDescent="0.2">
      <c r="A1660" s="160" t="s">
        <v>330</v>
      </c>
      <c r="B1660" s="155"/>
      <c r="C1660" s="155"/>
      <c r="D1660" s="155">
        <v>3042868.74</v>
      </c>
      <c r="E1660" s="155">
        <v>1521434.37</v>
      </c>
      <c r="F1660" s="155">
        <v>1369290.9330000002</v>
      </c>
      <c r="G1660" s="155">
        <v>152143.43700000001</v>
      </c>
      <c r="H1660" s="155"/>
      <c r="I1660" s="156"/>
    </row>
    <row r="1661" spans="1:9" x14ac:dyDescent="0.2">
      <c r="A1661" s="160" t="s">
        <v>331</v>
      </c>
      <c r="B1661" s="155"/>
      <c r="C1661" s="155"/>
      <c r="D1661" s="155">
        <v>4119785.31</v>
      </c>
      <c r="E1661" s="155">
        <v>2059892.655</v>
      </c>
      <c r="F1661" s="155">
        <v>2059892.655</v>
      </c>
      <c r="G1661" s="155">
        <v>0</v>
      </c>
      <c r="H1661" s="165"/>
      <c r="I1661" s="156"/>
    </row>
    <row r="1662" spans="1:9" x14ac:dyDescent="0.2">
      <c r="A1662" s="160" t="s">
        <v>332</v>
      </c>
      <c r="B1662" s="155"/>
      <c r="C1662" s="155"/>
      <c r="D1662" s="167">
        <v>5288117.4400000004</v>
      </c>
      <c r="E1662" s="155">
        <v>2644058.7200000002</v>
      </c>
      <c r="F1662" s="155">
        <v>2644058.7200000002</v>
      </c>
      <c r="G1662" s="155">
        <v>0</v>
      </c>
      <c r="H1662" s="155"/>
      <c r="I1662" s="156"/>
    </row>
    <row r="1663" spans="1:9" x14ac:dyDescent="0.2">
      <c r="A1663" s="160" t="s">
        <v>333</v>
      </c>
      <c r="B1663" s="155"/>
      <c r="C1663" s="155"/>
      <c r="D1663" s="163">
        <v>5434490.8200000003</v>
      </c>
      <c r="E1663" s="155">
        <v>2717245.41</v>
      </c>
      <c r="F1663" s="155">
        <v>2717245.41</v>
      </c>
      <c r="G1663" s="155">
        <v>0</v>
      </c>
      <c r="H1663" s="155"/>
      <c r="I1663" s="156"/>
    </row>
    <row r="1664" spans="1:9" x14ac:dyDescent="0.2">
      <c r="A1664" s="160" t="s">
        <v>334</v>
      </c>
      <c r="B1664" s="155"/>
      <c r="C1664" s="155"/>
      <c r="D1664" s="163">
        <v>6116769.7199999997</v>
      </c>
      <c r="E1664" s="155">
        <v>3058384.86</v>
      </c>
      <c r="F1664" s="155">
        <v>3058384.86</v>
      </c>
      <c r="G1664" s="155">
        <v>0</v>
      </c>
      <c r="H1664" s="155"/>
      <c r="I1664" s="156"/>
    </row>
    <row r="1665" spans="1:9" x14ac:dyDescent="0.2">
      <c r="A1665" s="160" t="s">
        <v>335</v>
      </c>
      <c r="B1665" s="155"/>
      <c r="C1665" s="155"/>
      <c r="D1665" s="155">
        <v>6667231.5999999996</v>
      </c>
      <c r="E1665" s="155">
        <v>3333615.8</v>
      </c>
      <c r="F1665" s="155">
        <v>3333615.8</v>
      </c>
      <c r="G1665" s="155">
        <v>0</v>
      </c>
      <c r="H1665" s="155"/>
      <c r="I1665" s="156"/>
    </row>
    <row r="1666" spans="1:9" x14ac:dyDescent="0.2">
      <c r="A1666" s="160" t="s">
        <v>336</v>
      </c>
      <c r="B1666" s="155"/>
      <c r="C1666" s="155"/>
      <c r="D1666" s="155">
        <v>7510330.1299999999</v>
      </c>
      <c r="E1666" s="155">
        <v>3755165.0649999999</v>
      </c>
      <c r="F1666" s="155">
        <v>3755165.0649999999</v>
      </c>
      <c r="G1666" s="155">
        <v>0</v>
      </c>
      <c r="H1666" s="155"/>
      <c r="I1666" s="156"/>
    </row>
    <row r="1667" spans="1:9" x14ac:dyDescent="0.2">
      <c r="A1667" s="160" t="s">
        <v>337</v>
      </c>
      <c r="B1667" s="155"/>
      <c r="C1667" s="155"/>
      <c r="D1667" s="155">
        <v>7798620.7199999997</v>
      </c>
      <c r="E1667" s="155">
        <v>3899310.36</v>
      </c>
      <c r="F1667" s="155">
        <v>3899310.36</v>
      </c>
      <c r="G1667" s="155">
        <v>0</v>
      </c>
      <c r="H1667" s="155"/>
      <c r="I1667" s="156"/>
    </row>
    <row r="1668" spans="1:9" x14ac:dyDescent="0.2">
      <c r="A1668" s="160" t="s">
        <v>338</v>
      </c>
      <c r="B1668" s="155"/>
      <c r="C1668" s="155"/>
      <c r="D1668" s="155">
        <v>9356348.5600000005</v>
      </c>
      <c r="E1668" s="155">
        <v>4678174.28</v>
      </c>
      <c r="F1668" s="155">
        <v>4678174.28</v>
      </c>
      <c r="G1668" s="155">
        <v>0</v>
      </c>
      <c r="H1668" s="155"/>
      <c r="I1668" s="156"/>
    </row>
    <row r="1669" spans="1:9" x14ac:dyDescent="0.2">
      <c r="A1669" s="160" t="s">
        <v>339</v>
      </c>
      <c r="B1669" s="155"/>
      <c r="C1669" s="155"/>
      <c r="D1669" s="155">
        <v>8647839.4100000001</v>
      </c>
      <c r="E1669" s="155">
        <v>4323919.7050000001</v>
      </c>
      <c r="F1669" s="155">
        <v>4323919.7050000001</v>
      </c>
      <c r="G1669" s="155">
        <v>0</v>
      </c>
      <c r="H1669" s="155"/>
      <c r="I1669" s="156"/>
    </row>
    <row r="1670" spans="1:9" x14ac:dyDescent="0.2">
      <c r="A1670" s="160" t="s">
        <v>340</v>
      </c>
      <c r="B1670" s="155"/>
      <c r="C1670" s="155"/>
      <c r="D1670" s="155">
        <v>11838287.58</v>
      </c>
      <c r="E1670" s="155">
        <v>5919143.79</v>
      </c>
      <c r="F1670" s="155">
        <v>5919143.79</v>
      </c>
      <c r="G1670" s="155">
        <v>0</v>
      </c>
      <c r="H1670" s="155"/>
      <c r="I1670" s="156"/>
    </row>
    <row r="1671" spans="1:9" x14ac:dyDescent="0.2">
      <c r="A1671" s="160" t="s">
        <v>341</v>
      </c>
      <c r="B1671" s="155"/>
      <c r="C1671" s="155"/>
      <c r="D1671" s="155">
        <v>10754427.800000001</v>
      </c>
      <c r="E1671" s="155">
        <v>5377213.9000000004</v>
      </c>
      <c r="F1671" s="155">
        <v>5377213.9000000004</v>
      </c>
      <c r="G1671" s="155">
        <v>0</v>
      </c>
      <c r="H1671" s="155"/>
      <c r="I1671" s="156"/>
    </row>
    <row r="1672" spans="1:9" x14ac:dyDescent="0.2">
      <c r="A1672" s="160" t="s">
        <v>342</v>
      </c>
      <c r="B1672" s="155"/>
      <c r="C1672" s="155"/>
      <c r="D1672" s="155">
        <v>10790920.970000001</v>
      </c>
      <c r="E1672" s="155">
        <v>5395460.4850000003</v>
      </c>
      <c r="F1672" s="155">
        <v>5395460.4850000003</v>
      </c>
      <c r="G1672" s="155">
        <v>0</v>
      </c>
      <c r="H1672" s="155"/>
      <c r="I1672" s="156"/>
    </row>
    <row r="1673" spans="1:9" x14ac:dyDescent="0.2">
      <c r="A1673" s="160" t="s">
        <v>343</v>
      </c>
      <c r="B1673" s="155"/>
      <c r="C1673" s="155"/>
      <c r="D1673" s="155">
        <v>10527538.43</v>
      </c>
      <c r="E1673" s="155">
        <v>5263769.2149999999</v>
      </c>
      <c r="F1673" s="155">
        <v>5263769.2149999999</v>
      </c>
      <c r="G1673" s="155">
        <v>0</v>
      </c>
      <c r="H1673" s="155"/>
      <c r="I1673" s="156"/>
    </row>
    <row r="1674" spans="1:9" x14ac:dyDescent="0.2">
      <c r="A1674" s="160" t="s">
        <v>344</v>
      </c>
      <c r="B1674" s="155"/>
      <c r="C1674" s="155"/>
      <c r="D1674" s="155">
        <v>9366408.1799999978</v>
      </c>
      <c r="E1674" s="155">
        <v>4683204.0899999989</v>
      </c>
      <c r="F1674" s="155">
        <v>4683204.0899999989</v>
      </c>
      <c r="G1674" s="155">
        <v>0</v>
      </c>
      <c r="H1674" s="155"/>
      <c r="I1674" s="156"/>
    </row>
    <row r="1675" spans="1:9" x14ac:dyDescent="0.2">
      <c r="A1675" s="160" t="s">
        <v>345</v>
      </c>
      <c r="B1675" s="155"/>
      <c r="C1675" s="155"/>
      <c r="D1675" s="155">
        <v>11649964.640000001</v>
      </c>
      <c r="E1675" s="155">
        <v>5824982.3200000003</v>
      </c>
      <c r="F1675" s="155">
        <v>5824982.3200000003</v>
      </c>
      <c r="G1675" s="155">
        <v>0</v>
      </c>
      <c r="H1675" s="155"/>
      <c r="I1675" s="156"/>
    </row>
    <row r="1676" spans="1:9" x14ac:dyDescent="0.2">
      <c r="A1676" s="160" t="s">
        <v>346</v>
      </c>
      <c r="B1676" s="155"/>
      <c r="C1676" s="155"/>
      <c r="D1676" s="155">
        <v>11208737.180000002</v>
      </c>
      <c r="E1676" s="155">
        <v>5604368.5900000008</v>
      </c>
      <c r="F1676" s="155">
        <v>5604368.5900000008</v>
      </c>
      <c r="G1676" s="155">
        <v>0</v>
      </c>
      <c r="H1676" s="155"/>
      <c r="I1676" s="156"/>
    </row>
    <row r="1677" spans="1:9" x14ac:dyDescent="0.2">
      <c r="A1677" s="160" t="s">
        <v>347</v>
      </c>
      <c r="B1677" s="155"/>
      <c r="C1677" s="155"/>
      <c r="D1677" s="155">
        <v>11744027.9</v>
      </c>
      <c r="E1677" s="155">
        <v>5872013.9500000002</v>
      </c>
      <c r="F1677" s="155">
        <v>5872013.9500000002</v>
      </c>
      <c r="G1677" s="155">
        <v>0</v>
      </c>
      <c r="H1677" s="155"/>
      <c r="I1677" s="156"/>
    </row>
    <row r="1678" spans="1:9" x14ac:dyDescent="0.2">
      <c r="A1678" s="160" t="s">
        <v>348</v>
      </c>
      <c r="B1678" s="155"/>
      <c r="C1678" s="155"/>
      <c r="D1678" s="155">
        <v>12715987.309999999</v>
      </c>
      <c r="E1678" s="155">
        <v>6357993.6549999993</v>
      </c>
      <c r="F1678" s="155">
        <v>6357993.6549999993</v>
      </c>
      <c r="G1678" s="155">
        <v>0</v>
      </c>
      <c r="H1678" s="155"/>
      <c r="I1678" s="156"/>
    </row>
    <row r="1679" spans="1:9" x14ac:dyDescent="0.2">
      <c r="A1679" s="160" t="s">
        <v>372</v>
      </c>
      <c r="B1679" s="155"/>
      <c r="C1679" s="155"/>
      <c r="D1679" s="155">
        <v>12952134.269999998</v>
      </c>
      <c r="E1679" s="155">
        <v>6476067.1349999988</v>
      </c>
      <c r="F1679" s="155">
        <v>6476067.1349999988</v>
      </c>
      <c r="G1679" s="155">
        <v>0</v>
      </c>
      <c r="H1679" s="155"/>
      <c r="I1679" s="156"/>
    </row>
    <row r="1680" spans="1:9" x14ac:dyDescent="0.2">
      <c r="A1680" s="160" t="s">
        <v>371</v>
      </c>
      <c r="B1680" s="155"/>
      <c r="C1680" s="155"/>
      <c r="D1680" s="155">
        <v>14132541.460000001</v>
      </c>
      <c r="E1680" s="155">
        <v>7066270.7300000004</v>
      </c>
      <c r="F1680" s="155">
        <v>7066270.7300000004</v>
      </c>
      <c r="G1680" s="155">
        <v>0</v>
      </c>
      <c r="H1680" s="155"/>
      <c r="I1680" s="156"/>
    </row>
    <row r="1681" spans="1:9" x14ac:dyDescent="0.2">
      <c r="A1681" s="160" t="s">
        <v>415</v>
      </c>
      <c r="B1681" s="155"/>
      <c r="C1681" s="155"/>
      <c r="D1681" s="155">
        <v>14794294.670000002</v>
      </c>
      <c r="E1681" s="155">
        <v>7397147.3350000009</v>
      </c>
      <c r="F1681" s="155">
        <v>7397147.3350000009</v>
      </c>
      <c r="G1681" s="155">
        <v>0</v>
      </c>
      <c r="H1681" s="155"/>
      <c r="I1681" s="156"/>
    </row>
    <row r="1682" spans="1:9" x14ac:dyDescent="0.2">
      <c r="A1682" s="160" t="s">
        <v>416</v>
      </c>
      <c r="B1682" s="155"/>
      <c r="C1682" s="155"/>
      <c r="D1682" s="155">
        <v>15761961.370000001</v>
      </c>
      <c r="E1682" s="155">
        <v>7880980.6850000005</v>
      </c>
      <c r="F1682" s="155">
        <v>7880980.6850000005</v>
      </c>
      <c r="G1682" s="155">
        <v>0</v>
      </c>
      <c r="H1682" s="155"/>
      <c r="I1682" s="156"/>
    </row>
    <row r="1683" spans="1:9" x14ac:dyDescent="0.2">
      <c r="A1683" s="160" t="s">
        <v>437</v>
      </c>
      <c r="B1683" s="155"/>
      <c r="C1683" s="155"/>
      <c r="D1683" s="155">
        <v>15701783.42</v>
      </c>
      <c r="E1683" s="155">
        <v>7850891.71</v>
      </c>
      <c r="F1683" s="155">
        <v>7850891.71</v>
      </c>
      <c r="G1683" s="155">
        <v>0</v>
      </c>
      <c r="H1683" s="155"/>
      <c r="I1683" s="156"/>
    </row>
    <row r="1684" spans="1:9" x14ac:dyDescent="0.2">
      <c r="A1684" s="160" t="s">
        <v>438</v>
      </c>
      <c r="B1684" s="155"/>
      <c r="C1684" s="155"/>
      <c r="D1684" s="155">
        <v>13839355.600000001</v>
      </c>
      <c r="E1684" s="155">
        <v>6919677.8000000007</v>
      </c>
      <c r="F1684" s="155">
        <v>6919677.8000000007</v>
      </c>
      <c r="G1684" s="155">
        <v>0</v>
      </c>
      <c r="H1684" s="155"/>
      <c r="I1684" s="156"/>
    </row>
    <row r="1685" spans="1:9" x14ac:dyDescent="0.2">
      <c r="A1685" s="160" t="s">
        <v>499</v>
      </c>
      <c r="B1685" s="155"/>
      <c r="C1685" s="155"/>
      <c r="D1685" s="155">
        <v>14249902.929999998</v>
      </c>
      <c r="E1685" s="155">
        <v>7124951.4649999989</v>
      </c>
      <c r="F1685" s="155">
        <v>7124951.4649999989</v>
      </c>
      <c r="G1685" s="155">
        <v>0</v>
      </c>
      <c r="H1685" s="155"/>
      <c r="I1685" s="156"/>
    </row>
    <row r="1686" spans="1:9" x14ac:dyDescent="0.2">
      <c r="A1686" s="160" t="s">
        <v>500</v>
      </c>
      <c r="B1686" s="155"/>
      <c r="C1686" s="155"/>
      <c r="D1686" s="155">
        <v>11243488.689999999</v>
      </c>
      <c r="E1686" s="155">
        <v>5621744.3449999997</v>
      </c>
      <c r="F1686" s="155">
        <v>5621744.3449999997</v>
      </c>
      <c r="G1686" s="155">
        <v>0</v>
      </c>
      <c r="H1686" s="155"/>
      <c r="I1686" s="156"/>
    </row>
    <row r="1687" spans="1:9" x14ac:dyDescent="0.2">
      <c r="A1687" s="160" t="s">
        <v>21</v>
      </c>
      <c r="B1687" s="155"/>
      <c r="C1687" s="155"/>
      <c r="D1687" s="155"/>
      <c r="E1687" s="155"/>
      <c r="F1687" s="155"/>
      <c r="G1687" s="155"/>
      <c r="H1687" s="155"/>
      <c r="I1687" s="156"/>
    </row>
    <row r="1688" spans="1:9" x14ac:dyDescent="0.2">
      <c r="A1688" s="160" t="s">
        <v>579</v>
      </c>
      <c r="B1688" s="155"/>
      <c r="C1688" s="155"/>
      <c r="D1688" s="155">
        <v>10617437.976113144</v>
      </c>
      <c r="E1688" s="155">
        <v>5308718.9880565722</v>
      </c>
      <c r="F1688" s="155">
        <v>5308718.9880565722</v>
      </c>
      <c r="G1688" s="155">
        <v>0</v>
      </c>
      <c r="H1688" s="155"/>
      <c r="I1688" s="156"/>
    </row>
    <row r="1689" spans="1:9" x14ac:dyDescent="0.2">
      <c r="A1689" s="160" t="s">
        <v>580</v>
      </c>
      <c r="B1689" s="155"/>
      <c r="C1689" s="155"/>
      <c r="D1689" s="155">
        <v>11483876.638443165</v>
      </c>
      <c r="E1689" s="155">
        <v>5741938.3192215823</v>
      </c>
      <c r="F1689" s="155">
        <v>5741938.3192215823</v>
      </c>
      <c r="G1689" s="155">
        <v>0</v>
      </c>
      <c r="H1689" s="155"/>
      <c r="I1689" s="156"/>
    </row>
    <row r="1690" spans="1:9" x14ac:dyDescent="0.2">
      <c r="A1690" s="160" t="s">
        <v>613</v>
      </c>
      <c r="B1690" s="155"/>
      <c r="C1690" s="155"/>
      <c r="D1690" s="155">
        <v>12410496.611399993</v>
      </c>
      <c r="E1690" s="155">
        <v>6205248.3056999967</v>
      </c>
      <c r="F1690" s="155">
        <v>6205248.3056999967</v>
      </c>
      <c r="G1690" s="155">
        <v>0</v>
      </c>
      <c r="H1690" s="155"/>
      <c r="I1690" s="156"/>
    </row>
    <row r="1691" spans="1:9" x14ac:dyDescent="0.2">
      <c r="A1691" s="160" t="s">
        <v>614</v>
      </c>
      <c r="B1691" s="155"/>
      <c r="C1691" s="155"/>
      <c r="D1691" s="155">
        <v>12493930.218292257</v>
      </c>
      <c r="E1691" s="155">
        <v>6246965.1091461284</v>
      </c>
      <c r="F1691" s="155">
        <v>6246965.1091461284</v>
      </c>
      <c r="G1691" s="155">
        <v>0</v>
      </c>
      <c r="H1691" s="155"/>
      <c r="I1691" s="156"/>
    </row>
    <row r="1692" spans="1:9" x14ac:dyDescent="0.2">
      <c r="A1692" s="155"/>
      <c r="B1692" s="155"/>
      <c r="C1692" s="155"/>
      <c r="D1692" s="155"/>
      <c r="E1692" s="155"/>
      <c r="F1692" s="155"/>
      <c r="G1692" s="155"/>
      <c r="H1692" s="155"/>
      <c r="I1692" s="156"/>
    </row>
    <row r="1693" spans="1:9" ht="15.75" x14ac:dyDescent="0.25">
      <c r="A1693" s="157" t="s">
        <v>31</v>
      </c>
      <c r="B1693" s="155"/>
      <c r="C1693" s="155"/>
      <c r="D1693" s="155"/>
      <c r="E1693" s="155"/>
      <c r="F1693" s="155"/>
      <c r="G1693" s="155"/>
      <c r="H1693" s="155"/>
      <c r="I1693" s="156"/>
    </row>
    <row r="1694" spans="1:9" x14ac:dyDescent="0.2">
      <c r="A1694" s="160" t="s">
        <v>13</v>
      </c>
      <c r="B1694" s="155"/>
      <c r="C1694" s="155"/>
      <c r="D1694" s="155"/>
      <c r="E1694" s="155"/>
      <c r="F1694" s="155"/>
      <c r="G1694" s="155"/>
      <c r="H1694" s="155"/>
      <c r="I1694" s="156"/>
    </row>
    <row r="1695" spans="1:9" x14ac:dyDescent="0.2">
      <c r="A1695" s="160" t="s">
        <v>362</v>
      </c>
      <c r="B1695" s="155"/>
      <c r="C1695" s="155"/>
      <c r="D1695" s="155"/>
      <c r="E1695" s="155"/>
      <c r="F1695" s="155"/>
      <c r="G1695" s="155"/>
      <c r="H1695" s="155"/>
      <c r="I1695" s="156"/>
    </row>
    <row r="1696" spans="1:9" x14ac:dyDescent="0.2">
      <c r="A1696" s="160" t="s">
        <v>363</v>
      </c>
      <c r="B1696" s="155"/>
      <c r="C1696" s="155"/>
      <c r="D1696" s="165">
        <v>7309509</v>
      </c>
      <c r="E1696" s="165">
        <v>3654754.5</v>
      </c>
      <c r="F1696" s="165">
        <v>0</v>
      </c>
      <c r="G1696" s="165">
        <v>3654754.5</v>
      </c>
      <c r="H1696" s="165"/>
      <c r="I1696" s="156"/>
    </row>
    <row r="1697" spans="1:9" x14ac:dyDescent="0.2">
      <c r="A1697" s="160" t="s">
        <v>329</v>
      </c>
      <c r="B1697" s="155"/>
      <c r="C1697" s="155"/>
      <c r="D1697" s="155">
        <v>7383733.2599999998</v>
      </c>
      <c r="E1697" s="155">
        <v>3691866.63</v>
      </c>
      <c r="F1697" s="155">
        <v>0</v>
      </c>
      <c r="G1697" s="155">
        <v>3691866.63</v>
      </c>
      <c r="H1697" s="155"/>
      <c r="I1697" s="156"/>
    </row>
    <row r="1698" spans="1:9" x14ac:dyDescent="0.2">
      <c r="A1698" s="160" t="s">
        <v>330</v>
      </c>
      <c r="B1698" s="155"/>
      <c r="C1698" s="155"/>
      <c r="D1698" s="155">
        <v>5697351.5300000003</v>
      </c>
      <c r="E1698" s="155">
        <v>2848675.7650000001</v>
      </c>
      <c r="F1698" s="155">
        <v>0</v>
      </c>
      <c r="G1698" s="155">
        <v>2848675.7650000001</v>
      </c>
      <c r="H1698" s="155"/>
      <c r="I1698" s="156"/>
    </row>
    <row r="1699" spans="1:9" x14ac:dyDescent="0.2">
      <c r="A1699" s="160" t="s">
        <v>331</v>
      </c>
      <c r="B1699" s="155"/>
      <c r="C1699" s="155"/>
      <c r="D1699" s="155">
        <v>5654814.4800000004</v>
      </c>
      <c r="E1699" s="155">
        <v>2827407.24</v>
      </c>
      <c r="F1699" s="155">
        <v>2827407.24</v>
      </c>
      <c r="G1699" s="155">
        <v>0</v>
      </c>
      <c r="H1699" s="165"/>
      <c r="I1699" s="156"/>
    </row>
    <row r="1700" spans="1:9" x14ac:dyDescent="0.2">
      <c r="A1700" s="160" t="s">
        <v>332</v>
      </c>
      <c r="B1700" s="155"/>
      <c r="C1700" s="155"/>
      <c r="D1700" s="167">
        <v>5084500.42</v>
      </c>
      <c r="E1700" s="155">
        <v>2542250.21</v>
      </c>
      <c r="F1700" s="155">
        <v>2542250.21</v>
      </c>
      <c r="G1700" s="155">
        <v>0</v>
      </c>
      <c r="H1700" s="155"/>
      <c r="I1700" s="156"/>
    </row>
    <row r="1701" spans="1:9" x14ac:dyDescent="0.2">
      <c r="A1701" s="160" t="s">
        <v>333</v>
      </c>
      <c r="B1701" s="155"/>
      <c r="C1701" s="155"/>
      <c r="D1701" s="163">
        <v>5330009.95</v>
      </c>
      <c r="E1701" s="155">
        <v>2665004.9750000001</v>
      </c>
      <c r="F1701" s="155">
        <v>2665004.9750000001</v>
      </c>
      <c r="G1701" s="155">
        <v>0</v>
      </c>
      <c r="H1701" s="155"/>
      <c r="I1701" s="156"/>
    </row>
    <row r="1702" spans="1:9" x14ac:dyDescent="0.2">
      <c r="A1702" s="160" t="s">
        <v>334</v>
      </c>
      <c r="B1702" s="155"/>
      <c r="C1702" s="155"/>
      <c r="D1702" s="163">
        <v>6169258.9199999999</v>
      </c>
      <c r="E1702" s="155">
        <v>3084629.46</v>
      </c>
      <c r="F1702" s="155">
        <v>3084629.46</v>
      </c>
      <c r="G1702" s="155">
        <v>0</v>
      </c>
      <c r="H1702" s="155"/>
      <c r="I1702" s="156"/>
    </row>
    <row r="1703" spans="1:9" x14ac:dyDescent="0.2">
      <c r="A1703" s="160" t="s">
        <v>335</v>
      </c>
      <c r="B1703" s="155"/>
      <c r="C1703" s="155"/>
      <c r="D1703" s="155">
        <v>6641733.3800000008</v>
      </c>
      <c r="E1703" s="155">
        <v>3320866.6900000004</v>
      </c>
      <c r="F1703" s="155">
        <v>3320866.6900000004</v>
      </c>
      <c r="G1703" s="155">
        <v>0</v>
      </c>
      <c r="H1703" s="155"/>
      <c r="I1703" s="156"/>
    </row>
    <row r="1704" spans="1:9" x14ac:dyDescent="0.2">
      <c r="A1704" s="160" t="s">
        <v>336</v>
      </c>
      <c r="B1704" s="155"/>
      <c r="C1704" s="155"/>
      <c r="D1704" s="155">
        <v>8387825.8800000008</v>
      </c>
      <c r="E1704" s="155">
        <v>4193912.9400000004</v>
      </c>
      <c r="F1704" s="155">
        <v>4193912.9400000004</v>
      </c>
      <c r="G1704" s="155">
        <v>0</v>
      </c>
      <c r="H1704" s="155"/>
      <c r="I1704" s="156"/>
    </row>
    <row r="1705" spans="1:9" x14ac:dyDescent="0.2">
      <c r="A1705" s="160" t="s">
        <v>337</v>
      </c>
      <c r="B1705" s="155"/>
      <c r="C1705" s="155"/>
      <c r="D1705" s="155">
        <v>8229216.4900000002</v>
      </c>
      <c r="E1705" s="155">
        <v>4114608.2450000001</v>
      </c>
      <c r="F1705" s="155">
        <v>4114608.2450000001</v>
      </c>
      <c r="G1705" s="155">
        <v>0</v>
      </c>
      <c r="H1705" s="155"/>
      <c r="I1705" s="156"/>
    </row>
    <row r="1706" spans="1:9" x14ac:dyDescent="0.2">
      <c r="A1706" s="160" t="s">
        <v>338</v>
      </c>
      <c r="B1706" s="155"/>
      <c r="C1706" s="155"/>
      <c r="D1706" s="155">
        <v>12303704.670000002</v>
      </c>
      <c r="E1706" s="155">
        <v>6151852.3350000009</v>
      </c>
      <c r="F1706" s="155">
        <v>6151852.3350000009</v>
      </c>
      <c r="G1706" s="155">
        <v>0</v>
      </c>
      <c r="H1706" s="155"/>
      <c r="I1706" s="156"/>
    </row>
    <row r="1707" spans="1:9" x14ac:dyDescent="0.2">
      <c r="A1707" s="160" t="s">
        <v>339</v>
      </c>
      <c r="B1707" s="155"/>
      <c r="C1707" s="155"/>
      <c r="D1707" s="155">
        <v>18412080.599999998</v>
      </c>
      <c r="E1707" s="155">
        <v>9206040.2999999989</v>
      </c>
      <c r="F1707" s="155">
        <v>9206040.2999999989</v>
      </c>
      <c r="G1707" s="155">
        <v>0</v>
      </c>
      <c r="H1707" s="155"/>
      <c r="I1707" s="156"/>
    </row>
    <row r="1708" spans="1:9" x14ac:dyDescent="0.2">
      <c r="A1708" s="160" t="s">
        <v>340</v>
      </c>
      <c r="B1708" s="155"/>
      <c r="C1708" s="155"/>
      <c r="D1708" s="155">
        <v>30383620.119999997</v>
      </c>
      <c r="E1708" s="155">
        <v>15191810.059999999</v>
      </c>
      <c r="F1708" s="155">
        <v>15191810.059999999</v>
      </c>
      <c r="G1708" s="155">
        <v>0</v>
      </c>
      <c r="H1708" s="155"/>
      <c r="I1708" s="156"/>
    </row>
    <row r="1709" spans="1:9" x14ac:dyDescent="0.2">
      <c r="A1709" s="160" t="s">
        <v>341</v>
      </c>
      <c r="B1709" s="155"/>
      <c r="C1709" s="155"/>
      <c r="D1709" s="155">
        <v>38170314.830000006</v>
      </c>
      <c r="E1709" s="155">
        <v>19085157.415000003</v>
      </c>
      <c r="F1709" s="155">
        <v>19085157.415000003</v>
      </c>
      <c r="G1709" s="155">
        <v>0</v>
      </c>
      <c r="H1709" s="155"/>
      <c r="I1709" s="156"/>
    </row>
    <row r="1710" spans="1:9" x14ac:dyDescent="0.2">
      <c r="A1710" s="160" t="s">
        <v>342</v>
      </c>
      <c r="B1710" s="155"/>
      <c r="C1710" s="155"/>
      <c r="D1710" s="155">
        <v>40747974.630000003</v>
      </c>
      <c r="E1710" s="155">
        <v>20373987.315000001</v>
      </c>
      <c r="F1710" s="155">
        <v>20373987.315000001</v>
      </c>
      <c r="G1710" s="155">
        <v>0</v>
      </c>
      <c r="H1710" s="155"/>
      <c r="I1710" s="156"/>
    </row>
    <row r="1711" spans="1:9" x14ac:dyDescent="0.2">
      <c r="A1711" s="160" t="s">
        <v>343</v>
      </c>
      <c r="B1711" s="155"/>
      <c r="C1711" s="155"/>
      <c r="D1711" s="155">
        <v>33051186.379999999</v>
      </c>
      <c r="E1711" s="155">
        <v>16525593.189999999</v>
      </c>
      <c r="F1711" s="155">
        <v>16525593.189999999</v>
      </c>
      <c r="G1711" s="155">
        <v>0</v>
      </c>
      <c r="H1711" s="155"/>
      <c r="I1711" s="156"/>
    </row>
    <row r="1712" spans="1:9" x14ac:dyDescent="0.2">
      <c r="A1712" s="160" t="s">
        <v>344</v>
      </c>
      <c r="B1712" s="155"/>
      <c r="C1712" s="155"/>
      <c r="D1712" s="155">
        <v>29877351.330000002</v>
      </c>
      <c r="E1712" s="155">
        <v>14938675.665000001</v>
      </c>
      <c r="F1712" s="155">
        <v>14938675.665000001</v>
      </c>
      <c r="G1712" s="155">
        <v>0</v>
      </c>
      <c r="H1712" s="155"/>
      <c r="I1712" s="156"/>
    </row>
    <row r="1713" spans="1:9" x14ac:dyDescent="0.2">
      <c r="A1713" s="160" t="s">
        <v>345</v>
      </c>
      <c r="B1713" s="155"/>
      <c r="C1713" s="155"/>
      <c r="D1713" s="155">
        <v>33774046.270000003</v>
      </c>
      <c r="E1713" s="155">
        <v>16887023.135000002</v>
      </c>
      <c r="F1713" s="155">
        <v>16887023.135000002</v>
      </c>
      <c r="G1713" s="155">
        <v>0</v>
      </c>
      <c r="H1713" s="155"/>
      <c r="I1713" s="156"/>
    </row>
    <row r="1714" spans="1:9" x14ac:dyDescent="0.2">
      <c r="A1714" s="160" t="s">
        <v>346</v>
      </c>
      <c r="B1714" s="155"/>
      <c r="C1714" s="155"/>
      <c r="D1714" s="155">
        <v>22741107.680000007</v>
      </c>
      <c r="E1714" s="155">
        <v>11370553.840000004</v>
      </c>
      <c r="F1714" s="155">
        <v>11370553.840000004</v>
      </c>
      <c r="G1714" s="155">
        <v>0</v>
      </c>
      <c r="H1714" s="155"/>
      <c r="I1714" s="156"/>
    </row>
    <row r="1715" spans="1:9" x14ac:dyDescent="0.2">
      <c r="A1715" s="160" t="s">
        <v>347</v>
      </c>
      <c r="B1715" s="155"/>
      <c r="C1715" s="155"/>
      <c r="D1715" s="155">
        <v>26435467.539999995</v>
      </c>
      <c r="E1715" s="155">
        <v>13217733.769999998</v>
      </c>
      <c r="F1715" s="155">
        <v>13217733.769999998</v>
      </c>
      <c r="G1715" s="155">
        <v>0</v>
      </c>
      <c r="H1715" s="155"/>
      <c r="I1715" s="156"/>
    </row>
    <row r="1716" spans="1:9" x14ac:dyDescent="0.2">
      <c r="A1716" s="160" t="s">
        <v>348</v>
      </c>
      <c r="B1716" s="155"/>
      <c r="C1716" s="155"/>
      <c r="D1716" s="155">
        <v>27249287.770000003</v>
      </c>
      <c r="E1716" s="155">
        <v>13624643.885000002</v>
      </c>
      <c r="F1716" s="155">
        <v>13624643.885000002</v>
      </c>
      <c r="G1716" s="155">
        <v>0</v>
      </c>
      <c r="H1716" s="155"/>
      <c r="I1716" s="156"/>
    </row>
    <row r="1717" spans="1:9" x14ac:dyDescent="0.2">
      <c r="A1717" s="160" t="s">
        <v>372</v>
      </c>
      <c r="B1717" s="155"/>
      <c r="C1717" s="155"/>
      <c r="D1717" s="155">
        <v>26305459.650000006</v>
      </c>
      <c r="E1717" s="155">
        <v>13152729.825000003</v>
      </c>
      <c r="F1717" s="155">
        <v>13152729.825000003</v>
      </c>
      <c r="G1717" s="155">
        <v>0</v>
      </c>
      <c r="H1717" s="155"/>
      <c r="I1717" s="156"/>
    </row>
    <row r="1718" spans="1:9" x14ac:dyDescent="0.2">
      <c r="A1718" s="160" t="s">
        <v>371</v>
      </c>
      <c r="B1718" s="155"/>
      <c r="C1718" s="155"/>
      <c r="D1718" s="155">
        <v>28808304.690000001</v>
      </c>
      <c r="E1718" s="155">
        <v>14404152.345000001</v>
      </c>
      <c r="F1718" s="155">
        <v>14404152.345000001</v>
      </c>
      <c r="G1718" s="155">
        <v>0</v>
      </c>
      <c r="H1718" s="155"/>
      <c r="I1718" s="156"/>
    </row>
    <row r="1719" spans="1:9" x14ac:dyDescent="0.2">
      <c r="A1719" s="160" t="s">
        <v>415</v>
      </c>
      <c r="B1719" s="155"/>
      <c r="C1719" s="155"/>
      <c r="D1719" s="155">
        <v>30538398.149999995</v>
      </c>
      <c r="E1719" s="155">
        <v>15269199.074999997</v>
      </c>
      <c r="F1719" s="155">
        <v>15269199.074999997</v>
      </c>
      <c r="G1719" s="155">
        <v>0</v>
      </c>
      <c r="H1719" s="155"/>
      <c r="I1719" s="156"/>
    </row>
    <row r="1720" spans="1:9" x14ac:dyDescent="0.2">
      <c r="A1720" s="160" t="s">
        <v>416</v>
      </c>
      <c r="B1720" s="155"/>
      <c r="C1720" s="155"/>
      <c r="D1720" s="155">
        <v>30102078.73</v>
      </c>
      <c r="E1720" s="155">
        <v>15051039.365</v>
      </c>
      <c r="F1720" s="155">
        <v>15051039.365</v>
      </c>
      <c r="G1720" s="155">
        <v>0</v>
      </c>
      <c r="H1720" s="155"/>
      <c r="I1720" s="156"/>
    </row>
    <row r="1721" spans="1:9" x14ac:dyDescent="0.2">
      <c r="A1721" s="160" t="s">
        <v>437</v>
      </c>
      <c r="B1721" s="155"/>
      <c r="C1721" s="155"/>
      <c r="D1721" s="155">
        <v>26606783</v>
      </c>
      <c r="E1721" s="155">
        <v>13303391.5</v>
      </c>
      <c r="F1721" s="155">
        <v>13303391.5</v>
      </c>
      <c r="G1721" s="155">
        <v>0</v>
      </c>
      <c r="H1721" s="155"/>
      <c r="I1721" s="156"/>
    </row>
    <row r="1722" spans="1:9" x14ac:dyDescent="0.2">
      <c r="A1722" s="160" t="s">
        <v>438</v>
      </c>
      <c r="B1722" s="155"/>
      <c r="C1722" s="155"/>
      <c r="D1722" s="155">
        <v>20490014.620000001</v>
      </c>
      <c r="E1722" s="155">
        <v>10245007.310000001</v>
      </c>
      <c r="F1722" s="155">
        <v>10245007.310000001</v>
      </c>
      <c r="G1722" s="155">
        <v>0</v>
      </c>
      <c r="H1722" s="155"/>
      <c r="I1722" s="156"/>
    </row>
    <row r="1723" spans="1:9" x14ac:dyDescent="0.2">
      <c r="A1723" s="160" t="s">
        <v>499</v>
      </c>
      <c r="B1723" s="155"/>
      <c r="C1723" s="155"/>
      <c r="D1723" s="155">
        <v>24370999.210000001</v>
      </c>
      <c r="E1723" s="155">
        <v>12185499.605</v>
      </c>
      <c r="F1723" s="155">
        <v>12185499.605</v>
      </c>
      <c r="G1723" s="155">
        <v>0</v>
      </c>
      <c r="H1723" s="155"/>
      <c r="I1723" s="156"/>
    </row>
    <row r="1724" spans="1:9" x14ac:dyDescent="0.2">
      <c r="A1724" s="160" t="s">
        <v>500</v>
      </c>
      <c r="B1724" s="155"/>
      <c r="C1724" s="155"/>
      <c r="D1724" s="155">
        <v>25729128.640000001</v>
      </c>
      <c r="E1724" s="155">
        <v>12864564.32</v>
      </c>
      <c r="F1724" s="155">
        <v>12864564.32</v>
      </c>
      <c r="G1724" s="155">
        <v>0</v>
      </c>
      <c r="H1724" s="155"/>
      <c r="I1724" s="156"/>
    </row>
    <row r="1725" spans="1:9" x14ac:dyDescent="0.2">
      <c r="A1725" s="160" t="s">
        <v>21</v>
      </c>
      <c r="B1725" s="155"/>
      <c r="C1725" s="155"/>
      <c r="D1725" s="155"/>
      <c r="E1725" s="155"/>
      <c r="F1725" s="155"/>
      <c r="G1725" s="155"/>
      <c r="H1725" s="155"/>
      <c r="I1725" s="156"/>
    </row>
    <row r="1726" spans="1:9" x14ac:dyDescent="0.2">
      <c r="A1726" s="160" t="s">
        <v>579</v>
      </c>
      <c r="B1726" s="155"/>
      <c r="C1726" s="155"/>
      <c r="D1726" s="155">
        <v>27578924.568452891</v>
      </c>
      <c r="E1726" s="155">
        <v>13789462.284226445</v>
      </c>
      <c r="F1726" s="155">
        <v>13789462.284226445</v>
      </c>
      <c r="G1726" s="155">
        <v>0</v>
      </c>
      <c r="H1726" s="155"/>
      <c r="I1726" s="156"/>
    </row>
    <row r="1727" spans="1:9" x14ac:dyDescent="0.2">
      <c r="A1727" s="160" t="s">
        <v>580</v>
      </c>
      <c r="B1727" s="155"/>
      <c r="C1727" s="155"/>
      <c r="D1727" s="155">
        <v>30551994.518882044</v>
      </c>
      <c r="E1727" s="155">
        <v>15275997.259441022</v>
      </c>
      <c r="F1727" s="155">
        <v>15275997.259441022</v>
      </c>
      <c r="G1727" s="155">
        <v>0</v>
      </c>
      <c r="H1727" s="155"/>
      <c r="I1727" s="156"/>
    </row>
    <row r="1728" spans="1:9" x14ac:dyDescent="0.2">
      <c r="A1728" s="160" t="s">
        <v>613</v>
      </c>
      <c r="B1728" s="155"/>
      <c r="C1728" s="155"/>
      <c r="D1728" s="155">
        <v>32884359.937624875</v>
      </c>
      <c r="E1728" s="155">
        <v>16442179.968812438</v>
      </c>
      <c r="F1728" s="155">
        <v>16442179.968812438</v>
      </c>
      <c r="G1728" s="155">
        <v>0</v>
      </c>
      <c r="H1728" s="155"/>
      <c r="I1728" s="156"/>
    </row>
    <row r="1729" spans="1:9" x14ac:dyDescent="0.2">
      <c r="A1729" s="160" t="s">
        <v>614</v>
      </c>
      <c r="B1729" s="155"/>
      <c r="C1729" s="155"/>
      <c r="D1729" s="155">
        <v>33336783.690117046</v>
      </c>
      <c r="E1729" s="155">
        <v>16668391.845058523</v>
      </c>
      <c r="F1729" s="155">
        <v>16668391.845058523</v>
      </c>
      <c r="G1729" s="155">
        <v>0</v>
      </c>
      <c r="H1729" s="155"/>
      <c r="I1729" s="156"/>
    </row>
    <row r="1730" spans="1:9" x14ac:dyDescent="0.2">
      <c r="A1730" s="160"/>
      <c r="B1730" s="155"/>
      <c r="C1730" s="155"/>
      <c r="D1730" s="155"/>
      <c r="E1730" s="155"/>
      <c r="F1730" s="155"/>
      <c r="G1730" s="155"/>
      <c r="H1730" s="155"/>
      <c r="I1730" s="156"/>
    </row>
    <row r="1731" spans="1:9" x14ac:dyDescent="0.2">
      <c r="A1731" s="154" t="s">
        <v>8</v>
      </c>
      <c r="B1731" s="154"/>
      <c r="C1731" s="154"/>
      <c r="D1731" s="154"/>
      <c r="E1731" s="154"/>
      <c r="F1731" s="154"/>
      <c r="G1731" s="154"/>
      <c r="H1731" s="155"/>
      <c r="I1731" s="156"/>
    </row>
    <row r="1732" spans="1:9" x14ac:dyDescent="0.2">
      <c r="A1732" s="154" t="s">
        <v>1</v>
      </c>
      <c r="B1732" s="154"/>
      <c r="C1732" s="154"/>
      <c r="D1732" s="154"/>
      <c r="E1732" s="154"/>
      <c r="F1732" s="154"/>
      <c r="G1732" s="154"/>
      <c r="H1732" s="155"/>
      <c r="I1732" s="156"/>
    </row>
    <row r="1733" spans="1:9" x14ac:dyDescent="0.2">
      <c r="A1733" s="154" t="s">
        <v>24</v>
      </c>
      <c r="B1733" s="154"/>
      <c r="C1733" s="154"/>
      <c r="D1733" s="154"/>
      <c r="E1733" s="154"/>
      <c r="F1733" s="154"/>
      <c r="G1733" s="154"/>
      <c r="H1733" s="155"/>
      <c r="I1733" s="156"/>
    </row>
    <row r="1734" spans="1:9" ht="15.75" x14ac:dyDescent="0.25">
      <c r="A1734" s="152" t="s">
        <v>529</v>
      </c>
      <c r="B1734" s="154"/>
      <c r="C1734" s="154"/>
      <c r="D1734" s="154"/>
      <c r="E1734" s="154"/>
      <c r="F1734" s="154"/>
      <c r="G1734" s="154"/>
      <c r="H1734" s="155"/>
      <c r="I1734" s="156"/>
    </row>
    <row r="1735" spans="1:9" x14ac:dyDescent="0.2">
      <c r="A1735" s="154"/>
      <c r="B1735" s="154"/>
      <c r="C1735" s="154"/>
      <c r="D1735" s="154"/>
      <c r="E1735" s="154"/>
      <c r="F1735" s="154"/>
      <c r="G1735" s="154"/>
      <c r="H1735" s="155"/>
      <c r="I1735" s="156"/>
    </row>
    <row r="1736" spans="1:9" x14ac:dyDescent="0.2">
      <c r="A1736" s="155"/>
      <c r="B1736" s="155"/>
      <c r="C1736" s="169"/>
      <c r="D1736" s="161" t="s">
        <v>106</v>
      </c>
      <c r="E1736" s="155"/>
      <c r="F1736" s="155"/>
      <c r="G1736" s="155"/>
      <c r="H1736" s="155"/>
      <c r="I1736" s="156"/>
    </row>
    <row r="1737" spans="1:9" x14ac:dyDescent="0.2">
      <c r="A1737" s="160" t="s">
        <v>2</v>
      </c>
      <c r="B1737" s="155"/>
      <c r="C1737" s="169"/>
      <c r="D1737" s="161" t="s">
        <v>126</v>
      </c>
      <c r="E1737" s="160" t="s">
        <v>175</v>
      </c>
      <c r="F1737" s="161" t="s">
        <v>112</v>
      </c>
      <c r="G1737" s="160" t="s">
        <v>178</v>
      </c>
      <c r="H1737" s="155"/>
      <c r="I1737" s="156"/>
    </row>
    <row r="1738" spans="1:9" x14ac:dyDescent="0.2">
      <c r="A1738" s="160" t="s">
        <v>3</v>
      </c>
      <c r="B1738" s="155"/>
      <c r="C1738" s="169"/>
      <c r="D1738" s="161" t="s">
        <v>139</v>
      </c>
      <c r="E1738" s="160" t="s">
        <v>113</v>
      </c>
      <c r="F1738" s="161" t="s">
        <v>113</v>
      </c>
      <c r="G1738" s="160" t="s">
        <v>113</v>
      </c>
      <c r="H1738" s="155"/>
      <c r="I1738" s="156"/>
    </row>
    <row r="1739" spans="1:9" x14ac:dyDescent="0.2">
      <c r="A1739" s="160" t="s">
        <v>11</v>
      </c>
      <c r="B1739" s="155"/>
      <c r="C1739" s="169"/>
      <c r="D1739" s="161" t="s">
        <v>138</v>
      </c>
      <c r="E1739" s="160" t="s">
        <v>176</v>
      </c>
      <c r="F1739" s="161" t="s">
        <v>184</v>
      </c>
      <c r="G1739" s="160" t="s">
        <v>11</v>
      </c>
      <c r="H1739" s="155"/>
      <c r="I1739" s="156"/>
    </row>
    <row r="1740" spans="1:9" ht="15.75" x14ac:dyDescent="0.25">
      <c r="A1740" s="157" t="s">
        <v>417</v>
      </c>
      <c r="B1740" s="155"/>
      <c r="C1740" s="155"/>
      <c r="D1740" s="155"/>
      <c r="E1740" s="155"/>
      <c r="F1740" s="155"/>
      <c r="G1740" s="155"/>
      <c r="H1740" s="155"/>
      <c r="I1740" s="156"/>
    </row>
    <row r="1741" spans="1:9" x14ac:dyDescent="0.2">
      <c r="A1741" s="160" t="s">
        <v>13</v>
      </c>
      <c r="B1741" s="155"/>
      <c r="C1741" s="155"/>
      <c r="D1741" s="155"/>
      <c r="E1741" s="155"/>
      <c r="F1741" s="155"/>
      <c r="G1741" s="155"/>
      <c r="H1741" s="155"/>
      <c r="I1741" s="156"/>
    </row>
    <row r="1742" spans="1:9" x14ac:dyDescent="0.2">
      <c r="A1742" s="160" t="s">
        <v>359</v>
      </c>
      <c r="B1742" s="155"/>
      <c r="C1742" s="155"/>
      <c r="D1742" s="165">
        <v>700290</v>
      </c>
      <c r="E1742" s="165">
        <v>350145</v>
      </c>
      <c r="F1742" s="165">
        <v>315130.5</v>
      </c>
      <c r="G1742" s="165">
        <v>35014.5</v>
      </c>
      <c r="H1742" s="165"/>
      <c r="I1742" s="156"/>
    </row>
    <row r="1743" spans="1:9" x14ac:dyDescent="0.2">
      <c r="A1743" s="160" t="s">
        <v>360</v>
      </c>
      <c r="B1743" s="155"/>
      <c r="C1743" s="155"/>
      <c r="D1743" s="155">
        <v>916373</v>
      </c>
      <c r="E1743" s="155">
        <v>458186.5</v>
      </c>
      <c r="F1743" s="155">
        <v>412367.85000000003</v>
      </c>
      <c r="G1743" s="155">
        <v>45818.65</v>
      </c>
      <c r="H1743" s="155"/>
      <c r="I1743" s="156"/>
    </row>
    <row r="1744" spans="1:9" x14ac:dyDescent="0.2">
      <c r="A1744" s="160" t="s">
        <v>361</v>
      </c>
      <c r="B1744" s="155"/>
      <c r="C1744" s="155"/>
      <c r="D1744" s="155">
        <v>1077901</v>
      </c>
      <c r="E1744" s="155">
        <v>538950.5</v>
      </c>
      <c r="F1744" s="155">
        <v>485055.45</v>
      </c>
      <c r="G1744" s="155">
        <v>53895.05</v>
      </c>
      <c r="H1744" s="155"/>
      <c r="I1744" s="156"/>
    </row>
    <row r="1745" spans="1:9" x14ac:dyDescent="0.2">
      <c r="A1745" s="160" t="s">
        <v>362</v>
      </c>
      <c r="B1745" s="155"/>
      <c r="C1745" s="155"/>
      <c r="D1745" s="155">
        <v>1097653</v>
      </c>
      <c r="E1745" s="155">
        <v>548826.5</v>
      </c>
      <c r="F1745" s="155">
        <v>493943.85000000003</v>
      </c>
      <c r="G1745" s="155">
        <v>54882.65</v>
      </c>
      <c r="H1745" s="155"/>
      <c r="I1745" s="156"/>
    </row>
    <row r="1746" spans="1:9" x14ac:dyDescent="0.2">
      <c r="A1746" s="160" t="s">
        <v>363</v>
      </c>
      <c r="B1746" s="155"/>
      <c r="C1746" s="155"/>
      <c r="D1746" s="155">
        <v>768437</v>
      </c>
      <c r="E1746" s="155">
        <v>384218.5</v>
      </c>
      <c r="F1746" s="155">
        <v>345796.65</v>
      </c>
      <c r="G1746" s="155">
        <v>38421.85</v>
      </c>
      <c r="H1746" s="155"/>
      <c r="I1746" s="156"/>
    </row>
    <row r="1747" spans="1:9" x14ac:dyDescent="0.2">
      <c r="A1747" s="160" t="s">
        <v>329</v>
      </c>
      <c r="B1747" s="155"/>
      <c r="C1747" s="155"/>
      <c r="D1747" s="155">
        <v>1696911</v>
      </c>
      <c r="E1747" s="155">
        <v>848455.5</v>
      </c>
      <c r="F1747" s="155">
        <v>763609.95000000007</v>
      </c>
      <c r="G1747" s="155">
        <v>84845.55</v>
      </c>
      <c r="H1747" s="155"/>
      <c r="I1747" s="156"/>
    </row>
    <row r="1748" spans="1:9" x14ac:dyDescent="0.2">
      <c r="A1748" s="160" t="s">
        <v>330</v>
      </c>
      <c r="B1748" s="155"/>
      <c r="C1748" s="155"/>
      <c r="D1748" s="155">
        <v>1073357.8700000001</v>
      </c>
      <c r="E1748" s="155">
        <v>536678.93500000006</v>
      </c>
      <c r="F1748" s="155">
        <v>483011.04150000005</v>
      </c>
      <c r="G1748" s="155">
        <v>53667.893500000006</v>
      </c>
      <c r="H1748" s="155"/>
      <c r="I1748" s="156"/>
    </row>
    <row r="1749" spans="1:9" x14ac:dyDescent="0.2">
      <c r="A1749" s="160" t="s">
        <v>331</v>
      </c>
      <c r="B1749" s="155"/>
      <c r="C1749" s="155"/>
      <c r="D1749" s="155">
        <v>1186224.1599999999</v>
      </c>
      <c r="E1749" s="155">
        <v>593112.07999999996</v>
      </c>
      <c r="F1749" s="155">
        <v>593112.07999999996</v>
      </c>
      <c r="G1749" s="155">
        <v>0</v>
      </c>
      <c r="H1749" s="165"/>
      <c r="I1749" s="156"/>
    </row>
    <row r="1750" spans="1:9" x14ac:dyDescent="0.2">
      <c r="A1750" s="160" t="s">
        <v>332</v>
      </c>
      <c r="B1750" s="155"/>
      <c r="C1750" s="155"/>
      <c r="D1750" s="155">
        <v>1576744.17</v>
      </c>
      <c r="E1750" s="155">
        <v>788372.08499999996</v>
      </c>
      <c r="F1750" s="155">
        <v>788372.08499999996</v>
      </c>
      <c r="G1750" s="155">
        <v>0</v>
      </c>
      <c r="H1750" s="155"/>
      <c r="I1750" s="156"/>
    </row>
    <row r="1751" spans="1:9" x14ac:dyDescent="0.2">
      <c r="A1751" s="160" t="s">
        <v>333</v>
      </c>
      <c r="B1751" s="155"/>
      <c r="C1751" s="155"/>
      <c r="D1751" s="155">
        <v>1942784.7400000002</v>
      </c>
      <c r="E1751" s="155">
        <v>971392.37000000011</v>
      </c>
      <c r="F1751" s="155">
        <v>971392.37000000011</v>
      </c>
      <c r="G1751" s="155">
        <v>0</v>
      </c>
      <c r="H1751" s="155"/>
      <c r="I1751" s="156"/>
    </row>
    <row r="1752" spans="1:9" x14ac:dyDescent="0.2">
      <c r="A1752" s="160" t="s">
        <v>334</v>
      </c>
      <c r="B1752" s="155"/>
      <c r="C1752" s="155"/>
      <c r="D1752" s="155">
        <v>2817072.7</v>
      </c>
      <c r="E1752" s="155">
        <v>1408536.35</v>
      </c>
      <c r="F1752" s="155">
        <v>1408536.35</v>
      </c>
      <c r="G1752" s="155">
        <v>0</v>
      </c>
      <c r="H1752" s="155"/>
      <c r="I1752" s="156"/>
    </row>
    <row r="1753" spans="1:9" x14ac:dyDescent="0.2">
      <c r="A1753" s="160" t="s">
        <v>335</v>
      </c>
      <c r="B1753" s="155"/>
      <c r="C1753" s="155"/>
      <c r="D1753" s="155">
        <v>3378634.3399999994</v>
      </c>
      <c r="E1753" s="155">
        <v>1689317.1699999997</v>
      </c>
      <c r="F1753" s="155">
        <v>1689317.1699999997</v>
      </c>
      <c r="G1753" s="155">
        <v>0</v>
      </c>
      <c r="H1753" s="155"/>
      <c r="I1753" s="156"/>
    </row>
    <row r="1754" spans="1:9" x14ac:dyDescent="0.2">
      <c r="A1754" s="160" t="s">
        <v>336</v>
      </c>
      <c r="B1754" s="155"/>
      <c r="C1754" s="155"/>
      <c r="D1754" s="155">
        <v>5244691.92</v>
      </c>
      <c r="E1754" s="155">
        <v>2622345.96</v>
      </c>
      <c r="F1754" s="155">
        <v>2622345.96</v>
      </c>
      <c r="G1754" s="155">
        <v>0</v>
      </c>
      <c r="H1754" s="155"/>
      <c r="I1754" s="156"/>
    </row>
    <row r="1755" spans="1:9" x14ac:dyDescent="0.2">
      <c r="A1755" s="160" t="s">
        <v>337</v>
      </c>
      <c r="B1755" s="155"/>
      <c r="C1755" s="155"/>
      <c r="D1755" s="155">
        <v>3412412.7399999998</v>
      </c>
      <c r="E1755" s="155">
        <v>1706206.3699999999</v>
      </c>
      <c r="F1755" s="155">
        <v>1706206.3699999999</v>
      </c>
      <c r="G1755" s="155">
        <v>0</v>
      </c>
      <c r="H1755" s="155"/>
      <c r="I1755" s="156"/>
    </row>
    <row r="1756" spans="1:9" x14ac:dyDescent="0.2">
      <c r="A1756" s="160" t="s">
        <v>338</v>
      </c>
      <c r="B1756" s="155"/>
      <c r="C1756" s="155"/>
      <c r="D1756" s="155">
        <v>5361492.75</v>
      </c>
      <c r="E1756" s="155">
        <v>2680746.375</v>
      </c>
      <c r="F1756" s="155">
        <v>2680746.375</v>
      </c>
      <c r="G1756" s="155">
        <v>0</v>
      </c>
      <c r="H1756" s="155"/>
      <c r="I1756" s="156"/>
    </row>
    <row r="1757" spans="1:9" x14ac:dyDescent="0.2">
      <c r="A1757" s="160" t="s">
        <v>339</v>
      </c>
      <c r="B1757" s="155"/>
      <c r="C1757" s="155"/>
      <c r="D1757" s="155">
        <v>5708653.6199999992</v>
      </c>
      <c r="E1757" s="155">
        <v>2854326.8099999996</v>
      </c>
      <c r="F1757" s="155">
        <v>2854326.8099999996</v>
      </c>
      <c r="G1757" s="155">
        <v>0</v>
      </c>
      <c r="H1757" s="155"/>
      <c r="I1757" s="156"/>
    </row>
    <row r="1758" spans="1:9" x14ac:dyDescent="0.2">
      <c r="A1758" s="160" t="s">
        <v>340</v>
      </c>
      <c r="B1758" s="155"/>
      <c r="C1758" s="155"/>
      <c r="D1758" s="155">
        <v>5521129.9700000007</v>
      </c>
      <c r="E1758" s="155">
        <v>2760564.9850000003</v>
      </c>
      <c r="F1758" s="155">
        <v>2760564.9850000003</v>
      </c>
      <c r="G1758" s="155">
        <v>0</v>
      </c>
      <c r="H1758" s="155"/>
      <c r="I1758" s="156"/>
    </row>
    <row r="1759" spans="1:9" x14ac:dyDescent="0.2">
      <c r="A1759" s="160" t="s">
        <v>341</v>
      </c>
      <c r="B1759" s="155"/>
      <c r="C1759" s="155"/>
      <c r="D1759" s="155">
        <v>6639126.9000000004</v>
      </c>
      <c r="E1759" s="155">
        <v>3319563.45</v>
      </c>
      <c r="F1759" s="155">
        <v>3319563.45</v>
      </c>
      <c r="G1759" s="155">
        <v>0</v>
      </c>
      <c r="H1759" s="155"/>
      <c r="I1759" s="156"/>
    </row>
    <row r="1760" spans="1:9" x14ac:dyDescent="0.2">
      <c r="A1760" s="160" t="s">
        <v>342</v>
      </c>
      <c r="B1760" s="155"/>
      <c r="C1760" s="155"/>
      <c r="D1760" s="155">
        <v>8848079.7699999996</v>
      </c>
      <c r="E1760" s="155">
        <v>4424039.8849999998</v>
      </c>
      <c r="F1760" s="155">
        <v>4424039.8849999998</v>
      </c>
      <c r="G1760" s="155">
        <v>0</v>
      </c>
      <c r="H1760" s="155"/>
      <c r="I1760" s="156"/>
    </row>
    <row r="1761" spans="1:9" x14ac:dyDescent="0.2">
      <c r="A1761" s="160" t="s">
        <v>343</v>
      </c>
      <c r="B1761" s="155"/>
      <c r="C1761" s="155"/>
      <c r="D1761" s="155">
        <v>8686250.5199999996</v>
      </c>
      <c r="E1761" s="155">
        <v>4343125.26</v>
      </c>
      <c r="F1761" s="155">
        <v>4343125.26</v>
      </c>
      <c r="G1761" s="155">
        <v>0</v>
      </c>
      <c r="H1761" s="155"/>
      <c r="I1761" s="156"/>
    </row>
    <row r="1762" spans="1:9" x14ac:dyDescent="0.2">
      <c r="A1762" s="160" t="s">
        <v>344</v>
      </c>
      <c r="B1762" s="155"/>
      <c r="C1762" s="155"/>
      <c r="D1762" s="155">
        <v>9294682.6999999993</v>
      </c>
      <c r="E1762" s="155">
        <v>4647341.3499999996</v>
      </c>
      <c r="F1762" s="155">
        <v>4647341.3499999996</v>
      </c>
      <c r="G1762" s="155">
        <v>0</v>
      </c>
      <c r="H1762" s="155"/>
      <c r="I1762" s="156"/>
    </row>
    <row r="1763" spans="1:9" x14ac:dyDescent="0.2">
      <c r="A1763" s="160" t="s">
        <v>345</v>
      </c>
      <c r="B1763" s="155"/>
      <c r="C1763" s="155"/>
      <c r="D1763" s="155">
        <v>11441553.32</v>
      </c>
      <c r="E1763" s="155">
        <v>5720776.6600000001</v>
      </c>
      <c r="F1763" s="155">
        <v>5720776.6600000001</v>
      </c>
      <c r="G1763" s="155">
        <v>0</v>
      </c>
      <c r="H1763" s="155"/>
      <c r="I1763" s="156"/>
    </row>
    <row r="1764" spans="1:9" x14ac:dyDescent="0.2">
      <c r="A1764" s="160" t="s">
        <v>346</v>
      </c>
      <c r="B1764" s="155"/>
      <c r="C1764" s="155"/>
      <c r="D1764" s="155">
        <v>10429405.270000001</v>
      </c>
      <c r="E1764" s="155">
        <v>5214702.6350000007</v>
      </c>
      <c r="F1764" s="155">
        <v>5214702.6350000007</v>
      </c>
      <c r="G1764" s="155">
        <v>0</v>
      </c>
      <c r="H1764" s="155"/>
      <c r="I1764" s="156"/>
    </row>
    <row r="1765" spans="1:9" x14ac:dyDescent="0.2">
      <c r="A1765" s="160" t="s">
        <v>347</v>
      </c>
      <c r="B1765" s="155"/>
      <c r="C1765" s="155"/>
      <c r="D1765" s="155">
        <v>54201706.729999997</v>
      </c>
      <c r="E1765" s="155">
        <v>27100853.364999998</v>
      </c>
      <c r="F1765" s="155">
        <v>27100853.364999998</v>
      </c>
      <c r="G1765" s="155">
        <v>0</v>
      </c>
      <c r="H1765" s="155"/>
      <c r="I1765" s="156"/>
    </row>
    <row r="1766" spans="1:9" x14ac:dyDescent="0.2">
      <c r="A1766" s="160" t="s">
        <v>348</v>
      </c>
      <c r="B1766" s="155"/>
      <c r="C1766" s="155"/>
      <c r="D1766" s="155">
        <v>82348949.739999995</v>
      </c>
      <c r="E1766" s="155">
        <v>41174474.869999997</v>
      </c>
      <c r="F1766" s="155">
        <v>41174474.869999997</v>
      </c>
      <c r="G1766" s="155">
        <v>0</v>
      </c>
      <c r="H1766" s="155"/>
      <c r="I1766" s="156"/>
    </row>
    <row r="1767" spans="1:9" x14ac:dyDescent="0.2">
      <c r="A1767" s="160" t="s">
        <v>372</v>
      </c>
      <c r="B1767" s="155"/>
      <c r="C1767" s="155"/>
      <c r="D1767" s="155">
        <v>114236424.66</v>
      </c>
      <c r="E1767" s="155">
        <v>57118212.329999998</v>
      </c>
      <c r="F1767" s="155">
        <v>57118212.329999998</v>
      </c>
      <c r="G1767" s="155">
        <v>0</v>
      </c>
      <c r="H1767" s="155"/>
      <c r="I1767" s="156"/>
    </row>
    <row r="1768" spans="1:9" x14ac:dyDescent="0.2">
      <c r="A1768" s="160" t="s">
        <v>371</v>
      </c>
      <c r="B1768" s="155"/>
      <c r="C1768" s="155"/>
      <c r="D1768" s="155">
        <v>142353335.46000001</v>
      </c>
      <c r="E1768" s="155">
        <v>71176667.730000004</v>
      </c>
      <c r="F1768" s="155">
        <v>71176667.730000004</v>
      </c>
      <c r="G1768" s="155">
        <v>0</v>
      </c>
      <c r="H1768" s="155"/>
      <c r="I1768" s="156"/>
    </row>
    <row r="1769" spans="1:9" x14ac:dyDescent="0.2">
      <c r="A1769" s="160" t="s">
        <v>415</v>
      </c>
      <c r="B1769" s="155"/>
      <c r="C1769" s="155"/>
      <c r="D1769" s="155">
        <v>166760774.06999999</v>
      </c>
      <c r="E1769" s="155">
        <v>83380387.034999996</v>
      </c>
      <c r="F1769" s="155">
        <v>70351695.034999996</v>
      </c>
      <c r="G1769" s="155">
        <v>13028692</v>
      </c>
      <c r="H1769" s="155"/>
      <c r="I1769" s="156"/>
    </row>
    <row r="1770" spans="1:9" x14ac:dyDescent="0.2">
      <c r="A1770" s="160" t="s">
        <v>416</v>
      </c>
      <c r="B1770" s="155"/>
      <c r="C1770" s="155"/>
      <c r="D1770" s="155">
        <v>175724610.91999999</v>
      </c>
      <c r="E1770" s="155">
        <v>87862305.459999993</v>
      </c>
      <c r="F1770" s="155">
        <v>74137504.459999993</v>
      </c>
      <c r="G1770" s="155">
        <v>13724801</v>
      </c>
      <c r="H1770" s="155"/>
      <c r="I1770" s="156"/>
    </row>
    <row r="1771" spans="1:9" x14ac:dyDescent="0.2">
      <c r="A1771" s="160" t="s">
        <v>437</v>
      </c>
      <c r="B1771" s="155"/>
      <c r="C1771" s="155"/>
      <c r="D1771" s="155">
        <v>181759700.55000001</v>
      </c>
      <c r="E1771" s="155">
        <v>90879850.275000006</v>
      </c>
      <c r="F1771" s="155">
        <v>74512790.275000006</v>
      </c>
      <c r="G1771" s="155">
        <v>16367060</v>
      </c>
      <c r="H1771" s="155"/>
      <c r="I1771" s="156"/>
    </row>
    <row r="1772" spans="1:9" x14ac:dyDescent="0.2">
      <c r="A1772" s="160" t="s">
        <v>438</v>
      </c>
      <c r="B1772" s="155"/>
      <c r="C1772" s="155"/>
      <c r="D1772" s="155">
        <v>179112895.81999999</v>
      </c>
      <c r="E1772" s="155">
        <v>89556447.909999996</v>
      </c>
      <c r="F1772" s="155">
        <v>73425048.909999996</v>
      </c>
      <c r="G1772" s="155">
        <v>16131399</v>
      </c>
      <c r="H1772" s="155"/>
      <c r="I1772" s="156"/>
    </row>
    <row r="1773" spans="1:9" x14ac:dyDescent="0.2">
      <c r="A1773" s="160" t="s">
        <v>499</v>
      </c>
      <c r="B1773" s="155"/>
      <c r="C1773" s="155"/>
      <c r="D1773" s="155">
        <v>177391870</v>
      </c>
      <c r="E1773" s="155">
        <v>88695935</v>
      </c>
      <c r="F1773" s="155">
        <v>72740695</v>
      </c>
      <c r="G1773" s="155">
        <v>15955240</v>
      </c>
      <c r="H1773" s="155"/>
      <c r="I1773" s="156"/>
    </row>
    <row r="1774" spans="1:9" x14ac:dyDescent="0.2">
      <c r="A1774" s="160" t="s">
        <v>500</v>
      </c>
      <c r="B1774" s="155"/>
      <c r="C1774" s="155"/>
      <c r="D1774" s="155">
        <v>201951208</v>
      </c>
      <c r="E1774" s="155">
        <v>100975604</v>
      </c>
      <c r="F1774" s="155">
        <v>82804134</v>
      </c>
      <c r="G1774" s="155">
        <v>18171470</v>
      </c>
      <c r="H1774" s="155"/>
      <c r="I1774" s="156"/>
    </row>
    <row r="1775" spans="1:9" x14ac:dyDescent="0.2">
      <c r="A1775" s="160" t="s">
        <v>21</v>
      </c>
      <c r="B1775" s="155"/>
      <c r="C1775" s="155"/>
      <c r="D1775" s="155"/>
      <c r="E1775" s="155"/>
      <c r="F1775" s="155"/>
      <c r="G1775" s="155"/>
      <c r="H1775" s="155"/>
      <c r="I1775" s="156"/>
    </row>
    <row r="1776" spans="1:9" x14ac:dyDescent="0.2">
      <c r="A1776" s="160" t="s">
        <v>579</v>
      </c>
      <c r="B1776" s="155"/>
      <c r="C1776" s="155"/>
      <c r="D1776" s="155">
        <v>207735999</v>
      </c>
      <c r="E1776" s="155">
        <v>103867999.5</v>
      </c>
      <c r="F1776" s="155">
        <v>85067891.590499997</v>
      </c>
      <c r="G1776" s="155">
        <v>18800107.909500007</v>
      </c>
      <c r="H1776" s="155"/>
      <c r="I1776" s="156"/>
    </row>
    <row r="1777" spans="1:9" x14ac:dyDescent="0.2">
      <c r="A1777" s="160" t="s">
        <v>580</v>
      </c>
      <c r="B1777" s="155"/>
      <c r="C1777" s="155"/>
      <c r="D1777" s="155">
        <v>207736030</v>
      </c>
      <c r="E1777" s="155">
        <v>103868015</v>
      </c>
      <c r="F1777" s="155">
        <v>85067904.284999996</v>
      </c>
      <c r="G1777" s="155">
        <v>18800110.715000004</v>
      </c>
      <c r="H1777" s="155"/>
      <c r="I1777" s="156"/>
    </row>
    <row r="1778" spans="1:9" x14ac:dyDescent="0.2">
      <c r="A1778" s="160" t="s">
        <v>613</v>
      </c>
      <c r="B1778" s="155"/>
      <c r="C1778" s="155"/>
      <c r="D1778" s="155">
        <v>207736030</v>
      </c>
      <c r="E1778" s="155">
        <v>103868015</v>
      </c>
      <c r="F1778" s="155">
        <v>85067904.284999996</v>
      </c>
      <c r="G1778" s="155">
        <v>18800110.715000004</v>
      </c>
      <c r="H1778" s="155"/>
      <c r="I1778" s="156"/>
    </row>
    <row r="1779" spans="1:9" x14ac:dyDescent="0.2">
      <c r="A1779" s="160" t="s">
        <v>614</v>
      </c>
      <c r="B1779" s="155"/>
      <c r="C1779" s="155"/>
      <c r="D1779" s="155">
        <v>207736030</v>
      </c>
      <c r="E1779" s="155">
        <v>103868015</v>
      </c>
      <c r="F1779" s="155">
        <v>85067904.284999996</v>
      </c>
      <c r="G1779" s="155">
        <v>18800110.715000004</v>
      </c>
      <c r="H1779" s="155"/>
      <c r="I1779" s="156"/>
    </row>
    <row r="1780" spans="1:9" x14ac:dyDescent="0.2">
      <c r="A1780" s="160"/>
      <c r="B1780" s="155"/>
      <c r="C1780" s="155"/>
      <c r="D1780" s="155"/>
      <c r="E1780" s="155"/>
      <c r="F1780" s="155"/>
      <c r="G1780" s="155"/>
      <c r="H1780" s="155"/>
      <c r="I1780" s="156"/>
    </row>
    <row r="1781" spans="1:9" ht="15.75" x14ac:dyDescent="0.25">
      <c r="A1781" s="168" t="s">
        <v>425</v>
      </c>
      <c r="B1781" s="155"/>
      <c r="C1781" s="155"/>
      <c r="D1781" s="155"/>
      <c r="E1781" s="155"/>
      <c r="F1781" s="155"/>
      <c r="G1781" s="155"/>
      <c r="H1781" s="155"/>
      <c r="I1781" s="156"/>
    </row>
    <row r="1782" spans="1:9" x14ac:dyDescent="0.2">
      <c r="A1782" s="160" t="s">
        <v>13</v>
      </c>
      <c r="B1782" s="155"/>
      <c r="C1782" s="155"/>
      <c r="D1782" s="155"/>
      <c r="E1782" s="155"/>
      <c r="F1782" s="155"/>
      <c r="G1782" s="155"/>
      <c r="H1782" s="155"/>
      <c r="I1782" s="156"/>
    </row>
    <row r="1783" spans="1:9" x14ac:dyDescent="0.2">
      <c r="A1783" s="160" t="s">
        <v>335</v>
      </c>
      <c r="B1783" s="155"/>
      <c r="C1783" s="155"/>
      <c r="D1783" s="155">
        <v>0</v>
      </c>
      <c r="E1783" s="155">
        <v>0</v>
      </c>
      <c r="F1783" s="155">
        <v>0</v>
      </c>
      <c r="G1783" s="155">
        <v>0</v>
      </c>
      <c r="H1783" s="155"/>
      <c r="I1783" s="156"/>
    </row>
    <row r="1784" spans="1:9" x14ac:dyDescent="0.2">
      <c r="A1784" s="160" t="s">
        <v>336</v>
      </c>
      <c r="B1784" s="155"/>
      <c r="C1784" s="155"/>
      <c r="D1784" s="155">
        <v>0</v>
      </c>
      <c r="E1784" s="155">
        <v>0</v>
      </c>
      <c r="F1784" s="155">
        <v>0</v>
      </c>
      <c r="G1784" s="155">
        <v>0</v>
      </c>
      <c r="H1784" s="155"/>
      <c r="I1784" s="156"/>
    </row>
    <row r="1785" spans="1:9" x14ac:dyDescent="0.2">
      <c r="A1785" s="160" t="s">
        <v>337</v>
      </c>
      <c r="B1785" s="155"/>
      <c r="C1785" s="155"/>
      <c r="D1785" s="155">
        <v>6084420</v>
      </c>
      <c r="E1785" s="155">
        <v>3221700.3899999997</v>
      </c>
      <c r="F1785" s="155">
        <v>0</v>
      </c>
      <c r="G1785" s="155">
        <v>2862719.6100000003</v>
      </c>
      <c r="H1785" s="155"/>
      <c r="I1785" s="156"/>
    </row>
    <row r="1786" spans="1:9" x14ac:dyDescent="0.2">
      <c r="A1786" s="160" t="s">
        <v>338</v>
      </c>
      <c r="B1786" s="155"/>
      <c r="C1786" s="155"/>
      <c r="D1786" s="155">
        <v>13106376</v>
      </c>
      <c r="E1786" s="155">
        <v>6553188</v>
      </c>
      <c r="F1786" s="155">
        <v>0</v>
      </c>
      <c r="G1786" s="155">
        <v>6553188</v>
      </c>
      <c r="H1786" s="155"/>
      <c r="I1786" s="156"/>
    </row>
    <row r="1787" spans="1:9" x14ac:dyDescent="0.2">
      <c r="A1787" s="160" t="s">
        <v>339</v>
      </c>
      <c r="B1787" s="155"/>
      <c r="C1787" s="155"/>
      <c r="D1787" s="155">
        <v>21155388</v>
      </c>
      <c r="E1787" s="155">
        <v>10577694</v>
      </c>
      <c r="F1787" s="155">
        <v>0</v>
      </c>
      <c r="G1787" s="155">
        <v>10577694</v>
      </c>
      <c r="H1787" s="155"/>
      <c r="I1787" s="156"/>
    </row>
    <row r="1788" spans="1:9" x14ac:dyDescent="0.2">
      <c r="A1788" s="160" t="s">
        <v>340</v>
      </c>
      <c r="B1788" s="155"/>
      <c r="C1788" s="155"/>
      <c r="D1788" s="155">
        <v>36851388</v>
      </c>
      <c r="E1788" s="155">
        <v>18425694</v>
      </c>
      <c r="F1788" s="155">
        <v>0</v>
      </c>
      <c r="G1788" s="155">
        <v>18425694</v>
      </c>
      <c r="H1788" s="155"/>
      <c r="I1788" s="156"/>
    </row>
    <row r="1789" spans="1:9" x14ac:dyDescent="0.2">
      <c r="A1789" s="160" t="s">
        <v>341</v>
      </c>
      <c r="B1789" s="155"/>
      <c r="C1789" s="155"/>
      <c r="D1789" s="155">
        <v>29291388</v>
      </c>
      <c r="E1789" s="155">
        <v>14645694</v>
      </c>
      <c r="F1789" s="155">
        <v>0</v>
      </c>
      <c r="G1789" s="155">
        <v>14645694</v>
      </c>
      <c r="H1789" s="155"/>
      <c r="I1789" s="156"/>
    </row>
    <row r="1790" spans="1:9" x14ac:dyDescent="0.2">
      <c r="A1790" s="160" t="s">
        <v>342</v>
      </c>
      <c r="B1790" s="155"/>
      <c r="C1790" s="155"/>
      <c r="D1790" s="155">
        <v>3186360</v>
      </c>
      <c r="E1790" s="155">
        <v>1823452.257259951</v>
      </c>
      <c r="F1790" s="155">
        <v>0</v>
      </c>
      <c r="G1790" s="155">
        <v>1362907.742740049</v>
      </c>
      <c r="H1790" s="155"/>
      <c r="I1790" s="156"/>
    </row>
    <row r="1791" spans="1:9" x14ac:dyDescent="0.2">
      <c r="A1791" s="160" t="s">
        <v>343</v>
      </c>
      <c r="B1791" s="155"/>
      <c r="C1791" s="155"/>
      <c r="D1791" s="155">
        <v>9894252</v>
      </c>
      <c r="E1791" s="155">
        <v>6083500.3293295866</v>
      </c>
      <c r="F1791" s="155">
        <v>0</v>
      </c>
      <c r="G1791" s="155">
        <v>3810751.6706704134</v>
      </c>
      <c r="H1791" s="155"/>
      <c r="I1791" s="156"/>
    </row>
    <row r="1792" spans="1:9" x14ac:dyDescent="0.2">
      <c r="A1792" s="160" t="s">
        <v>344</v>
      </c>
      <c r="B1792" s="155"/>
      <c r="C1792" s="155"/>
      <c r="D1792" s="155">
        <v>36860271</v>
      </c>
      <c r="E1792" s="155">
        <v>22064558.220600002</v>
      </c>
      <c r="F1792" s="155">
        <v>0</v>
      </c>
      <c r="G1792" s="155">
        <v>14795712.779399998</v>
      </c>
      <c r="H1792" s="155"/>
      <c r="I1792" s="156"/>
    </row>
    <row r="1793" spans="1:9" x14ac:dyDescent="0.2">
      <c r="A1793" s="160" t="s">
        <v>345</v>
      </c>
      <c r="B1793" s="155"/>
      <c r="C1793" s="155"/>
      <c r="D1793" s="155">
        <v>0</v>
      </c>
      <c r="E1793" s="155">
        <v>0</v>
      </c>
      <c r="F1793" s="155">
        <v>0</v>
      </c>
      <c r="G1793" s="155">
        <v>0</v>
      </c>
      <c r="H1793" s="155"/>
      <c r="I1793" s="156"/>
    </row>
    <row r="1794" spans="1:9" x14ac:dyDescent="0.2">
      <c r="A1794" s="160" t="s">
        <v>346</v>
      </c>
      <c r="B1794" s="155"/>
      <c r="C1794" s="155"/>
      <c r="D1794" s="155">
        <v>36567451</v>
      </c>
      <c r="E1794" s="155">
        <v>18283725.5</v>
      </c>
      <c r="F1794" s="155">
        <v>0</v>
      </c>
      <c r="G1794" s="155">
        <v>18283725.5</v>
      </c>
      <c r="H1794" s="155"/>
      <c r="I1794" s="156"/>
    </row>
    <row r="1795" spans="1:9" x14ac:dyDescent="0.2">
      <c r="A1795" s="160" t="s">
        <v>347</v>
      </c>
      <c r="B1795" s="155"/>
      <c r="C1795" s="155"/>
      <c r="D1795" s="155">
        <v>63311174</v>
      </c>
      <c r="E1795" s="155">
        <v>31655587</v>
      </c>
      <c r="F1795" s="155">
        <v>0</v>
      </c>
      <c r="G1795" s="155">
        <v>31655587</v>
      </c>
      <c r="H1795" s="155"/>
      <c r="I1795" s="156"/>
    </row>
    <row r="1796" spans="1:9" x14ac:dyDescent="0.2">
      <c r="A1796" s="160" t="s">
        <v>348</v>
      </c>
      <c r="B1796" s="155"/>
      <c r="C1796" s="155"/>
      <c r="D1796" s="155">
        <v>37416277</v>
      </c>
      <c r="E1796" s="155">
        <v>18708138.5</v>
      </c>
      <c r="F1796" s="155">
        <v>0</v>
      </c>
      <c r="G1796" s="155">
        <v>18708138.5</v>
      </c>
      <c r="H1796" s="155"/>
      <c r="I1796" s="156"/>
    </row>
    <row r="1797" spans="1:9" x14ac:dyDescent="0.2">
      <c r="A1797" s="160" t="s">
        <v>372</v>
      </c>
      <c r="B1797" s="155"/>
      <c r="C1797" s="155"/>
      <c r="D1797" s="155">
        <v>183199474</v>
      </c>
      <c r="E1797" s="155">
        <v>91599737</v>
      </c>
      <c r="F1797" s="155">
        <v>0</v>
      </c>
      <c r="G1797" s="155">
        <v>91599737</v>
      </c>
      <c r="H1797" s="155"/>
      <c r="I1797" s="156"/>
    </row>
    <row r="1798" spans="1:9" x14ac:dyDescent="0.2">
      <c r="A1798" s="160" t="s">
        <v>371</v>
      </c>
      <c r="B1798" s="155"/>
      <c r="C1798" s="155"/>
      <c r="D1798" s="155">
        <v>32660347.300000001</v>
      </c>
      <c r="E1798" s="155">
        <v>16330173.65</v>
      </c>
      <c r="F1798" s="155">
        <v>0</v>
      </c>
      <c r="G1798" s="155">
        <v>16330173.65</v>
      </c>
      <c r="H1798" s="155"/>
      <c r="I1798" s="156"/>
    </row>
    <row r="1799" spans="1:9" x14ac:dyDescent="0.2">
      <c r="A1799" s="160" t="s">
        <v>415</v>
      </c>
      <c r="B1799" s="155"/>
      <c r="C1799" s="155"/>
      <c r="D1799" s="155">
        <v>86733491</v>
      </c>
      <c r="E1799" s="155">
        <v>43366745.5</v>
      </c>
      <c r="F1799" s="155">
        <v>0</v>
      </c>
      <c r="G1799" s="155">
        <v>43366745.5</v>
      </c>
      <c r="H1799" s="155"/>
      <c r="I1799" s="156"/>
    </row>
    <row r="1800" spans="1:9" x14ac:dyDescent="0.2">
      <c r="A1800" s="160" t="s">
        <v>416</v>
      </c>
      <c r="B1800" s="155"/>
      <c r="C1800" s="155"/>
      <c r="D1800" s="155">
        <v>43871538</v>
      </c>
      <c r="E1800" s="155">
        <v>21935769</v>
      </c>
      <c r="F1800" s="155">
        <v>0</v>
      </c>
      <c r="G1800" s="155">
        <v>21935769</v>
      </c>
      <c r="H1800" s="155"/>
      <c r="I1800" s="156"/>
    </row>
    <row r="1801" spans="1:9" x14ac:dyDescent="0.2">
      <c r="A1801" s="160" t="s">
        <v>437</v>
      </c>
      <c r="B1801" s="155"/>
      <c r="C1801" s="155"/>
      <c r="D1801" s="155">
        <v>40097905.719999999</v>
      </c>
      <c r="E1801" s="155">
        <v>21043380.921856001</v>
      </c>
      <c r="F1801" s="155">
        <v>0</v>
      </c>
      <c r="G1801" s="155">
        <v>19054524.798143998</v>
      </c>
      <c r="H1801" s="155"/>
      <c r="I1801" s="156"/>
    </row>
    <row r="1802" spans="1:9" x14ac:dyDescent="0.2">
      <c r="A1802" s="160" t="s">
        <v>438</v>
      </c>
      <c r="B1802" s="155"/>
      <c r="C1802" s="155"/>
      <c r="D1802" s="155">
        <v>45054943</v>
      </c>
      <c r="E1802" s="155">
        <v>25320877.966000002</v>
      </c>
      <c r="F1802" s="155">
        <v>0</v>
      </c>
      <c r="G1802" s="155">
        <v>19734065.033999998</v>
      </c>
      <c r="H1802" s="155"/>
      <c r="I1802" s="156"/>
    </row>
    <row r="1803" spans="1:9" x14ac:dyDescent="0.2">
      <c r="A1803" s="160" t="s">
        <v>499</v>
      </c>
      <c r="B1803" s="155"/>
      <c r="C1803" s="155"/>
      <c r="D1803" s="155">
        <v>41778695</v>
      </c>
      <c r="E1803" s="155">
        <v>23600587.192272652</v>
      </c>
      <c r="F1803" s="155">
        <v>0</v>
      </c>
      <c r="G1803" s="155">
        <v>18178107.807727348</v>
      </c>
      <c r="H1803" s="155"/>
      <c r="I1803" s="156"/>
    </row>
    <row r="1804" spans="1:9" x14ac:dyDescent="0.2">
      <c r="A1804" s="160" t="s">
        <v>500</v>
      </c>
      <c r="B1804" s="155"/>
      <c r="C1804" s="155"/>
      <c r="D1804" s="155">
        <v>62815553.960000001</v>
      </c>
      <c r="E1804" s="155">
        <v>35656328.907276042</v>
      </c>
      <c r="F1804" s="155">
        <v>0</v>
      </c>
      <c r="G1804" s="155">
        <v>27159225.052723959</v>
      </c>
      <c r="H1804" s="155"/>
      <c r="I1804" s="156"/>
    </row>
    <row r="1805" spans="1:9" x14ac:dyDescent="0.2">
      <c r="A1805" s="160" t="s">
        <v>21</v>
      </c>
      <c r="B1805" s="155"/>
      <c r="C1805" s="155"/>
      <c r="D1805" s="155"/>
      <c r="E1805" s="155"/>
      <c r="F1805" s="155"/>
      <c r="G1805" s="155"/>
      <c r="H1805" s="155"/>
      <c r="I1805" s="156"/>
    </row>
    <row r="1806" spans="1:9" x14ac:dyDescent="0.2">
      <c r="A1806" s="160" t="s">
        <v>579</v>
      </c>
      <c r="B1806" s="155"/>
      <c r="C1806" s="155"/>
      <c r="D1806" s="155">
        <v>45000000</v>
      </c>
      <c r="E1806" s="155">
        <v>23622567.075000003</v>
      </c>
      <c r="F1806" s="155">
        <v>0</v>
      </c>
      <c r="G1806" s="155">
        <v>21377432.924999997</v>
      </c>
      <c r="H1806" s="155"/>
      <c r="I1806" s="156"/>
    </row>
    <row r="1807" spans="1:9" x14ac:dyDescent="0.2">
      <c r="A1807" s="160" t="s">
        <v>580</v>
      </c>
      <c r="B1807" s="155"/>
      <c r="C1807" s="155"/>
      <c r="D1807" s="155">
        <v>45000000</v>
      </c>
      <c r="E1807" s="155">
        <v>23074732.350000001</v>
      </c>
      <c r="F1807" s="155">
        <v>0</v>
      </c>
      <c r="G1807" s="155">
        <v>21925267.649999999</v>
      </c>
      <c r="H1807" s="155"/>
      <c r="I1807" s="156"/>
    </row>
    <row r="1808" spans="1:9" x14ac:dyDescent="0.2">
      <c r="A1808" s="160" t="s">
        <v>613</v>
      </c>
      <c r="B1808" s="155"/>
      <c r="C1808" s="155"/>
      <c r="D1808" s="155">
        <v>45000000</v>
      </c>
      <c r="E1808" s="155">
        <v>23022000.000000004</v>
      </c>
      <c r="F1808" s="155">
        <v>0</v>
      </c>
      <c r="G1808" s="155">
        <v>21977999.999999996</v>
      </c>
      <c r="H1808" s="155"/>
      <c r="I1808" s="156"/>
    </row>
    <row r="1809" spans="1:9" x14ac:dyDescent="0.2">
      <c r="A1809" s="160" t="s">
        <v>614</v>
      </c>
      <c r="B1809" s="155"/>
      <c r="C1809" s="155"/>
      <c r="D1809" s="155">
        <v>45000000</v>
      </c>
      <c r="E1809" s="155">
        <v>23022000.000000004</v>
      </c>
      <c r="F1809" s="155">
        <v>0</v>
      </c>
      <c r="G1809" s="155">
        <v>21977999.999999996</v>
      </c>
      <c r="H1809" s="155"/>
      <c r="I1809" s="156"/>
    </row>
    <row r="1810" spans="1:9" x14ac:dyDescent="0.2">
      <c r="A1810" s="155"/>
      <c r="B1810" s="155"/>
      <c r="C1810" s="155"/>
      <c r="D1810" s="155"/>
      <c r="E1810" s="155"/>
      <c r="F1810" s="155"/>
      <c r="G1810" s="155"/>
      <c r="H1810" s="155"/>
      <c r="I1810" s="156"/>
    </row>
    <row r="1811" spans="1:9" x14ac:dyDescent="0.2">
      <c r="A1811" s="154" t="s">
        <v>8</v>
      </c>
      <c r="B1811" s="154"/>
      <c r="C1811" s="154"/>
      <c r="D1811" s="154"/>
      <c r="E1811" s="154"/>
      <c r="F1811" s="154"/>
      <c r="G1811" s="154"/>
      <c r="H1811" s="163"/>
      <c r="I1811" s="156"/>
    </row>
    <row r="1812" spans="1:9" x14ac:dyDescent="0.2">
      <c r="A1812" s="154" t="s">
        <v>1</v>
      </c>
      <c r="B1812" s="154"/>
      <c r="C1812" s="154"/>
      <c r="D1812" s="154"/>
      <c r="E1812" s="154"/>
      <c r="F1812" s="154"/>
      <c r="G1812" s="154"/>
      <c r="H1812" s="155"/>
      <c r="I1812" s="156"/>
    </row>
    <row r="1813" spans="1:9" x14ac:dyDescent="0.2">
      <c r="A1813" s="154" t="s">
        <v>24</v>
      </c>
      <c r="B1813" s="154"/>
      <c r="C1813" s="154"/>
      <c r="D1813" s="154"/>
      <c r="E1813" s="154"/>
      <c r="F1813" s="154"/>
      <c r="G1813" s="154"/>
      <c r="H1813" s="155"/>
      <c r="I1813" s="156"/>
    </row>
    <row r="1814" spans="1:9" ht="15.75" x14ac:dyDescent="0.25">
      <c r="A1814" s="152" t="s">
        <v>529</v>
      </c>
      <c r="B1814" s="154"/>
      <c r="C1814" s="154"/>
      <c r="D1814" s="154"/>
      <c r="E1814" s="154"/>
      <c r="F1814" s="154"/>
      <c r="G1814" s="154"/>
      <c r="H1814" s="155"/>
      <c r="I1814" s="156"/>
    </row>
    <row r="1815" spans="1:9" ht="15.75" x14ac:dyDescent="0.25">
      <c r="A1815" s="152"/>
      <c r="B1815" s="154"/>
      <c r="C1815" s="154"/>
      <c r="D1815" s="154"/>
      <c r="E1815" s="154"/>
      <c r="F1815" s="154"/>
      <c r="G1815" s="154"/>
      <c r="H1815" s="155"/>
      <c r="I1815" s="156"/>
    </row>
    <row r="1816" spans="1:9" x14ac:dyDescent="0.2">
      <c r="A1816" s="155"/>
      <c r="B1816" s="155"/>
      <c r="C1816" s="169"/>
      <c r="D1816" s="161" t="s">
        <v>106</v>
      </c>
      <c r="E1816" s="155"/>
      <c r="F1816" s="155"/>
      <c r="G1816" s="160" t="s">
        <v>178</v>
      </c>
      <c r="H1816" s="155"/>
      <c r="I1816" s="156"/>
    </row>
    <row r="1817" spans="1:9" x14ac:dyDescent="0.2">
      <c r="A1817" s="160" t="s">
        <v>2</v>
      </c>
      <c r="B1817" s="155"/>
      <c r="C1817" s="169"/>
      <c r="D1817" s="161" t="s">
        <v>126</v>
      </c>
      <c r="E1817" s="160" t="s">
        <v>175</v>
      </c>
      <c r="F1817" s="161" t="s">
        <v>112</v>
      </c>
      <c r="G1817" s="160" t="s">
        <v>113</v>
      </c>
      <c r="H1817" s="155"/>
      <c r="I1817" s="156"/>
    </row>
    <row r="1818" spans="1:9" x14ac:dyDescent="0.2">
      <c r="A1818" s="160" t="s">
        <v>3</v>
      </c>
      <c r="B1818" s="155"/>
      <c r="C1818" s="169"/>
      <c r="D1818" s="161" t="s">
        <v>139</v>
      </c>
      <c r="E1818" s="160" t="s">
        <v>113</v>
      </c>
      <c r="F1818" s="161" t="s">
        <v>113</v>
      </c>
      <c r="G1818" s="160" t="s">
        <v>400</v>
      </c>
      <c r="H1818" s="155"/>
      <c r="I1818" s="156"/>
    </row>
    <row r="1819" spans="1:9" x14ac:dyDescent="0.2">
      <c r="A1819" s="160" t="s">
        <v>11</v>
      </c>
      <c r="B1819" s="155"/>
      <c r="C1819" s="169"/>
      <c r="D1819" s="161" t="s">
        <v>138</v>
      </c>
      <c r="E1819" s="160" t="s">
        <v>176</v>
      </c>
      <c r="F1819" s="161" t="s">
        <v>184</v>
      </c>
      <c r="G1819" s="160" t="s">
        <v>11</v>
      </c>
      <c r="H1819" s="155"/>
      <c r="I1819" s="156"/>
    </row>
    <row r="1820" spans="1:9" ht="15.75" x14ac:dyDescent="0.25">
      <c r="A1820" s="152"/>
      <c r="B1820" s="154"/>
      <c r="C1820" s="154"/>
      <c r="D1820" s="154"/>
      <c r="E1820" s="154"/>
      <c r="F1820" s="154"/>
      <c r="G1820" s="154"/>
      <c r="H1820" s="155"/>
      <c r="I1820" s="156"/>
    </row>
    <row r="1821" spans="1:9" ht="15.75" x14ac:dyDescent="0.25">
      <c r="A1821" s="157" t="s">
        <v>32</v>
      </c>
      <c r="B1821" s="155"/>
      <c r="C1821" s="155"/>
      <c r="D1821" s="161"/>
      <c r="E1821" s="160"/>
      <c r="F1821" s="161"/>
      <c r="G1821" s="160"/>
      <c r="H1821" s="155"/>
      <c r="I1821" s="156"/>
    </row>
    <row r="1822" spans="1:9" x14ac:dyDescent="0.2">
      <c r="A1822" s="160" t="s">
        <v>13</v>
      </c>
      <c r="B1822" s="155"/>
      <c r="C1822" s="155"/>
      <c r="D1822" s="155"/>
      <c r="E1822" s="155"/>
      <c r="F1822" s="155"/>
      <c r="G1822" s="155"/>
      <c r="H1822" s="155"/>
      <c r="I1822" s="156"/>
    </row>
    <row r="1823" spans="1:9" x14ac:dyDescent="0.2">
      <c r="A1823" s="160" t="s">
        <v>333</v>
      </c>
      <c r="B1823" s="155"/>
      <c r="C1823" s="155"/>
      <c r="D1823" s="174">
        <v>136372.61000000002</v>
      </c>
      <c r="E1823" s="165">
        <v>70218.256889000011</v>
      </c>
      <c r="F1823" s="165">
        <v>0</v>
      </c>
      <c r="G1823" s="165">
        <v>66154.353111000004</v>
      </c>
      <c r="H1823" s="155"/>
      <c r="I1823" s="156"/>
    </row>
    <row r="1824" spans="1:9" x14ac:dyDescent="0.2">
      <c r="A1824" s="160" t="s">
        <v>334</v>
      </c>
      <c r="B1824" s="155"/>
      <c r="C1824" s="155"/>
      <c r="D1824" s="163">
        <v>698478.1</v>
      </c>
      <c r="E1824" s="155">
        <v>357620.78720000002</v>
      </c>
      <c r="F1824" s="155">
        <v>0</v>
      </c>
      <c r="G1824" s="155">
        <v>340857.31279999996</v>
      </c>
      <c r="H1824" s="155"/>
      <c r="I1824" s="156"/>
    </row>
    <row r="1825" spans="1:9" x14ac:dyDescent="0.2">
      <c r="A1825" s="160" t="s">
        <v>335</v>
      </c>
      <c r="B1825" s="155"/>
      <c r="C1825" s="155"/>
      <c r="D1825" s="155">
        <v>6790719.1299999999</v>
      </c>
      <c r="E1825" s="155">
        <v>3414373.5785640003</v>
      </c>
      <c r="F1825" s="155">
        <v>0</v>
      </c>
      <c r="G1825" s="155">
        <v>3376345.5514359996</v>
      </c>
      <c r="H1825" s="155"/>
      <c r="I1825" s="156"/>
    </row>
    <row r="1826" spans="1:9" x14ac:dyDescent="0.2">
      <c r="A1826" s="160" t="s">
        <v>336</v>
      </c>
      <c r="B1826" s="155"/>
      <c r="C1826" s="155"/>
      <c r="D1826" s="155">
        <v>13017000.420000002</v>
      </c>
      <c r="E1826" s="155">
        <v>6508500.2100000009</v>
      </c>
      <c r="F1826" s="155">
        <v>0</v>
      </c>
      <c r="G1826" s="155">
        <v>6508500.2100000009</v>
      </c>
      <c r="H1826" s="155"/>
      <c r="I1826" s="156"/>
    </row>
    <row r="1827" spans="1:9" x14ac:dyDescent="0.2">
      <c r="A1827" s="160" t="s">
        <v>337</v>
      </c>
      <c r="B1827" s="155"/>
      <c r="C1827" s="155"/>
      <c r="D1827" s="155">
        <v>20114388.850000001</v>
      </c>
      <c r="E1827" s="155">
        <v>10650568.896075001</v>
      </c>
      <c r="F1827" s="155">
        <v>0</v>
      </c>
      <c r="G1827" s="155">
        <v>9463819.9539250005</v>
      </c>
      <c r="H1827" s="155"/>
      <c r="I1827" s="156"/>
    </row>
    <row r="1828" spans="1:9" x14ac:dyDescent="0.2">
      <c r="A1828" s="160" t="s">
        <v>338</v>
      </c>
      <c r="B1828" s="155"/>
      <c r="C1828" s="155"/>
      <c r="D1828" s="155">
        <v>33176524.709999997</v>
      </c>
      <c r="E1828" s="155">
        <v>16588262.354999999</v>
      </c>
      <c r="F1828" s="155">
        <v>0</v>
      </c>
      <c r="G1828" s="155">
        <v>16588262.354999999</v>
      </c>
      <c r="H1828" s="155"/>
      <c r="I1828" s="156"/>
    </row>
    <row r="1829" spans="1:9" x14ac:dyDescent="0.2">
      <c r="A1829" s="160" t="s">
        <v>339</v>
      </c>
      <c r="B1829" s="155"/>
      <c r="C1829" s="155"/>
      <c r="D1829" s="155">
        <v>39270683.890000001</v>
      </c>
      <c r="E1829" s="155">
        <v>19635341.945</v>
      </c>
      <c r="F1829" s="155">
        <v>0</v>
      </c>
      <c r="G1829" s="155">
        <v>19635341.945</v>
      </c>
      <c r="H1829" s="155"/>
      <c r="I1829" s="156"/>
    </row>
    <row r="1830" spans="1:9" x14ac:dyDescent="0.2">
      <c r="A1830" s="160" t="s">
        <v>340</v>
      </c>
      <c r="B1830" s="155"/>
      <c r="C1830" s="155"/>
      <c r="D1830" s="155">
        <v>41515356.589999996</v>
      </c>
      <c r="E1830" s="155">
        <v>20757678.294999998</v>
      </c>
      <c r="F1830" s="155">
        <v>0</v>
      </c>
      <c r="G1830" s="155">
        <v>20757678.294999998</v>
      </c>
      <c r="H1830" s="155"/>
      <c r="I1830" s="156"/>
    </row>
    <row r="1831" spans="1:9" x14ac:dyDescent="0.2">
      <c r="A1831" s="160" t="s">
        <v>341</v>
      </c>
      <c r="B1831" s="155"/>
      <c r="C1831" s="155"/>
      <c r="D1831" s="155">
        <v>44211392.839999996</v>
      </c>
      <c r="E1831" s="155">
        <v>22105696.419999998</v>
      </c>
      <c r="F1831" s="155">
        <v>0</v>
      </c>
      <c r="G1831" s="155">
        <v>22105696.419999998</v>
      </c>
      <c r="H1831" s="155"/>
      <c r="I1831" s="156"/>
    </row>
    <row r="1832" spans="1:9" x14ac:dyDescent="0.2">
      <c r="A1832" s="160" t="s">
        <v>342</v>
      </c>
      <c r="B1832" s="155"/>
      <c r="C1832" s="155"/>
      <c r="D1832" s="155">
        <v>47714807.870000005</v>
      </c>
      <c r="E1832" s="155">
        <v>27305663.551913902</v>
      </c>
      <c r="F1832" s="155">
        <v>0</v>
      </c>
      <c r="G1832" s="155">
        <v>20409144.318086103</v>
      </c>
      <c r="H1832" s="155"/>
      <c r="I1832" s="156"/>
    </row>
    <row r="1833" spans="1:9" x14ac:dyDescent="0.2">
      <c r="A1833" s="160" t="s">
        <v>343</v>
      </c>
      <c r="B1833" s="155"/>
      <c r="C1833" s="155"/>
      <c r="D1833" s="155">
        <v>52715285.57</v>
      </c>
      <c r="E1833" s="155">
        <v>32412097.157602031</v>
      </c>
      <c r="F1833" s="155">
        <v>0</v>
      </c>
      <c r="G1833" s="155">
        <v>20303188.41239797</v>
      </c>
      <c r="H1833" s="155"/>
      <c r="I1833" s="156"/>
    </row>
    <row r="1834" spans="1:9" x14ac:dyDescent="0.2">
      <c r="A1834" s="160" t="s">
        <v>344</v>
      </c>
      <c r="B1834" s="155"/>
      <c r="C1834" s="155"/>
      <c r="D1834" s="155">
        <v>55803841.460000001</v>
      </c>
      <c r="E1834" s="155">
        <v>33404179.497956</v>
      </c>
      <c r="F1834" s="155">
        <v>0</v>
      </c>
      <c r="G1834" s="155">
        <v>22399661.962044001</v>
      </c>
      <c r="H1834" s="155"/>
      <c r="I1834" s="156"/>
    </row>
    <row r="1835" spans="1:9" x14ac:dyDescent="0.2">
      <c r="A1835" s="160" t="s">
        <v>345</v>
      </c>
      <c r="B1835" s="155"/>
      <c r="C1835" s="155"/>
      <c r="D1835" s="155">
        <v>61639673.310000002</v>
      </c>
      <c r="E1835" s="155">
        <v>30819836.655000001</v>
      </c>
      <c r="F1835" s="155">
        <v>0</v>
      </c>
      <c r="G1835" s="155">
        <v>30819836.655000001</v>
      </c>
      <c r="H1835" s="155"/>
      <c r="I1835" s="156"/>
    </row>
    <row r="1836" spans="1:9" x14ac:dyDescent="0.2">
      <c r="A1836" s="160" t="s">
        <v>346</v>
      </c>
      <c r="B1836" s="155"/>
      <c r="C1836" s="155"/>
      <c r="D1836" s="155">
        <v>71223139.679999992</v>
      </c>
      <c r="E1836" s="155">
        <v>35611569.839999996</v>
      </c>
      <c r="F1836" s="155">
        <v>0</v>
      </c>
      <c r="G1836" s="155">
        <v>35611569.839999996</v>
      </c>
      <c r="H1836" s="155"/>
      <c r="I1836" s="156"/>
    </row>
    <row r="1837" spans="1:9" x14ac:dyDescent="0.2">
      <c r="A1837" s="160" t="s">
        <v>347</v>
      </c>
      <c r="B1837" s="155"/>
      <c r="C1837" s="155"/>
      <c r="D1837" s="155">
        <v>86316358.960000008</v>
      </c>
      <c r="E1837" s="155">
        <v>43158179.480000004</v>
      </c>
      <c r="F1837" s="155">
        <v>0</v>
      </c>
      <c r="G1837" s="155">
        <v>43158179.480000004</v>
      </c>
      <c r="H1837" s="155"/>
      <c r="I1837" s="156"/>
    </row>
    <row r="1838" spans="1:9" x14ac:dyDescent="0.2">
      <c r="A1838" s="160" t="s">
        <v>348</v>
      </c>
      <c r="B1838" s="155"/>
      <c r="C1838" s="155"/>
      <c r="D1838" s="155">
        <v>101125219.60999998</v>
      </c>
      <c r="E1838" s="155">
        <v>50562609.804999992</v>
      </c>
      <c r="F1838" s="155">
        <v>0</v>
      </c>
      <c r="G1838" s="155">
        <v>50562609.804999992</v>
      </c>
      <c r="H1838" s="155"/>
      <c r="I1838" s="156"/>
    </row>
    <row r="1839" spans="1:9" x14ac:dyDescent="0.2">
      <c r="A1839" s="160" t="s">
        <v>372</v>
      </c>
      <c r="B1839" s="155"/>
      <c r="C1839" s="155"/>
      <c r="D1839" s="155">
        <v>90405324.640000001</v>
      </c>
      <c r="E1839" s="155">
        <v>45202662.32</v>
      </c>
      <c r="F1839" s="155">
        <v>0</v>
      </c>
      <c r="G1839" s="155">
        <v>45202662.32</v>
      </c>
      <c r="H1839" s="155"/>
      <c r="I1839" s="156"/>
    </row>
    <row r="1840" spans="1:9" x14ac:dyDescent="0.2">
      <c r="A1840" s="160" t="s">
        <v>371</v>
      </c>
      <c r="B1840" s="155"/>
      <c r="C1840" s="155"/>
      <c r="D1840" s="155">
        <v>109793941.98</v>
      </c>
      <c r="E1840" s="155">
        <v>54896970.990000002</v>
      </c>
      <c r="F1840" s="155">
        <v>0</v>
      </c>
      <c r="G1840" s="155">
        <v>54896970.990000002</v>
      </c>
      <c r="H1840" s="155"/>
      <c r="I1840" s="156"/>
    </row>
    <row r="1841" spans="1:9" x14ac:dyDescent="0.2">
      <c r="A1841" s="160" t="s">
        <v>415</v>
      </c>
      <c r="B1841" s="155"/>
      <c r="C1841" s="155"/>
      <c r="D1841" s="155">
        <v>110673030.37</v>
      </c>
      <c r="E1841" s="155">
        <v>55336515.185000002</v>
      </c>
      <c r="F1841" s="155">
        <v>0</v>
      </c>
      <c r="G1841" s="155">
        <v>55336515.185000002</v>
      </c>
      <c r="H1841" s="155"/>
      <c r="I1841" s="156"/>
    </row>
    <row r="1842" spans="1:9" x14ac:dyDescent="0.2">
      <c r="A1842" s="160" t="s">
        <v>416</v>
      </c>
      <c r="B1842" s="155"/>
      <c r="C1842" s="155"/>
      <c r="D1842" s="155">
        <v>100627686.74000001</v>
      </c>
      <c r="E1842" s="155">
        <v>50313843.370000005</v>
      </c>
      <c r="F1842" s="155">
        <v>0</v>
      </c>
      <c r="G1842" s="155">
        <v>50313843.370000005</v>
      </c>
      <c r="H1842" s="155"/>
      <c r="I1842" s="156"/>
    </row>
    <row r="1843" spans="1:9" x14ac:dyDescent="0.2">
      <c r="A1843" s="160" t="s">
        <v>437</v>
      </c>
      <c r="B1843" s="155"/>
      <c r="C1843" s="155"/>
      <c r="D1843" s="155">
        <v>99805343.739999995</v>
      </c>
      <c r="E1843" s="155">
        <v>52377844.394752003</v>
      </c>
      <c r="F1843" s="155">
        <v>0</v>
      </c>
      <c r="G1843" s="155">
        <v>47427499.345247991</v>
      </c>
      <c r="H1843" s="155"/>
      <c r="I1843" s="156"/>
    </row>
    <row r="1844" spans="1:9" x14ac:dyDescent="0.2">
      <c r="A1844" s="160" t="s">
        <v>438</v>
      </c>
      <c r="B1844" s="155"/>
      <c r="C1844" s="155"/>
      <c r="D1844" s="155">
        <v>69306290.299999997</v>
      </c>
      <c r="E1844" s="155">
        <v>38950135.148600005</v>
      </c>
      <c r="F1844" s="155">
        <v>0</v>
      </c>
      <c r="G1844" s="155">
        <v>30356155.151399992</v>
      </c>
      <c r="H1844" s="155"/>
      <c r="I1844" s="156"/>
    </row>
    <row r="1845" spans="1:9" x14ac:dyDescent="0.2">
      <c r="A1845" s="160" t="s">
        <v>499</v>
      </c>
      <c r="B1845" s="155"/>
      <c r="C1845" s="155"/>
      <c r="D1845" s="155">
        <v>95140072.700000003</v>
      </c>
      <c r="E1845" s="155">
        <v>53744177.055686139</v>
      </c>
      <c r="F1845" s="155">
        <v>0</v>
      </c>
      <c r="G1845" s="155">
        <v>41395895.644313864</v>
      </c>
      <c r="H1845" s="155"/>
      <c r="I1845" s="156"/>
    </row>
    <row r="1846" spans="1:9" x14ac:dyDescent="0.2">
      <c r="A1846" s="160" t="s">
        <v>500</v>
      </c>
      <c r="B1846" s="155"/>
      <c r="C1846" s="155"/>
      <c r="D1846" s="155">
        <v>120249435.23999998</v>
      </c>
      <c r="E1846" s="155">
        <v>68257830.163560167</v>
      </c>
      <c r="F1846" s="155">
        <v>0</v>
      </c>
      <c r="G1846" s="155">
        <v>51991605.076439813</v>
      </c>
      <c r="H1846" s="155"/>
      <c r="I1846" s="156"/>
    </row>
    <row r="1847" spans="1:9" x14ac:dyDescent="0.2">
      <c r="A1847" s="160" t="s">
        <v>21</v>
      </c>
      <c r="B1847" s="155"/>
      <c r="C1847" s="155"/>
      <c r="D1847" s="155"/>
      <c r="E1847" s="155"/>
      <c r="F1847" s="155"/>
      <c r="G1847" s="155"/>
      <c r="H1847" s="155"/>
      <c r="I1847" s="156"/>
    </row>
    <row r="1848" spans="1:9" x14ac:dyDescent="0.2">
      <c r="A1848" s="160" t="s">
        <v>579</v>
      </c>
      <c r="B1848" s="155"/>
      <c r="C1848" s="155"/>
      <c r="D1848" s="155">
        <v>133596517.34472771</v>
      </c>
      <c r="E1848" s="155">
        <v>70130948.71027182</v>
      </c>
      <c r="F1848" s="155">
        <v>0</v>
      </c>
      <c r="G1848" s="155">
        <v>63465568.634455889</v>
      </c>
      <c r="H1848" s="155"/>
      <c r="I1848" s="156"/>
    </row>
    <row r="1849" spans="1:9" x14ac:dyDescent="0.2">
      <c r="A1849" s="160" t="s">
        <v>580</v>
      </c>
      <c r="B1849" s="155"/>
      <c r="C1849" s="155"/>
      <c r="D1849" s="155">
        <v>121200582.96591537</v>
      </c>
      <c r="E1849" s="155">
        <v>62148244.724499255</v>
      </c>
      <c r="F1849" s="155">
        <v>0</v>
      </c>
      <c r="G1849" s="155">
        <v>59052338.241416112</v>
      </c>
      <c r="H1849" s="155"/>
      <c r="I1849" s="156"/>
    </row>
    <row r="1850" spans="1:9" x14ac:dyDescent="0.2">
      <c r="A1850" s="160" t="s">
        <v>613</v>
      </c>
      <c r="B1850" s="155"/>
      <c r="C1850" s="155"/>
      <c r="D1850" s="155">
        <v>124397164.60174243</v>
      </c>
      <c r="E1850" s="155">
        <v>63641589.410251431</v>
      </c>
      <c r="F1850" s="155">
        <v>0</v>
      </c>
      <c r="G1850" s="155">
        <v>60755575.191491</v>
      </c>
      <c r="H1850" s="155"/>
      <c r="I1850" s="156"/>
    </row>
    <row r="1851" spans="1:9" x14ac:dyDescent="0.2">
      <c r="A1851" s="160" t="s">
        <v>614</v>
      </c>
      <c r="B1851" s="155"/>
      <c r="C1851" s="155"/>
      <c r="D1851" s="155">
        <v>121888217.010631</v>
      </c>
      <c r="E1851" s="155">
        <v>62358011.822638825</v>
      </c>
      <c r="F1851" s="155">
        <v>0</v>
      </c>
      <c r="G1851" s="155">
        <v>59530205.18799217</v>
      </c>
      <c r="H1851" s="155"/>
      <c r="I1851" s="156"/>
    </row>
    <row r="1852" spans="1:9" x14ac:dyDescent="0.2">
      <c r="A1852" s="155"/>
      <c r="B1852" s="155"/>
      <c r="C1852" s="155"/>
      <c r="D1852" s="155"/>
      <c r="E1852" s="155"/>
      <c r="F1852" s="155"/>
      <c r="G1852" s="155"/>
      <c r="H1852" s="155"/>
      <c r="I1852" s="156"/>
    </row>
    <row r="1853" spans="1:9" x14ac:dyDescent="0.2">
      <c r="A1853" s="154" t="s">
        <v>8</v>
      </c>
      <c r="B1853" s="154"/>
      <c r="C1853" s="154"/>
      <c r="D1853" s="154"/>
      <c r="E1853" s="154"/>
      <c r="F1853" s="154"/>
      <c r="G1853" s="154"/>
      <c r="H1853" s="155"/>
      <c r="I1853" s="156"/>
    </row>
    <row r="1854" spans="1:9" x14ac:dyDescent="0.2">
      <c r="A1854" s="154" t="s">
        <v>1</v>
      </c>
      <c r="B1854" s="154"/>
      <c r="C1854" s="154"/>
      <c r="D1854" s="154"/>
      <c r="E1854" s="154"/>
      <c r="F1854" s="154"/>
      <c r="G1854" s="154"/>
      <c r="H1854" s="155"/>
      <c r="I1854" s="156"/>
    </row>
    <row r="1855" spans="1:9" x14ac:dyDescent="0.2">
      <c r="A1855" s="154" t="s">
        <v>12</v>
      </c>
      <c r="B1855" s="154"/>
      <c r="C1855" s="154"/>
      <c r="D1855" s="154"/>
      <c r="E1855" s="154"/>
      <c r="F1855" s="154"/>
      <c r="G1855" s="154"/>
      <c r="H1855" s="155"/>
      <c r="I1855" s="156"/>
    </row>
    <row r="1856" spans="1:9" ht="15.75" x14ac:dyDescent="0.25">
      <c r="A1856" s="152" t="s">
        <v>33</v>
      </c>
      <c r="B1856" s="154"/>
      <c r="C1856" s="154"/>
      <c r="D1856" s="154"/>
      <c r="E1856" s="154"/>
      <c r="F1856" s="154"/>
      <c r="G1856" s="154"/>
      <c r="H1856" s="155"/>
      <c r="I1856" s="156"/>
    </row>
    <row r="1857" spans="1:9" x14ac:dyDescent="0.2">
      <c r="A1857" s="155"/>
      <c r="B1857" s="155"/>
      <c r="C1857" s="155"/>
      <c r="D1857" s="155"/>
      <c r="E1857" s="155"/>
      <c r="F1857" s="155"/>
      <c r="G1857" s="155"/>
      <c r="H1857" s="155"/>
      <c r="I1857" s="156"/>
    </row>
    <row r="1858" spans="1:9" x14ac:dyDescent="0.2">
      <c r="A1858" s="155"/>
      <c r="B1858" s="160" t="s">
        <v>114</v>
      </c>
      <c r="C1858" s="170" t="s">
        <v>114</v>
      </c>
      <c r="D1858" s="161" t="s">
        <v>106</v>
      </c>
      <c r="E1858" s="155"/>
      <c r="F1858" s="155"/>
      <c r="G1858" s="155"/>
      <c r="H1858" s="155"/>
      <c r="I1858" s="156"/>
    </row>
    <row r="1859" spans="1:9" x14ac:dyDescent="0.2">
      <c r="A1859" s="160" t="s">
        <v>2</v>
      </c>
      <c r="B1859" s="160" t="s">
        <v>115</v>
      </c>
      <c r="C1859" s="170" t="s">
        <v>115</v>
      </c>
      <c r="D1859" s="161" t="s">
        <v>126</v>
      </c>
      <c r="E1859" s="160" t="s">
        <v>175</v>
      </c>
      <c r="F1859" s="161" t="s">
        <v>112</v>
      </c>
      <c r="G1859" s="160" t="s">
        <v>178</v>
      </c>
      <c r="H1859" s="155"/>
      <c r="I1859" s="156"/>
    </row>
    <row r="1860" spans="1:9" x14ac:dyDescent="0.2">
      <c r="A1860" s="160" t="s">
        <v>3</v>
      </c>
      <c r="B1860" s="160" t="s">
        <v>123</v>
      </c>
      <c r="C1860" s="170" t="s">
        <v>139</v>
      </c>
      <c r="D1860" s="161" t="s">
        <v>139</v>
      </c>
      <c r="E1860" s="160" t="s">
        <v>113</v>
      </c>
      <c r="F1860" s="161" t="s">
        <v>113</v>
      </c>
      <c r="G1860" s="160" t="s">
        <v>113</v>
      </c>
      <c r="H1860" s="155"/>
      <c r="I1860" s="156"/>
    </row>
    <row r="1861" spans="1:9" x14ac:dyDescent="0.2">
      <c r="A1861" s="160" t="s">
        <v>11</v>
      </c>
      <c r="B1861" s="160" t="s">
        <v>117</v>
      </c>
      <c r="C1861" s="170" t="s">
        <v>138</v>
      </c>
      <c r="D1861" s="161" t="s">
        <v>138</v>
      </c>
      <c r="E1861" s="160" t="s">
        <v>176</v>
      </c>
      <c r="F1861" s="161" t="s">
        <v>184</v>
      </c>
      <c r="G1861" s="160" t="s">
        <v>11</v>
      </c>
      <c r="H1861" s="155"/>
      <c r="I1861" s="156"/>
    </row>
    <row r="1862" spans="1:9" x14ac:dyDescent="0.2">
      <c r="A1862" s="160" t="s">
        <v>13</v>
      </c>
      <c r="B1862" s="155"/>
      <c r="C1862" s="155"/>
      <c r="D1862" s="155"/>
      <c r="E1862" s="155"/>
      <c r="F1862" s="155"/>
      <c r="G1862" s="155"/>
      <c r="H1862" s="155"/>
      <c r="I1862" s="156"/>
    </row>
    <row r="1863" spans="1:9" x14ac:dyDescent="0.2">
      <c r="A1863" s="160" t="s">
        <v>357</v>
      </c>
      <c r="B1863" s="155">
        <v>26800</v>
      </c>
      <c r="C1863" s="165">
        <v>1415.1776368159203</v>
      </c>
      <c r="D1863" s="165">
        <v>455121128</v>
      </c>
      <c r="E1863" s="165">
        <v>242579561.22400001</v>
      </c>
      <c r="F1863" s="165">
        <v>191287410.0984</v>
      </c>
      <c r="G1863" s="165">
        <v>21254156.6776</v>
      </c>
      <c r="H1863" s="155"/>
      <c r="I1863" s="156"/>
    </row>
    <row r="1864" spans="1:9" x14ac:dyDescent="0.2">
      <c r="A1864" s="160" t="s">
        <v>358</v>
      </c>
      <c r="B1864" s="155">
        <v>27581</v>
      </c>
      <c r="C1864" s="155">
        <v>1530.4331423806243</v>
      </c>
      <c r="D1864" s="155">
        <v>506530518</v>
      </c>
      <c r="E1864" s="155">
        <v>267549419.6076</v>
      </c>
      <c r="F1864" s="155">
        <v>215082988.55316001</v>
      </c>
      <c r="G1864" s="155">
        <v>23898109.83924</v>
      </c>
      <c r="H1864" s="155"/>
      <c r="I1864" s="156"/>
    </row>
    <row r="1865" spans="1:9" x14ac:dyDescent="0.2">
      <c r="A1865" s="160" t="s">
        <v>359</v>
      </c>
      <c r="B1865" s="155">
        <v>29139</v>
      </c>
      <c r="C1865" s="155">
        <v>1686.9412385462781</v>
      </c>
      <c r="D1865" s="155">
        <v>589869369</v>
      </c>
      <c r="E1865" s="155">
        <v>314164425.92939997</v>
      </c>
      <c r="F1865" s="155">
        <v>248134448.76354003</v>
      </c>
      <c r="G1865" s="155">
        <v>27570494.307060003</v>
      </c>
      <c r="H1865" s="155"/>
      <c r="I1865" s="156"/>
    </row>
    <row r="1866" spans="1:9" x14ac:dyDescent="0.2">
      <c r="A1866" s="160" t="s">
        <v>360</v>
      </c>
      <c r="B1866" s="155">
        <v>29783.75</v>
      </c>
      <c r="C1866" s="155">
        <v>1887.5127432464569</v>
      </c>
      <c r="D1866" s="155">
        <v>674606492</v>
      </c>
      <c r="E1866" s="155">
        <v>365501797.36559999</v>
      </c>
      <c r="F1866" s="155">
        <v>278194225.17096001</v>
      </c>
      <c r="G1866" s="155">
        <v>30910469.463440001</v>
      </c>
      <c r="H1866" s="155"/>
      <c r="I1866" s="156"/>
    </row>
    <row r="1867" spans="1:9" x14ac:dyDescent="0.2">
      <c r="A1867" s="160" t="s">
        <v>361</v>
      </c>
      <c r="B1867" s="155">
        <v>30464.833333333332</v>
      </c>
      <c r="C1867" s="155">
        <v>1992.681676687328</v>
      </c>
      <c r="D1867" s="155">
        <v>728480582</v>
      </c>
      <c r="E1867" s="155">
        <v>399280206.99420005</v>
      </c>
      <c r="F1867" s="155">
        <v>296280337.50521994</v>
      </c>
      <c r="G1867" s="155">
        <v>32920037.500580013</v>
      </c>
      <c r="H1867" s="155"/>
      <c r="I1867" s="156"/>
    </row>
    <row r="1868" spans="1:9" x14ac:dyDescent="0.2">
      <c r="A1868" s="160" t="s">
        <v>362</v>
      </c>
      <c r="B1868" s="155">
        <v>30297.75</v>
      </c>
      <c r="C1868" s="155">
        <v>1988.0326976975737</v>
      </c>
      <c r="D1868" s="155">
        <v>722795012</v>
      </c>
      <c r="E1868" s="155">
        <v>395513430.56639999</v>
      </c>
      <c r="F1868" s="155">
        <v>294553423.29023999</v>
      </c>
      <c r="G1868" s="155">
        <v>32728158.143360019</v>
      </c>
      <c r="H1868" s="155"/>
      <c r="I1868" s="156"/>
    </row>
    <row r="1869" spans="1:9" x14ac:dyDescent="0.2">
      <c r="A1869" s="160" t="s">
        <v>363</v>
      </c>
      <c r="B1869" s="155">
        <v>30087.166666666668</v>
      </c>
      <c r="C1869" s="155">
        <v>2443.8253096835301</v>
      </c>
      <c r="D1869" s="155">
        <v>882333352.75999999</v>
      </c>
      <c r="E1869" s="155">
        <v>479724643.89561194</v>
      </c>
      <c r="F1869" s="155">
        <v>362347837.97794926</v>
      </c>
      <c r="G1869" s="155">
        <v>40260870.886438787</v>
      </c>
      <c r="H1869" s="155"/>
      <c r="I1869" s="156"/>
    </row>
    <row r="1870" spans="1:9" x14ac:dyDescent="0.2">
      <c r="A1870" s="160" t="s">
        <v>329</v>
      </c>
      <c r="B1870" s="155">
        <v>29687.666666666668</v>
      </c>
      <c r="C1870" s="155">
        <v>2369.3954528535978</v>
      </c>
      <c r="D1870" s="155">
        <v>844101868.87</v>
      </c>
      <c r="E1870" s="155">
        <v>455983829.56357402</v>
      </c>
      <c r="F1870" s="155">
        <v>349306235.37578338</v>
      </c>
      <c r="G1870" s="155">
        <v>38811803.930642605</v>
      </c>
      <c r="H1870" s="155"/>
      <c r="I1870" s="156"/>
    </row>
    <row r="1871" spans="1:9" x14ac:dyDescent="0.2">
      <c r="A1871" s="160" t="s">
        <v>330</v>
      </c>
      <c r="B1871" s="155">
        <v>29072.5</v>
      </c>
      <c r="C1871" s="155">
        <v>2458.9448229999712</v>
      </c>
      <c r="D1871" s="155">
        <v>857852080.39999998</v>
      </c>
      <c r="E1871" s="155">
        <v>460494996.75872004</v>
      </c>
      <c r="F1871" s="155">
        <v>357621375.27715194</v>
      </c>
      <c r="G1871" s="155">
        <v>39735708.364127994</v>
      </c>
      <c r="H1871" s="155"/>
      <c r="I1871" s="156"/>
    </row>
    <row r="1872" spans="1:9" x14ac:dyDescent="0.2">
      <c r="A1872" s="160" t="s">
        <v>331</v>
      </c>
      <c r="B1872" s="155">
        <v>28108.333333333332</v>
      </c>
      <c r="C1872" s="155">
        <v>2502.2972192706789</v>
      </c>
      <c r="D1872" s="155">
        <v>844024852.05999994</v>
      </c>
      <c r="E1872" s="155">
        <v>443197449.816706</v>
      </c>
      <c r="F1872" s="155">
        <v>360744662.01896453</v>
      </c>
      <c r="G1872" s="155">
        <v>40082740.224329412</v>
      </c>
      <c r="H1872" s="155"/>
      <c r="I1872" s="156"/>
    </row>
    <row r="1873" spans="1:9" x14ac:dyDescent="0.2">
      <c r="A1873" s="160" t="s">
        <v>332</v>
      </c>
      <c r="B1873" s="155">
        <v>27406.833333333332</v>
      </c>
      <c r="C1873" s="155">
        <v>2562.9378938646691</v>
      </c>
      <c r="D1873" s="167">
        <v>842904140.40999997</v>
      </c>
      <c r="E1873" s="155">
        <v>435444278.93580592</v>
      </c>
      <c r="F1873" s="155">
        <v>366713875.32677466</v>
      </c>
      <c r="G1873" s="155">
        <v>40745986.147419393</v>
      </c>
      <c r="H1873" s="155"/>
      <c r="I1873" s="156"/>
    </row>
    <row r="1874" spans="1:9" x14ac:dyDescent="0.2">
      <c r="A1874" s="160" t="s">
        <v>333</v>
      </c>
      <c r="B1874" s="155">
        <v>26419.333333333332</v>
      </c>
      <c r="C1874" s="155">
        <v>2673.7316288576549</v>
      </c>
      <c r="D1874" s="155">
        <v>847658485.75999999</v>
      </c>
      <c r="E1874" s="155">
        <v>436459354.31782401</v>
      </c>
      <c r="F1874" s="155">
        <v>370079218.29795837</v>
      </c>
      <c r="G1874" s="155">
        <v>41119913.14421761</v>
      </c>
      <c r="H1874" s="155"/>
      <c r="I1874" s="156"/>
    </row>
    <row r="1875" spans="1:9" x14ac:dyDescent="0.2">
      <c r="A1875" s="160" t="s">
        <v>334</v>
      </c>
      <c r="B1875" s="155">
        <v>25520.916666666668</v>
      </c>
      <c r="C1875" s="155">
        <v>2852.8945224995177</v>
      </c>
      <c r="D1875" s="155">
        <v>873701800.40999997</v>
      </c>
      <c r="E1875" s="155">
        <v>447335321.80992001</v>
      </c>
      <c r="F1875" s="155">
        <v>383729830.74007195</v>
      </c>
      <c r="G1875" s="155">
        <v>42636647.860008001</v>
      </c>
      <c r="H1875" s="155"/>
      <c r="I1875" s="156"/>
    </row>
    <row r="1876" spans="1:9" x14ac:dyDescent="0.2">
      <c r="A1876" s="160" t="s">
        <v>335</v>
      </c>
      <c r="B1876" s="155">
        <v>24630</v>
      </c>
      <c r="C1876" s="155">
        <v>3014.3538545473002</v>
      </c>
      <c r="D1876" s="155">
        <v>890922425.25</v>
      </c>
      <c r="E1876" s="155">
        <v>447955795.41570002</v>
      </c>
      <c r="F1876" s="155">
        <v>442966629.83429998</v>
      </c>
      <c r="G1876" s="155">
        <v>0</v>
      </c>
      <c r="H1876" s="155"/>
      <c r="I1876" s="156"/>
    </row>
    <row r="1877" spans="1:9" x14ac:dyDescent="0.2">
      <c r="A1877" s="160" t="s">
        <v>336</v>
      </c>
      <c r="B1877" s="155">
        <v>23771.583333333332</v>
      </c>
      <c r="C1877" s="155">
        <v>3139.2038420523108</v>
      </c>
      <c r="D1877" s="155">
        <v>895486148.77999997</v>
      </c>
      <c r="E1877" s="155">
        <v>447743074.38999999</v>
      </c>
      <c r="F1877" s="155">
        <v>447743074.38999999</v>
      </c>
      <c r="G1877" s="155">
        <v>0</v>
      </c>
      <c r="H1877" s="155"/>
      <c r="I1877" s="156"/>
    </row>
    <row r="1878" spans="1:9" x14ac:dyDescent="0.2">
      <c r="A1878" s="160" t="s">
        <v>337</v>
      </c>
      <c r="B1878" s="155">
        <v>22997.833333333332</v>
      </c>
      <c r="C1878" s="155">
        <v>3307.7978288896784</v>
      </c>
      <c r="D1878" s="155">
        <v>912866198.02999997</v>
      </c>
      <c r="E1878" s="155">
        <v>483362651.85688496</v>
      </c>
      <c r="F1878" s="155">
        <v>427736571.17311502</v>
      </c>
      <c r="G1878" s="155">
        <v>1766975</v>
      </c>
      <c r="H1878" s="155"/>
      <c r="I1878" s="156"/>
    </row>
    <row r="1879" spans="1:9" x14ac:dyDescent="0.2">
      <c r="A1879" s="160" t="s">
        <v>338</v>
      </c>
      <c r="B1879" s="155">
        <v>21954.416666666668</v>
      </c>
      <c r="C1879" s="155">
        <v>3295.6399468216341</v>
      </c>
      <c r="D1879" s="155">
        <v>868246230.90999997</v>
      </c>
      <c r="E1879" s="155">
        <v>434123115.45499998</v>
      </c>
      <c r="F1879" s="155">
        <v>424898104.45499998</v>
      </c>
      <c r="G1879" s="155">
        <v>9225011</v>
      </c>
      <c r="H1879" s="155"/>
      <c r="I1879" s="156"/>
    </row>
    <row r="1880" spans="1:9" x14ac:dyDescent="0.2">
      <c r="A1880" s="160" t="s">
        <v>339</v>
      </c>
      <c r="B1880" s="155">
        <v>21010.666666666668</v>
      </c>
      <c r="C1880" s="155">
        <v>3339.1999491528109</v>
      </c>
      <c r="D1880" s="155">
        <v>841905804.77999997</v>
      </c>
      <c r="E1880" s="155">
        <v>420952902.38999999</v>
      </c>
      <c r="F1880" s="155">
        <v>411407743.38999999</v>
      </c>
      <c r="G1880" s="155">
        <v>9545159</v>
      </c>
      <c r="H1880" s="155"/>
      <c r="I1880" s="156"/>
    </row>
    <row r="1881" spans="1:9" x14ac:dyDescent="0.2">
      <c r="A1881" s="160" t="s">
        <v>340</v>
      </c>
      <c r="B1881" s="155">
        <v>20233</v>
      </c>
      <c r="C1881" s="155">
        <v>3383.8406348127646</v>
      </c>
      <c r="D1881" s="155">
        <v>821582970.76999998</v>
      </c>
      <c r="E1881" s="155">
        <v>410791485.38499999</v>
      </c>
      <c r="F1881" s="155">
        <v>401636447.38499999</v>
      </c>
      <c r="G1881" s="155">
        <v>9155038</v>
      </c>
      <c r="H1881" s="155"/>
      <c r="I1881" s="156"/>
    </row>
    <row r="1882" spans="1:9" x14ac:dyDescent="0.2">
      <c r="A1882" s="160" t="s">
        <v>341</v>
      </c>
      <c r="B1882" s="155">
        <v>19468.416666666668</v>
      </c>
      <c r="C1882" s="155">
        <v>3479.1223913518052</v>
      </c>
      <c r="D1882" s="155">
        <v>812796052.19000006</v>
      </c>
      <c r="E1882" s="155">
        <v>406398026.09500003</v>
      </c>
      <c r="F1882" s="155">
        <v>397184408.09500003</v>
      </c>
      <c r="G1882" s="155">
        <v>9213618</v>
      </c>
      <c r="H1882" s="155"/>
      <c r="I1882" s="156"/>
    </row>
    <row r="1883" spans="1:9" x14ac:dyDescent="0.2">
      <c r="A1883" s="160" t="s">
        <v>342</v>
      </c>
      <c r="B1883" s="155">
        <v>18782.583333333332</v>
      </c>
      <c r="C1883" s="155">
        <v>3696.131157055961</v>
      </c>
      <c r="D1883" s="155">
        <v>833074697.62</v>
      </c>
      <c r="E1883" s="155">
        <v>476742093.75002831</v>
      </c>
      <c r="F1883" s="155">
        <v>347634304.86997169</v>
      </c>
      <c r="G1883" s="155">
        <v>8698299</v>
      </c>
      <c r="H1883" s="155"/>
      <c r="I1883" s="156"/>
    </row>
    <row r="1884" spans="1:9" x14ac:dyDescent="0.2">
      <c r="A1884" s="160" t="s">
        <v>343</v>
      </c>
      <c r="B1884" s="155">
        <v>18219.166666666668</v>
      </c>
      <c r="C1884" s="155">
        <v>3771.3576204546493</v>
      </c>
      <c r="D1884" s="155">
        <v>824531916.55999994</v>
      </c>
      <c r="E1884" s="155">
        <v>506965072.84588212</v>
      </c>
      <c r="F1884" s="155">
        <v>310424102.71411783</v>
      </c>
      <c r="G1884" s="155">
        <v>7142741</v>
      </c>
      <c r="H1884" s="155"/>
      <c r="I1884" s="156"/>
    </row>
    <row r="1885" spans="1:9" x14ac:dyDescent="0.2">
      <c r="A1885" s="160" t="s">
        <v>344</v>
      </c>
      <c r="B1885" s="155">
        <v>17531.583333333332</v>
      </c>
      <c r="C1885" s="155">
        <v>3783.4713046929592</v>
      </c>
      <c r="D1885" s="155">
        <v>795962909.61000001</v>
      </c>
      <c r="E1885" s="155">
        <v>476463397.69254601</v>
      </c>
      <c r="F1885" s="155">
        <v>312358794.917454</v>
      </c>
      <c r="G1885" s="155">
        <v>7140717</v>
      </c>
      <c r="H1885" s="155"/>
      <c r="I1885" s="156"/>
    </row>
    <row r="1886" spans="1:9" x14ac:dyDescent="0.2">
      <c r="A1886" s="160" t="s">
        <v>345</v>
      </c>
      <c r="B1886" s="167">
        <v>17019</v>
      </c>
      <c r="C1886" s="167">
        <v>3831</v>
      </c>
      <c r="D1886" s="167">
        <v>782480302</v>
      </c>
      <c r="E1886" s="167">
        <v>391240151</v>
      </c>
      <c r="F1886" s="167">
        <v>382123268</v>
      </c>
      <c r="G1886" s="167">
        <v>9116883</v>
      </c>
      <c r="H1886" s="155"/>
      <c r="I1886" s="156"/>
    </row>
    <row r="1887" spans="1:9" x14ac:dyDescent="0.2">
      <c r="A1887" s="160" t="s">
        <v>346</v>
      </c>
      <c r="B1887" s="167">
        <v>16297</v>
      </c>
      <c r="C1887" s="167">
        <v>3882</v>
      </c>
      <c r="D1887" s="167">
        <v>759206480</v>
      </c>
      <c r="E1887" s="167">
        <v>379603240</v>
      </c>
      <c r="F1887" s="167">
        <v>370655034</v>
      </c>
      <c r="G1887" s="167">
        <v>8948206</v>
      </c>
      <c r="H1887" s="155"/>
      <c r="I1887" s="156"/>
    </row>
    <row r="1888" spans="1:9" x14ac:dyDescent="0.2">
      <c r="A1888" s="160" t="s">
        <v>347</v>
      </c>
      <c r="B1888" s="167">
        <v>15650</v>
      </c>
      <c r="C1888" s="167">
        <v>4041</v>
      </c>
      <c r="D1888" s="167">
        <v>758989518</v>
      </c>
      <c r="E1888" s="167">
        <v>383251757</v>
      </c>
      <c r="F1888" s="167">
        <v>366896643</v>
      </c>
      <c r="G1888" s="167">
        <v>8841118</v>
      </c>
      <c r="H1888" s="155"/>
      <c r="I1888" s="156"/>
    </row>
    <row r="1889" spans="1:9" x14ac:dyDescent="0.2">
      <c r="A1889" s="160" t="s">
        <v>348</v>
      </c>
      <c r="B1889" s="167">
        <v>15099</v>
      </c>
      <c r="C1889" s="167">
        <v>4163.9372000000003</v>
      </c>
      <c r="D1889" s="167">
        <v>754455458.39999998</v>
      </c>
      <c r="E1889" s="167">
        <v>384055551.09850001</v>
      </c>
      <c r="F1889" s="167">
        <v>361539201.21149999</v>
      </c>
      <c r="G1889" s="167">
        <v>8860706.0899999999</v>
      </c>
      <c r="H1889" s="155"/>
      <c r="I1889" s="156"/>
    </row>
    <row r="1890" spans="1:9" x14ac:dyDescent="0.2">
      <c r="A1890" s="176" t="s">
        <v>372</v>
      </c>
      <c r="B1890" s="167">
        <v>14665.4167</v>
      </c>
      <c r="C1890" s="167">
        <v>4589.57</v>
      </c>
      <c r="D1890" s="167">
        <v>807695479.47000003</v>
      </c>
      <c r="E1890" s="167">
        <v>413136237.7489</v>
      </c>
      <c r="F1890" s="167">
        <v>385728144.51109999</v>
      </c>
      <c r="G1890" s="167">
        <v>8831097.2100000009</v>
      </c>
      <c r="H1890" s="155"/>
      <c r="I1890" s="156"/>
    </row>
    <row r="1891" spans="1:9" x14ac:dyDescent="0.2">
      <c r="A1891" s="176" t="s">
        <v>371</v>
      </c>
      <c r="B1891" s="167">
        <v>14538.1667</v>
      </c>
      <c r="C1891" s="167">
        <v>5276.23</v>
      </c>
      <c r="D1891" s="167">
        <v>920480526.51999998</v>
      </c>
      <c r="E1891" s="167">
        <v>472570099.9127</v>
      </c>
      <c r="F1891" s="167">
        <v>438317086.94730002</v>
      </c>
      <c r="G1891" s="167">
        <v>9593339.6600000001</v>
      </c>
      <c r="H1891" s="155"/>
      <c r="I1891" s="156"/>
    </row>
    <row r="1892" spans="1:9" x14ac:dyDescent="0.2">
      <c r="A1892" s="176" t="s">
        <v>415</v>
      </c>
      <c r="B1892" s="167">
        <v>14342.3333</v>
      </c>
      <c r="C1892" s="167">
        <v>5477.7357000000002</v>
      </c>
      <c r="D1892" s="167">
        <v>942762142.62</v>
      </c>
      <c r="E1892" s="167">
        <v>484452945.42000002</v>
      </c>
      <c r="F1892" s="167">
        <v>448504217.62</v>
      </c>
      <c r="G1892" s="167">
        <v>9804979.5800000001</v>
      </c>
      <c r="H1892" s="155"/>
      <c r="I1892" s="156"/>
    </row>
    <row r="1893" spans="1:9" x14ac:dyDescent="0.2">
      <c r="A1893" s="176" t="s">
        <v>416</v>
      </c>
      <c r="B1893" s="167">
        <v>14164.1667</v>
      </c>
      <c r="C1893" s="167">
        <v>6011.2538000000004</v>
      </c>
      <c r="D1893" s="167">
        <v>1021732811.47</v>
      </c>
      <c r="E1893" s="167">
        <v>526321626.875</v>
      </c>
      <c r="F1893" s="167">
        <v>484085783.55500001</v>
      </c>
      <c r="G1893" s="167">
        <v>11325401.039999999</v>
      </c>
      <c r="H1893" s="155"/>
      <c r="I1893" s="156"/>
    </row>
    <row r="1894" spans="1:9" x14ac:dyDescent="0.2">
      <c r="A1894" s="160" t="s">
        <v>437</v>
      </c>
      <c r="B1894" s="167">
        <v>13853.75</v>
      </c>
      <c r="C1894" s="167">
        <v>6434.4218000000001</v>
      </c>
      <c r="D1894" s="167">
        <v>1069690449.5599999</v>
      </c>
      <c r="E1894" s="167">
        <v>584764891.29620004</v>
      </c>
      <c r="F1894" s="167">
        <v>473357488.77380002</v>
      </c>
      <c r="G1894" s="167">
        <v>11568069.49</v>
      </c>
      <c r="H1894" s="155"/>
      <c r="I1894" s="156"/>
    </row>
    <row r="1895" spans="1:9" x14ac:dyDescent="0.2">
      <c r="A1895" s="160" t="s">
        <v>438</v>
      </c>
      <c r="B1895" s="167">
        <v>12216.0833</v>
      </c>
      <c r="C1895" s="167">
        <v>6846.6495999999997</v>
      </c>
      <c r="D1895" s="167">
        <v>1003670897.73</v>
      </c>
      <c r="E1895" s="167">
        <v>578886645.62829995</v>
      </c>
      <c r="F1895" s="167">
        <v>414442635.19169998</v>
      </c>
      <c r="G1895" s="167">
        <v>10341616.91</v>
      </c>
      <c r="H1895" s="155"/>
      <c r="I1895" s="156"/>
    </row>
    <row r="1896" spans="1:9" x14ac:dyDescent="0.2">
      <c r="A1896" s="160" t="s">
        <v>499</v>
      </c>
      <c r="B1896" s="167">
        <v>11589.1667</v>
      </c>
      <c r="C1896" s="167">
        <v>7148.3416999999999</v>
      </c>
      <c r="D1896" s="167">
        <v>994119882.26999998</v>
      </c>
      <c r="E1896" s="167">
        <v>579625339.7464</v>
      </c>
      <c r="F1896" s="167">
        <v>404086757.10470003</v>
      </c>
      <c r="G1896" s="167">
        <v>10407785.419</v>
      </c>
      <c r="H1896" s="155"/>
      <c r="I1896" s="156"/>
    </row>
    <row r="1897" spans="1:9" x14ac:dyDescent="0.2">
      <c r="A1897" s="160" t="s">
        <v>500</v>
      </c>
      <c r="B1897" s="167">
        <v>11253.102800000001</v>
      </c>
      <c r="C1897" s="167">
        <v>7860.7583000000004</v>
      </c>
      <c r="D1897" s="167">
        <v>1061495047.4</v>
      </c>
      <c r="E1897" s="167">
        <v>617799173.28820002</v>
      </c>
      <c r="F1897" s="167">
        <v>432584181.77350003</v>
      </c>
      <c r="G1897" s="167">
        <v>11111692.338300001</v>
      </c>
      <c r="H1897" s="155"/>
      <c r="I1897" s="156"/>
    </row>
    <row r="1898" spans="1:9" x14ac:dyDescent="0.2">
      <c r="A1898" s="160" t="s">
        <v>21</v>
      </c>
      <c r="B1898" s="167"/>
      <c r="C1898" s="167"/>
      <c r="D1898" s="167"/>
      <c r="E1898" s="167"/>
      <c r="F1898" s="167"/>
      <c r="G1898" s="167"/>
      <c r="H1898" s="155"/>
      <c r="I1898" s="156"/>
    </row>
    <row r="1899" spans="1:9" x14ac:dyDescent="0.2">
      <c r="A1899" s="160" t="s">
        <v>579</v>
      </c>
      <c r="B1899" s="167">
        <v>11187.124400000001</v>
      </c>
      <c r="C1899" s="167">
        <v>8936.1571000000004</v>
      </c>
      <c r="D1899" s="167">
        <v>1199638817.6131999</v>
      </c>
      <c r="E1899" s="167">
        <v>649796361.94840002</v>
      </c>
      <c r="F1899" s="167">
        <v>536254558.35530001</v>
      </c>
      <c r="G1899" s="167">
        <v>13587897.3095</v>
      </c>
      <c r="H1899" s="155"/>
      <c r="I1899" s="156"/>
    </row>
    <row r="1900" spans="1:9" x14ac:dyDescent="0.2">
      <c r="A1900" s="160" t="s">
        <v>580</v>
      </c>
      <c r="B1900" s="167">
        <v>11129.356100000001</v>
      </c>
      <c r="C1900" s="167">
        <v>9304.0221999999994</v>
      </c>
      <c r="D1900" s="167">
        <v>1242573310.0748999</v>
      </c>
      <c r="E1900" s="167">
        <v>660893679.29610002</v>
      </c>
      <c r="F1900" s="167">
        <v>567390037.71300006</v>
      </c>
      <c r="G1900" s="167">
        <v>14289593.0659</v>
      </c>
      <c r="H1900" s="155"/>
      <c r="I1900" s="156"/>
    </row>
    <row r="1901" spans="1:9" x14ac:dyDescent="0.2">
      <c r="A1901" s="160" t="s">
        <v>613</v>
      </c>
      <c r="B1901" s="167">
        <v>11141.8238</v>
      </c>
      <c r="C1901" s="167">
        <v>9911.3183000000008</v>
      </c>
      <c r="D1901" s="167">
        <v>1325161943.8008001</v>
      </c>
      <c r="E1901" s="167">
        <v>703687495.39709997</v>
      </c>
      <c r="F1901" s="167">
        <v>606235086.04999995</v>
      </c>
      <c r="G1901" s="167">
        <v>15239362.353700001</v>
      </c>
      <c r="H1901" s="155"/>
      <c r="I1901" s="156"/>
    </row>
    <row r="1902" spans="1:9" x14ac:dyDescent="0.2">
      <c r="A1902" s="160" t="s">
        <v>614</v>
      </c>
      <c r="B1902" s="167">
        <v>11237.4859</v>
      </c>
      <c r="C1902" s="167">
        <v>10346.4511</v>
      </c>
      <c r="D1902" s="167">
        <v>1395217178.187</v>
      </c>
      <c r="E1902" s="167">
        <v>740888225.96080005</v>
      </c>
      <c r="F1902" s="167">
        <v>638283954.67700005</v>
      </c>
      <c r="G1902" s="167">
        <v>16044997.5491</v>
      </c>
      <c r="H1902" s="155"/>
      <c r="I1902" s="156"/>
    </row>
    <row r="1903" spans="1:9" x14ac:dyDescent="0.2">
      <c r="A1903" s="155"/>
      <c r="B1903" s="155"/>
      <c r="C1903" s="155"/>
      <c r="D1903" s="155"/>
      <c r="E1903" s="155"/>
      <c r="F1903" s="155"/>
      <c r="G1903" s="155"/>
      <c r="H1903" s="155"/>
      <c r="I1903" s="156"/>
    </row>
    <row r="1904" spans="1:9" x14ac:dyDescent="0.2">
      <c r="A1904" s="155"/>
      <c r="B1904" s="177"/>
      <c r="C1904" s="155" t="s">
        <v>145</v>
      </c>
      <c r="D1904" s="169"/>
      <c r="E1904" s="155"/>
      <c r="F1904" s="165"/>
      <c r="G1904" s="155"/>
      <c r="H1904" s="155"/>
      <c r="I1904" s="156"/>
    </row>
    <row r="1905" spans="1:9" x14ac:dyDescent="0.2">
      <c r="A1905" s="155"/>
      <c r="B1905" s="155"/>
      <c r="C1905" s="169"/>
      <c r="D1905" s="165"/>
      <c r="E1905" s="155"/>
      <c r="F1905" s="165"/>
      <c r="G1905" s="155"/>
      <c r="H1905" s="155"/>
      <c r="I1905" s="156"/>
    </row>
    <row r="1906" spans="1:9" x14ac:dyDescent="0.2">
      <c r="A1906" s="155"/>
      <c r="B1906" s="160" t="s">
        <v>126</v>
      </c>
      <c r="C1906" s="170" t="s">
        <v>115</v>
      </c>
      <c r="D1906" s="161" t="s">
        <v>106</v>
      </c>
      <c r="E1906" s="177"/>
      <c r="F1906" s="177" t="s">
        <v>364</v>
      </c>
      <c r="G1906" s="177" t="s">
        <v>365</v>
      </c>
      <c r="H1906" s="177"/>
      <c r="I1906" s="156"/>
    </row>
    <row r="1907" spans="1:9" x14ac:dyDescent="0.2">
      <c r="A1907" s="160" t="s">
        <v>2</v>
      </c>
      <c r="B1907" s="160" t="s">
        <v>127</v>
      </c>
      <c r="C1907" s="170" t="s">
        <v>143</v>
      </c>
      <c r="D1907" s="161" t="s">
        <v>126</v>
      </c>
      <c r="E1907" s="177"/>
      <c r="F1907" s="155"/>
      <c r="G1907" s="155"/>
      <c r="H1907" s="155"/>
      <c r="I1907" s="156"/>
    </row>
    <row r="1908" spans="1:9" x14ac:dyDescent="0.2">
      <c r="A1908" s="160" t="s">
        <v>3</v>
      </c>
      <c r="B1908" s="160" t="s">
        <v>128</v>
      </c>
      <c r="C1908" s="170" t="s">
        <v>146</v>
      </c>
      <c r="D1908" s="161" t="s">
        <v>139</v>
      </c>
      <c r="E1908" s="177"/>
      <c r="F1908" s="155"/>
      <c r="G1908" s="155"/>
      <c r="H1908" s="155"/>
      <c r="I1908" s="156"/>
    </row>
    <row r="1909" spans="1:9" x14ac:dyDescent="0.2">
      <c r="A1909" s="160" t="s">
        <v>11</v>
      </c>
      <c r="B1909" s="160" t="s">
        <v>117</v>
      </c>
      <c r="C1909" s="170" t="s">
        <v>138</v>
      </c>
      <c r="D1909" s="161" t="s">
        <v>138</v>
      </c>
      <c r="E1909" s="177"/>
      <c r="F1909" s="155"/>
      <c r="G1909" s="155"/>
      <c r="H1909" s="155"/>
      <c r="I1909" s="156"/>
    </row>
    <row r="1910" spans="1:9" x14ac:dyDescent="0.2">
      <c r="A1910" s="160" t="s">
        <v>13</v>
      </c>
      <c r="B1910" s="155"/>
      <c r="C1910" s="169"/>
      <c r="D1910" s="165"/>
      <c r="E1910" s="177"/>
      <c r="F1910" s="155"/>
      <c r="G1910" s="155"/>
      <c r="H1910" s="155"/>
      <c r="I1910" s="156"/>
    </row>
    <row r="1911" spans="1:9" x14ac:dyDescent="0.2">
      <c r="A1911" s="160" t="s">
        <v>360</v>
      </c>
      <c r="B1911" s="155">
        <v>10673580</v>
      </c>
      <c r="C1911" s="169">
        <v>63.203394924664451</v>
      </c>
      <c r="D1911" s="165">
        <v>674606492</v>
      </c>
      <c r="E1911" s="177"/>
      <c r="F1911" s="177"/>
      <c r="G1911" s="177"/>
      <c r="H1911" s="177"/>
      <c r="I1911" s="156"/>
    </row>
    <row r="1912" spans="1:9" x14ac:dyDescent="0.2">
      <c r="A1912" s="160" t="s">
        <v>361</v>
      </c>
      <c r="B1912" s="155">
        <v>10829240</v>
      </c>
      <c r="C1912" s="171">
        <v>67.269779042665974</v>
      </c>
      <c r="D1912" s="155">
        <v>728480582</v>
      </c>
      <c r="E1912" s="155"/>
      <c r="F1912" s="155"/>
      <c r="G1912" s="155"/>
      <c r="H1912" s="155"/>
      <c r="I1912" s="156"/>
    </row>
    <row r="1913" spans="1:9" x14ac:dyDescent="0.2">
      <c r="A1913" s="160" t="s">
        <v>362</v>
      </c>
      <c r="B1913" s="155">
        <v>9867837</v>
      </c>
      <c r="C1913" s="171">
        <v>73.247562966433279</v>
      </c>
      <c r="D1913" s="155">
        <v>722795012</v>
      </c>
      <c r="E1913" s="175"/>
      <c r="F1913" s="175"/>
      <c r="G1913" s="155"/>
      <c r="H1913" s="155"/>
      <c r="I1913" s="156"/>
    </row>
    <row r="1914" spans="1:9" x14ac:dyDescent="0.2">
      <c r="A1914" s="160" t="s">
        <v>363</v>
      </c>
      <c r="B1914" s="155">
        <v>11571518</v>
      </c>
      <c r="C1914" s="171">
        <v>76.250441191898929</v>
      </c>
      <c r="D1914" s="155">
        <v>882333352.75999999</v>
      </c>
      <c r="E1914" s="175"/>
      <c r="F1914" s="175"/>
      <c r="G1914" s="155"/>
      <c r="H1914" s="155"/>
      <c r="I1914" s="156"/>
    </row>
    <row r="1915" spans="1:9" x14ac:dyDescent="0.2">
      <c r="A1915" s="160" t="s">
        <v>329</v>
      </c>
      <c r="B1915" s="155">
        <v>10619370</v>
      </c>
      <c r="C1915" s="171">
        <v>79.487000534871655</v>
      </c>
      <c r="D1915" s="155">
        <v>844101868.87</v>
      </c>
      <c r="E1915" s="175"/>
      <c r="F1915" s="175"/>
      <c r="G1915" s="155"/>
      <c r="H1915" s="155"/>
      <c r="I1915" s="156"/>
    </row>
    <row r="1916" spans="1:9" x14ac:dyDescent="0.2">
      <c r="A1916" s="160" t="s">
        <v>330</v>
      </c>
      <c r="B1916" s="155">
        <v>10285172</v>
      </c>
      <c r="C1916" s="171">
        <v>83.406682980119342</v>
      </c>
      <c r="D1916" s="155">
        <v>857852080.39999998</v>
      </c>
      <c r="E1916" s="175"/>
      <c r="F1916" s="175"/>
      <c r="G1916" s="155"/>
      <c r="H1916" s="155"/>
      <c r="I1916" s="156"/>
    </row>
    <row r="1917" spans="1:9" x14ac:dyDescent="0.2">
      <c r="A1917" s="160" t="s">
        <v>331</v>
      </c>
      <c r="B1917" s="155">
        <v>9916663</v>
      </c>
      <c r="C1917" s="171">
        <v>85.111781257465339</v>
      </c>
      <c r="D1917" s="155">
        <v>844024852.05999994</v>
      </c>
      <c r="E1917" s="175"/>
      <c r="F1917" s="155"/>
      <c r="G1917" s="155"/>
      <c r="H1917" s="155"/>
      <c r="I1917" s="156"/>
    </row>
    <row r="1918" spans="1:9" x14ac:dyDescent="0.2">
      <c r="A1918" s="160" t="s">
        <v>332</v>
      </c>
      <c r="B1918" s="155">
        <v>9665394</v>
      </c>
      <c r="C1918" s="171">
        <v>87.208461487446854</v>
      </c>
      <c r="D1918" s="167">
        <v>842904140.40999997</v>
      </c>
      <c r="E1918" s="175"/>
      <c r="F1918" s="155"/>
      <c r="G1918" s="155"/>
      <c r="H1918" s="155"/>
      <c r="I1918" s="156"/>
    </row>
    <row r="1919" spans="1:9" x14ac:dyDescent="0.2">
      <c r="A1919" s="160" t="s">
        <v>333</v>
      </c>
      <c r="B1919" s="155">
        <v>9385087</v>
      </c>
      <c r="C1919" s="171">
        <v>90.319725939674299</v>
      </c>
      <c r="D1919" s="163">
        <v>847658485.75999999</v>
      </c>
      <c r="E1919" s="155"/>
      <c r="F1919" s="155"/>
      <c r="G1919" s="155"/>
      <c r="H1919" s="155"/>
      <c r="I1919" s="156"/>
    </row>
    <row r="1920" spans="1:9" x14ac:dyDescent="0.2">
      <c r="A1920" s="160" t="s">
        <v>334</v>
      </c>
      <c r="B1920" s="155">
        <v>9081026</v>
      </c>
      <c r="C1920" s="171">
        <v>96.211793734540564</v>
      </c>
      <c r="D1920" s="163">
        <v>873701800.40999997</v>
      </c>
      <c r="E1920" s="163"/>
      <c r="F1920" s="163"/>
      <c r="G1920" s="178"/>
      <c r="H1920" s="155"/>
      <c r="I1920" s="156"/>
    </row>
    <row r="1921" spans="1:9" x14ac:dyDescent="0.2">
      <c r="A1921" s="160" t="s">
        <v>335</v>
      </c>
      <c r="B1921" s="155">
        <v>8717182</v>
      </c>
      <c r="C1921" s="171">
        <v>102.20303135233381</v>
      </c>
      <c r="D1921" s="163">
        <v>890922425.25</v>
      </c>
      <c r="E1921" s="155"/>
      <c r="F1921" s="155"/>
      <c r="G1921" s="171"/>
      <c r="H1921" s="155"/>
      <c r="I1921" s="156"/>
    </row>
    <row r="1922" spans="1:9" x14ac:dyDescent="0.2">
      <c r="A1922" s="160" t="s">
        <v>336</v>
      </c>
      <c r="B1922" s="155">
        <v>8333583</v>
      </c>
      <c r="C1922" s="171">
        <v>107.45511849824979</v>
      </c>
      <c r="D1922" s="163">
        <v>895486148.77999997</v>
      </c>
      <c r="E1922" s="155"/>
      <c r="F1922" s="155"/>
      <c r="G1922" s="171"/>
      <c r="H1922" s="155"/>
      <c r="I1922" s="156"/>
    </row>
    <row r="1923" spans="1:9" x14ac:dyDescent="0.2">
      <c r="A1923" s="160" t="s">
        <v>337</v>
      </c>
      <c r="B1923" s="155">
        <v>7973240</v>
      </c>
      <c r="C1923" s="171">
        <v>114.4912479782372</v>
      </c>
      <c r="D1923" s="163">
        <v>912866198.02999997</v>
      </c>
      <c r="E1923" s="155"/>
      <c r="F1923" s="155"/>
      <c r="G1923" s="171"/>
      <c r="H1923" s="155"/>
      <c r="I1923" s="156"/>
    </row>
    <row r="1924" spans="1:9" x14ac:dyDescent="0.2">
      <c r="A1924" s="160" t="s">
        <v>338</v>
      </c>
      <c r="B1924" s="155">
        <v>7554539.5</v>
      </c>
      <c r="C1924" s="171">
        <v>114.93039792961569</v>
      </c>
      <c r="D1924" s="163">
        <v>868246230.90999997</v>
      </c>
      <c r="E1924" s="155"/>
      <c r="F1924" s="171"/>
      <c r="G1924" s="155"/>
      <c r="H1924" s="155"/>
      <c r="I1924" s="156"/>
    </row>
    <row r="1925" spans="1:9" x14ac:dyDescent="0.2">
      <c r="A1925" s="160" t="s">
        <v>339</v>
      </c>
      <c r="B1925" s="155">
        <v>7179690</v>
      </c>
      <c r="C1925" s="171">
        <v>117.26213872465246</v>
      </c>
      <c r="D1925" s="163">
        <v>841905804.77999997</v>
      </c>
      <c r="E1925" s="175"/>
      <c r="F1925" s="171"/>
      <c r="G1925" s="155"/>
      <c r="H1925" s="155"/>
      <c r="I1925" s="156"/>
    </row>
    <row r="1926" spans="1:9" x14ac:dyDescent="0.2">
      <c r="A1926" s="160" t="s">
        <v>340</v>
      </c>
      <c r="B1926" s="155">
        <v>6815932</v>
      </c>
      <c r="C1926" s="171">
        <v>120.53861023994958</v>
      </c>
      <c r="D1926" s="163">
        <v>821582970.76999998</v>
      </c>
      <c r="E1926" s="175"/>
      <c r="F1926" s="171"/>
      <c r="G1926" s="155"/>
      <c r="H1926" s="155"/>
      <c r="I1926" s="156"/>
    </row>
    <row r="1927" spans="1:9" x14ac:dyDescent="0.2">
      <c r="A1927" s="160" t="s">
        <v>341</v>
      </c>
      <c r="B1927" s="155">
        <v>6525299</v>
      </c>
      <c r="C1927" s="171">
        <v>124.56073693941076</v>
      </c>
      <c r="D1927" s="163">
        <v>812796052.19000006</v>
      </c>
      <c r="E1927" s="175"/>
      <c r="F1927" s="171"/>
      <c r="G1927" s="155"/>
      <c r="H1927" s="155"/>
      <c r="I1927" s="156"/>
    </row>
    <row r="1928" spans="1:9" x14ac:dyDescent="0.2">
      <c r="A1928" s="160" t="s">
        <v>342</v>
      </c>
      <c r="B1928" s="155">
        <v>6257421</v>
      </c>
      <c r="C1928" s="171">
        <v>133.13387378282522</v>
      </c>
      <c r="D1928" s="163">
        <v>833074697.62</v>
      </c>
      <c r="E1928" s="155"/>
      <c r="F1928" s="155"/>
      <c r="G1928" s="171"/>
      <c r="H1928" s="155"/>
      <c r="I1928" s="156"/>
    </row>
    <row r="1929" spans="1:9" x14ac:dyDescent="0.2">
      <c r="A1929" s="160" t="s">
        <v>343</v>
      </c>
      <c r="B1929" s="155">
        <v>6036892</v>
      </c>
      <c r="C1929" s="171">
        <v>136.58218774826517</v>
      </c>
      <c r="D1929" s="163">
        <v>824531916.55999994</v>
      </c>
      <c r="E1929" s="155"/>
      <c r="F1929" s="155"/>
      <c r="G1929" s="171"/>
      <c r="H1929" s="155"/>
      <c r="I1929" s="156"/>
    </row>
    <row r="1930" spans="1:9" x14ac:dyDescent="0.2">
      <c r="A1930" s="160" t="s">
        <v>344</v>
      </c>
      <c r="B1930" s="155">
        <v>5820452</v>
      </c>
      <c r="C1930" s="171">
        <v>136.75276586938608</v>
      </c>
      <c r="D1930" s="163">
        <v>795962909.61000001</v>
      </c>
      <c r="E1930" s="155"/>
      <c r="F1930" s="155"/>
      <c r="G1930" s="171"/>
      <c r="H1930" s="155"/>
      <c r="I1930" s="156"/>
    </row>
    <row r="1931" spans="1:9" x14ac:dyDescent="0.2">
      <c r="A1931" s="160" t="s">
        <v>345</v>
      </c>
      <c r="B1931" s="167">
        <v>5668341</v>
      </c>
      <c r="C1931" s="172">
        <v>138.04</v>
      </c>
      <c r="D1931" s="167">
        <v>782480302</v>
      </c>
      <c r="E1931" s="155"/>
      <c r="F1931" s="155"/>
      <c r="G1931" s="171"/>
      <c r="H1931" s="155"/>
      <c r="I1931" s="156"/>
    </row>
    <row r="1932" spans="1:9" x14ac:dyDescent="0.2">
      <c r="A1932" s="160" t="s">
        <v>346</v>
      </c>
      <c r="B1932" s="167">
        <v>5432879</v>
      </c>
      <c r="C1932" s="172">
        <v>139.74</v>
      </c>
      <c r="D1932" s="167">
        <v>759206480</v>
      </c>
      <c r="E1932" s="155"/>
      <c r="F1932" s="155"/>
      <c r="G1932" s="171"/>
      <c r="H1932" s="155"/>
      <c r="I1932" s="156"/>
    </row>
    <row r="1933" spans="1:9" x14ac:dyDescent="0.2">
      <c r="A1933" s="176" t="s">
        <v>347</v>
      </c>
      <c r="B1933" s="167">
        <v>5179118</v>
      </c>
      <c r="C1933" s="172">
        <v>146.548</v>
      </c>
      <c r="D1933" s="167">
        <v>758989517.54999995</v>
      </c>
      <c r="E1933" s="155"/>
      <c r="F1933" s="155"/>
      <c r="G1933" s="171"/>
      <c r="H1933" s="155"/>
      <c r="I1933" s="156"/>
    </row>
    <row r="1934" spans="1:9" x14ac:dyDescent="0.2">
      <c r="A1934" s="176" t="s">
        <v>348</v>
      </c>
      <c r="B1934" s="167">
        <v>5041625</v>
      </c>
      <c r="C1934" s="172">
        <v>149.64529999999999</v>
      </c>
      <c r="D1934" s="167">
        <v>754455458.39999998</v>
      </c>
      <c r="E1934" s="155"/>
      <c r="F1934" s="155"/>
      <c r="G1934" s="171"/>
      <c r="H1934" s="155"/>
      <c r="I1934" s="156"/>
    </row>
    <row r="1935" spans="1:9" x14ac:dyDescent="0.2">
      <c r="A1935" s="176" t="s">
        <v>372</v>
      </c>
      <c r="B1935" s="167">
        <v>4828792</v>
      </c>
      <c r="C1935" s="172">
        <v>167.26660000000001</v>
      </c>
      <c r="D1935" s="167">
        <v>807695479.47000003</v>
      </c>
      <c r="E1935" s="155"/>
      <c r="F1935" s="155"/>
      <c r="G1935" s="171"/>
      <c r="H1935" s="155"/>
      <c r="I1935" s="156"/>
    </row>
    <row r="1936" spans="1:9" x14ac:dyDescent="0.2">
      <c r="A1936" s="176" t="s">
        <v>371</v>
      </c>
      <c r="B1936" s="167">
        <v>4765227</v>
      </c>
      <c r="C1936" s="172">
        <v>193.1661</v>
      </c>
      <c r="D1936" s="167">
        <v>920480526.51999998</v>
      </c>
      <c r="E1936" s="155"/>
      <c r="F1936" s="155"/>
      <c r="G1936" s="171"/>
      <c r="H1936" s="155"/>
      <c r="I1936" s="156"/>
    </row>
    <row r="1937" spans="1:9" x14ac:dyDescent="0.2">
      <c r="A1937" s="176" t="s">
        <v>415</v>
      </c>
      <c r="B1937" s="167">
        <v>4662804</v>
      </c>
      <c r="C1937" s="172">
        <v>202.18780000000001</v>
      </c>
      <c r="D1937" s="167">
        <v>942762142.62</v>
      </c>
      <c r="E1937" s="155"/>
      <c r="F1937" s="155"/>
      <c r="G1937" s="171"/>
      <c r="H1937" s="155"/>
      <c r="I1937" s="156"/>
    </row>
    <row r="1938" spans="1:9" x14ac:dyDescent="0.2">
      <c r="A1938" s="176" t="s">
        <v>416</v>
      </c>
      <c r="B1938" s="167">
        <v>4634022</v>
      </c>
      <c r="C1938" s="172">
        <v>220.48509999999999</v>
      </c>
      <c r="D1938" s="167">
        <v>1021732811.47</v>
      </c>
      <c r="E1938" s="155"/>
      <c r="F1938" s="155"/>
      <c r="G1938" s="171"/>
      <c r="H1938" s="155"/>
      <c r="I1938" s="156"/>
    </row>
    <row r="1939" spans="1:9" x14ac:dyDescent="0.2">
      <c r="A1939" s="160" t="s">
        <v>437</v>
      </c>
      <c r="B1939" s="167">
        <v>4600971</v>
      </c>
      <c r="C1939" s="172">
        <v>232.4923</v>
      </c>
      <c r="D1939" s="167">
        <v>1069690449.5599999</v>
      </c>
      <c r="E1939" s="155"/>
      <c r="F1939" s="155"/>
      <c r="G1939" s="171"/>
      <c r="H1939" s="155"/>
      <c r="I1939" s="156"/>
    </row>
    <row r="1940" spans="1:9" x14ac:dyDescent="0.2">
      <c r="A1940" s="160" t="s">
        <v>438</v>
      </c>
      <c r="B1940" s="167">
        <v>4048350</v>
      </c>
      <c r="C1940" s="172">
        <v>247.92099999999999</v>
      </c>
      <c r="D1940" s="167">
        <v>1003670897.73</v>
      </c>
      <c r="E1940" s="155"/>
      <c r="F1940" s="155"/>
      <c r="G1940" s="171"/>
      <c r="H1940" s="155"/>
      <c r="I1940" s="156"/>
    </row>
    <row r="1941" spans="1:9" x14ac:dyDescent="0.2">
      <c r="A1941" s="160" t="s">
        <v>499</v>
      </c>
      <c r="B1941" s="167">
        <v>3845917</v>
      </c>
      <c r="C1941" s="172">
        <v>258.4871</v>
      </c>
      <c r="D1941" s="167">
        <v>994119882.26999998</v>
      </c>
      <c r="E1941" s="155"/>
      <c r="F1941" s="155"/>
      <c r="G1941" s="171"/>
      <c r="H1941" s="155"/>
      <c r="I1941" s="156"/>
    </row>
    <row r="1942" spans="1:9" x14ac:dyDescent="0.2">
      <c r="A1942" s="160" t="s">
        <v>500</v>
      </c>
      <c r="B1942" s="167">
        <v>3687049</v>
      </c>
      <c r="C1942" s="172">
        <v>287.89830000000001</v>
      </c>
      <c r="D1942" s="167">
        <v>1061495047.4</v>
      </c>
      <c r="E1942" s="155"/>
      <c r="F1942" s="155"/>
      <c r="G1942" s="171"/>
      <c r="H1942" s="155"/>
      <c r="I1942" s="156"/>
    </row>
    <row r="1943" spans="1:9" x14ac:dyDescent="0.2">
      <c r="A1943" s="160" t="s">
        <v>21</v>
      </c>
      <c r="B1943" s="167"/>
      <c r="C1943" s="172"/>
      <c r="D1943" s="167"/>
      <c r="E1943" s="155"/>
      <c r="F1943" s="155"/>
      <c r="G1943" s="171"/>
      <c r="H1943" s="155"/>
      <c r="I1943" s="156"/>
    </row>
    <row r="1944" spans="1:9" x14ac:dyDescent="0.2">
      <c r="A1944" s="160" t="s">
        <v>579</v>
      </c>
      <c r="B1944" s="167">
        <v>3746481.0167999999</v>
      </c>
      <c r="C1944" s="172">
        <v>320.20420000000001</v>
      </c>
      <c r="D1944" s="167">
        <v>1199638817.6131999</v>
      </c>
      <c r="E1944" s="155"/>
      <c r="F1944" s="155"/>
      <c r="G1944" s="171"/>
      <c r="H1944" s="155"/>
      <c r="I1944" s="156"/>
    </row>
    <row r="1945" spans="1:9" x14ac:dyDescent="0.2">
      <c r="A1945" s="160" t="s">
        <v>580</v>
      </c>
      <c r="B1945" s="167">
        <v>3726817.0498000002</v>
      </c>
      <c r="C1945" s="172">
        <v>333.41410000000002</v>
      </c>
      <c r="D1945" s="167">
        <v>1242573310.0748999</v>
      </c>
      <c r="E1945" s="155"/>
      <c r="F1945" s="155"/>
      <c r="G1945" s="171"/>
      <c r="H1945" s="155"/>
      <c r="I1945" s="156"/>
    </row>
    <row r="1946" spans="1:9" x14ac:dyDescent="0.2">
      <c r="A1946" s="160" t="s">
        <v>613</v>
      </c>
      <c r="B1946" s="167">
        <v>3765412.7335999999</v>
      </c>
      <c r="C1946" s="172">
        <v>351.93009999999998</v>
      </c>
      <c r="D1946" s="167">
        <v>1325161943.8008001</v>
      </c>
      <c r="E1946" s="155"/>
      <c r="F1946" s="155"/>
      <c r="G1946" s="171"/>
      <c r="H1946" s="155"/>
      <c r="I1946" s="156"/>
    </row>
    <row r="1947" spans="1:9" x14ac:dyDescent="0.2">
      <c r="A1947" s="160" t="s">
        <v>614</v>
      </c>
      <c r="B1947" s="167">
        <v>3760552.1985999998</v>
      </c>
      <c r="C1947" s="172">
        <v>371.01389999999998</v>
      </c>
      <c r="D1947" s="167">
        <v>1395217178.187</v>
      </c>
      <c r="E1947" s="155"/>
      <c r="F1947" s="155"/>
      <c r="G1947" s="171"/>
      <c r="H1947" s="155"/>
      <c r="I1947" s="156"/>
    </row>
    <row r="1948" spans="1:9" x14ac:dyDescent="0.2">
      <c r="A1948" s="160"/>
      <c r="B1948" s="155"/>
      <c r="C1948" s="171"/>
      <c r="D1948" s="155"/>
      <c r="E1948" s="155"/>
      <c r="F1948" s="171"/>
      <c r="G1948" s="155"/>
      <c r="H1948" s="155"/>
      <c r="I1948" s="156"/>
    </row>
    <row r="1949" spans="1:9" x14ac:dyDescent="0.2">
      <c r="A1949" s="154" t="s">
        <v>8</v>
      </c>
      <c r="B1949" s="154"/>
      <c r="C1949" s="154"/>
      <c r="D1949" s="154"/>
      <c r="E1949" s="154"/>
      <c r="F1949" s="154"/>
      <c r="G1949" s="154"/>
      <c r="H1949" s="155"/>
      <c r="I1949" s="156"/>
    </row>
    <row r="1950" spans="1:9" x14ac:dyDescent="0.2">
      <c r="A1950" s="154" t="s">
        <v>1</v>
      </c>
      <c r="B1950" s="154"/>
      <c r="C1950" s="154"/>
      <c r="D1950" s="154"/>
      <c r="E1950" s="154"/>
      <c r="F1950" s="154"/>
      <c r="G1950" s="154"/>
      <c r="H1950" s="155"/>
      <c r="I1950" s="156"/>
    </row>
    <row r="1951" spans="1:9" x14ac:dyDescent="0.2">
      <c r="A1951" s="154" t="s">
        <v>24</v>
      </c>
      <c r="B1951" s="154"/>
      <c r="C1951" s="154"/>
      <c r="D1951" s="154"/>
      <c r="E1951" s="154"/>
      <c r="F1951" s="154"/>
      <c r="G1951" s="154"/>
      <c r="H1951" s="155"/>
      <c r="I1951" s="156"/>
    </row>
    <row r="1952" spans="1:9" ht="15.75" x14ac:dyDescent="0.25">
      <c r="A1952" s="152" t="s">
        <v>34</v>
      </c>
      <c r="B1952" s="154"/>
      <c r="C1952" s="154"/>
      <c r="D1952" s="153"/>
      <c r="E1952" s="154"/>
      <c r="F1952" s="153"/>
      <c r="G1952" s="154"/>
      <c r="H1952" s="155"/>
      <c r="I1952" s="156"/>
    </row>
    <row r="1953" spans="1:9" x14ac:dyDescent="0.2">
      <c r="A1953" s="155"/>
      <c r="B1953" s="155"/>
      <c r="C1953" s="155"/>
      <c r="D1953" s="165"/>
      <c r="E1953" s="155"/>
      <c r="F1953" s="165"/>
      <c r="G1953" s="155"/>
      <c r="H1953" s="155"/>
      <c r="I1953" s="156"/>
    </row>
    <row r="1954" spans="1:9" x14ac:dyDescent="0.2">
      <c r="A1954" s="155"/>
      <c r="B1954" s="155"/>
      <c r="C1954" s="155"/>
      <c r="D1954" s="165"/>
      <c r="E1954" s="155"/>
      <c r="F1954" s="165"/>
      <c r="G1954" s="155"/>
      <c r="H1954" s="155"/>
      <c r="I1954" s="156"/>
    </row>
    <row r="1955" spans="1:9" x14ac:dyDescent="0.2">
      <c r="A1955" s="155"/>
      <c r="B1955" s="160"/>
      <c r="C1955" s="170"/>
      <c r="D1955" s="161" t="s">
        <v>106</v>
      </c>
      <c r="E1955" s="155"/>
      <c r="F1955" s="165"/>
      <c r="G1955" s="155"/>
      <c r="H1955" s="155"/>
      <c r="I1955" s="156"/>
    </row>
    <row r="1956" spans="1:9" x14ac:dyDescent="0.2">
      <c r="A1956" s="160" t="s">
        <v>2</v>
      </c>
      <c r="B1956" s="160"/>
      <c r="C1956" s="170"/>
      <c r="D1956" s="161" t="s">
        <v>126</v>
      </c>
      <c r="E1956" s="160" t="s">
        <v>175</v>
      </c>
      <c r="F1956" s="161" t="s">
        <v>112</v>
      </c>
      <c r="G1956" s="160" t="s">
        <v>178</v>
      </c>
      <c r="H1956" s="155"/>
      <c r="I1956" s="156"/>
    </row>
    <row r="1957" spans="1:9" x14ac:dyDescent="0.2">
      <c r="A1957" s="160" t="s">
        <v>3</v>
      </c>
      <c r="B1957" s="160"/>
      <c r="C1957" s="170"/>
      <c r="D1957" s="161" t="s">
        <v>139</v>
      </c>
      <c r="E1957" s="160" t="s">
        <v>288</v>
      </c>
      <c r="F1957" s="161" t="s">
        <v>113</v>
      </c>
      <c r="G1957" s="160" t="s">
        <v>113</v>
      </c>
      <c r="H1957" s="155"/>
      <c r="I1957" s="156"/>
    </row>
    <row r="1958" spans="1:9" x14ac:dyDescent="0.2">
      <c r="A1958" s="160" t="s">
        <v>11</v>
      </c>
      <c r="B1958" s="160"/>
      <c r="C1958" s="170"/>
      <c r="D1958" s="161" t="s">
        <v>138</v>
      </c>
      <c r="E1958" s="160" t="s">
        <v>176</v>
      </c>
      <c r="F1958" s="161" t="s">
        <v>184</v>
      </c>
      <c r="G1958" s="160" t="s">
        <v>11</v>
      </c>
      <c r="H1958" s="155"/>
      <c r="I1958" s="156"/>
    </row>
    <row r="1959" spans="1:9" x14ac:dyDescent="0.2">
      <c r="A1959" s="160" t="s">
        <v>13</v>
      </c>
      <c r="B1959" s="155"/>
      <c r="C1959" s="169"/>
      <c r="D1959" s="165"/>
      <c r="E1959" s="155"/>
      <c r="F1959" s="165"/>
      <c r="G1959" s="155"/>
      <c r="H1959" s="155"/>
      <c r="I1959" s="156"/>
    </row>
    <row r="1960" spans="1:9" x14ac:dyDescent="0.2">
      <c r="A1960" s="160"/>
      <c r="B1960" s="155"/>
      <c r="C1960" s="169"/>
      <c r="D1960" s="165"/>
      <c r="E1960" s="155"/>
      <c r="F1960" s="165"/>
      <c r="G1960" s="155"/>
      <c r="H1960" s="155"/>
      <c r="I1960" s="156"/>
    </row>
    <row r="1961" spans="1:9" x14ac:dyDescent="0.2">
      <c r="A1961" s="160" t="s">
        <v>363</v>
      </c>
      <c r="B1961" s="155"/>
      <c r="C1961" s="165"/>
      <c r="D1961" s="155">
        <v>10400000</v>
      </c>
      <c r="E1961" s="155">
        <v>5654480</v>
      </c>
      <c r="F1961" s="155">
        <v>4745520</v>
      </c>
      <c r="G1961" s="165"/>
      <c r="H1961" s="155"/>
      <c r="I1961" s="156"/>
    </row>
    <row r="1962" spans="1:9" x14ac:dyDescent="0.2">
      <c r="A1962" s="160" t="s">
        <v>329</v>
      </c>
      <c r="B1962" s="155"/>
      <c r="C1962" s="155"/>
      <c r="D1962" s="155">
        <v>10400000</v>
      </c>
      <c r="E1962" s="155">
        <v>5618080</v>
      </c>
      <c r="F1962" s="155">
        <v>4781920</v>
      </c>
      <c r="G1962" s="155"/>
      <c r="H1962" s="155"/>
      <c r="I1962" s="156"/>
    </row>
    <row r="1963" spans="1:9" x14ac:dyDescent="0.2">
      <c r="A1963" s="160" t="s">
        <v>330</v>
      </c>
      <c r="B1963" s="155"/>
      <c r="C1963" s="155"/>
      <c r="D1963" s="155">
        <v>10400000</v>
      </c>
      <c r="E1963" s="155">
        <v>5582720</v>
      </c>
      <c r="F1963" s="155">
        <v>4817280</v>
      </c>
      <c r="G1963" s="155">
        <v>0</v>
      </c>
      <c r="H1963" s="155"/>
      <c r="I1963" s="156"/>
    </row>
    <row r="1964" spans="1:9" x14ac:dyDescent="0.2">
      <c r="A1964" s="160" t="s">
        <v>331</v>
      </c>
      <c r="B1964" s="155"/>
      <c r="C1964" s="155"/>
      <c r="D1964" s="155">
        <v>9338160</v>
      </c>
      <c r="E1964" s="155">
        <v>4903467.8159999996</v>
      </c>
      <c r="F1964" s="155">
        <v>4434692.1840000004</v>
      </c>
      <c r="G1964" s="155">
        <v>0</v>
      </c>
      <c r="H1964" s="155"/>
      <c r="I1964" s="156"/>
    </row>
    <row r="1965" spans="1:9" x14ac:dyDescent="0.2">
      <c r="A1965" s="160" t="s">
        <v>332</v>
      </c>
      <c r="B1965" s="155"/>
      <c r="C1965" s="155"/>
      <c r="D1965" s="155">
        <v>9338160</v>
      </c>
      <c r="E1965" s="155">
        <v>4824093.4559999993</v>
      </c>
      <c r="F1965" s="155">
        <v>4514066.5440000007</v>
      </c>
      <c r="G1965" s="155">
        <v>0</v>
      </c>
      <c r="H1965" s="155"/>
      <c r="I1965" s="156"/>
    </row>
    <row r="1966" spans="1:9" x14ac:dyDescent="0.2">
      <c r="A1966" s="160" t="s">
        <v>333</v>
      </c>
      <c r="B1966" s="155"/>
      <c r="C1966" s="155"/>
      <c r="D1966" s="155">
        <v>9338160</v>
      </c>
      <c r="E1966" s="155">
        <v>4808218.5839999998</v>
      </c>
      <c r="F1966" s="155">
        <v>4529941.4160000002</v>
      </c>
      <c r="G1966" s="155">
        <v>0</v>
      </c>
      <c r="H1966" s="155"/>
      <c r="I1966" s="156"/>
    </row>
    <row r="1967" spans="1:9" x14ac:dyDescent="0.2">
      <c r="A1967" s="160" t="s">
        <v>334</v>
      </c>
      <c r="B1967" s="155"/>
      <c r="C1967" s="155"/>
      <c r="D1967" s="155">
        <v>9338160</v>
      </c>
      <c r="E1967" s="155">
        <v>4781137.9199999999</v>
      </c>
      <c r="F1967" s="155">
        <v>4557022.08</v>
      </c>
      <c r="G1967" s="155">
        <v>0</v>
      </c>
      <c r="H1967" s="155"/>
      <c r="I1967" s="156"/>
    </row>
    <row r="1968" spans="1:9" x14ac:dyDescent="0.2">
      <c r="A1968" s="160" t="s">
        <v>335</v>
      </c>
      <c r="B1968" s="155"/>
      <c r="C1968" s="155"/>
      <c r="D1968" s="155">
        <v>25935000</v>
      </c>
      <c r="E1968" s="155">
        <v>13040118</v>
      </c>
      <c r="F1968" s="155">
        <v>12894882</v>
      </c>
      <c r="G1968" s="155">
        <v>0</v>
      </c>
      <c r="H1968" s="155"/>
      <c r="I1968" s="156"/>
    </row>
    <row r="1969" spans="1:9" x14ac:dyDescent="0.2">
      <c r="A1969" s="160" t="s">
        <v>336</v>
      </c>
      <c r="B1969" s="155"/>
      <c r="C1969" s="155"/>
      <c r="D1969" s="155">
        <v>25840357</v>
      </c>
      <c r="E1969" s="155">
        <v>12920178.5</v>
      </c>
      <c r="F1969" s="155">
        <v>12920178.5</v>
      </c>
      <c r="G1969" s="155">
        <v>0</v>
      </c>
      <c r="H1969" s="155"/>
      <c r="I1969" s="156"/>
    </row>
    <row r="1970" spans="1:9" x14ac:dyDescent="0.2">
      <c r="A1970" s="160" t="s">
        <v>337</v>
      </c>
      <c r="B1970" s="155"/>
      <c r="C1970" s="155"/>
      <c r="D1970" s="155">
        <v>21797420</v>
      </c>
      <c r="E1970" s="155">
        <v>11541733.889999999</v>
      </c>
      <c r="F1970" s="155">
        <v>10255686.110000001</v>
      </c>
      <c r="G1970" s="155">
        <v>0</v>
      </c>
      <c r="H1970" s="155"/>
      <c r="I1970" s="156"/>
    </row>
    <row r="1971" spans="1:9" x14ac:dyDescent="0.2">
      <c r="A1971" s="160" t="s">
        <v>338</v>
      </c>
      <c r="B1971" s="155"/>
      <c r="C1971" s="155"/>
      <c r="D1971" s="155">
        <v>21985981</v>
      </c>
      <c r="E1971" s="155">
        <v>10992990.5</v>
      </c>
      <c r="F1971" s="155">
        <v>10992990.5</v>
      </c>
      <c r="G1971" s="155">
        <v>0</v>
      </c>
      <c r="H1971" s="155"/>
      <c r="I1971" s="156"/>
    </row>
    <row r="1972" spans="1:9" x14ac:dyDescent="0.2">
      <c r="A1972" s="160" t="s">
        <v>339</v>
      </c>
      <c r="B1972" s="155"/>
      <c r="C1972" s="155"/>
      <c r="D1972" s="155">
        <v>21571151</v>
      </c>
      <c r="E1972" s="155">
        <v>10785575.5</v>
      </c>
      <c r="F1972" s="155">
        <v>10785575.5</v>
      </c>
      <c r="G1972" s="155">
        <v>0</v>
      </c>
      <c r="H1972" s="155"/>
      <c r="I1972" s="156"/>
    </row>
    <row r="1973" spans="1:9" x14ac:dyDescent="0.2">
      <c r="A1973" s="160" t="s">
        <v>340</v>
      </c>
      <c r="B1973" s="155"/>
      <c r="C1973" s="155"/>
      <c r="D1973" s="155">
        <v>19591281</v>
      </c>
      <c r="E1973" s="155">
        <v>9795640.5</v>
      </c>
      <c r="F1973" s="155">
        <v>9795640.5</v>
      </c>
      <c r="G1973" s="155">
        <v>0</v>
      </c>
      <c r="H1973" s="155"/>
      <c r="I1973" s="156"/>
    </row>
    <row r="1974" spans="1:9" x14ac:dyDescent="0.2">
      <c r="A1974" s="160" t="s">
        <v>341</v>
      </c>
      <c r="B1974" s="155"/>
      <c r="C1974" s="155"/>
      <c r="D1974" s="155">
        <v>16426242</v>
      </c>
      <c r="E1974" s="155">
        <v>8213121</v>
      </c>
      <c r="F1974" s="155">
        <v>8213121</v>
      </c>
      <c r="G1974" s="155">
        <v>0</v>
      </c>
      <c r="H1974" s="155"/>
      <c r="I1974" s="156"/>
    </row>
    <row r="1975" spans="1:9" x14ac:dyDescent="0.2">
      <c r="A1975" s="160" t="s">
        <v>342</v>
      </c>
      <c r="B1975" s="155"/>
      <c r="C1975" s="155"/>
      <c r="D1975" s="155">
        <v>0</v>
      </c>
      <c r="E1975" s="155">
        <v>0</v>
      </c>
      <c r="F1975" s="155">
        <v>0</v>
      </c>
      <c r="G1975" s="155">
        <v>0</v>
      </c>
      <c r="H1975" s="155"/>
      <c r="I1975" s="156"/>
    </row>
    <row r="1976" spans="1:9" x14ac:dyDescent="0.2">
      <c r="A1976" s="160" t="s">
        <v>343</v>
      </c>
      <c r="B1976" s="155"/>
      <c r="C1976" s="155"/>
      <c r="D1976" s="155">
        <v>0</v>
      </c>
      <c r="E1976" s="155">
        <v>0</v>
      </c>
      <c r="F1976" s="155">
        <v>0</v>
      </c>
      <c r="G1976" s="155">
        <v>0</v>
      </c>
      <c r="H1976" s="155"/>
      <c r="I1976" s="156"/>
    </row>
    <row r="1977" spans="1:9" x14ac:dyDescent="0.2">
      <c r="A1977" s="173"/>
      <c r="B1977" s="155"/>
      <c r="C1977" s="155"/>
      <c r="D1977" s="155"/>
      <c r="E1977" s="155"/>
      <c r="F1977" s="155"/>
      <c r="G1977" s="155"/>
      <c r="H1977" s="155"/>
      <c r="I1977" s="156"/>
    </row>
    <row r="1978" spans="1:9" x14ac:dyDescent="0.2">
      <c r="A1978" s="160"/>
      <c r="B1978" s="155"/>
      <c r="C1978" s="155"/>
      <c r="D1978" s="155"/>
      <c r="E1978" s="155"/>
      <c r="F1978" s="155"/>
      <c r="G1978" s="155"/>
      <c r="H1978" s="155"/>
      <c r="I1978" s="156"/>
    </row>
    <row r="1979" spans="1:9" x14ac:dyDescent="0.2">
      <c r="A1979" s="160"/>
      <c r="B1979" s="175"/>
      <c r="C1979" s="175"/>
      <c r="D1979" s="155"/>
      <c r="E1979" s="155"/>
      <c r="F1979" s="155"/>
      <c r="G1979" s="155"/>
      <c r="H1979" s="155"/>
      <c r="I1979" s="156"/>
    </row>
    <row r="1980" spans="1:9" x14ac:dyDescent="0.2">
      <c r="A1980" s="160"/>
      <c r="B1980" s="175"/>
      <c r="C1980" s="175"/>
      <c r="D1980" s="155"/>
      <c r="E1980" s="155"/>
      <c r="F1980" s="155"/>
      <c r="G1980" s="155"/>
      <c r="H1980" s="155"/>
      <c r="I1980" s="156"/>
    </row>
    <row r="1981" spans="1:9" x14ac:dyDescent="0.2">
      <c r="A1981" s="160"/>
      <c r="B1981" s="155"/>
      <c r="C1981" s="155"/>
      <c r="D1981" s="155"/>
      <c r="E1981" s="155"/>
      <c r="F1981" s="155"/>
      <c r="G1981" s="155"/>
      <c r="H1981" s="155"/>
      <c r="I1981" s="156"/>
    </row>
    <row r="1982" spans="1:9" x14ac:dyDescent="0.2">
      <c r="A1982" s="160"/>
      <c r="B1982" s="155"/>
      <c r="C1982" s="171"/>
      <c r="D1982" s="155"/>
      <c r="E1982" s="155"/>
      <c r="F1982" s="171"/>
      <c r="G1982" s="155"/>
      <c r="H1982" s="155"/>
      <c r="I1982" s="156"/>
    </row>
    <row r="1983" spans="1:9" x14ac:dyDescent="0.2">
      <c r="A1983" s="173"/>
      <c r="B1983" s="155"/>
      <c r="C1983" s="171"/>
      <c r="D1983" s="155"/>
      <c r="E1983" s="155"/>
      <c r="F1983" s="171"/>
      <c r="G1983" s="155"/>
      <c r="H1983" s="155"/>
      <c r="I1983" s="156"/>
    </row>
    <row r="1984" spans="1:9" x14ac:dyDescent="0.2">
      <c r="A1984" s="160"/>
      <c r="B1984" s="155"/>
      <c r="C1984" s="171"/>
      <c r="D1984" s="155"/>
      <c r="E1984" s="155"/>
      <c r="F1984" s="171"/>
      <c r="G1984" s="155"/>
      <c r="H1984" s="155"/>
      <c r="I1984" s="156"/>
    </row>
    <row r="1985" spans="1:9" x14ac:dyDescent="0.2">
      <c r="A1985" s="160"/>
      <c r="B1985" s="155"/>
      <c r="C1985" s="171"/>
      <c r="D1985" s="155"/>
      <c r="E1985" s="155"/>
      <c r="F1985" s="171"/>
      <c r="G1985" s="155"/>
      <c r="H1985" s="155"/>
      <c r="I1985" s="156"/>
    </row>
    <row r="1986" spans="1:9" x14ac:dyDescent="0.2">
      <c r="A1986" s="160"/>
      <c r="B1986" s="155"/>
      <c r="C1986" s="171"/>
      <c r="D1986" s="155"/>
      <c r="E1986" s="155"/>
      <c r="F1986" s="171"/>
      <c r="G1986" s="155"/>
      <c r="H1986" s="155"/>
      <c r="I1986" s="156"/>
    </row>
    <row r="1987" spans="1:9" x14ac:dyDescent="0.2">
      <c r="A1987" s="160"/>
      <c r="B1987" s="155"/>
      <c r="C1987" s="171"/>
      <c r="D1987" s="155"/>
      <c r="E1987" s="155"/>
      <c r="F1987" s="171"/>
      <c r="G1987" s="155"/>
      <c r="H1987" s="155"/>
      <c r="I1987" s="156"/>
    </row>
    <row r="1988" spans="1:9" x14ac:dyDescent="0.2">
      <c r="A1988" s="160"/>
      <c r="B1988" s="155"/>
      <c r="C1988" s="171"/>
      <c r="D1988" s="155"/>
      <c r="E1988" s="155"/>
      <c r="F1988" s="171"/>
      <c r="G1988" s="155"/>
      <c r="H1988" s="155"/>
      <c r="I1988" s="156"/>
    </row>
    <row r="1989" spans="1:9" x14ac:dyDescent="0.2">
      <c r="A1989" s="160"/>
      <c r="B1989" s="155"/>
      <c r="C1989" s="171"/>
      <c r="D1989" s="155"/>
      <c r="E1989" s="155"/>
      <c r="F1989" s="171"/>
      <c r="G1989" s="155"/>
      <c r="H1989" s="155"/>
      <c r="I1989" s="156"/>
    </row>
    <row r="1990" spans="1:9" x14ac:dyDescent="0.2">
      <c r="A1990" s="160"/>
      <c r="B1990" s="155"/>
      <c r="C1990" s="171"/>
      <c r="D1990" s="155"/>
      <c r="E1990" s="155"/>
      <c r="F1990" s="171"/>
      <c r="G1990" s="155"/>
      <c r="H1990" s="155"/>
      <c r="I1990" s="156"/>
    </row>
    <row r="1991" spans="1:9" x14ac:dyDescent="0.2">
      <c r="A1991" s="160"/>
      <c r="B1991" s="155"/>
      <c r="C1991" s="171"/>
      <c r="D1991" s="155"/>
      <c r="E1991" s="155"/>
      <c r="F1991" s="171"/>
      <c r="G1991" s="155"/>
      <c r="H1991" s="155"/>
      <c r="I1991" s="156"/>
    </row>
    <row r="1992" spans="1:9" x14ac:dyDescent="0.2">
      <c r="A1992" s="160"/>
      <c r="B1992" s="155"/>
      <c r="C1992" s="171"/>
      <c r="D1992" s="155"/>
      <c r="E1992" s="155"/>
      <c r="F1992" s="171"/>
      <c r="G1992" s="155"/>
      <c r="H1992" s="155"/>
      <c r="I1992" s="156"/>
    </row>
    <row r="1993" spans="1:9" x14ac:dyDescent="0.2">
      <c r="A1993" s="154" t="s">
        <v>8</v>
      </c>
      <c r="B1993" s="154"/>
      <c r="C1993" s="154"/>
      <c r="D1993" s="154"/>
      <c r="E1993" s="154"/>
      <c r="F1993" s="154"/>
      <c r="G1993" s="154"/>
      <c r="H1993" s="155"/>
      <c r="I1993" s="156"/>
    </row>
    <row r="1994" spans="1:9" x14ac:dyDescent="0.2">
      <c r="A1994" s="154" t="s">
        <v>1</v>
      </c>
      <c r="B1994" s="154"/>
      <c r="C1994" s="154"/>
      <c r="D1994" s="154"/>
      <c r="E1994" s="154"/>
      <c r="F1994" s="154"/>
      <c r="G1994" s="154"/>
      <c r="H1994" s="155"/>
      <c r="I1994" s="156"/>
    </row>
    <row r="1995" spans="1:9" x14ac:dyDescent="0.2">
      <c r="A1995" s="154" t="s">
        <v>12</v>
      </c>
      <c r="B1995" s="154"/>
      <c r="C1995" s="154"/>
      <c r="D1995" s="154"/>
      <c r="E1995" s="154"/>
      <c r="F1995" s="154"/>
      <c r="G1995" s="154"/>
      <c r="H1995" s="155"/>
      <c r="I1995" s="156"/>
    </row>
    <row r="1996" spans="1:9" ht="15.75" x14ac:dyDescent="0.25">
      <c r="A1996" s="152" t="s">
        <v>552</v>
      </c>
      <c r="B1996" s="154"/>
      <c r="C1996" s="154"/>
      <c r="D1996" s="153"/>
      <c r="E1996" s="154"/>
      <c r="F1996" s="153"/>
      <c r="G1996" s="154"/>
      <c r="H1996" s="155"/>
      <c r="I1996" s="156"/>
    </row>
    <row r="1997" spans="1:9" x14ac:dyDescent="0.2">
      <c r="A1997" s="155"/>
      <c r="B1997" s="155"/>
      <c r="C1997" s="155"/>
      <c r="D1997" s="165"/>
      <c r="E1997" s="155"/>
      <c r="F1997" s="165"/>
      <c r="G1997" s="155"/>
      <c r="H1997" s="155"/>
      <c r="I1997" s="156"/>
    </row>
    <row r="1998" spans="1:9" x14ac:dyDescent="0.2">
      <c r="A1998" s="155"/>
      <c r="B1998" s="155"/>
      <c r="C1998" s="155"/>
      <c r="D1998" s="165"/>
      <c r="E1998" s="155"/>
      <c r="F1998" s="165"/>
      <c r="G1998" s="155"/>
      <c r="H1998" s="155"/>
      <c r="I1998" s="156"/>
    </row>
    <row r="1999" spans="1:9" x14ac:dyDescent="0.2">
      <c r="A1999" s="155"/>
      <c r="B1999" s="160" t="s">
        <v>114</v>
      </c>
      <c r="C1999" s="170" t="s">
        <v>114</v>
      </c>
      <c r="D1999" s="161" t="s">
        <v>106</v>
      </c>
      <c r="E1999" s="155"/>
      <c r="F1999" s="165"/>
      <c r="G1999" s="155"/>
      <c r="H1999" s="155"/>
      <c r="I1999" s="156"/>
    </row>
    <row r="2000" spans="1:9" x14ac:dyDescent="0.2">
      <c r="A2000" s="160" t="s">
        <v>2</v>
      </c>
      <c r="B2000" s="160" t="s">
        <v>115</v>
      </c>
      <c r="C2000" s="170" t="s">
        <v>115</v>
      </c>
      <c r="D2000" s="161" t="s">
        <v>126</v>
      </c>
      <c r="E2000" s="160" t="s">
        <v>175</v>
      </c>
      <c r="F2000" s="161" t="s">
        <v>112</v>
      </c>
      <c r="G2000" s="160" t="s">
        <v>178</v>
      </c>
      <c r="H2000" s="155"/>
      <c r="I2000" s="156"/>
    </row>
    <row r="2001" spans="1:9" x14ac:dyDescent="0.2">
      <c r="A2001" s="160" t="s">
        <v>3</v>
      </c>
      <c r="B2001" s="160" t="s">
        <v>123</v>
      </c>
      <c r="C2001" s="170" t="s">
        <v>139</v>
      </c>
      <c r="D2001" s="161" t="s">
        <v>139</v>
      </c>
      <c r="E2001" s="160" t="s">
        <v>113</v>
      </c>
      <c r="F2001" s="161" t="s">
        <v>113</v>
      </c>
      <c r="G2001" s="160" t="s">
        <v>113</v>
      </c>
      <c r="H2001" s="155"/>
      <c r="I2001" s="156"/>
    </row>
    <row r="2002" spans="1:9" x14ac:dyDescent="0.2">
      <c r="A2002" s="160" t="s">
        <v>11</v>
      </c>
      <c r="B2002" s="160" t="s">
        <v>117</v>
      </c>
      <c r="C2002" s="170" t="s">
        <v>138</v>
      </c>
      <c r="D2002" s="161" t="s">
        <v>138</v>
      </c>
      <c r="E2002" s="160" t="s">
        <v>176</v>
      </c>
      <c r="F2002" s="161" t="s">
        <v>184</v>
      </c>
      <c r="G2002" s="160" t="s">
        <v>11</v>
      </c>
      <c r="H2002" s="155"/>
      <c r="I2002" s="156"/>
    </row>
    <row r="2003" spans="1:9" x14ac:dyDescent="0.2">
      <c r="A2003" s="160" t="s">
        <v>13</v>
      </c>
      <c r="B2003" s="155"/>
      <c r="C2003" s="169"/>
      <c r="D2003" s="165"/>
      <c r="E2003" s="155"/>
      <c r="F2003" s="165"/>
      <c r="G2003" s="155"/>
      <c r="H2003" s="155"/>
      <c r="I2003" s="156"/>
    </row>
    <row r="2004" spans="1:9" x14ac:dyDescent="0.2">
      <c r="A2004" s="160" t="s">
        <v>357</v>
      </c>
      <c r="B2004" s="155">
        <v>4340</v>
      </c>
      <c r="C2004" s="165">
        <v>2152.3101190476191</v>
      </c>
      <c r="D2004" s="165">
        <v>112092311</v>
      </c>
      <c r="E2004" s="165">
        <v>59745201.763000004</v>
      </c>
      <c r="F2004" s="165">
        <v>47112398.313299999</v>
      </c>
      <c r="G2004" s="165">
        <v>5234710.9237000002</v>
      </c>
      <c r="H2004" s="155"/>
      <c r="I2004" s="156"/>
    </row>
    <row r="2005" spans="1:9" x14ac:dyDescent="0.2">
      <c r="A2005" s="160" t="s">
        <v>358</v>
      </c>
      <c r="B2005" s="155">
        <v>4224</v>
      </c>
      <c r="C2005" s="155">
        <v>2361.0371488320707</v>
      </c>
      <c r="D2005" s="155">
        <v>119676251</v>
      </c>
      <c r="E2005" s="155">
        <v>63212995.778200001</v>
      </c>
      <c r="F2005" s="155">
        <v>50816929.699620001</v>
      </c>
      <c r="G2005" s="155">
        <v>5646325.5221800003</v>
      </c>
      <c r="H2005" s="155"/>
      <c r="I2005" s="156"/>
    </row>
    <row r="2006" spans="1:9" x14ac:dyDescent="0.2">
      <c r="A2006" s="160" t="s">
        <v>359</v>
      </c>
      <c r="B2006" s="155">
        <v>4106</v>
      </c>
      <c r="C2006" s="155">
        <v>2675.826960545543</v>
      </c>
      <c r="D2006" s="155">
        <v>131843346</v>
      </c>
      <c r="E2006" s="155">
        <v>70219766.079599991</v>
      </c>
      <c r="F2006" s="155">
        <v>55461221.928360008</v>
      </c>
      <c r="G2006" s="155">
        <v>6162357.9920400009</v>
      </c>
      <c r="H2006" s="155"/>
      <c r="I2006" s="156"/>
    </row>
    <row r="2007" spans="1:9" x14ac:dyDescent="0.2">
      <c r="A2007" s="160" t="s">
        <v>360</v>
      </c>
      <c r="B2007" s="155">
        <v>3928</v>
      </c>
      <c r="C2007" s="155">
        <v>3083.3515359809912</v>
      </c>
      <c r="D2007" s="155">
        <v>145336858</v>
      </c>
      <c r="E2007" s="155">
        <v>78743509.664399996</v>
      </c>
      <c r="F2007" s="155">
        <v>59934013.502040006</v>
      </c>
      <c r="G2007" s="155">
        <v>6659334.8335600011</v>
      </c>
      <c r="H2007" s="155"/>
      <c r="I2007" s="156"/>
    </row>
    <row r="2008" spans="1:9" x14ac:dyDescent="0.2">
      <c r="A2008" s="160" t="s">
        <v>361</v>
      </c>
      <c r="B2008" s="155">
        <v>3954</v>
      </c>
      <c r="C2008" s="155">
        <v>3198.1333038273478</v>
      </c>
      <c r="D2008" s="155">
        <v>151745029</v>
      </c>
      <c r="E2008" s="155">
        <v>83171450.394900009</v>
      </c>
      <c r="F2008" s="155">
        <v>61716220.744589992</v>
      </c>
      <c r="G2008" s="155">
        <v>6857357.8605099991</v>
      </c>
      <c r="H2008" s="155"/>
      <c r="I2008" s="156"/>
    </row>
    <row r="2009" spans="1:9" x14ac:dyDescent="0.2">
      <c r="A2009" s="160" t="s">
        <v>362</v>
      </c>
      <c r="B2009" s="155">
        <v>3879</v>
      </c>
      <c r="C2009" s="155">
        <v>3177.1174783019678</v>
      </c>
      <c r="D2009" s="155">
        <v>147888464.38</v>
      </c>
      <c r="E2009" s="155">
        <v>80924567.708736002</v>
      </c>
      <c r="F2009" s="155">
        <v>60267507.004137598</v>
      </c>
      <c r="G2009" s="155">
        <v>6696389.6671263948</v>
      </c>
      <c r="H2009" s="155"/>
      <c r="I2009" s="156"/>
    </row>
    <row r="2010" spans="1:9" x14ac:dyDescent="0.2">
      <c r="A2010" s="160" t="s">
        <v>363</v>
      </c>
      <c r="B2010" s="155">
        <v>3821</v>
      </c>
      <c r="C2010" s="155">
        <v>3927.5198857192704</v>
      </c>
      <c r="D2010" s="155">
        <v>180084641.79999998</v>
      </c>
      <c r="E2010" s="155">
        <v>97912019.746659979</v>
      </c>
      <c r="F2010" s="155">
        <v>73955359.84800601</v>
      </c>
      <c r="G2010" s="155">
        <v>8217262.2053339928</v>
      </c>
      <c r="H2010" s="155"/>
      <c r="I2010" s="156"/>
    </row>
    <row r="2011" spans="1:9" x14ac:dyDescent="0.2">
      <c r="A2011" s="160" t="s">
        <v>329</v>
      </c>
      <c r="B2011" s="155">
        <v>3742</v>
      </c>
      <c r="C2011" s="155">
        <v>3637.6755518439336</v>
      </c>
      <c r="D2011" s="155">
        <v>163346182.97999999</v>
      </c>
      <c r="E2011" s="155">
        <v>88239608.045795992</v>
      </c>
      <c r="F2011" s="155">
        <v>67595917.440783605</v>
      </c>
      <c r="G2011" s="155">
        <v>7510657.4934203923</v>
      </c>
      <c r="H2011" s="155"/>
      <c r="I2011" s="156"/>
    </row>
    <row r="2012" spans="1:9" x14ac:dyDescent="0.2">
      <c r="A2012" s="160" t="s">
        <v>330</v>
      </c>
      <c r="B2012" s="155">
        <v>3591</v>
      </c>
      <c r="C2012" s="155">
        <v>3833.2820293790032</v>
      </c>
      <c r="D2012" s="155">
        <v>165183789.21000001</v>
      </c>
      <c r="E2012" s="155">
        <v>88670658.04792802</v>
      </c>
      <c r="F2012" s="155">
        <v>68861818.045864791</v>
      </c>
      <c r="G2012" s="155">
        <v>7651313.1162071973</v>
      </c>
      <c r="H2012" s="155"/>
      <c r="I2012" s="156"/>
    </row>
    <row r="2013" spans="1:9" x14ac:dyDescent="0.2">
      <c r="A2013" s="160" t="s">
        <v>331</v>
      </c>
      <c r="B2013" s="155">
        <v>3362</v>
      </c>
      <c r="C2013" s="155">
        <v>3873.5478063652586</v>
      </c>
      <c r="D2013" s="155">
        <v>156274412.69999999</v>
      </c>
      <c r="E2013" s="155">
        <v>82059694.108769998</v>
      </c>
      <c r="F2013" s="155">
        <v>66793246.732106991</v>
      </c>
      <c r="G2013" s="155">
        <v>7421471.859122999</v>
      </c>
      <c r="H2013" s="165"/>
      <c r="I2013" s="156"/>
    </row>
    <row r="2014" spans="1:9" x14ac:dyDescent="0.2">
      <c r="A2014" s="160" t="s">
        <v>332</v>
      </c>
      <c r="B2014" s="155">
        <v>3248</v>
      </c>
      <c r="C2014" s="155">
        <v>3897.7115016933503</v>
      </c>
      <c r="D2014" s="155">
        <v>151917203.49000001</v>
      </c>
      <c r="E2014" s="155">
        <v>78480427.322934002</v>
      </c>
      <c r="F2014" s="155">
        <v>66093098.550359406</v>
      </c>
      <c r="G2014" s="155">
        <v>7343677.6167066023</v>
      </c>
      <c r="H2014" s="155"/>
      <c r="I2014" s="156"/>
    </row>
    <row r="2015" spans="1:9" x14ac:dyDescent="0.2">
      <c r="A2015" s="160" t="s">
        <v>333</v>
      </c>
      <c r="B2015" s="155">
        <v>2926</v>
      </c>
      <c r="C2015" s="155">
        <v>4319.8165407837769</v>
      </c>
      <c r="D2015" s="155">
        <v>151677398.38</v>
      </c>
      <c r="E2015" s="155">
        <v>78098692.425861999</v>
      </c>
      <c r="F2015" s="155">
        <v>66220835.358724199</v>
      </c>
      <c r="G2015" s="155">
        <v>7357870.5954137966</v>
      </c>
      <c r="H2015" s="155"/>
      <c r="I2015" s="156"/>
    </row>
    <row r="2016" spans="1:9" x14ac:dyDescent="0.2">
      <c r="A2016" s="160" t="s">
        <v>334</v>
      </c>
      <c r="B2016" s="155">
        <v>2673.1666666666665</v>
      </c>
      <c r="C2016" s="155">
        <v>5199.8812821871688</v>
      </c>
      <c r="D2016" s="155">
        <v>166801791.77000001</v>
      </c>
      <c r="E2016" s="155">
        <v>85402517.386240005</v>
      </c>
      <c r="F2016" s="155">
        <v>73259346.945384011</v>
      </c>
      <c r="G2016" s="155">
        <v>8139927.4383759946</v>
      </c>
      <c r="H2016" s="155"/>
      <c r="I2016" s="156"/>
    </row>
    <row r="2017" spans="1:9" x14ac:dyDescent="0.2">
      <c r="A2017" s="160" t="s">
        <v>335</v>
      </c>
      <c r="B2017" s="155">
        <v>2482.8333333333335</v>
      </c>
      <c r="C2017" s="155">
        <v>5553.8721709068941</v>
      </c>
      <c r="D2017" s="155">
        <v>165472067.46000001</v>
      </c>
      <c r="E2017" s="155">
        <v>83199355.518888012</v>
      </c>
      <c r="F2017" s="155">
        <v>82272711.941111997</v>
      </c>
      <c r="G2017" s="155">
        <v>0</v>
      </c>
      <c r="H2017" s="155"/>
      <c r="I2017" s="156"/>
    </row>
    <row r="2018" spans="1:9" x14ac:dyDescent="0.2">
      <c r="A2018" s="160" t="s">
        <v>336</v>
      </c>
      <c r="B2018" s="155">
        <v>2297.6666666666665</v>
      </c>
      <c r="C2018" s="155">
        <v>5669.0988767590306</v>
      </c>
      <c r="D2018" s="155">
        <v>156308394.22999999</v>
      </c>
      <c r="E2018" s="155">
        <v>78154197.114999995</v>
      </c>
      <c r="F2018" s="155">
        <v>78154197.114999995</v>
      </c>
      <c r="G2018" s="155">
        <v>0</v>
      </c>
      <c r="H2018" s="155"/>
      <c r="I2018" s="156"/>
    </row>
    <row r="2019" spans="1:9" x14ac:dyDescent="0.2">
      <c r="A2019" s="160" t="s">
        <v>337</v>
      </c>
      <c r="B2019" s="155">
        <v>2038.9166666666667</v>
      </c>
      <c r="C2019" s="155">
        <v>6135.3907324150896</v>
      </c>
      <c r="D2019" s="155">
        <v>150114605.05000001</v>
      </c>
      <c r="E2019" s="155">
        <v>79485683.373975009</v>
      </c>
      <c r="F2019" s="155">
        <v>70628921.676025003</v>
      </c>
      <c r="G2019" s="155">
        <v>0</v>
      </c>
      <c r="H2019" s="155"/>
      <c r="I2019" s="156"/>
    </row>
    <row r="2020" spans="1:9" x14ac:dyDescent="0.2">
      <c r="A2020" s="160" t="s">
        <v>338</v>
      </c>
      <c r="B2020" s="155">
        <v>1962.0833333333333</v>
      </c>
      <c r="C2020" s="155">
        <v>5824.6320080696532</v>
      </c>
      <c r="D2020" s="155">
        <v>137140960.63</v>
      </c>
      <c r="E2020" s="155">
        <v>68570480.314999998</v>
      </c>
      <c r="F2020" s="155">
        <v>61223151.324999996</v>
      </c>
      <c r="G2020" s="155">
        <v>7347328.9900000002</v>
      </c>
      <c r="H2020" s="155"/>
      <c r="I2020" s="156"/>
    </row>
    <row r="2021" spans="1:9" x14ac:dyDescent="0.2">
      <c r="A2021" s="160" t="s">
        <v>339</v>
      </c>
      <c r="B2021" s="155">
        <v>1896.9166666666667</v>
      </c>
      <c r="C2021" s="155">
        <v>6068.14984360585</v>
      </c>
      <c r="D2021" s="155">
        <v>138129294.88999999</v>
      </c>
      <c r="E2021" s="155">
        <v>69064647.444999993</v>
      </c>
      <c r="F2021" s="155">
        <v>65100422.444999993</v>
      </c>
      <c r="G2021" s="155">
        <v>3964225</v>
      </c>
      <c r="H2021" s="155"/>
      <c r="I2021" s="156"/>
    </row>
    <row r="2022" spans="1:9" x14ac:dyDescent="0.2">
      <c r="A2022" s="160" t="s">
        <v>340</v>
      </c>
      <c r="B2022" s="155">
        <v>1863.6666666666667</v>
      </c>
      <c r="C2022" s="155">
        <v>6233.6627401180467</v>
      </c>
      <c r="D2022" s="155">
        <v>139409633.52000001</v>
      </c>
      <c r="E2022" s="155">
        <v>69704816.760000005</v>
      </c>
      <c r="F2022" s="155">
        <v>66145729.260000005</v>
      </c>
      <c r="G2022" s="155">
        <v>3559087.5</v>
      </c>
      <c r="H2022" s="155"/>
      <c r="I2022" s="156"/>
    </row>
    <row r="2023" spans="1:9" x14ac:dyDescent="0.2">
      <c r="A2023" s="160" t="s">
        <v>341</v>
      </c>
      <c r="B2023" s="155">
        <v>1850</v>
      </c>
      <c r="C2023" s="155">
        <v>6391.6136702702697</v>
      </c>
      <c r="D2023" s="155">
        <v>141893823.47999999</v>
      </c>
      <c r="E2023" s="155">
        <v>70946911.739999995</v>
      </c>
      <c r="F2023" s="155">
        <v>67302493.739999995</v>
      </c>
      <c r="G2023" s="155">
        <v>3644418</v>
      </c>
      <c r="H2023" s="155"/>
      <c r="I2023" s="156"/>
    </row>
    <row r="2024" spans="1:9" x14ac:dyDescent="0.2">
      <c r="A2024" s="160" t="s">
        <v>342</v>
      </c>
      <c r="B2024" s="155">
        <v>1825.0833333333333</v>
      </c>
      <c r="C2024" s="155">
        <v>6491.4618706908359</v>
      </c>
      <c r="D2024" s="155">
        <v>142169506.43000001</v>
      </c>
      <c r="E2024" s="155">
        <v>81359076.630800232</v>
      </c>
      <c r="F2024" s="155">
        <v>57464690.799199775</v>
      </c>
      <c r="G2024" s="155">
        <v>3345739</v>
      </c>
      <c r="H2024" s="155"/>
      <c r="I2024" s="156"/>
    </row>
    <row r="2025" spans="1:9" x14ac:dyDescent="0.2">
      <c r="A2025" s="160" t="s">
        <v>343</v>
      </c>
      <c r="B2025" s="155">
        <v>1779.25</v>
      </c>
      <c r="C2025" s="155">
        <v>6410.531808814575</v>
      </c>
      <c r="D2025" s="155">
        <v>136871264.65000001</v>
      </c>
      <c r="E2025" s="155">
        <v>84155566.643545374</v>
      </c>
      <c r="F2025" s="155">
        <v>50195802.006454632</v>
      </c>
      <c r="G2025" s="155">
        <v>2519896</v>
      </c>
      <c r="H2025" s="155"/>
      <c r="I2025" s="156"/>
    </row>
    <row r="2026" spans="1:9" x14ac:dyDescent="0.2">
      <c r="A2026" s="160" t="s">
        <v>344</v>
      </c>
      <c r="B2026" s="155">
        <v>1770.4166666666667</v>
      </c>
      <c r="C2026" s="155">
        <v>6390.1709842315831</v>
      </c>
      <c r="D2026" s="155">
        <v>135759182.56</v>
      </c>
      <c r="E2026" s="155">
        <v>81265446.680416003</v>
      </c>
      <c r="F2026" s="155">
        <v>51885020.879584</v>
      </c>
      <c r="G2026" s="155">
        <v>2608715</v>
      </c>
      <c r="H2026" s="155"/>
      <c r="I2026" s="156"/>
    </row>
    <row r="2027" spans="1:9" x14ac:dyDescent="0.2">
      <c r="A2027" s="160" t="s">
        <v>345</v>
      </c>
      <c r="B2027" s="167">
        <v>1720</v>
      </c>
      <c r="C2027" s="167">
        <v>6410</v>
      </c>
      <c r="D2027" s="167">
        <v>132253830</v>
      </c>
      <c r="E2027" s="167">
        <v>66126915</v>
      </c>
      <c r="F2027" s="167">
        <v>63026282</v>
      </c>
      <c r="G2027" s="167">
        <v>3100633</v>
      </c>
      <c r="H2027" s="155"/>
      <c r="I2027" s="156"/>
    </row>
    <row r="2028" spans="1:9" x14ac:dyDescent="0.2">
      <c r="A2028" s="160" t="s">
        <v>346</v>
      </c>
      <c r="B2028" s="167">
        <v>1684</v>
      </c>
      <c r="C2028" s="167">
        <v>6405</v>
      </c>
      <c r="D2028" s="167">
        <v>129444340</v>
      </c>
      <c r="E2028" s="167">
        <v>64722170</v>
      </c>
      <c r="F2028" s="167">
        <v>61797000</v>
      </c>
      <c r="G2028" s="167">
        <v>2925170</v>
      </c>
      <c r="H2028" s="155"/>
      <c r="I2028" s="156"/>
    </row>
    <row r="2029" spans="1:9" x14ac:dyDescent="0.2">
      <c r="A2029" s="176" t="s">
        <v>347</v>
      </c>
      <c r="B2029" s="167">
        <v>1650</v>
      </c>
      <c r="C2029" s="167">
        <v>7024</v>
      </c>
      <c r="D2029" s="167">
        <v>139044551</v>
      </c>
      <c r="E2029" s="167">
        <v>69522276</v>
      </c>
      <c r="F2029" s="167">
        <v>66280919</v>
      </c>
      <c r="G2029" s="167">
        <v>3241357</v>
      </c>
      <c r="H2029" s="155"/>
      <c r="I2029" s="156"/>
    </row>
    <row r="2030" spans="1:9" x14ac:dyDescent="0.2">
      <c r="A2030" s="176" t="s">
        <v>348</v>
      </c>
      <c r="B2030" s="167">
        <v>1662.4167</v>
      </c>
      <c r="C2030" s="167">
        <v>6992.8737000000001</v>
      </c>
      <c r="D2030" s="167">
        <v>139500837.19999999</v>
      </c>
      <c r="E2030" s="167">
        <v>69750418.599999994</v>
      </c>
      <c r="F2030" s="167">
        <v>66615320.149999999</v>
      </c>
      <c r="G2030" s="167">
        <v>3135098.45</v>
      </c>
      <c r="H2030" s="155"/>
      <c r="I2030" s="156"/>
    </row>
    <row r="2031" spans="1:9" x14ac:dyDescent="0.2">
      <c r="A2031" s="176" t="s">
        <v>372</v>
      </c>
      <c r="B2031" s="167">
        <v>1623.8333</v>
      </c>
      <c r="C2031" s="167">
        <v>7055.8684000000003</v>
      </c>
      <c r="D2031" s="167">
        <v>137490651.38</v>
      </c>
      <c r="E2031" s="167">
        <v>68745325.689999998</v>
      </c>
      <c r="F2031" s="167">
        <v>65668567.409999996</v>
      </c>
      <c r="G2031" s="167">
        <v>3076758.28</v>
      </c>
      <c r="H2031" s="155"/>
      <c r="I2031" s="156"/>
    </row>
    <row r="2032" spans="1:9" x14ac:dyDescent="0.2">
      <c r="A2032" s="176" t="s">
        <v>371</v>
      </c>
      <c r="B2032" s="167">
        <v>1528.4167</v>
      </c>
      <c r="C2032" s="167">
        <v>7112.1036000000004</v>
      </c>
      <c r="D2032" s="167">
        <v>130443091.23999999</v>
      </c>
      <c r="E2032" s="167">
        <v>65221545.619999997</v>
      </c>
      <c r="F2032" s="167">
        <v>62377603.299999997</v>
      </c>
      <c r="G2032" s="167">
        <v>2843942.32</v>
      </c>
      <c r="H2032" s="155"/>
      <c r="I2032" s="156"/>
    </row>
    <row r="2033" spans="1:9" x14ac:dyDescent="0.2">
      <c r="A2033" s="176" t="s">
        <v>415</v>
      </c>
      <c r="B2033" s="167">
        <v>1372</v>
      </c>
      <c r="C2033" s="167">
        <v>7336.8040000000001</v>
      </c>
      <c r="D2033" s="167">
        <v>120793140.7</v>
      </c>
      <c r="E2033" s="167">
        <v>60396570.350000001</v>
      </c>
      <c r="F2033" s="167">
        <v>57714831.229999997</v>
      </c>
      <c r="G2033" s="167">
        <v>2681739.12</v>
      </c>
      <c r="H2033" s="155"/>
      <c r="I2033" s="156"/>
    </row>
    <row r="2034" spans="1:9" x14ac:dyDescent="0.2">
      <c r="A2034" s="176" t="s">
        <v>416</v>
      </c>
      <c r="B2034" s="167">
        <v>1248.1667</v>
      </c>
      <c r="C2034" s="167">
        <v>7427.5546999999997</v>
      </c>
      <c r="D2034" s="167">
        <v>111249913.69</v>
      </c>
      <c r="E2034" s="167">
        <v>55624956.844999999</v>
      </c>
      <c r="F2034" s="167">
        <v>53112120.094999999</v>
      </c>
      <c r="G2034" s="167">
        <v>2512836.75</v>
      </c>
      <c r="H2034" s="155"/>
      <c r="I2034" s="156"/>
    </row>
    <row r="2035" spans="1:9" x14ac:dyDescent="0.2">
      <c r="A2035" s="160" t="s">
        <v>437</v>
      </c>
      <c r="B2035" s="167">
        <v>1072.3333</v>
      </c>
      <c r="C2035" s="167">
        <v>8148.1306999999997</v>
      </c>
      <c r="D2035" s="167">
        <v>104850145.38</v>
      </c>
      <c r="E2035" s="167">
        <v>55717367.254900001</v>
      </c>
      <c r="F2035" s="167">
        <v>47409099.875100002</v>
      </c>
      <c r="G2035" s="167">
        <v>1723678.25</v>
      </c>
      <c r="H2035" s="155"/>
      <c r="I2035" s="156"/>
    </row>
    <row r="2036" spans="1:9" x14ac:dyDescent="0.2">
      <c r="A2036" s="160" t="s">
        <v>438</v>
      </c>
      <c r="B2036" s="167">
        <v>946.75</v>
      </c>
      <c r="C2036" s="167">
        <v>8960.7888000000003</v>
      </c>
      <c r="D2036" s="167">
        <v>101803521.56999999</v>
      </c>
      <c r="E2036" s="167">
        <v>57213579.122299999</v>
      </c>
      <c r="F2036" s="167">
        <v>43628441.727700002</v>
      </c>
      <c r="G2036" s="167">
        <v>961500.72</v>
      </c>
      <c r="H2036" s="155"/>
      <c r="I2036" s="156"/>
    </row>
    <row r="2037" spans="1:9" x14ac:dyDescent="0.2">
      <c r="A2037" s="160" t="s">
        <v>499</v>
      </c>
      <c r="B2037" s="167">
        <v>852.66669999999999</v>
      </c>
      <c r="C2037" s="167">
        <v>8711.9722999999994</v>
      </c>
      <c r="D2037" s="167">
        <v>89140900.159999996</v>
      </c>
      <c r="E2037" s="167">
        <v>50435921.310500003</v>
      </c>
      <c r="F2037" s="167">
        <v>37703109.499499999</v>
      </c>
      <c r="G2037" s="167">
        <v>1001869.35</v>
      </c>
      <c r="H2037" s="155"/>
      <c r="I2037" s="156"/>
    </row>
    <row r="2038" spans="1:9" x14ac:dyDescent="0.2">
      <c r="A2038" s="160" t="s">
        <v>500</v>
      </c>
      <c r="B2038" s="167">
        <v>765.30020000000002</v>
      </c>
      <c r="C2038" s="167">
        <v>10082.6656</v>
      </c>
      <c r="D2038" s="167">
        <v>92595188.349999994</v>
      </c>
      <c r="E2038" s="167">
        <v>52445914.681400001</v>
      </c>
      <c r="F2038" s="167">
        <v>38410567.298600003</v>
      </c>
      <c r="G2038" s="167">
        <v>1738706.37</v>
      </c>
      <c r="H2038" s="155"/>
      <c r="I2038" s="156"/>
    </row>
    <row r="2039" spans="1:9" x14ac:dyDescent="0.2">
      <c r="A2039" s="160" t="s">
        <v>21</v>
      </c>
      <c r="B2039" s="167"/>
      <c r="C2039" s="167"/>
      <c r="D2039" s="167"/>
      <c r="E2039" s="167"/>
      <c r="F2039" s="167"/>
      <c r="G2039" s="167"/>
      <c r="H2039" s="155"/>
      <c r="I2039" s="156"/>
    </row>
    <row r="2040" spans="1:9" x14ac:dyDescent="0.2">
      <c r="A2040" s="160" t="s">
        <v>579</v>
      </c>
      <c r="B2040" s="167">
        <v>726.59040000000005</v>
      </c>
      <c r="C2040" s="167">
        <v>10684.659</v>
      </c>
      <c r="D2040" s="167">
        <v>93160446.928399995</v>
      </c>
      <c r="E2040" s="167">
        <v>48704281.654100001</v>
      </c>
      <c r="F2040" s="167">
        <v>42595962.054799996</v>
      </c>
      <c r="G2040" s="167">
        <v>1860203.2194000001</v>
      </c>
      <c r="H2040" s="155"/>
      <c r="I2040" s="156"/>
    </row>
    <row r="2041" spans="1:9" x14ac:dyDescent="0.2">
      <c r="A2041" s="160" t="s">
        <v>580</v>
      </c>
      <c r="B2041" s="167">
        <v>702.1816</v>
      </c>
      <c r="C2041" s="167">
        <v>11606.7093</v>
      </c>
      <c r="D2041" s="167">
        <v>97800211.301899999</v>
      </c>
      <c r="E2041" s="167">
        <v>50122608.292199999</v>
      </c>
      <c r="F2041" s="167">
        <v>45823113.640000001</v>
      </c>
      <c r="G2041" s="167">
        <v>1854489.3696999999</v>
      </c>
      <c r="H2041" s="155"/>
      <c r="I2041" s="156"/>
    </row>
    <row r="2042" spans="1:9" x14ac:dyDescent="0.2">
      <c r="A2042" s="160" t="s">
        <v>613</v>
      </c>
      <c r="B2042" s="167">
        <v>670.66949999999997</v>
      </c>
      <c r="C2042" s="167">
        <v>12058.377399999999</v>
      </c>
      <c r="D2042" s="167">
        <v>97046228.286799997</v>
      </c>
      <c r="E2042" s="167">
        <v>49648850.391500004</v>
      </c>
      <c r="F2042" s="167">
        <v>45562993.1642</v>
      </c>
      <c r="G2042" s="167">
        <v>1834384.7309999999</v>
      </c>
      <c r="H2042" s="155"/>
      <c r="I2042" s="156"/>
    </row>
    <row r="2043" spans="1:9" x14ac:dyDescent="0.2">
      <c r="A2043" s="160" t="s">
        <v>614</v>
      </c>
      <c r="B2043" s="167">
        <v>631.23689999999999</v>
      </c>
      <c r="C2043" s="167">
        <v>12404.9238</v>
      </c>
      <c r="D2043" s="167">
        <v>93965352.985300004</v>
      </c>
      <c r="E2043" s="167">
        <v>48072674.587300003</v>
      </c>
      <c r="F2043" s="167">
        <v>44128949.356399998</v>
      </c>
      <c r="G2043" s="167">
        <v>1763729.0416999999</v>
      </c>
      <c r="H2043" s="155"/>
      <c r="I2043" s="156"/>
    </row>
    <row r="2044" spans="1:9" x14ac:dyDescent="0.2">
      <c r="A2044" s="155"/>
      <c r="B2044" s="175"/>
      <c r="C2044" s="175"/>
      <c r="D2044" s="155"/>
      <c r="E2044" s="155"/>
      <c r="F2044" s="155"/>
      <c r="G2044" s="155"/>
      <c r="H2044" s="155"/>
      <c r="I2044" s="156"/>
    </row>
    <row r="2045" spans="1:9" x14ac:dyDescent="0.2">
      <c r="A2045" s="155"/>
      <c r="B2045" s="177"/>
      <c r="C2045" s="155" t="s">
        <v>145</v>
      </c>
      <c r="D2045" s="169"/>
      <c r="E2045" s="155"/>
      <c r="F2045" s="155"/>
      <c r="G2045" s="155"/>
      <c r="H2045" s="155"/>
      <c r="I2045" s="156"/>
    </row>
    <row r="2046" spans="1:9" x14ac:dyDescent="0.2">
      <c r="A2046" s="155"/>
      <c r="B2046" s="155"/>
      <c r="C2046" s="169"/>
      <c r="D2046" s="165"/>
      <c r="E2046" s="155"/>
      <c r="F2046" s="155"/>
      <c r="G2046" s="155"/>
      <c r="H2046" s="155"/>
      <c r="I2046" s="156"/>
    </row>
    <row r="2047" spans="1:9" x14ac:dyDescent="0.2">
      <c r="A2047" s="155"/>
      <c r="B2047" s="160" t="s">
        <v>126</v>
      </c>
      <c r="C2047" s="170" t="s">
        <v>115</v>
      </c>
      <c r="D2047" s="161" t="s">
        <v>106</v>
      </c>
      <c r="E2047" s="155"/>
      <c r="F2047" s="155"/>
      <c r="G2047" s="155"/>
      <c r="H2047" s="155"/>
      <c r="I2047" s="156"/>
    </row>
    <row r="2048" spans="1:9" x14ac:dyDescent="0.2">
      <c r="A2048" s="160" t="s">
        <v>2</v>
      </c>
      <c r="B2048" s="160" t="s">
        <v>127</v>
      </c>
      <c r="C2048" s="170" t="s">
        <v>143</v>
      </c>
      <c r="D2048" s="161" t="s">
        <v>126</v>
      </c>
      <c r="E2048" s="155"/>
      <c r="F2048" s="155"/>
      <c r="G2048" s="155"/>
      <c r="H2048" s="155"/>
      <c r="I2048" s="156"/>
    </row>
    <row r="2049" spans="1:9" x14ac:dyDescent="0.2">
      <c r="A2049" s="160" t="s">
        <v>3</v>
      </c>
      <c r="B2049" s="160" t="s">
        <v>129</v>
      </c>
      <c r="C2049" s="170" t="s">
        <v>146</v>
      </c>
      <c r="D2049" s="161" t="s">
        <v>139</v>
      </c>
      <c r="E2049" s="155"/>
      <c r="F2049" s="155"/>
      <c r="G2049" s="155"/>
      <c r="H2049" s="155"/>
      <c r="I2049" s="156"/>
    </row>
    <row r="2050" spans="1:9" x14ac:dyDescent="0.2">
      <c r="A2050" s="160" t="s">
        <v>11</v>
      </c>
      <c r="B2050" s="160" t="s">
        <v>117</v>
      </c>
      <c r="C2050" s="170" t="s">
        <v>138</v>
      </c>
      <c r="D2050" s="161" t="s">
        <v>138</v>
      </c>
      <c r="E2050" s="155"/>
      <c r="F2050" s="155"/>
      <c r="G2050" s="155"/>
      <c r="H2050" s="155"/>
      <c r="I2050" s="156"/>
    </row>
    <row r="2051" spans="1:9" x14ac:dyDescent="0.2">
      <c r="A2051" s="160" t="s">
        <v>13</v>
      </c>
      <c r="B2051" s="155"/>
      <c r="C2051" s="169"/>
      <c r="D2051" s="165"/>
      <c r="E2051" s="155"/>
      <c r="F2051" s="155"/>
      <c r="G2051" s="155"/>
      <c r="H2051" s="155"/>
      <c r="I2051" s="156"/>
    </row>
    <row r="2052" spans="1:9" x14ac:dyDescent="0.2">
      <c r="A2052" s="160" t="s">
        <v>363</v>
      </c>
      <c r="B2052" s="155">
        <v>1543702</v>
      </c>
      <c r="C2052" s="171">
        <v>116.65764622964794</v>
      </c>
      <c r="D2052" s="155">
        <v>180084641.79999998</v>
      </c>
      <c r="E2052" s="155"/>
      <c r="F2052" s="155"/>
      <c r="G2052" s="155"/>
      <c r="H2052" s="155"/>
      <c r="I2052" s="156"/>
    </row>
    <row r="2053" spans="1:9" x14ac:dyDescent="0.2">
      <c r="A2053" s="160" t="s">
        <v>329</v>
      </c>
      <c r="B2053" s="155">
        <v>1362370</v>
      </c>
      <c r="C2053" s="171">
        <v>119.89854663564229</v>
      </c>
      <c r="D2053" s="155">
        <v>163346182.97999999</v>
      </c>
      <c r="E2053" s="155"/>
      <c r="F2053" s="155"/>
      <c r="G2053" s="155"/>
      <c r="H2053" s="155"/>
      <c r="I2053" s="156"/>
    </row>
    <row r="2054" spans="1:9" x14ac:dyDescent="0.2">
      <c r="A2054" s="160" t="s">
        <v>330</v>
      </c>
      <c r="B2054" s="155">
        <v>1293883</v>
      </c>
      <c r="C2054" s="171">
        <v>127.66516695095306</v>
      </c>
      <c r="D2054" s="155">
        <v>165183789.21000001</v>
      </c>
      <c r="E2054" s="155"/>
      <c r="F2054" s="155"/>
      <c r="G2054" s="155"/>
      <c r="H2054" s="155"/>
      <c r="I2054" s="156"/>
    </row>
    <row r="2055" spans="1:9" x14ac:dyDescent="0.2">
      <c r="A2055" s="160" t="s">
        <v>331</v>
      </c>
      <c r="B2055" s="155">
        <v>1219393</v>
      </c>
      <c r="C2055" s="171">
        <v>128.1575445324026</v>
      </c>
      <c r="D2055" s="155">
        <v>156274412.69999999</v>
      </c>
      <c r="E2055" s="155"/>
      <c r="F2055" s="155"/>
      <c r="G2055" s="155"/>
      <c r="H2055" s="155"/>
      <c r="I2055" s="156"/>
    </row>
    <row r="2056" spans="1:9" x14ac:dyDescent="0.2">
      <c r="A2056" s="160" t="s">
        <v>332</v>
      </c>
      <c r="B2056" s="155">
        <v>1153499</v>
      </c>
      <c r="C2056" s="171">
        <v>131.70120085929855</v>
      </c>
      <c r="D2056" s="155">
        <v>151917203.49000001</v>
      </c>
      <c r="E2056" s="155"/>
      <c r="F2056" s="155"/>
      <c r="G2056" s="155"/>
      <c r="H2056" s="155"/>
      <c r="I2056" s="156"/>
    </row>
    <row r="2057" spans="1:9" x14ac:dyDescent="0.2">
      <c r="A2057" s="160" t="s">
        <v>333</v>
      </c>
      <c r="B2057" s="155">
        <v>1060622</v>
      </c>
      <c r="C2057" s="171">
        <v>143.00796926709043</v>
      </c>
      <c r="D2057" s="155">
        <v>151677398.38</v>
      </c>
      <c r="E2057" s="155"/>
      <c r="F2057" s="155"/>
      <c r="G2057" s="155"/>
      <c r="H2057" s="155"/>
      <c r="I2057" s="156"/>
    </row>
    <row r="2058" spans="1:9" x14ac:dyDescent="0.2">
      <c r="A2058" s="160" t="s">
        <v>334</v>
      </c>
      <c r="B2058" s="155">
        <v>1007831</v>
      </c>
      <c r="C2058" s="171">
        <v>165.50571650405675</v>
      </c>
      <c r="D2058" s="155">
        <v>166801791.77000001</v>
      </c>
      <c r="E2058" s="155"/>
      <c r="F2058" s="155"/>
      <c r="G2058" s="155"/>
      <c r="H2058" s="155"/>
      <c r="I2058" s="156"/>
    </row>
    <row r="2059" spans="1:9" x14ac:dyDescent="0.2">
      <c r="A2059" s="160" t="s">
        <v>335</v>
      </c>
      <c r="B2059" s="155">
        <v>903491</v>
      </c>
      <c r="C2059" s="171">
        <v>183.14744414720235</v>
      </c>
      <c r="D2059" s="155">
        <v>165472067.46000001</v>
      </c>
      <c r="E2059" s="155"/>
      <c r="F2059" s="155"/>
      <c r="G2059" s="155"/>
      <c r="H2059" s="155"/>
      <c r="I2059" s="156"/>
    </row>
    <row r="2060" spans="1:9" x14ac:dyDescent="0.2">
      <c r="A2060" s="160" t="s">
        <v>336</v>
      </c>
      <c r="B2060" s="155">
        <v>833664.91105260421</v>
      </c>
      <c r="C2060" s="171">
        <v>187.49546989166362</v>
      </c>
      <c r="D2060" s="155">
        <v>156308394.22999999</v>
      </c>
      <c r="E2060" s="155"/>
      <c r="F2060" s="155"/>
      <c r="G2060" s="155"/>
      <c r="H2060" s="155"/>
      <c r="I2060" s="156"/>
    </row>
    <row r="2061" spans="1:9" x14ac:dyDescent="0.2">
      <c r="A2061" s="160" t="s">
        <v>337</v>
      </c>
      <c r="B2061" s="155">
        <v>770796</v>
      </c>
      <c r="C2061" s="171">
        <v>194.75270376338227</v>
      </c>
      <c r="D2061" s="155">
        <v>150114605.05000001</v>
      </c>
      <c r="E2061" s="155"/>
      <c r="F2061" s="155"/>
      <c r="G2061" s="155"/>
      <c r="H2061" s="155"/>
      <c r="I2061" s="156"/>
    </row>
    <row r="2062" spans="1:9" x14ac:dyDescent="0.2">
      <c r="A2062" s="160" t="s">
        <v>338</v>
      </c>
      <c r="B2062" s="155">
        <v>723746.48</v>
      </c>
      <c r="C2062" s="171">
        <v>189.48756839549671</v>
      </c>
      <c r="D2062" s="155">
        <v>137140960.63</v>
      </c>
      <c r="E2062" s="155"/>
      <c r="F2062" s="155"/>
      <c r="G2062" s="155"/>
      <c r="H2062" s="155"/>
      <c r="I2062" s="156"/>
    </row>
    <row r="2063" spans="1:9" x14ac:dyDescent="0.2">
      <c r="A2063" s="160" t="s">
        <v>339</v>
      </c>
      <c r="B2063" s="155">
        <v>692745</v>
      </c>
      <c r="C2063" s="171">
        <v>199.3941419858678</v>
      </c>
      <c r="D2063" s="155">
        <v>138129294.88999999</v>
      </c>
      <c r="E2063" s="155"/>
      <c r="F2063" s="155"/>
      <c r="G2063" s="155"/>
      <c r="H2063" s="155"/>
      <c r="I2063" s="156"/>
    </row>
    <row r="2064" spans="1:9" x14ac:dyDescent="0.2">
      <c r="A2064" s="160" t="s">
        <v>340</v>
      </c>
      <c r="B2064" s="155">
        <v>681911</v>
      </c>
      <c r="C2064" s="171">
        <v>204.43963144750563</v>
      </c>
      <c r="D2064" s="155">
        <v>139409633.52000001</v>
      </c>
      <c r="E2064" s="155"/>
      <c r="F2064" s="155"/>
      <c r="G2064" s="155"/>
      <c r="H2064" s="155"/>
      <c r="I2064" s="156"/>
    </row>
    <row r="2065" spans="1:9" x14ac:dyDescent="0.2">
      <c r="A2065" s="160" t="s">
        <v>341</v>
      </c>
      <c r="B2065" s="155">
        <v>677295</v>
      </c>
      <c r="C2065" s="171">
        <v>209.50076920691868</v>
      </c>
      <c r="D2065" s="155">
        <v>141893823.47999999</v>
      </c>
      <c r="E2065" s="155"/>
      <c r="F2065" s="155"/>
      <c r="G2065" s="155"/>
      <c r="H2065" s="155"/>
      <c r="I2065" s="156"/>
    </row>
    <row r="2066" spans="1:9" x14ac:dyDescent="0.2">
      <c r="A2066" s="160" t="s">
        <v>342</v>
      </c>
      <c r="B2066" s="155">
        <v>665107</v>
      </c>
      <c r="C2066" s="171">
        <v>213.75433791856048</v>
      </c>
      <c r="D2066" s="155">
        <v>142169506.43000001</v>
      </c>
      <c r="E2066" s="155"/>
      <c r="F2066" s="155"/>
      <c r="G2066" s="155"/>
      <c r="H2066" s="155"/>
      <c r="I2066" s="156"/>
    </row>
    <row r="2067" spans="1:9" x14ac:dyDescent="0.2">
      <c r="A2067" s="160" t="s">
        <v>343</v>
      </c>
      <c r="B2067" s="155">
        <v>653070</v>
      </c>
      <c r="C2067" s="171">
        <v>209.58130774648967</v>
      </c>
      <c r="D2067" s="155">
        <v>136871264.65000001</v>
      </c>
      <c r="E2067" s="155"/>
      <c r="F2067" s="155"/>
      <c r="G2067" s="155"/>
      <c r="H2067" s="155"/>
      <c r="I2067" s="156"/>
    </row>
    <row r="2068" spans="1:9" x14ac:dyDescent="0.2">
      <c r="A2068" s="160" t="s">
        <v>344</v>
      </c>
      <c r="B2068" s="155">
        <v>643687</v>
      </c>
      <c r="C2068" s="171">
        <v>210.90869096315447</v>
      </c>
      <c r="D2068" s="155">
        <v>135759182.56</v>
      </c>
      <c r="E2068" s="155"/>
      <c r="F2068" s="155"/>
      <c r="G2068" s="155"/>
      <c r="H2068" s="155"/>
      <c r="I2068" s="156"/>
    </row>
    <row r="2069" spans="1:9" x14ac:dyDescent="0.2">
      <c r="A2069" s="160" t="s">
        <v>345</v>
      </c>
      <c r="B2069" s="167">
        <v>634545</v>
      </c>
      <c r="C2069" s="172">
        <v>208.42</v>
      </c>
      <c r="D2069" s="167">
        <v>132253830</v>
      </c>
      <c r="E2069" s="155"/>
      <c r="F2069" s="155"/>
      <c r="G2069" s="155"/>
      <c r="H2069" s="155"/>
      <c r="I2069" s="156"/>
    </row>
    <row r="2070" spans="1:9" x14ac:dyDescent="0.2">
      <c r="A2070" s="160" t="s">
        <v>346</v>
      </c>
      <c r="B2070" s="167">
        <v>625771</v>
      </c>
      <c r="C2070" s="172">
        <v>206.86</v>
      </c>
      <c r="D2070" s="167">
        <v>129444340</v>
      </c>
      <c r="E2070" s="155"/>
      <c r="F2070" s="155"/>
      <c r="G2070" s="155"/>
      <c r="H2070" s="155"/>
      <c r="I2070" s="156"/>
    </row>
    <row r="2071" spans="1:9" x14ac:dyDescent="0.2">
      <c r="A2071" s="176" t="s">
        <v>347</v>
      </c>
      <c r="B2071" s="167">
        <v>610196</v>
      </c>
      <c r="C2071" s="172">
        <v>227.87</v>
      </c>
      <c r="D2071" s="167">
        <v>139044551</v>
      </c>
      <c r="E2071" s="155"/>
      <c r="F2071" s="155"/>
      <c r="G2071" s="155"/>
      <c r="H2071" s="155"/>
      <c r="I2071" s="156"/>
    </row>
    <row r="2072" spans="1:9" x14ac:dyDescent="0.2">
      <c r="A2072" s="176" t="s">
        <v>348</v>
      </c>
      <c r="B2072" s="167">
        <v>594070</v>
      </c>
      <c r="C2072" s="172">
        <v>234.82220000000001</v>
      </c>
      <c r="D2072" s="167">
        <v>139500837.19999999</v>
      </c>
      <c r="E2072" s="155"/>
      <c r="F2072" s="155"/>
      <c r="G2072" s="155"/>
      <c r="H2072" s="155"/>
      <c r="I2072" s="156"/>
    </row>
    <row r="2073" spans="1:9" x14ac:dyDescent="0.2">
      <c r="A2073" s="176" t="s">
        <v>372</v>
      </c>
      <c r="B2073" s="167">
        <v>576211</v>
      </c>
      <c r="C2073" s="172">
        <v>238.61160000000001</v>
      </c>
      <c r="D2073" s="167">
        <v>137490651.38</v>
      </c>
      <c r="E2073" s="155"/>
      <c r="F2073" s="155"/>
      <c r="G2073" s="155"/>
      <c r="H2073" s="155"/>
      <c r="I2073" s="156"/>
    </row>
    <row r="2074" spans="1:9" x14ac:dyDescent="0.2">
      <c r="A2074" s="176" t="s">
        <v>371</v>
      </c>
      <c r="B2074" s="167">
        <v>540915</v>
      </c>
      <c r="C2074" s="172">
        <v>241.15270000000001</v>
      </c>
      <c r="D2074" s="167">
        <v>130443091.23999999</v>
      </c>
      <c r="E2074" s="155"/>
      <c r="F2074" s="155"/>
      <c r="G2074" s="155"/>
      <c r="H2074" s="155"/>
      <c r="I2074" s="156"/>
    </row>
    <row r="2075" spans="1:9" x14ac:dyDescent="0.2">
      <c r="A2075" s="176" t="s">
        <v>415</v>
      </c>
      <c r="B2075" s="167">
        <v>486516</v>
      </c>
      <c r="C2075" s="172">
        <v>248.28190000000001</v>
      </c>
      <c r="D2075" s="167">
        <v>120793140.7</v>
      </c>
      <c r="E2075" s="155"/>
      <c r="F2075" s="155"/>
      <c r="G2075" s="155"/>
      <c r="H2075" s="155"/>
      <c r="I2075" s="156"/>
    </row>
    <row r="2076" spans="1:9" x14ac:dyDescent="0.2">
      <c r="A2076" s="176" t="s">
        <v>416</v>
      </c>
      <c r="B2076" s="167">
        <v>438183</v>
      </c>
      <c r="C2076" s="172">
        <v>253.88919999999999</v>
      </c>
      <c r="D2076" s="167">
        <v>111249913.69</v>
      </c>
      <c r="E2076" s="155"/>
      <c r="F2076" s="155"/>
      <c r="G2076" s="155"/>
      <c r="H2076" s="155"/>
      <c r="I2076" s="156"/>
    </row>
    <row r="2077" spans="1:9" x14ac:dyDescent="0.2">
      <c r="A2077" s="160" t="s">
        <v>437</v>
      </c>
      <c r="B2077" s="167">
        <v>393901</v>
      </c>
      <c r="C2077" s="172">
        <v>266.18400000000003</v>
      </c>
      <c r="D2077" s="167">
        <v>104850145.38</v>
      </c>
      <c r="E2077" s="155"/>
      <c r="F2077" s="155"/>
      <c r="G2077" s="155"/>
      <c r="H2077" s="155"/>
      <c r="I2077" s="156"/>
    </row>
    <row r="2078" spans="1:9" x14ac:dyDescent="0.2">
      <c r="A2078" s="160" t="s">
        <v>438</v>
      </c>
      <c r="B2078" s="167">
        <v>342205</v>
      </c>
      <c r="C2078" s="172">
        <v>297.49279999999999</v>
      </c>
      <c r="D2078" s="167">
        <v>101803521.56999999</v>
      </c>
      <c r="E2078" s="155"/>
      <c r="F2078" s="155"/>
      <c r="G2078" s="155"/>
      <c r="H2078" s="155"/>
      <c r="I2078" s="156"/>
    </row>
    <row r="2079" spans="1:9" x14ac:dyDescent="0.2">
      <c r="A2079" s="160" t="s">
        <v>499</v>
      </c>
      <c r="B2079" s="167">
        <v>298146</v>
      </c>
      <c r="C2079" s="172">
        <v>298.98410000000001</v>
      </c>
      <c r="D2079" s="167">
        <v>89140900.159999996</v>
      </c>
      <c r="E2079" s="155"/>
      <c r="F2079" s="155"/>
      <c r="G2079" s="155"/>
      <c r="H2079" s="155"/>
      <c r="I2079" s="156"/>
    </row>
    <row r="2080" spans="1:9" x14ac:dyDescent="0.2">
      <c r="A2080" s="160" t="s">
        <v>500</v>
      </c>
      <c r="B2080" s="167">
        <v>279543</v>
      </c>
      <c r="C2080" s="172">
        <v>331.23770000000002</v>
      </c>
      <c r="D2080" s="167">
        <v>92595188.349999994</v>
      </c>
      <c r="E2080" s="155"/>
      <c r="F2080" s="155"/>
      <c r="G2080" s="155"/>
      <c r="H2080" s="155"/>
      <c r="I2080" s="156"/>
    </row>
    <row r="2081" spans="1:9" x14ac:dyDescent="0.2">
      <c r="A2081" s="160" t="s">
        <v>21</v>
      </c>
      <c r="B2081" s="167"/>
      <c r="C2081" s="172"/>
      <c r="D2081" s="167"/>
      <c r="E2081" s="155"/>
      <c r="F2081" s="155"/>
      <c r="G2081" s="155"/>
      <c r="H2081" s="155"/>
      <c r="I2081" s="156"/>
    </row>
    <row r="2082" spans="1:9" x14ac:dyDescent="0.2">
      <c r="A2082" s="160" t="s">
        <v>579</v>
      </c>
      <c r="B2082" s="167">
        <v>266953.89490000001</v>
      </c>
      <c r="C2082" s="172">
        <v>348.97579999999999</v>
      </c>
      <c r="D2082" s="167">
        <v>93160446.928399995</v>
      </c>
      <c r="E2082" s="155"/>
      <c r="F2082" s="155"/>
      <c r="G2082" s="155"/>
      <c r="H2082" s="155"/>
      <c r="I2082" s="156"/>
    </row>
    <row r="2083" spans="1:9" x14ac:dyDescent="0.2">
      <c r="A2083" s="160" t="s">
        <v>580</v>
      </c>
      <c r="B2083" s="167">
        <v>254090.8639</v>
      </c>
      <c r="C2083" s="172">
        <v>384.90249999999997</v>
      </c>
      <c r="D2083" s="167">
        <v>97800211.301899999</v>
      </c>
      <c r="E2083" s="155"/>
      <c r="F2083" s="155"/>
      <c r="G2083" s="155"/>
      <c r="H2083" s="155"/>
      <c r="I2083" s="156"/>
    </row>
    <row r="2084" spans="1:9" x14ac:dyDescent="0.2">
      <c r="A2084" s="160" t="s">
        <v>613</v>
      </c>
      <c r="B2084" s="167">
        <v>245293.9657</v>
      </c>
      <c r="C2084" s="172">
        <v>395.63240000000002</v>
      </c>
      <c r="D2084" s="167">
        <v>97046228.286799997</v>
      </c>
      <c r="E2084" s="155"/>
      <c r="F2084" s="155"/>
      <c r="G2084" s="155"/>
      <c r="H2084" s="155"/>
      <c r="I2084" s="156"/>
    </row>
    <row r="2085" spans="1:9" x14ac:dyDescent="0.2">
      <c r="A2085" s="160" t="s">
        <v>614</v>
      </c>
      <c r="B2085" s="167">
        <v>228861.36170000001</v>
      </c>
      <c r="C2085" s="172">
        <v>410.57760000000002</v>
      </c>
      <c r="D2085" s="167">
        <v>93965352.985300004</v>
      </c>
      <c r="E2085" s="155"/>
      <c r="F2085" s="155"/>
      <c r="G2085" s="155"/>
      <c r="H2085" s="155"/>
      <c r="I2085" s="156"/>
    </row>
    <row r="2086" spans="1:9" x14ac:dyDescent="0.2">
      <c r="A2086" s="155"/>
      <c r="B2086" s="155"/>
      <c r="C2086" s="155"/>
      <c r="D2086" s="155"/>
      <c r="E2086" s="155"/>
      <c r="F2086" s="155"/>
      <c r="G2086" s="155"/>
      <c r="H2086" s="155"/>
      <c r="I2086" s="156"/>
    </row>
    <row r="2087" spans="1:9" x14ac:dyDescent="0.2">
      <c r="A2087" s="154" t="s">
        <v>8</v>
      </c>
      <c r="B2087" s="154"/>
      <c r="C2087" s="154"/>
      <c r="D2087" s="154"/>
      <c r="E2087" s="154"/>
      <c r="F2087" s="154"/>
      <c r="G2087" s="154"/>
      <c r="H2087" s="163"/>
      <c r="I2087" s="156"/>
    </row>
    <row r="2088" spans="1:9" x14ac:dyDescent="0.2">
      <c r="A2088" s="154" t="s">
        <v>1</v>
      </c>
      <c r="B2088" s="154"/>
      <c r="C2088" s="154"/>
      <c r="D2088" s="154"/>
      <c r="E2088" s="154"/>
      <c r="F2088" s="154"/>
      <c r="G2088" s="154"/>
      <c r="H2088" s="155"/>
      <c r="I2088" s="156"/>
    </row>
    <row r="2089" spans="1:9" x14ac:dyDescent="0.2">
      <c r="A2089" s="154" t="s">
        <v>12</v>
      </c>
      <c r="B2089" s="154"/>
      <c r="C2089" s="154"/>
      <c r="D2089" s="154"/>
      <c r="E2089" s="154"/>
      <c r="F2089" s="154"/>
      <c r="G2089" s="154"/>
      <c r="H2089" s="155"/>
      <c r="I2089" s="156"/>
    </row>
    <row r="2090" spans="1:9" ht="15.75" x14ac:dyDescent="0.25">
      <c r="A2090" s="152" t="s">
        <v>322</v>
      </c>
      <c r="B2090" s="154"/>
      <c r="C2090" s="154"/>
      <c r="D2090" s="153"/>
      <c r="E2090" s="154"/>
      <c r="F2090" s="154"/>
      <c r="G2090" s="154"/>
      <c r="H2090" s="155"/>
      <c r="I2090" s="156"/>
    </row>
    <row r="2091" spans="1:9" x14ac:dyDescent="0.2">
      <c r="A2091" s="175"/>
      <c r="B2091" s="155"/>
      <c r="C2091" s="169"/>
      <c r="D2091" s="165"/>
      <c r="E2091" s="155"/>
      <c r="F2091" s="165"/>
      <c r="G2091" s="155"/>
      <c r="H2091" s="155"/>
      <c r="I2091" s="156"/>
    </row>
    <row r="2092" spans="1:9" x14ac:dyDescent="0.2">
      <c r="A2092" s="155"/>
      <c r="B2092" s="155"/>
      <c r="C2092" s="155"/>
      <c r="D2092" s="155"/>
      <c r="E2092" s="155"/>
      <c r="F2092" s="155"/>
      <c r="G2092" s="155"/>
      <c r="H2092" s="155"/>
      <c r="I2092" s="156"/>
    </row>
    <row r="2093" spans="1:9" x14ac:dyDescent="0.2">
      <c r="A2093" s="155"/>
      <c r="B2093" s="160" t="s">
        <v>114</v>
      </c>
      <c r="C2093" s="170" t="s">
        <v>114</v>
      </c>
      <c r="D2093" s="161" t="s">
        <v>106</v>
      </c>
      <c r="E2093" s="155"/>
      <c r="F2093" s="165"/>
      <c r="G2093" s="155"/>
      <c r="H2093" s="155"/>
      <c r="I2093" s="156"/>
    </row>
    <row r="2094" spans="1:9" x14ac:dyDescent="0.2">
      <c r="A2094" s="160" t="s">
        <v>2</v>
      </c>
      <c r="B2094" s="160" t="s">
        <v>115</v>
      </c>
      <c r="C2094" s="170" t="s">
        <v>115</v>
      </c>
      <c r="D2094" s="161" t="s">
        <v>126</v>
      </c>
      <c r="E2094" s="160" t="s">
        <v>175</v>
      </c>
      <c r="F2094" s="161" t="s">
        <v>112</v>
      </c>
      <c r="G2094" s="160" t="s">
        <v>178</v>
      </c>
      <c r="H2094" s="155"/>
      <c r="I2094" s="156"/>
    </row>
    <row r="2095" spans="1:9" x14ac:dyDescent="0.2">
      <c r="A2095" s="160" t="s">
        <v>3</v>
      </c>
      <c r="B2095" s="160" t="s">
        <v>123</v>
      </c>
      <c r="C2095" s="170" t="s">
        <v>139</v>
      </c>
      <c r="D2095" s="161" t="s">
        <v>139</v>
      </c>
      <c r="E2095" s="160" t="s">
        <v>113</v>
      </c>
      <c r="F2095" s="161" t="s">
        <v>113</v>
      </c>
      <c r="G2095" s="160" t="s">
        <v>113</v>
      </c>
      <c r="H2095" s="155"/>
      <c r="I2095" s="156"/>
    </row>
    <row r="2096" spans="1:9" x14ac:dyDescent="0.2">
      <c r="A2096" s="160" t="s">
        <v>11</v>
      </c>
      <c r="B2096" s="160" t="s">
        <v>117</v>
      </c>
      <c r="C2096" s="170" t="s">
        <v>138</v>
      </c>
      <c r="D2096" s="161" t="s">
        <v>138</v>
      </c>
      <c r="E2096" s="160" t="s">
        <v>176</v>
      </c>
      <c r="F2096" s="161" t="s">
        <v>184</v>
      </c>
      <c r="G2096" s="160" t="s">
        <v>11</v>
      </c>
      <c r="H2096" s="155"/>
      <c r="I2096" s="156"/>
    </row>
    <row r="2097" spans="1:9" x14ac:dyDescent="0.2">
      <c r="A2097" s="160" t="s">
        <v>13</v>
      </c>
      <c r="B2097" s="155"/>
      <c r="C2097" s="169"/>
      <c r="D2097" s="165"/>
      <c r="E2097" s="155"/>
      <c r="F2097" s="165"/>
      <c r="G2097" s="155"/>
      <c r="H2097" s="155"/>
      <c r="I2097" s="156"/>
    </row>
    <row r="2098" spans="1:9" x14ac:dyDescent="0.2">
      <c r="A2098" s="160" t="s">
        <v>357</v>
      </c>
      <c r="B2098" s="155">
        <v>2667</v>
      </c>
      <c r="C2098" s="165">
        <v>757.80058742657172</v>
      </c>
      <c r="D2098" s="165">
        <v>24252650</v>
      </c>
      <c r="E2098" s="165">
        <v>12926662.450000001</v>
      </c>
      <c r="F2098" s="165">
        <v>10193388.795</v>
      </c>
      <c r="G2098" s="165">
        <v>1132598.7549999999</v>
      </c>
      <c r="H2098" s="165"/>
      <c r="I2098" s="156"/>
    </row>
    <row r="2099" spans="1:9" x14ac:dyDescent="0.2">
      <c r="A2099" s="160" t="s">
        <v>358</v>
      </c>
      <c r="B2099" s="155">
        <v>2792</v>
      </c>
      <c r="C2099" s="155">
        <v>802.01149116523402</v>
      </c>
      <c r="D2099" s="155">
        <v>26870593</v>
      </c>
      <c r="E2099" s="155">
        <v>14193047.2226</v>
      </c>
      <c r="F2099" s="155">
        <v>11409791.199659999</v>
      </c>
      <c r="G2099" s="155">
        <v>1267754.5777400001</v>
      </c>
      <c r="H2099" s="155"/>
      <c r="I2099" s="156"/>
    </row>
    <row r="2100" spans="1:9" x14ac:dyDescent="0.2">
      <c r="A2100" s="160" t="s">
        <v>359</v>
      </c>
      <c r="B2100" s="155">
        <v>2870</v>
      </c>
      <c r="C2100" s="155">
        <v>921.78228803716604</v>
      </c>
      <c r="D2100" s="155">
        <v>31746182</v>
      </c>
      <c r="E2100" s="155">
        <v>16908016.533199999</v>
      </c>
      <c r="F2100" s="155">
        <v>13354348.920120001</v>
      </c>
      <c r="G2100" s="155">
        <v>1483816.5466800001</v>
      </c>
      <c r="H2100" s="155"/>
      <c r="I2100" s="156"/>
    </row>
    <row r="2101" spans="1:9" x14ac:dyDescent="0.2">
      <c r="A2101" s="160" t="s">
        <v>360</v>
      </c>
      <c r="B2101" s="155">
        <v>3055</v>
      </c>
      <c r="C2101" s="155">
        <v>988.67613202400446</v>
      </c>
      <c r="D2101" s="155">
        <v>36244867</v>
      </c>
      <c r="E2101" s="155">
        <v>19637468.940599997</v>
      </c>
      <c r="F2101" s="155">
        <v>14946658.253460003</v>
      </c>
      <c r="G2101" s="155">
        <v>1660739.8059400003</v>
      </c>
      <c r="H2101" s="155"/>
      <c r="I2101" s="156"/>
    </row>
    <row r="2102" spans="1:9" x14ac:dyDescent="0.2">
      <c r="A2102" s="160" t="s">
        <v>361</v>
      </c>
      <c r="B2102" s="155">
        <v>3070</v>
      </c>
      <c r="C2102" s="155">
        <v>1022.7995114006515</v>
      </c>
      <c r="D2102" s="155">
        <v>37679934</v>
      </c>
      <c r="E2102" s="155">
        <v>20652371.825400002</v>
      </c>
      <c r="F2102" s="155">
        <v>15324805.957139999</v>
      </c>
      <c r="G2102" s="155">
        <v>1702756.217459999</v>
      </c>
      <c r="H2102" s="155"/>
      <c r="I2102" s="156"/>
    </row>
    <row r="2103" spans="1:9" x14ac:dyDescent="0.2">
      <c r="A2103" s="160" t="s">
        <v>362</v>
      </c>
      <c r="B2103" s="155">
        <v>3102</v>
      </c>
      <c r="C2103" s="155">
        <v>983.10229959166134</v>
      </c>
      <c r="D2103" s="155">
        <v>36595000</v>
      </c>
      <c r="E2103" s="155">
        <v>20024784</v>
      </c>
      <c r="F2103" s="155">
        <v>14913194.4</v>
      </c>
      <c r="G2103" s="155">
        <v>1657021.6</v>
      </c>
      <c r="H2103" s="155"/>
      <c r="I2103" s="156"/>
    </row>
    <row r="2104" spans="1:9" x14ac:dyDescent="0.2">
      <c r="A2104" s="160" t="s">
        <v>363</v>
      </c>
      <c r="B2104" s="155">
        <v>2347</v>
      </c>
      <c r="C2104" s="155">
        <v>1715.2677116176678</v>
      </c>
      <c r="D2104" s="155">
        <v>48308799.829999998</v>
      </c>
      <c r="E2104" s="155">
        <v>26265494.467570998</v>
      </c>
      <c r="F2104" s="155">
        <v>19838974.826186102</v>
      </c>
      <c r="G2104" s="155">
        <v>2204330.5362428986</v>
      </c>
      <c r="H2104" s="155"/>
      <c r="I2104" s="156"/>
    </row>
    <row r="2105" spans="1:9" x14ac:dyDescent="0.2">
      <c r="A2105" s="160" t="s">
        <v>329</v>
      </c>
      <c r="B2105" s="155">
        <v>3012.4166666666665</v>
      </c>
      <c r="C2105" s="155">
        <v>1143.2947849179784</v>
      </c>
      <c r="D2105" s="155">
        <v>41328963.18</v>
      </c>
      <c r="E2105" s="155">
        <v>22325905.909836002</v>
      </c>
      <c r="F2105" s="155">
        <v>17102751.543147597</v>
      </c>
      <c r="G2105" s="155">
        <v>1900305.7270164005</v>
      </c>
      <c r="H2105" s="155"/>
      <c r="I2105" s="156"/>
    </row>
    <row r="2106" spans="1:9" x14ac:dyDescent="0.2">
      <c r="A2106" s="160" t="s">
        <v>330</v>
      </c>
      <c r="B2106" s="155">
        <v>2942.4166666666665</v>
      </c>
      <c r="C2106" s="155">
        <v>1131.770735789742</v>
      </c>
      <c r="D2106" s="155">
        <v>39961692.909999996</v>
      </c>
      <c r="E2106" s="155">
        <v>21451436.754087999</v>
      </c>
      <c r="F2106" s="155">
        <v>16659230.540320797</v>
      </c>
      <c r="G2106" s="155">
        <v>1851025.6155912001</v>
      </c>
      <c r="H2106" s="155"/>
      <c r="I2106" s="156"/>
    </row>
    <row r="2107" spans="1:9" x14ac:dyDescent="0.2">
      <c r="A2107" s="160" t="s">
        <v>331</v>
      </c>
      <c r="B2107" s="155">
        <v>2790</v>
      </c>
      <c r="C2107" s="155">
        <v>1207.5469035244923</v>
      </c>
      <c r="D2107" s="155">
        <v>40428670.329999998</v>
      </c>
      <c r="E2107" s="155">
        <v>21229094.790282998</v>
      </c>
      <c r="F2107" s="155">
        <v>17279617.9857453</v>
      </c>
      <c r="G2107" s="155">
        <v>1919957.5539717004</v>
      </c>
      <c r="H2107" s="155"/>
      <c r="I2107" s="156"/>
    </row>
    <row r="2108" spans="1:9" x14ac:dyDescent="0.2">
      <c r="A2108" s="160" t="s">
        <v>332</v>
      </c>
      <c r="B2108" s="155">
        <v>2676.6666666666665</v>
      </c>
      <c r="C2108" s="155">
        <v>1242.5134128268992</v>
      </c>
      <c r="D2108" s="155">
        <v>39909530.82</v>
      </c>
      <c r="E2108" s="155">
        <v>20617263.621611997</v>
      </c>
      <c r="F2108" s="155">
        <v>17363040.478549205</v>
      </c>
      <c r="G2108" s="155">
        <v>1929226.719838798</v>
      </c>
      <c r="H2108" s="155"/>
      <c r="I2108" s="156"/>
    </row>
    <row r="2109" spans="1:9" x14ac:dyDescent="0.2">
      <c r="A2109" s="160" t="s">
        <v>333</v>
      </c>
      <c r="B2109" s="155">
        <v>2555.5833333333335</v>
      </c>
      <c r="C2109" s="155">
        <v>1301.7382306714057</v>
      </c>
      <c r="D2109" s="155">
        <v>39920406.32</v>
      </c>
      <c r="E2109" s="155">
        <v>20555017.214168001</v>
      </c>
      <c r="F2109" s="155">
        <v>17428850.195248801</v>
      </c>
      <c r="G2109" s="155">
        <v>1936538.9105831981</v>
      </c>
      <c r="H2109" s="155"/>
      <c r="I2109" s="156"/>
    </row>
    <row r="2110" spans="1:9" x14ac:dyDescent="0.2">
      <c r="A2110" s="160" t="s">
        <v>334</v>
      </c>
      <c r="B2110" s="155">
        <v>2335.6666666666665</v>
      </c>
      <c r="C2110" s="155">
        <v>1385.8250156985871</v>
      </c>
      <c r="D2110" s="155">
        <v>38841903.539999999</v>
      </c>
      <c r="E2110" s="155">
        <v>19887054.61248</v>
      </c>
      <c r="F2110" s="155">
        <v>17059364.034768</v>
      </c>
      <c r="G2110" s="155">
        <v>1895484.8927519992</v>
      </c>
      <c r="H2110" s="165"/>
      <c r="I2110" s="156"/>
    </row>
    <row r="2111" spans="1:9" x14ac:dyDescent="0.2">
      <c r="A2111" s="160" t="s">
        <v>335</v>
      </c>
      <c r="B2111" s="155">
        <v>2110.5</v>
      </c>
      <c r="C2111" s="155">
        <v>1466.3264897733554</v>
      </c>
      <c r="D2111" s="155">
        <v>37136184.68</v>
      </c>
      <c r="E2111" s="155">
        <v>18672073.657104</v>
      </c>
      <c r="F2111" s="155">
        <v>18464111.022895999</v>
      </c>
      <c r="G2111" s="155">
        <v>0</v>
      </c>
      <c r="H2111" s="165"/>
      <c r="I2111" s="156"/>
    </row>
    <row r="2112" spans="1:9" x14ac:dyDescent="0.2">
      <c r="A2112" s="160" t="s">
        <v>336</v>
      </c>
      <c r="B2112" s="155">
        <v>1957.5</v>
      </c>
      <c r="C2112" s="155">
        <v>1558.2678446147299</v>
      </c>
      <c r="D2112" s="155">
        <v>36603711.670000002</v>
      </c>
      <c r="E2112" s="155">
        <v>18301855.835000001</v>
      </c>
      <c r="F2112" s="155">
        <v>18301855.835000001</v>
      </c>
      <c r="G2112" s="155">
        <v>0</v>
      </c>
      <c r="H2112" s="155"/>
      <c r="I2112" s="156"/>
    </row>
    <row r="2113" spans="1:9" x14ac:dyDescent="0.2">
      <c r="A2113" s="160" t="s">
        <v>337</v>
      </c>
      <c r="B2113" s="155">
        <v>1822.6666666666667</v>
      </c>
      <c r="C2113" s="155">
        <v>1538.0379252011705</v>
      </c>
      <c r="D2113" s="155">
        <v>33639965.5</v>
      </c>
      <c r="E2113" s="155">
        <v>17812361.732249998</v>
      </c>
      <c r="F2113" s="155">
        <v>15827603.767750002</v>
      </c>
      <c r="G2113" s="155">
        <v>0</v>
      </c>
      <c r="H2113" s="155"/>
      <c r="I2113" s="156"/>
    </row>
    <row r="2114" spans="1:9" x14ac:dyDescent="0.2">
      <c r="A2114" s="160" t="s">
        <v>338</v>
      </c>
      <c r="B2114" s="155">
        <v>1678.5</v>
      </c>
      <c r="C2114" s="155">
        <v>1616.8113424684739</v>
      </c>
      <c r="D2114" s="155">
        <v>32565814.059999999</v>
      </c>
      <c r="E2114" s="155">
        <v>16282907.029999999</v>
      </c>
      <c r="F2114" s="155">
        <v>14605717.1</v>
      </c>
      <c r="G2114" s="155">
        <v>1677189.93</v>
      </c>
      <c r="H2114" s="155"/>
      <c r="I2114" s="156"/>
    </row>
    <row r="2115" spans="1:9" x14ac:dyDescent="0.2">
      <c r="A2115" s="160" t="s">
        <v>339</v>
      </c>
      <c r="B2115" s="155">
        <v>1589.1666666666667</v>
      </c>
      <c r="C2115" s="155">
        <v>1685.124916098584</v>
      </c>
      <c r="D2115" s="155">
        <v>32135332.149999999</v>
      </c>
      <c r="E2115" s="155">
        <v>16067666.074999999</v>
      </c>
      <c r="F2115" s="155">
        <v>15195878.074999999</v>
      </c>
      <c r="G2115" s="155">
        <v>871788</v>
      </c>
      <c r="H2115" s="155"/>
      <c r="I2115" s="156"/>
    </row>
    <row r="2116" spans="1:9" x14ac:dyDescent="0.2">
      <c r="A2116" s="160" t="s">
        <v>340</v>
      </c>
      <c r="B2116" s="155">
        <v>1486.25</v>
      </c>
      <c r="C2116" s="155">
        <v>1761.126801794225</v>
      </c>
      <c r="D2116" s="155">
        <v>31409696.510000002</v>
      </c>
      <c r="E2116" s="155">
        <v>15704848.255000001</v>
      </c>
      <c r="F2116" s="155">
        <v>14946206.755000001</v>
      </c>
      <c r="G2116" s="155">
        <v>758641.5</v>
      </c>
      <c r="H2116" s="155"/>
      <c r="I2116" s="156"/>
    </row>
    <row r="2117" spans="1:9" x14ac:dyDescent="0.2">
      <c r="A2117" s="160" t="s">
        <v>341</v>
      </c>
      <c r="B2117" s="155">
        <v>1498.4166666666667</v>
      </c>
      <c r="C2117" s="155">
        <v>1768.1503759523941</v>
      </c>
      <c r="D2117" s="155">
        <v>31793111.91</v>
      </c>
      <c r="E2117" s="155">
        <v>15896555.955</v>
      </c>
      <c r="F2117" s="155">
        <v>15082872.955</v>
      </c>
      <c r="G2117" s="155">
        <v>813683</v>
      </c>
      <c r="H2117" s="155"/>
      <c r="I2117" s="156"/>
    </row>
    <row r="2118" spans="1:9" x14ac:dyDescent="0.2">
      <c r="A2118" s="160" t="s">
        <v>342</v>
      </c>
      <c r="B2118" s="155">
        <v>1489.0833333333333</v>
      </c>
      <c r="C2118" s="155">
        <v>1842.9785382506018</v>
      </c>
      <c r="D2118" s="155">
        <v>32932183.5</v>
      </c>
      <c r="E2118" s="155">
        <v>18846038.84670091</v>
      </c>
      <c r="F2118" s="155">
        <v>13314686.65329909</v>
      </c>
      <c r="G2118" s="155">
        <v>771458</v>
      </c>
      <c r="H2118" s="155"/>
      <c r="I2118" s="156"/>
    </row>
    <row r="2119" spans="1:9" x14ac:dyDescent="0.2">
      <c r="A2119" s="160" t="s">
        <v>343</v>
      </c>
      <c r="B2119" s="155">
        <v>1443.25</v>
      </c>
      <c r="C2119" s="155">
        <v>1830.3217235406203</v>
      </c>
      <c r="D2119" s="155">
        <v>31699341.93</v>
      </c>
      <c r="E2119" s="155">
        <v>19490402.818796828</v>
      </c>
      <c r="F2119" s="155">
        <v>11620731.111203171</v>
      </c>
      <c r="G2119" s="155">
        <v>588208</v>
      </c>
      <c r="H2119" s="155"/>
      <c r="I2119" s="156"/>
    </row>
    <row r="2120" spans="1:9" x14ac:dyDescent="0.2">
      <c r="A2120" s="160" t="s">
        <v>344</v>
      </c>
      <c r="B2120" s="155">
        <v>1458.9166666666667</v>
      </c>
      <c r="C2120" s="155">
        <v>1842.4883469469355</v>
      </c>
      <c r="D2120" s="155">
        <v>32256443.489999998</v>
      </c>
      <c r="E2120" s="155">
        <v>19308707.073114</v>
      </c>
      <c r="F2120" s="155">
        <v>12318682.416885998</v>
      </c>
      <c r="G2120" s="155">
        <v>629054</v>
      </c>
      <c r="H2120" s="155"/>
      <c r="I2120" s="156"/>
    </row>
    <row r="2121" spans="1:9" x14ac:dyDescent="0.2">
      <c r="A2121" s="160" t="s">
        <v>345</v>
      </c>
      <c r="B2121" s="167">
        <v>1383</v>
      </c>
      <c r="C2121" s="167">
        <v>1852</v>
      </c>
      <c r="D2121" s="167">
        <v>30735784</v>
      </c>
      <c r="E2121" s="167">
        <v>15367892</v>
      </c>
      <c r="F2121" s="167">
        <v>14634497</v>
      </c>
      <c r="G2121" s="167">
        <v>733396</v>
      </c>
      <c r="H2121" s="155"/>
      <c r="I2121" s="156"/>
    </row>
    <row r="2122" spans="1:9" x14ac:dyDescent="0.2">
      <c r="A2122" s="160" t="s">
        <v>346</v>
      </c>
      <c r="B2122" s="167">
        <v>1398</v>
      </c>
      <c r="C2122" s="167">
        <v>1768</v>
      </c>
      <c r="D2122" s="167">
        <v>29661147</v>
      </c>
      <c r="E2122" s="167">
        <v>14830573</v>
      </c>
      <c r="F2122" s="167">
        <v>14146568</v>
      </c>
      <c r="G2122" s="167">
        <v>684005</v>
      </c>
      <c r="H2122" s="155"/>
      <c r="I2122" s="156"/>
    </row>
    <row r="2123" spans="1:9" x14ac:dyDescent="0.2">
      <c r="A2123" s="176" t="s">
        <v>347</v>
      </c>
      <c r="B2123" s="167">
        <v>1319</v>
      </c>
      <c r="C2123" s="167">
        <v>1892</v>
      </c>
      <c r="D2123" s="167">
        <v>29947396</v>
      </c>
      <c r="E2123" s="167">
        <v>14973698</v>
      </c>
      <c r="F2123" s="167">
        <v>14280797</v>
      </c>
      <c r="G2123" s="167">
        <v>692901</v>
      </c>
      <c r="H2123" s="155"/>
      <c r="I2123" s="156"/>
    </row>
    <row r="2124" spans="1:9" x14ac:dyDescent="0.2">
      <c r="A2124" s="176" t="s">
        <v>348</v>
      </c>
      <c r="B2124" s="167">
        <v>1324.1667</v>
      </c>
      <c r="C2124" s="167">
        <v>1896.2077999999999</v>
      </c>
      <c r="D2124" s="167">
        <v>30130741.399999999</v>
      </c>
      <c r="E2124" s="167">
        <v>15065370.699999999</v>
      </c>
      <c r="F2124" s="167">
        <v>14373254.92</v>
      </c>
      <c r="G2124" s="167">
        <v>692115.78</v>
      </c>
      <c r="H2124" s="155"/>
      <c r="I2124" s="156"/>
    </row>
    <row r="2125" spans="1:9" x14ac:dyDescent="0.2">
      <c r="A2125" s="176" t="s">
        <v>372</v>
      </c>
      <c r="B2125" s="167">
        <v>1239.75</v>
      </c>
      <c r="C2125" s="167">
        <v>1979.4644000000001</v>
      </c>
      <c r="D2125" s="167">
        <v>29448491.59</v>
      </c>
      <c r="E2125" s="167">
        <v>14724245.795</v>
      </c>
      <c r="F2125" s="167">
        <v>14051350.635</v>
      </c>
      <c r="G2125" s="167">
        <v>672895.16</v>
      </c>
      <c r="H2125" s="155"/>
      <c r="I2125" s="156"/>
    </row>
    <row r="2126" spans="1:9" x14ac:dyDescent="0.2">
      <c r="A2126" s="176" t="s">
        <v>371</v>
      </c>
      <c r="B2126" s="167">
        <v>1140.1667</v>
      </c>
      <c r="C2126" s="167">
        <v>1949.8815</v>
      </c>
      <c r="D2126" s="167">
        <v>26678278.829999998</v>
      </c>
      <c r="E2126" s="167">
        <v>13339139.414999999</v>
      </c>
      <c r="F2126" s="167">
        <v>12710559.045</v>
      </c>
      <c r="G2126" s="167">
        <v>628580.37</v>
      </c>
      <c r="H2126" s="155"/>
      <c r="I2126" s="156"/>
    </row>
    <row r="2127" spans="1:9" x14ac:dyDescent="0.2">
      <c r="A2127" s="176" t="s">
        <v>415</v>
      </c>
      <c r="B2127" s="167">
        <v>1026.5</v>
      </c>
      <c r="C2127" s="167">
        <v>1940.3903</v>
      </c>
      <c r="D2127" s="167">
        <v>23901727.530000001</v>
      </c>
      <c r="E2127" s="167">
        <v>11950863.765000001</v>
      </c>
      <c r="F2127" s="167">
        <v>11385512.755000001</v>
      </c>
      <c r="G2127" s="167">
        <v>565351.01</v>
      </c>
      <c r="H2127" s="155"/>
      <c r="I2127" s="156"/>
    </row>
    <row r="2128" spans="1:9" x14ac:dyDescent="0.2">
      <c r="A2128" s="176" t="s">
        <v>416</v>
      </c>
      <c r="B2128" s="167">
        <v>894.25</v>
      </c>
      <c r="C2128" s="167">
        <v>1979.8643999999999</v>
      </c>
      <c r="D2128" s="167">
        <v>21245924.649999999</v>
      </c>
      <c r="E2128" s="167">
        <v>10622962.324999999</v>
      </c>
      <c r="F2128" s="167">
        <v>10094766.375</v>
      </c>
      <c r="G2128" s="167">
        <v>528195.94999999995</v>
      </c>
      <c r="H2128" s="155"/>
      <c r="I2128" s="156"/>
    </row>
    <row r="2129" spans="1:9" x14ac:dyDescent="0.2">
      <c r="A2129" s="160" t="s">
        <v>437</v>
      </c>
      <c r="B2129" s="167">
        <v>620.5</v>
      </c>
      <c r="C2129" s="167">
        <v>2061.6500999999998</v>
      </c>
      <c r="D2129" s="167">
        <v>15351046.800000001</v>
      </c>
      <c r="E2129" s="167">
        <v>8157546.2695000004</v>
      </c>
      <c r="F2129" s="167">
        <v>6884971.2405000003</v>
      </c>
      <c r="G2129" s="167">
        <v>308529.28999999998</v>
      </c>
      <c r="H2129" s="155"/>
      <c r="I2129" s="156"/>
    </row>
    <row r="2130" spans="1:9" x14ac:dyDescent="0.2">
      <c r="A2130" s="160" t="s">
        <v>438</v>
      </c>
      <c r="B2130" s="167">
        <v>200</v>
      </c>
      <c r="C2130" s="167">
        <v>1708.8876</v>
      </c>
      <c r="D2130" s="167">
        <v>4101330.14</v>
      </c>
      <c r="E2130" s="167">
        <v>2304947.5386999999</v>
      </c>
      <c r="F2130" s="167">
        <v>1754780.9513000001</v>
      </c>
      <c r="G2130" s="167">
        <v>41601.65</v>
      </c>
      <c r="H2130" s="155"/>
      <c r="I2130" s="156"/>
    </row>
    <row r="2131" spans="1:9" x14ac:dyDescent="0.2">
      <c r="A2131" s="160" t="s">
        <v>499</v>
      </c>
      <c r="B2131" s="167">
        <v>337.83330000000001</v>
      </c>
      <c r="C2131" s="167">
        <v>1984.3766000000001</v>
      </c>
      <c r="D2131" s="167">
        <v>8044662.7800000003</v>
      </c>
      <c r="E2131" s="167">
        <v>4551670.2008999996</v>
      </c>
      <c r="F2131" s="167">
        <v>3374188.7291000001</v>
      </c>
      <c r="G2131" s="167">
        <v>118803.85</v>
      </c>
      <c r="H2131" s="155"/>
      <c r="I2131" s="156"/>
    </row>
    <row r="2132" spans="1:9" x14ac:dyDescent="0.2">
      <c r="A2132" s="160" t="s">
        <v>500</v>
      </c>
      <c r="B2132" s="167">
        <v>380.33330000000001</v>
      </c>
      <c r="C2132" s="167">
        <v>2264.4402</v>
      </c>
      <c r="D2132" s="167">
        <v>10334905.189999999</v>
      </c>
      <c r="E2132" s="167">
        <v>5853690.2995999996</v>
      </c>
      <c r="F2132" s="167">
        <v>4273472.2803999996</v>
      </c>
      <c r="G2132" s="167">
        <v>207742.61</v>
      </c>
      <c r="H2132" s="155"/>
      <c r="I2132" s="156"/>
    </row>
    <row r="2133" spans="1:9" x14ac:dyDescent="0.2">
      <c r="A2133" s="160" t="s">
        <v>21</v>
      </c>
      <c r="B2133" s="167"/>
      <c r="C2133" s="167"/>
      <c r="D2133" s="167"/>
      <c r="E2133" s="167"/>
      <c r="F2133" s="167"/>
      <c r="G2133" s="167"/>
      <c r="H2133" s="155"/>
      <c r="I2133" s="156"/>
    </row>
    <row r="2134" spans="1:9" x14ac:dyDescent="0.2">
      <c r="A2134" s="160" t="s">
        <v>579</v>
      </c>
      <c r="B2134" s="167">
        <v>378.83609999999999</v>
      </c>
      <c r="C2134" s="167">
        <v>2380.0499</v>
      </c>
      <c r="D2134" s="167">
        <v>10819784.4559</v>
      </c>
      <c r="E2134" s="167">
        <v>5656583.3136</v>
      </c>
      <c r="F2134" s="167">
        <v>4912434.0241999999</v>
      </c>
      <c r="G2134" s="167">
        <v>250767.1182</v>
      </c>
      <c r="H2134" s="155"/>
      <c r="I2134" s="156"/>
    </row>
    <row r="2135" spans="1:9" x14ac:dyDescent="0.2">
      <c r="A2135" s="160" t="s">
        <v>580</v>
      </c>
      <c r="B2135" s="167">
        <v>386.19990000000001</v>
      </c>
      <c r="C2135" s="167">
        <v>2511.9953999999998</v>
      </c>
      <c r="D2135" s="167">
        <v>11641587.557</v>
      </c>
      <c r="E2135" s="167">
        <v>5966313.6228999998</v>
      </c>
      <c r="F2135" s="167">
        <v>5384234.2450999999</v>
      </c>
      <c r="G2135" s="167">
        <v>291039.68890000001</v>
      </c>
      <c r="H2135" s="155"/>
      <c r="I2135" s="156"/>
    </row>
    <row r="2136" spans="1:9" x14ac:dyDescent="0.2">
      <c r="A2136" s="160" t="s">
        <v>613</v>
      </c>
      <c r="B2136" s="167">
        <v>368.8682</v>
      </c>
      <c r="C2136" s="167">
        <v>2555.8854000000001</v>
      </c>
      <c r="D2136" s="167">
        <v>11313418.6658</v>
      </c>
      <c r="E2136" s="167">
        <v>5787944.9894000003</v>
      </c>
      <c r="F2136" s="167">
        <v>5242638.2098000003</v>
      </c>
      <c r="G2136" s="167">
        <v>282835.46659999999</v>
      </c>
      <c r="H2136" s="155"/>
      <c r="I2136" s="156"/>
    </row>
    <row r="2137" spans="1:9" x14ac:dyDescent="0.2">
      <c r="A2137" s="160" t="s">
        <v>614</v>
      </c>
      <c r="B2137" s="167">
        <v>347.18029999999999</v>
      </c>
      <c r="C2137" s="167">
        <v>2513.3928999999998</v>
      </c>
      <c r="D2137" s="167">
        <v>10471206.583699999</v>
      </c>
      <c r="E2137" s="167">
        <v>5357069.2882000003</v>
      </c>
      <c r="F2137" s="167">
        <v>4852357.1309000002</v>
      </c>
      <c r="G2137" s="167">
        <v>261780.16459999999</v>
      </c>
      <c r="H2137" s="155"/>
      <c r="I2137" s="156"/>
    </row>
    <row r="2138" spans="1:9" x14ac:dyDescent="0.2">
      <c r="A2138" s="155"/>
      <c r="B2138" s="155"/>
      <c r="C2138" s="155"/>
      <c r="D2138" s="155"/>
      <c r="E2138" s="155"/>
      <c r="F2138" s="155"/>
      <c r="G2138" s="155"/>
      <c r="H2138" s="155"/>
      <c r="I2138" s="156"/>
    </row>
    <row r="2139" spans="1:9" x14ac:dyDescent="0.2">
      <c r="A2139" s="155"/>
      <c r="B2139" s="155"/>
      <c r="C2139" s="155"/>
      <c r="D2139" s="155"/>
      <c r="E2139" s="155"/>
      <c r="F2139" s="155"/>
      <c r="G2139" s="155"/>
      <c r="H2139" s="155"/>
      <c r="I2139" s="156"/>
    </row>
    <row r="2140" spans="1:9" x14ac:dyDescent="0.2">
      <c r="A2140" s="155"/>
      <c r="B2140" s="155"/>
      <c r="C2140" s="155"/>
      <c r="D2140" s="155"/>
      <c r="E2140" s="155"/>
      <c r="F2140" s="155"/>
      <c r="G2140" s="155"/>
      <c r="H2140" s="155"/>
      <c r="I2140" s="156"/>
    </row>
    <row r="2141" spans="1:9" x14ac:dyDescent="0.2">
      <c r="A2141" s="154" t="s">
        <v>8</v>
      </c>
      <c r="B2141" s="154"/>
      <c r="C2141" s="154"/>
      <c r="D2141" s="154"/>
      <c r="E2141" s="154"/>
      <c r="F2141" s="154"/>
      <c r="G2141" s="154"/>
      <c r="H2141" s="155"/>
      <c r="I2141" s="156"/>
    </row>
    <row r="2142" spans="1:9" x14ac:dyDescent="0.2">
      <c r="A2142" s="154" t="s">
        <v>1</v>
      </c>
      <c r="B2142" s="154"/>
      <c r="C2142" s="154"/>
      <c r="D2142" s="154"/>
      <c r="E2142" s="154"/>
      <c r="F2142" s="154"/>
      <c r="G2142" s="154"/>
      <c r="H2142" s="155"/>
      <c r="I2142" s="156"/>
    </row>
    <row r="2143" spans="1:9" x14ac:dyDescent="0.2">
      <c r="A2143" s="154" t="s">
        <v>12</v>
      </c>
      <c r="B2143" s="154"/>
      <c r="C2143" s="154"/>
      <c r="D2143" s="154"/>
      <c r="E2143" s="154"/>
      <c r="F2143" s="154"/>
      <c r="G2143" s="154"/>
      <c r="H2143" s="155"/>
      <c r="I2143" s="156"/>
    </row>
    <row r="2144" spans="1:9" ht="15.75" x14ac:dyDescent="0.25">
      <c r="A2144" s="152" t="s">
        <v>35</v>
      </c>
      <c r="B2144" s="154"/>
      <c r="C2144" s="154"/>
      <c r="D2144" s="153"/>
      <c r="E2144" s="154"/>
      <c r="F2144" s="153"/>
      <c r="G2144" s="154"/>
      <c r="H2144" s="155"/>
      <c r="I2144" s="156"/>
    </row>
    <row r="2145" spans="1:9" ht="15.75" x14ac:dyDescent="0.25">
      <c r="A2145" s="152" t="s">
        <v>36</v>
      </c>
      <c r="B2145" s="154"/>
      <c r="C2145" s="154"/>
      <c r="D2145" s="153"/>
      <c r="E2145" s="154"/>
      <c r="F2145" s="153"/>
      <c r="G2145" s="154"/>
      <c r="H2145" s="155"/>
      <c r="I2145" s="156"/>
    </row>
    <row r="2146" spans="1:9" x14ac:dyDescent="0.2">
      <c r="A2146" s="155"/>
      <c r="B2146" s="155"/>
      <c r="C2146" s="169"/>
      <c r="D2146" s="165"/>
      <c r="E2146" s="155"/>
      <c r="F2146" s="165"/>
      <c r="G2146" s="155"/>
      <c r="H2146" s="155"/>
      <c r="I2146" s="156"/>
    </row>
    <row r="2147" spans="1:9" x14ac:dyDescent="0.2">
      <c r="A2147" s="155"/>
      <c r="B2147" s="160" t="s">
        <v>114</v>
      </c>
      <c r="C2147" s="170" t="s">
        <v>114</v>
      </c>
      <c r="D2147" s="161" t="s">
        <v>106</v>
      </c>
      <c r="E2147" s="155"/>
      <c r="F2147" s="165"/>
      <c r="G2147" s="155"/>
      <c r="H2147" s="155"/>
      <c r="I2147" s="156"/>
    </row>
    <row r="2148" spans="1:9" x14ac:dyDescent="0.2">
      <c r="A2148" s="160" t="s">
        <v>2</v>
      </c>
      <c r="B2148" s="160" t="s">
        <v>115</v>
      </c>
      <c r="C2148" s="170" t="s">
        <v>115</v>
      </c>
      <c r="D2148" s="161" t="s">
        <v>126</v>
      </c>
      <c r="E2148" s="160" t="s">
        <v>175</v>
      </c>
      <c r="F2148" s="161" t="s">
        <v>112</v>
      </c>
      <c r="G2148" s="160" t="s">
        <v>178</v>
      </c>
      <c r="H2148" s="155"/>
      <c r="I2148" s="156"/>
    </row>
    <row r="2149" spans="1:9" x14ac:dyDescent="0.2">
      <c r="A2149" s="160" t="s">
        <v>3</v>
      </c>
      <c r="B2149" s="160" t="s">
        <v>123</v>
      </c>
      <c r="C2149" s="170" t="s">
        <v>139</v>
      </c>
      <c r="D2149" s="161" t="s">
        <v>139</v>
      </c>
      <c r="E2149" s="160" t="s">
        <v>113</v>
      </c>
      <c r="F2149" s="161" t="s">
        <v>113</v>
      </c>
      <c r="G2149" s="160" t="s">
        <v>113</v>
      </c>
      <c r="H2149" s="155"/>
      <c r="I2149" s="156"/>
    </row>
    <row r="2150" spans="1:9" x14ac:dyDescent="0.2">
      <c r="A2150" s="160" t="s">
        <v>11</v>
      </c>
      <c r="B2150" s="160" t="s">
        <v>117</v>
      </c>
      <c r="C2150" s="170" t="s">
        <v>138</v>
      </c>
      <c r="D2150" s="161" t="s">
        <v>138</v>
      </c>
      <c r="E2150" s="160" t="s">
        <v>176</v>
      </c>
      <c r="F2150" s="161" t="s">
        <v>184</v>
      </c>
      <c r="G2150" s="160" t="s">
        <v>11</v>
      </c>
      <c r="H2150" s="155"/>
      <c r="I2150" s="156"/>
    </row>
    <row r="2151" spans="1:9" x14ac:dyDescent="0.2">
      <c r="A2151" s="160" t="s">
        <v>13</v>
      </c>
      <c r="B2151" s="155"/>
      <c r="C2151" s="169"/>
      <c r="D2151" s="165"/>
      <c r="E2151" s="155"/>
      <c r="F2151" s="165"/>
      <c r="G2151" s="155"/>
      <c r="H2151" s="155"/>
      <c r="I2151" s="156"/>
    </row>
    <row r="2152" spans="1:9" x14ac:dyDescent="0.2">
      <c r="A2152" s="160" t="s">
        <v>357</v>
      </c>
      <c r="B2152" s="155">
        <v>1428</v>
      </c>
      <c r="C2152" s="165">
        <v>5652.7201797385624</v>
      </c>
      <c r="D2152" s="165">
        <v>96865013</v>
      </c>
      <c r="E2152" s="165">
        <v>51629051.929000005</v>
      </c>
      <c r="F2152" s="165">
        <v>40712364.9639</v>
      </c>
      <c r="G2152" s="165">
        <v>4523596.1070999997</v>
      </c>
      <c r="H2152" s="165"/>
      <c r="I2152" s="156"/>
    </row>
    <row r="2153" spans="1:9" x14ac:dyDescent="0.2">
      <c r="A2153" s="160" t="s">
        <v>358</v>
      </c>
      <c r="B2153" s="155">
        <v>1320</v>
      </c>
      <c r="C2153" s="155">
        <v>6177.6010101010097</v>
      </c>
      <c r="D2153" s="155">
        <v>97853200</v>
      </c>
      <c r="E2153" s="155">
        <v>51686060.240000002</v>
      </c>
      <c r="F2153" s="155">
        <v>41550425.784000002</v>
      </c>
      <c r="G2153" s="155">
        <v>4616713.9759999998</v>
      </c>
      <c r="H2153" s="155"/>
      <c r="I2153" s="156"/>
    </row>
    <row r="2154" spans="1:9" x14ac:dyDescent="0.2">
      <c r="A2154" s="160" t="s">
        <v>359</v>
      </c>
      <c r="B2154" s="155">
        <v>1233</v>
      </c>
      <c r="C2154" s="155">
        <v>6782.7718978102193</v>
      </c>
      <c r="D2154" s="155">
        <v>100357893</v>
      </c>
      <c r="E2154" s="155">
        <v>53450613.811799996</v>
      </c>
      <c r="F2154" s="155">
        <v>42216551.269380003</v>
      </c>
      <c r="G2154" s="155">
        <v>4690727.9188200003</v>
      </c>
      <c r="H2154" s="155"/>
      <c r="I2154" s="156"/>
    </row>
    <row r="2155" spans="1:9" x14ac:dyDescent="0.2">
      <c r="A2155" s="160" t="s">
        <v>360</v>
      </c>
      <c r="B2155" s="155">
        <v>1027</v>
      </c>
      <c r="C2155" s="155">
        <v>7945.5647517039924</v>
      </c>
      <c r="D2155" s="155">
        <v>97921140</v>
      </c>
      <c r="E2155" s="155">
        <v>53053673.651999995</v>
      </c>
      <c r="F2155" s="155">
        <v>40380719.713200003</v>
      </c>
      <c r="G2155" s="155">
        <v>4486746.634800001</v>
      </c>
      <c r="H2155" s="155"/>
      <c r="I2155" s="156"/>
    </row>
    <row r="2156" spans="1:9" x14ac:dyDescent="0.2">
      <c r="A2156" s="160" t="s">
        <v>361</v>
      </c>
      <c r="B2156" s="155">
        <v>902</v>
      </c>
      <c r="C2156" s="155">
        <v>8477.1599223946778</v>
      </c>
      <c r="D2156" s="155">
        <v>91756779</v>
      </c>
      <c r="E2156" s="155">
        <v>50291890.569900006</v>
      </c>
      <c r="F2156" s="155">
        <v>37318399.587089993</v>
      </c>
      <c r="G2156" s="155">
        <v>4146488.8430100009</v>
      </c>
      <c r="H2156" s="155"/>
      <c r="I2156" s="156"/>
    </row>
    <row r="2157" spans="1:9" x14ac:dyDescent="0.2">
      <c r="A2157" s="160" t="s">
        <v>362</v>
      </c>
      <c r="B2157" s="155">
        <v>780.5</v>
      </c>
      <c r="C2157" s="155">
        <v>8484.8214819560108</v>
      </c>
      <c r="D2157" s="155">
        <v>79468838</v>
      </c>
      <c r="E2157" s="155">
        <v>43485348.1536</v>
      </c>
      <c r="F2157" s="155">
        <v>32385140.861760002</v>
      </c>
      <c r="G2157" s="155">
        <v>3598348.9846399985</v>
      </c>
      <c r="H2157" s="155"/>
      <c r="I2157" s="156"/>
    </row>
    <row r="2158" spans="1:9" x14ac:dyDescent="0.2">
      <c r="A2158" s="160" t="s">
        <v>363</v>
      </c>
      <c r="B2158" s="155">
        <v>581.5</v>
      </c>
      <c r="C2158" s="155">
        <v>656.81527658354821</v>
      </c>
      <c r="D2158" s="155">
        <v>4583257</v>
      </c>
      <c r="E2158" s="155">
        <v>2491916.8308999999</v>
      </c>
      <c r="F2158" s="155">
        <v>1882206.1521900001</v>
      </c>
      <c r="G2158" s="155">
        <v>209134.01691000001</v>
      </c>
      <c r="H2158" s="155"/>
      <c r="I2158" s="156"/>
    </row>
    <row r="2159" spans="1:9" x14ac:dyDescent="0.2">
      <c r="A2159" s="160" t="s">
        <v>329</v>
      </c>
      <c r="B2159" s="155">
        <v>412</v>
      </c>
      <c r="C2159" s="155">
        <v>25667.143810679612</v>
      </c>
      <c r="D2159" s="155">
        <v>126898359</v>
      </c>
      <c r="E2159" s="155">
        <v>68550493.531800002</v>
      </c>
      <c r="F2159" s="155">
        <v>52513078.921379998</v>
      </c>
      <c r="G2159" s="155">
        <v>5834786.5468199998</v>
      </c>
      <c r="H2159" s="155"/>
      <c r="I2159" s="156"/>
    </row>
    <row r="2160" spans="1:9" x14ac:dyDescent="0.2">
      <c r="A2160" s="160" t="s">
        <v>330</v>
      </c>
      <c r="B2160" s="155">
        <v>271</v>
      </c>
      <c r="C2160" s="155">
        <v>13727.004920049201</v>
      </c>
      <c r="D2160" s="155">
        <v>44640220</v>
      </c>
      <c r="E2160" s="155">
        <v>23962870.096000001</v>
      </c>
      <c r="F2160" s="155">
        <v>18609614.913600001</v>
      </c>
      <c r="G2160" s="155">
        <v>2067734.9903999977</v>
      </c>
      <c r="H2160" s="155"/>
      <c r="I2160" s="156"/>
    </row>
    <row r="2161" spans="1:9" x14ac:dyDescent="0.2">
      <c r="A2161" s="160" t="s">
        <v>331</v>
      </c>
      <c r="B2161" s="155">
        <v>265</v>
      </c>
      <c r="C2161" s="155">
        <v>11477.947940251574</v>
      </c>
      <c r="D2161" s="155">
        <v>36499874.450000003</v>
      </c>
      <c r="E2161" s="155">
        <v>19166084.073695</v>
      </c>
      <c r="F2161" s="155">
        <v>15600411.338674502</v>
      </c>
      <c r="G2161" s="155">
        <v>1733379.0376305003</v>
      </c>
      <c r="H2161" s="155"/>
      <c r="I2161" s="156"/>
    </row>
    <row r="2162" spans="1:9" x14ac:dyDescent="0.2">
      <c r="A2162" s="160" t="s">
        <v>332</v>
      </c>
      <c r="B2162" s="155"/>
      <c r="C2162" s="155"/>
      <c r="D2162" s="155">
        <v>12390177.290000001</v>
      </c>
      <c r="E2162" s="155">
        <v>6400765.5880140001</v>
      </c>
      <c r="F2162" s="155">
        <v>5390470.5317874011</v>
      </c>
      <c r="G2162" s="155">
        <v>598941.17019859981</v>
      </c>
      <c r="H2162" s="155"/>
      <c r="I2162" s="156"/>
    </row>
    <row r="2163" spans="1:9" x14ac:dyDescent="0.2">
      <c r="A2163" s="160" t="s">
        <v>333</v>
      </c>
      <c r="B2163" s="155"/>
      <c r="C2163" s="155"/>
      <c r="D2163" s="155">
        <v>4132154.25</v>
      </c>
      <c r="E2163" s="155">
        <v>2127646.2233250001</v>
      </c>
      <c r="F2163" s="155">
        <v>1804057.2240074999</v>
      </c>
      <c r="G2163" s="155">
        <v>200450.80266749999</v>
      </c>
      <c r="H2163" s="155"/>
      <c r="I2163" s="156"/>
    </row>
    <row r="2164" spans="1:9" x14ac:dyDescent="0.2">
      <c r="A2164" s="160" t="s">
        <v>334</v>
      </c>
      <c r="B2164" s="155">
        <v>23.666666666666668</v>
      </c>
      <c r="C2164" s="155">
        <v>32730.518485915494</v>
      </c>
      <c r="D2164" s="155">
        <v>9295467.25</v>
      </c>
      <c r="E2164" s="155">
        <v>4759279.2319999998</v>
      </c>
      <c r="F2164" s="155">
        <v>4082569.2162000001</v>
      </c>
      <c r="G2164" s="155">
        <v>453618.80180000002</v>
      </c>
      <c r="H2164" s="165"/>
      <c r="I2164" s="156"/>
    </row>
    <row r="2165" spans="1:9" x14ac:dyDescent="0.2">
      <c r="A2165" s="160" t="s">
        <v>335</v>
      </c>
      <c r="B2165" s="155">
        <v>28</v>
      </c>
      <c r="C2165" s="155">
        <v>20774.761904761905</v>
      </c>
      <c r="D2165" s="155">
        <v>6980320</v>
      </c>
      <c r="E2165" s="155">
        <v>3509704.8960000002</v>
      </c>
      <c r="F2165" s="155">
        <v>3470615.1039999998</v>
      </c>
      <c r="G2165" s="155">
        <v>0</v>
      </c>
      <c r="H2165" s="165"/>
      <c r="I2165" s="156"/>
    </row>
    <row r="2166" spans="1:9" x14ac:dyDescent="0.2">
      <c r="A2166" s="160" t="s">
        <v>336</v>
      </c>
      <c r="B2166" s="155">
        <v>16.166666666666668</v>
      </c>
      <c r="C2166" s="155">
        <v>35755.371592512347</v>
      </c>
      <c r="D2166" s="155">
        <v>6936542.0889473958</v>
      </c>
      <c r="E2166" s="155">
        <v>3468271.0444736979</v>
      </c>
      <c r="F2166" s="155">
        <v>3468271.0444736979</v>
      </c>
      <c r="G2166" s="155">
        <v>0</v>
      </c>
      <c r="H2166" s="155"/>
      <c r="I2166" s="156"/>
    </row>
    <row r="2167" spans="1:9" x14ac:dyDescent="0.2">
      <c r="A2167" s="160" t="s">
        <v>337</v>
      </c>
      <c r="B2167" s="155">
        <v>6.5</v>
      </c>
      <c r="C2167" s="155">
        <v>26199.5</v>
      </c>
      <c r="D2167" s="155">
        <v>2043561</v>
      </c>
      <c r="E2167" s="155">
        <v>1082065.5495</v>
      </c>
      <c r="F2167" s="155">
        <v>961495.45050000004</v>
      </c>
      <c r="G2167" s="155">
        <v>0</v>
      </c>
      <c r="H2167" s="155"/>
      <c r="I2167" s="156"/>
    </row>
    <row r="2168" spans="1:9" x14ac:dyDescent="0.2">
      <c r="A2168" s="160" t="s">
        <v>338</v>
      </c>
      <c r="B2168" s="155">
        <v>8</v>
      </c>
      <c r="C2168" s="155">
        <v>18700.729166666668</v>
      </c>
      <c r="D2168" s="155">
        <v>1795270</v>
      </c>
      <c r="E2168" s="155">
        <v>897635</v>
      </c>
      <c r="F2168" s="155">
        <v>897635</v>
      </c>
      <c r="G2168" s="155">
        <v>0</v>
      </c>
      <c r="H2168" s="155"/>
      <c r="I2168" s="156"/>
    </row>
    <row r="2169" spans="1:9" x14ac:dyDescent="0.2">
      <c r="A2169" s="160" t="s">
        <v>339</v>
      </c>
      <c r="B2169" s="155">
        <v>8.6666666666666661</v>
      </c>
      <c r="C2169" s="155">
        <v>25595.721153846156</v>
      </c>
      <c r="D2169" s="155">
        <v>2661955</v>
      </c>
      <c r="E2169" s="155">
        <v>1330977.5</v>
      </c>
      <c r="F2169" s="155">
        <v>1330977.5</v>
      </c>
      <c r="G2169" s="155">
        <v>0</v>
      </c>
      <c r="H2169" s="155"/>
      <c r="I2169" s="156"/>
    </row>
    <row r="2170" spans="1:9" x14ac:dyDescent="0.2">
      <c r="A2170" s="160" t="s">
        <v>340</v>
      </c>
      <c r="B2170" s="155">
        <v>10.166666666666666</v>
      </c>
      <c r="C2170" s="155">
        <v>20694.196721311477</v>
      </c>
      <c r="D2170" s="155">
        <v>2524692</v>
      </c>
      <c r="E2170" s="155">
        <v>1262346</v>
      </c>
      <c r="F2170" s="155">
        <v>1262346</v>
      </c>
      <c r="G2170" s="155">
        <v>0</v>
      </c>
      <c r="H2170" s="155"/>
      <c r="I2170" s="156"/>
    </row>
    <row r="2171" spans="1:9" x14ac:dyDescent="0.2">
      <c r="A2171" s="160" t="s">
        <v>341</v>
      </c>
      <c r="B2171" s="155">
        <v>8.9166666666666661</v>
      </c>
      <c r="C2171" s="155">
        <v>24332.056074766359</v>
      </c>
      <c r="D2171" s="155">
        <v>2603530</v>
      </c>
      <c r="E2171" s="155">
        <v>1301765</v>
      </c>
      <c r="F2171" s="155">
        <v>1301765</v>
      </c>
      <c r="G2171" s="155">
        <v>0</v>
      </c>
      <c r="H2171" s="155"/>
      <c r="I2171" s="156"/>
    </row>
    <row r="2172" spans="1:9" x14ac:dyDescent="0.2">
      <c r="A2172" s="160" t="s">
        <v>342</v>
      </c>
      <c r="B2172" s="155">
        <v>0</v>
      </c>
      <c r="C2172" s="155"/>
      <c r="D2172" s="155">
        <v>1024728</v>
      </c>
      <c r="E2172" s="155">
        <v>586419.16942136956</v>
      </c>
      <c r="F2172" s="155">
        <v>438308.83057863044</v>
      </c>
      <c r="G2172" s="155">
        <v>0</v>
      </c>
      <c r="H2172" s="155"/>
      <c r="I2172" s="156"/>
    </row>
    <row r="2173" spans="1:9" x14ac:dyDescent="0.2">
      <c r="A2173" s="160" t="s">
        <v>343</v>
      </c>
      <c r="B2173" s="155"/>
      <c r="C2173" s="155"/>
      <c r="D2173" s="155">
        <v>0</v>
      </c>
      <c r="E2173" s="155">
        <v>0</v>
      </c>
      <c r="F2173" s="155">
        <v>0</v>
      </c>
      <c r="G2173" s="155">
        <v>0</v>
      </c>
      <c r="H2173" s="155"/>
      <c r="I2173" s="156"/>
    </row>
    <row r="2174" spans="1:9" x14ac:dyDescent="0.2">
      <c r="A2174" s="173"/>
      <c r="B2174" s="155"/>
      <c r="C2174" s="155"/>
      <c r="D2174" s="155"/>
      <c r="E2174" s="155"/>
      <c r="F2174" s="155"/>
      <c r="G2174" s="155"/>
      <c r="H2174" s="155"/>
      <c r="I2174" s="156"/>
    </row>
    <row r="2175" spans="1:9" x14ac:dyDescent="0.2">
      <c r="A2175" s="160"/>
      <c r="B2175" s="155"/>
      <c r="C2175" s="155"/>
      <c r="D2175" s="155"/>
      <c r="E2175" s="155"/>
      <c r="F2175" s="155"/>
      <c r="G2175" s="155"/>
      <c r="H2175" s="155"/>
      <c r="I2175" s="156"/>
    </row>
    <row r="2176" spans="1:9" x14ac:dyDescent="0.2">
      <c r="A2176" s="160"/>
      <c r="B2176" s="155"/>
      <c r="C2176" s="155"/>
      <c r="D2176" s="155"/>
      <c r="E2176" s="155"/>
      <c r="F2176" s="155"/>
      <c r="G2176" s="155"/>
      <c r="H2176" s="155"/>
      <c r="I2176" s="156"/>
    </row>
    <row r="2177" spans="1:9" x14ac:dyDescent="0.2">
      <c r="A2177" s="160"/>
      <c r="B2177" s="155"/>
      <c r="C2177" s="155"/>
      <c r="D2177" s="155"/>
      <c r="E2177" s="155"/>
      <c r="F2177" s="155"/>
      <c r="G2177" s="155"/>
      <c r="H2177" s="155"/>
      <c r="I2177" s="156"/>
    </row>
    <row r="2178" spans="1:9" x14ac:dyDescent="0.2">
      <c r="A2178" s="155"/>
      <c r="B2178" s="155"/>
      <c r="C2178" s="155"/>
      <c r="D2178" s="155"/>
      <c r="E2178" s="155"/>
      <c r="F2178" s="155"/>
      <c r="G2178" s="155"/>
      <c r="H2178" s="155"/>
      <c r="I2178" s="156"/>
    </row>
    <row r="2179" spans="1:9" x14ac:dyDescent="0.2">
      <c r="A2179" s="155"/>
      <c r="B2179" s="155"/>
      <c r="C2179" s="155"/>
      <c r="D2179" s="155"/>
      <c r="E2179" s="155"/>
      <c r="F2179" s="155"/>
      <c r="G2179" s="155"/>
      <c r="H2179" s="155"/>
      <c r="I2179" s="156"/>
    </row>
    <row r="2180" spans="1:9" x14ac:dyDescent="0.2">
      <c r="A2180" s="155"/>
      <c r="B2180" s="155"/>
      <c r="C2180" s="155"/>
      <c r="D2180" s="155"/>
      <c r="E2180" s="155"/>
      <c r="F2180" s="155"/>
      <c r="G2180" s="155"/>
      <c r="H2180" s="155"/>
      <c r="I2180" s="156"/>
    </row>
    <row r="2181" spans="1:9" x14ac:dyDescent="0.2">
      <c r="A2181" s="155"/>
      <c r="B2181" s="155"/>
      <c r="C2181" s="155"/>
      <c r="D2181" s="155"/>
      <c r="E2181" s="155"/>
      <c r="F2181" s="155"/>
      <c r="G2181" s="155"/>
      <c r="H2181" s="155"/>
      <c r="I2181" s="156"/>
    </row>
    <row r="2182" spans="1:9" x14ac:dyDescent="0.2">
      <c r="A2182" s="155" t="s">
        <v>37</v>
      </c>
      <c r="B2182" s="155"/>
      <c r="C2182" s="155"/>
      <c r="D2182" s="155"/>
      <c r="E2182" s="155"/>
      <c r="F2182" s="155"/>
      <c r="G2182" s="155"/>
      <c r="H2182" s="155"/>
      <c r="I2182" s="156"/>
    </row>
    <row r="2183" spans="1:9" x14ac:dyDescent="0.2">
      <c r="A2183" s="155" t="s">
        <v>38</v>
      </c>
      <c r="B2183" s="155"/>
      <c r="C2183" s="155"/>
      <c r="D2183" s="155"/>
      <c r="E2183" s="155"/>
      <c r="F2183" s="155"/>
      <c r="G2183" s="155"/>
      <c r="H2183" s="155"/>
      <c r="I2183" s="156"/>
    </row>
    <row r="2184" spans="1:9" x14ac:dyDescent="0.2">
      <c r="A2184" s="155" t="s">
        <v>39</v>
      </c>
      <c r="B2184" s="155"/>
      <c r="C2184" s="155"/>
      <c r="D2184" s="155"/>
      <c r="E2184" s="155"/>
      <c r="F2184" s="155"/>
      <c r="G2184" s="155"/>
      <c r="H2184" s="155"/>
      <c r="I2184" s="156"/>
    </row>
    <row r="2185" spans="1:9" x14ac:dyDescent="0.2">
      <c r="A2185" s="155" t="s">
        <v>40</v>
      </c>
      <c r="B2185" s="155"/>
      <c r="C2185" s="155"/>
      <c r="D2185" s="155"/>
      <c r="E2185" s="155"/>
      <c r="F2185" s="155"/>
      <c r="G2185" s="155"/>
      <c r="H2185" s="155"/>
      <c r="I2185" s="156"/>
    </row>
    <row r="2186" spans="1:9" x14ac:dyDescent="0.2">
      <c r="A2186" s="155" t="s">
        <v>41</v>
      </c>
      <c r="B2186" s="155"/>
      <c r="C2186" s="155"/>
      <c r="D2186" s="155"/>
      <c r="E2186" s="155"/>
      <c r="F2186" s="155"/>
      <c r="G2186" s="155"/>
      <c r="H2186" s="155"/>
      <c r="I2186" s="156"/>
    </row>
    <row r="2187" spans="1:9" x14ac:dyDescent="0.2">
      <c r="A2187" s="155" t="s">
        <v>42</v>
      </c>
      <c r="B2187" s="155"/>
      <c r="C2187" s="155"/>
      <c r="D2187" s="155"/>
      <c r="E2187" s="155"/>
      <c r="F2187" s="155"/>
      <c r="G2187" s="155"/>
      <c r="H2187" s="155"/>
      <c r="I2187" s="156"/>
    </row>
    <row r="2188" spans="1:9" x14ac:dyDescent="0.2">
      <c r="A2188" s="155"/>
      <c r="B2188" s="155"/>
      <c r="C2188" s="155"/>
      <c r="D2188" s="155"/>
      <c r="E2188" s="155"/>
      <c r="F2188" s="155"/>
      <c r="G2188" s="155"/>
      <c r="H2188" s="155"/>
      <c r="I2188" s="156"/>
    </row>
    <row r="2189" spans="1:9" x14ac:dyDescent="0.2">
      <c r="A2189" s="155"/>
      <c r="B2189" s="155"/>
      <c r="C2189" s="155"/>
      <c r="D2189" s="155"/>
      <c r="E2189" s="155"/>
      <c r="F2189" s="155"/>
      <c r="G2189" s="155"/>
      <c r="H2189" s="155"/>
      <c r="I2189" s="156"/>
    </row>
    <row r="2190" spans="1:9" x14ac:dyDescent="0.2">
      <c r="A2190" s="155"/>
      <c r="B2190" s="155"/>
      <c r="C2190" s="155"/>
      <c r="D2190" s="155"/>
      <c r="E2190" s="155"/>
      <c r="F2190" s="155"/>
      <c r="G2190" s="155"/>
      <c r="H2190" s="155"/>
      <c r="I2190" s="156"/>
    </row>
    <row r="2191" spans="1:9" x14ac:dyDescent="0.2">
      <c r="A2191" s="154" t="s">
        <v>8</v>
      </c>
      <c r="B2191" s="154"/>
      <c r="C2191" s="154"/>
      <c r="D2191" s="154"/>
      <c r="E2191" s="154"/>
      <c r="F2191" s="154"/>
      <c r="G2191" s="154"/>
      <c r="H2191" s="163"/>
      <c r="I2191" s="156"/>
    </row>
    <row r="2192" spans="1:9" x14ac:dyDescent="0.2">
      <c r="A2192" s="154" t="s">
        <v>1</v>
      </c>
      <c r="B2192" s="154"/>
      <c r="C2192" s="154"/>
      <c r="D2192" s="154"/>
      <c r="E2192" s="154"/>
      <c r="F2192" s="154"/>
      <c r="G2192" s="154"/>
      <c r="H2192" s="155"/>
      <c r="I2192" s="156"/>
    </row>
    <row r="2193" spans="1:9" x14ac:dyDescent="0.2">
      <c r="A2193" s="154" t="s">
        <v>12</v>
      </c>
      <c r="B2193" s="154"/>
      <c r="C2193" s="154"/>
      <c r="D2193" s="154"/>
      <c r="E2193" s="154"/>
      <c r="F2193" s="154"/>
      <c r="G2193" s="154"/>
      <c r="H2193" s="155"/>
      <c r="I2193" s="156"/>
    </row>
    <row r="2194" spans="1:9" ht="15.75" x14ac:dyDescent="0.25">
      <c r="A2194" s="152" t="s">
        <v>319</v>
      </c>
      <c r="B2194" s="154"/>
      <c r="C2194" s="154"/>
      <c r="D2194" s="153"/>
      <c r="E2194" s="154"/>
      <c r="F2194" s="153"/>
      <c r="G2194" s="154"/>
      <c r="H2194" s="155"/>
      <c r="I2194" s="156"/>
    </row>
    <row r="2195" spans="1:9" x14ac:dyDescent="0.2">
      <c r="A2195" s="155"/>
      <c r="B2195" s="155"/>
      <c r="C2195" s="169"/>
      <c r="D2195" s="165"/>
      <c r="E2195" s="155"/>
      <c r="F2195" s="165"/>
      <c r="G2195" s="155"/>
      <c r="H2195" s="155"/>
      <c r="I2195" s="156"/>
    </row>
    <row r="2196" spans="1:9" x14ac:dyDescent="0.2">
      <c r="A2196" s="155"/>
      <c r="B2196" s="155"/>
      <c r="C2196" s="155"/>
      <c r="D2196" s="155"/>
      <c r="E2196" s="155"/>
      <c r="F2196" s="155"/>
      <c r="G2196" s="155"/>
      <c r="H2196" s="155"/>
      <c r="I2196" s="156"/>
    </row>
    <row r="2197" spans="1:9" x14ac:dyDescent="0.2">
      <c r="A2197" s="155"/>
      <c r="B2197" s="160" t="s">
        <v>114</v>
      </c>
      <c r="C2197" s="160" t="s">
        <v>114</v>
      </c>
      <c r="D2197" s="160" t="s">
        <v>106</v>
      </c>
      <c r="E2197" s="155"/>
      <c r="F2197" s="155"/>
      <c r="G2197" s="155"/>
      <c r="H2197" s="155"/>
      <c r="I2197" s="156"/>
    </row>
    <row r="2198" spans="1:9" x14ac:dyDescent="0.2">
      <c r="A2198" s="160" t="s">
        <v>2</v>
      </c>
      <c r="B2198" s="160" t="s">
        <v>115</v>
      </c>
      <c r="C2198" s="160" t="s">
        <v>115</v>
      </c>
      <c r="D2198" s="160" t="s">
        <v>126</v>
      </c>
      <c r="E2198" s="160" t="s">
        <v>175</v>
      </c>
      <c r="F2198" s="160" t="s">
        <v>112</v>
      </c>
      <c r="G2198" s="160" t="s">
        <v>178</v>
      </c>
      <c r="H2198" s="155"/>
      <c r="I2198" s="156"/>
    </row>
    <row r="2199" spans="1:9" x14ac:dyDescent="0.2">
      <c r="A2199" s="160" t="s">
        <v>3</v>
      </c>
      <c r="B2199" s="160" t="s">
        <v>123</v>
      </c>
      <c r="C2199" s="160" t="s">
        <v>139</v>
      </c>
      <c r="D2199" s="160" t="s">
        <v>139</v>
      </c>
      <c r="E2199" s="160" t="s">
        <v>113</v>
      </c>
      <c r="F2199" s="160" t="s">
        <v>113</v>
      </c>
      <c r="G2199" s="160" t="s">
        <v>113</v>
      </c>
      <c r="H2199" s="155"/>
      <c r="I2199" s="156"/>
    </row>
    <row r="2200" spans="1:9" x14ac:dyDescent="0.2">
      <c r="A2200" s="160" t="s">
        <v>11</v>
      </c>
      <c r="B2200" s="160" t="s">
        <v>117</v>
      </c>
      <c r="C2200" s="160" t="s">
        <v>138</v>
      </c>
      <c r="D2200" s="160" t="s">
        <v>138</v>
      </c>
      <c r="E2200" s="160" t="s">
        <v>176</v>
      </c>
      <c r="F2200" s="160" t="s">
        <v>184</v>
      </c>
      <c r="G2200" s="160" t="s">
        <v>11</v>
      </c>
      <c r="H2200" s="155"/>
      <c r="I2200" s="156"/>
    </row>
    <row r="2201" spans="1:9" x14ac:dyDescent="0.2">
      <c r="A2201" s="160" t="s">
        <v>13</v>
      </c>
      <c r="B2201" s="155"/>
      <c r="C2201" s="155"/>
      <c r="D2201" s="155"/>
      <c r="E2201" s="155"/>
      <c r="F2201" s="155"/>
      <c r="G2201" s="155"/>
      <c r="H2201" s="155"/>
      <c r="I2201" s="156"/>
    </row>
    <row r="2202" spans="1:9" x14ac:dyDescent="0.2">
      <c r="A2202" s="160" t="s">
        <v>357</v>
      </c>
      <c r="B2202" s="155">
        <v>251</v>
      </c>
      <c r="C2202" s="165">
        <v>4293.8247011952189</v>
      </c>
      <c r="D2202" s="165">
        <v>12933000</v>
      </c>
      <c r="E2202" s="165">
        <v>6893289</v>
      </c>
      <c r="F2202" s="165">
        <v>5435739.9000000004</v>
      </c>
      <c r="G2202" s="165">
        <v>603971.1</v>
      </c>
      <c r="H2202" s="165"/>
      <c r="I2202" s="156"/>
    </row>
    <row r="2203" spans="1:9" x14ac:dyDescent="0.2">
      <c r="A2203" s="160" t="s">
        <v>358</v>
      </c>
      <c r="B2203" s="155">
        <v>203</v>
      </c>
      <c r="C2203" s="155">
        <v>8345.2380952380954</v>
      </c>
      <c r="D2203" s="155">
        <v>20329000</v>
      </c>
      <c r="E2203" s="155">
        <v>10737777.800000001</v>
      </c>
      <c r="F2203" s="155">
        <v>8632099.9800000004</v>
      </c>
      <c r="G2203" s="155">
        <v>959122.22</v>
      </c>
      <c r="H2203" s="155"/>
      <c r="I2203" s="156"/>
    </row>
    <row r="2204" spans="1:9" x14ac:dyDescent="0.2">
      <c r="A2204" s="160" t="s">
        <v>359</v>
      </c>
      <c r="B2204" s="155">
        <v>227</v>
      </c>
      <c r="C2204" s="155">
        <v>8324.1556534508072</v>
      </c>
      <c r="D2204" s="155">
        <v>22675000</v>
      </c>
      <c r="E2204" s="155">
        <v>12076705</v>
      </c>
      <c r="F2204" s="155">
        <v>9538465.5</v>
      </c>
      <c r="G2204" s="155">
        <v>1059829.5</v>
      </c>
      <c r="H2204" s="155"/>
      <c r="I2204" s="156"/>
    </row>
    <row r="2205" spans="1:9" x14ac:dyDescent="0.2">
      <c r="A2205" s="160" t="s">
        <v>360</v>
      </c>
      <c r="B2205" s="155">
        <v>204</v>
      </c>
      <c r="C2205" s="155">
        <v>9624.1830065359482</v>
      </c>
      <c r="D2205" s="155">
        <v>23560000</v>
      </c>
      <c r="E2205" s="155">
        <v>12764808</v>
      </c>
      <c r="F2205" s="155">
        <v>9715672.8000000026</v>
      </c>
      <c r="G2205" s="155">
        <v>1079519.2</v>
      </c>
      <c r="H2205" s="155"/>
      <c r="I2205" s="156"/>
    </row>
    <row r="2206" spans="1:9" x14ac:dyDescent="0.2">
      <c r="A2206" s="160" t="s">
        <v>361</v>
      </c>
      <c r="B2206" s="155">
        <v>178</v>
      </c>
      <c r="C2206" s="155">
        <v>10368.913857677902</v>
      </c>
      <c r="D2206" s="155">
        <v>22148000</v>
      </c>
      <c r="E2206" s="155">
        <v>12139318.800000001</v>
      </c>
      <c r="F2206" s="155">
        <v>9007813.0800000001</v>
      </c>
      <c r="G2206" s="155">
        <v>1000868.1199999992</v>
      </c>
      <c r="H2206" s="155"/>
      <c r="I2206" s="156"/>
    </row>
    <row r="2207" spans="1:9" x14ac:dyDescent="0.2">
      <c r="A2207" s="160" t="s">
        <v>362</v>
      </c>
      <c r="B2207" s="155">
        <v>168</v>
      </c>
      <c r="C2207" s="155">
        <v>10021.941964285714</v>
      </c>
      <c r="D2207" s="155">
        <v>20204235</v>
      </c>
      <c r="E2207" s="155">
        <v>11055757.392000001</v>
      </c>
      <c r="F2207" s="155">
        <v>8233629.8471999997</v>
      </c>
      <c r="G2207" s="155">
        <v>914847.76079999935</v>
      </c>
      <c r="H2207" s="155"/>
      <c r="I2207" s="156"/>
    </row>
    <row r="2208" spans="1:9" x14ac:dyDescent="0.2">
      <c r="A2208" s="160" t="s">
        <v>363</v>
      </c>
      <c r="B2208" s="155">
        <v>168</v>
      </c>
      <c r="C2208" s="155">
        <v>645.06845238095241</v>
      </c>
      <c r="D2208" s="155">
        <v>1300458</v>
      </c>
      <c r="E2208" s="155">
        <v>707059.01459999999</v>
      </c>
      <c r="F2208" s="155">
        <v>534059.08686000004</v>
      </c>
      <c r="G2208" s="155">
        <v>59339.898539999966</v>
      </c>
      <c r="H2208" s="155"/>
      <c r="I2208" s="156"/>
    </row>
    <row r="2209" spans="1:9" x14ac:dyDescent="0.2">
      <c r="A2209" s="160" t="s">
        <v>329</v>
      </c>
      <c r="B2209" s="155">
        <v>168</v>
      </c>
      <c r="C2209" s="155">
        <v>18899.913194444445</v>
      </c>
      <c r="D2209" s="155">
        <v>38102225</v>
      </c>
      <c r="E2209" s="155">
        <v>20582821.945</v>
      </c>
      <c r="F2209" s="155">
        <v>15767462.749500001</v>
      </c>
      <c r="G2209" s="155">
        <v>1751940.3054999989</v>
      </c>
      <c r="H2209" s="155"/>
      <c r="I2209" s="156"/>
    </row>
    <row r="2210" spans="1:9" x14ac:dyDescent="0.2">
      <c r="A2210" s="160" t="s">
        <v>330</v>
      </c>
      <c r="B2210" s="155">
        <v>121</v>
      </c>
      <c r="C2210" s="155">
        <v>15236.526170798899</v>
      </c>
      <c r="D2210" s="155">
        <v>22123436</v>
      </c>
      <c r="E2210" s="155">
        <v>11875860.444800001</v>
      </c>
      <c r="F2210" s="155">
        <v>9222817.9996799994</v>
      </c>
      <c r="G2210" s="155">
        <v>1024757.5555199999</v>
      </c>
      <c r="H2210" s="155"/>
      <c r="I2210" s="156"/>
    </row>
    <row r="2211" spans="1:9" x14ac:dyDescent="0.2">
      <c r="A2211" s="160" t="s">
        <v>331</v>
      </c>
      <c r="B2211" s="155">
        <v>150</v>
      </c>
      <c r="C2211" s="155">
        <v>9657.7179055555553</v>
      </c>
      <c r="D2211" s="155">
        <v>17383892.23</v>
      </c>
      <c r="E2211" s="155">
        <v>9128281.8099729996</v>
      </c>
      <c r="F2211" s="155">
        <v>7430049.3780243006</v>
      </c>
      <c r="G2211" s="155">
        <v>825561.04200270027</v>
      </c>
      <c r="H2211" s="155"/>
      <c r="I2211" s="156"/>
    </row>
    <row r="2212" spans="1:9" x14ac:dyDescent="0.2">
      <c r="A2212" s="160" t="s">
        <v>332</v>
      </c>
      <c r="B2212" s="155">
        <v>106</v>
      </c>
      <c r="C2212" s="155">
        <v>11037.031147798743</v>
      </c>
      <c r="D2212" s="167">
        <v>14039103.620000001</v>
      </c>
      <c r="E2212" s="155">
        <v>7252600.9300919995</v>
      </c>
      <c r="F2212" s="155">
        <v>4982925.029917202</v>
      </c>
      <c r="G2212" s="155">
        <v>1803577.6599907996</v>
      </c>
      <c r="H2212" s="155"/>
      <c r="I2212" s="156"/>
    </row>
    <row r="2213" spans="1:9" x14ac:dyDescent="0.2">
      <c r="A2213" s="160" t="s">
        <v>333</v>
      </c>
      <c r="B2213" s="155">
        <v>78</v>
      </c>
      <c r="C2213" s="155">
        <v>8841.1157905982891</v>
      </c>
      <c r="D2213" s="167">
        <v>8275284.3799999999</v>
      </c>
      <c r="E2213" s="155">
        <v>4260943.9272619998</v>
      </c>
      <c r="F2213" s="155">
        <v>3612906.4074642002</v>
      </c>
      <c r="G2213" s="155">
        <v>401434.04527379991</v>
      </c>
      <c r="H2213" s="155"/>
      <c r="I2213" s="156"/>
    </row>
    <row r="2214" spans="1:9" x14ac:dyDescent="0.2">
      <c r="A2214" s="160" t="s">
        <v>334</v>
      </c>
      <c r="B2214" s="155">
        <v>76</v>
      </c>
      <c r="C2214" s="155">
        <v>16251.966524122807</v>
      </c>
      <c r="D2214" s="155">
        <v>14821793.470000001</v>
      </c>
      <c r="E2214" s="155">
        <v>7588758.2566400003</v>
      </c>
      <c r="F2214" s="155">
        <v>5229983.6560240006</v>
      </c>
      <c r="G2214" s="155">
        <v>2003051.5573359998</v>
      </c>
      <c r="H2214" s="155"/>
      <c r="I2214" s="156"/>
    </row>
    <row r="2215" spans="1:9" x14ac:dyDescent="0.2">
      <c r="A2215" s="160" t="s">
        <v>335</v>
      </c>
      <c r="B2215" s="155">
        <v>99</v>
      </c>
      <c r="C2215" s="155">
        <v>14937.471489898991</v>
      </c>
      <c r="D2215" s="155">
        <v>17745716.130000003</v>
      </c>
      <c r="E2215" s="155">
        <v>8922546.0701640025</v>
      </c>
      <c r="F2215" s="155">
        <v>7301677.6500359997</v>
      </c>
      <c r="G2215" s="155">
        <v>1521492.4098000005</v>
      </c>
      <c r="H2215" s="165"/>
      <c r="I2215" s="156"/>
    </row>
    <row r="2216" spans="1:9" x14ac:dyDescent="0.2">
      <c r="A2216" s="160" t="s">
        <v>336</v>
      </c>
      <c r="B2216" s="155">
        <v>70.25</v>
      </c>
      <c r="C2216" s="155">
        <v>20403.135302491104</v>
      </c>
      <c r="D2216" s="155">
        <v>17199843.060000002</v>
      </c>
      <c r="E2216" s="155">
        <v>8599921.5300000012</v>
      </c>
      <c r="F2216" s="155">
        <v>6468123.7800000012</v>
      </c>
      <c r="G2216" s="155">
        <v>2131797.75</v>
      </c>
      <c r="H2216" s="155"/>
      <c r="I2216" s="156"/>
    </row>
    <row r="2217" spans="1:9" x14ac:dyDescent="0.2">
      <c r="A2217" s="160" t="s">
        <v>337</v>
      </c>
      <c r="B2217" s="155">
        <v>85.583333333333329</v>
      </c>
      <c r="C2217" s="155">
        <v>14375.059756572542</v>
      </c>
      <c r="D2217" s="155">
        <v>14763186.369999999</v>
      </c>
      <c r="E2217" s="155">
        <v>7817107.1829149993</v>
      </c>
      <c r="F2217" s="155">
        <v>5272501.2770849997</v>
      </c>
      <c r="G2217" s="155">
        <v>1673577.9100000001</v>
      </c>
      <c r="H2217" s="155"/>
      <c r="I2217" s="156"/>
    </row>
    <row r="2218" spans="1:9" x14ac:dyDescent="0.2">
      <c r="A2218" s="160" t="s">
        <v>338</v>
      </c>
      <c r="B2218" s="155">
        <v>78.083333333333329</v>
      </c>
      <c r="C2218" s="155">
        <v>13723.929775880471</v>
      </c>
      <c r="D2218" s="155">
        <v>12859322.200000001</v>
      </c>
      <c r="E2218" s="155">
        <v>6429661.0999999996</v>
      </c>
      <c r="F2218" s="155">
        <v>4801877.8500000006</v>
      </c>
      <c r="G2218" s="155">
        <v>1627783.25</v>
      </c>
      <c r="H2218" s="155"/>
      <c r="I2218" s="156"/>
    </row>
    <row r="2219" spans="1:9" x14ac:dyDescent="0.2">
      <c r="A2219" s="160" t="s">
        <v>339</v>
      </c>
      <c r="B2219" s="155">
        <v>75.916666666666671</v>
      </c>
      <c r="C2219" s="155">
        <v>16081.53756311745</v>
      </c>
      <c r="D2219" s="155">
        <v>14650280.719999999</v>
      </c>
      <c r="E2219" s="155">
        <v>7325140.3599999994</v>
      </c>
      <c r="F2219" s="155">
        <v>5525390.3599999994</v>
      </c>
      <c r="G2219" s="155">
        <v>1799750</v>
      </c>
      <c r="H2219" s="155"/>
      <c r="I2219" s="156"/>
    </row>
    <row r="2220" spans="1:9" x14ac:dyDescent="0.2">
      <c r="A2220" s="160" t="s">
        <v>340</v>
      </c>
      <c r="B2220" s="155">
        <v>66</v>
      </c>
      <c r="C2220" s="155">
        <v>17413.30393939394</v>
      </c>
      <c r="D2220" s="155">
        <v>13791336.720000001</v>
      </c>
      <c r="E2220" s="155">
        <v>6895668.3600000003</v>
      </c>
      <c r="F2220" s="155">
        <v>5171751.2700000005</v>
      </c>
      <c r="G2220" s="155">
        <v>1723917.09</v>
      </c>
      <c r="H2220" s="155"/>
      <c r="I2220" s="156"/>
    </row>
    <row r="2221" spans="1:9" x14ac:dyDescent="0.2">
      <c r="A2221" s="160" t="s">
        <v>341</v>
      </c>
      <c r="B2221" s="155">
        <v>55.083333333333336</v>
      </c>
      <c r="C2221" s="155">
        <v>18780.391512859303</v>
      </c>
      <c r="D2221" s="155">
        <v>12413838.790000001</v>
      </c>
      <c r="E2221" s="155">
        <v>6206919.3950000005</v>
      </c>
      <c r="F2221" s="155">
        <v>4655189.5462500006</v>
      </c>
      <c r="G2221" s="155">
        <v>1551729.8487500001</v>
      </c>
      <c r="H2221" s="155"/>
      <c r="I2221" s="156"/>
    </row>
    <row r="2222" spans="1:9" x14ac:dyDescent="0.2">
      <c r="A2222" s="160" t="s">
        <v>342</v>
      </c>
      <c r="B2222" s="155">
        <v>35.5</v>
      </c>
      <c r="C2222" s="155">
        <v>17174.203967136149</v>
      </c>
      <c r="D2222" s="155">
        <v>7316210.8899999997</v>
      </c>
      <c r="E2222" s="155">
        <v>4186834.2754617603</v>
      </c>
      <c r="F2222" s="155">
        <v>2347032.4609036795</v>
      </c>
      <c r="G2222" s="155">
        <v>782344.15363455983</v>
      </c>
      <c r="H2222" s="155"/>
      <c r="I2222" s="156"/>
    </row>
    <row r="2223" spans="1:9" x14ac:dyDescent="0.2">
      <c r="A2223" s="160" t="s">
        <v>343</v>
      </c>
      <c r="B2223" s="155">
        <v>31.333333333333332</v>
      </c>
      <c r="C2223" s="155">
        <v>20568.314228723404</v>
      </c>
      <c r="D2223" s="155">
        <v>7733686.1499999994</v>
      </c>
      <c r="E2223" s="155">
        <v>4755072.1611352386</v>
      </c>
      <c r="F2223" s="155">
        <v>2233960.4916485706</v>
      </c>
      <c r="G2223" s="155">
        <v>744653.4972161901</v>
      </c>
      <c r="H2223" s="155"/>
      <c r="I2223" s="156"/>
    </row>
    <row r="2224" spans="1:9" x14ac:dyDescent="0.2">
      <c r="A2224" s="160" t="s">
        <v>344</v>
      </c>
      <c r="B2224" s="155">
        <v>3</v>
      </c>
      <c r="C2224" s="155">
        <v>19116.419166666667</v>
      </c>
      <c r="D2224" s="155">
        <v>688191.09</v>
      </c>
      <c r="E2224" s="155">
        <v>411951.18647399999</v>
      </c>
      <c r="F2224" s="155">
        <v>207179.92764449999</v>
      </c>
      <c r="G2224" s="155">
        <v>69059.975881499995</v>
      </c>
      <c r="H2224" s="155"/>
      <c r="I2224" s="156"/>
    </row>
    <row r="2225" spans="1:9" x14ac:dyDescent="0.2">
      <c r="A2225" s="160" t="s">
        <v>345</v>
      </c>
      <c r="B2225" s="155">
        <v>3</v>
      </c>
      <c r="C2225" s="155">
        <v>2676.7630555555556</v>
      </c>
      <c r="D2225" s="155">
        <v>96363.47</v>
      </c>
      <c r="E2225" s="155">
        <v>48181.735000000001</v>
      </c>
      <c r="F2225" s="155">
        <v>36136.301250000004</v>
      </c>
      <c r="G2225" s="155">
        <v>12045.43375</v>
      </c>
      <c r="H2225" s="155"/>
      <c r="I2225" s="156"/>
    </row>
    <row r="2226" spans="1:9" x14ac:dyDescent="0.2">
      <c r="A2226" s="160" t="s">
        <v>346</v>
      </c>
      <c r="B2226" s="155"/>
      <c r="C2226" s="155"/>
      <c r="D2226" s="167">
        <v>2268155</v>
      </c>
      <c r="E2226" s="167">
        <v>1134078</v>
      </c>
      <c r="F2226" s="167">
        <v>850558</v>
      </c>
      <c r="G2226" s="167">
        <v>283519</v>
      </c>
      <c r="H2226" s="155"/>
      <c r="I2226" s="156"/>
    </row>
    <row r="2227" spans="1:9" x14ac:dyDescent="0.2">
      <c r="A2227" s="160" t="s">
        <v>347</v>
      </c>
      <c r="B2227" s="155"/>
      <c r="C2227" s="155"/>
      <c r="D2227" s="167">
        <v>455359</v>
      </c>
      <c r="E2227" s="167">
        <v>227680</v>
      </c>
      <c r="F2227" s="167">
        <v>165180</v>
      </c>
      <c r="G2227" s="167">
        <v>62500</v>
      </c>
      <c r="H2227" s="155"/>
      <c r="I2227" s="156"/>
    </row>
    <row r="2228" spans="1:9" x14ac:dyDescent="0.2">
      <c r="A2228" s="160" t="s">
        <v>348</v>
      </c>
      <c r="B2228" s="155"/>
      <c r="C2228" s="155"/>
      <c r="D2228" s="167">
        <v>0</v>
      </c>
      <c r="E2228" s="167">
        <v>0</v>
      </c>
      <c r="F2228" s="167">
        <v>0</v>
      </c>
      <c r="G2228" s="167">
        <v>0</v>
      </c>
      <c r="H2228" s="155"/>
      <c r="I2228" s="156"/>
    </row>
    <row r="2229" spans="1:9" x14ac:dyDescent="0.2">
      <c r="A2229" s="160" t="s">
        <v>372</v>
      </c>
      <c r="B2229" s="155"/>
      <c r="C2229" s="155"/>
      <c r="D2229" s="167">
        <v>0</v>
      </c>
      <c r="E2229" s="167">
        <v>0</v>
      </c>
      <c r="F2229" s="167">
        <v>0</v>
      </c>
      <c r="G2229" s="167">
        <v>0</v>
      </c>
      <c r="H2229" s="155"/>
      <c r="I2229" s="156"/>
    </row>
    <row r="2230" spans="1:9" x14ac:dyDescent="0.2">
      <c r="A2230" s="160" t="s">
        <v>371</v>
      </c>
      <c r="B2230" s="155"/>
      <c r="C2230" s="155"/>
      <c r="D2230" s="167">
        <v>1231692.82</v>
      </c>
      <c r="E2230" s="167">
        <v>615846.41</v>
      </c>
      <c r="F2230" s="167">
        <v>615846.41</v>
      </c>
      <c r="G2230" s="167">
        <v>0</v>
      </c>
      <c r="H2230" s="155"/>
      <c r="I2230" s="156"/>
    </row>
    <row r="2231" spans="1:9" x14ac:dyDescent="0.2">
      <c r="A2231" s="160" t="s">
        <v>415</v>
      </c>
      <c r="B2231" s="155"/>
      <c r="C2231" s="155"/>
      <c r="D2231" s="167">
        <v>528296.98</v>
      </c>
      <c r="E2231" s="167">
        <v>264148.49</v>
      </c>
      <c r="F2231" s="167">
        <v>264148.49</v>
      </c>
      <c r="G2231" s="167">
        <v>0</v>
      </c>
      <c r="H2231" s="155"/>
      <c r="I2231" s="156"/>
    </row>
    <row r="2232" spans="1:9" x14ac:dyDescent="0.2">
      <c r="A2232" s="160" t="s">
        <v>416</v>
      </c>
      <c r="B2232" s="155"/>
      <c r="C2232" s="155"/>
      <c r="D2232" s="167">
        <v>0</v>
      </c>
      <c r="E2232" s="167">
        <v>0</v>
      </c>
      <c r="F2232" s="167">
        <v>0</v>
      </c>
      <c r="G2232" s="167">
        <v>0</v>
      </c>
      <c r="H2232" s="155"/>
      <c r="I2232" s="156"/>
    </row>
    <row r="2233" spans="1:9" x14ac:dyDescent="0.2">
      <c r="A2233" s="160" t="s">
        <v>437</v>
      </c>
      <c r="B2233" s="155"/>
      <c r="C2233" s="155"/>
      <c r="D2233" s="167">
        <v>678320.81</v>
      </c>
      <c r="E2233" s="167">
        <v>360459.67839999998</v>
      </c>
      <c r="F2233" s="167">
        <v>317861.13160000002</v>
      </c>
      <c r="G2233" s="167">
        <v>0</v>
      </c>
      <c r="H2233" s="155"/>
      <c r="I2233" s="156"/>
    </row>
    <row r="2234" spans="1:9" x14ac:dyDescent="0.2">
      <c r="A2234" s="160" t="s">
        <v>438</v>
      </c>
      <c r="B2234" s="155"/>
      <c r="C2234" s="155"/>
      <c r="D2234" s="167">
        <v>440075.01</v>
      </c>
      <c r="E2234" s="167">
        <v>247322.1556</v>
      </c>
      <c r="F2234" s="167">
        <v>192752.85440000001</v>
      </c>
      <c r="G2234" s="167">
        <v>0</v>
      </c>
      <c r="H2234" s="155"/>
      <c r="I2234" s="156"/>
    </row>
    <row r="2235" spans="1:9" x14ac:dyDescent="0.2">
      <c r="A2235" s="160" t="s">
        <v>499</v>
      </c>
      <c r="B2235" s="155"/>
      <c r="C2235" s="155"/>
      <c r="D2235" s="167">
        <v>1235319.8999999999</v>
      </c>
      <c r="E2235" s="167">
        <v>698943.99939999997</v>
      </c>
      <c r="F2235" s="167">
        <v>536375.90060000005</v>
      </c>
      <c r="G2235" s="167">
        <v>0</v>
      </c>
      <c r="H2235" s="155"/>
      <c r="I2235" s="156"/>
    </row>
    <row r="2236" spans="1:9" x14ac:dyDescent="0.2">
      <c r="A2236" s="160" t="s">
        <v>500</v>
      </c>
      <c r="B2236" s="155"/>
      <c r="C2236" s="155"/>
      <c r="D2236" s="167">
        <v>344517.5</v>
      </c>
      <c r="E2236" s="167">
        <v>195134.712</v>
      </c>
      <c r="F2236" s="167">
        <v>149382.788</v>
      </c>
      <c r="G2236" s="167">
        <v>0</v>
      </c>
      <c r="H2236" s="155"/>
      <c r="I2236" s="156"/>
    </row>
    <row r="2237" spans="1:9" x14ac:dyDescent="0.2">
      <c r="A2237" s="160" t="s">
        <v>21</v>
      </c>
      <c r="B2237" s="155"/>
      <c r="C2237" s="155"/>
      <c r="D2237" s="167"/>
      <c r="E2237" s="167"/>
      <c r="F2237" s="167"/>
      <c r="G2237" s="167"/>
      <c r="H2237" s="155"/>
      <c r="I2237" s="156"/>
    </row>
    <row r="2238" spans="1:9" x14ac:dyDescent="0.2">
      <c r="A2238" s="160" t="s">
        <v>579</v>
      </c>
      <c r="B2238" s="155"/>
      <c r="C2238" s="155"/>
      <c r="D2238" s="167">
        <v>679335.80160000001</v>
      </c>
      <c r="E2238" s="167">
        <v>355156.75709999999</v>
      </c>
      <c r="F2238" s="167">
        <v>324179.04450000002</v>
      </c>
      <c r="G2238" s="167">
        <v>0</v>
      </c>
      <c r="H2238" s="155"/>
      <c r="I2238" s="156"/>
    </row>
    <row r="2239" spans="1:9" x14ac:dyDescent="0.2">
      <c r="A2239" s="160" t="s">
        <v>580</v>
      </c>
      <c r="B2239" s="155"/>
      <c r="C2239" s="155"/>
      <c r="D2239" s="167">
        <v>1001377.9513</v>
      </c>
      <c r="E2239" s="167">
        <v>513206.2</v>
      </c>
      <c r="F2239" s="167">
        <v>488171.7513</v>
      </c>
      <c r="G2239" s="167">
        <v>0</v>
      </c>
      <c r="H2239" s="155"/>
      <c r="I2239" s="156"/>
    </row>
    <row r="2240" spans="1:9" x14ac:dyDescent="0.2">
      <c r="A2240" s="160" t="s">
        <v>613</v>
      </c>
      <c r="B2240" s="155"/>
      <c r="C2240" s="155"/>
      <c r="D2240" s="167">
        <v>1031419.2898</v>
      </c>
      <c r="E2240" s="167">
        <v>527674.10869999998</v>
      </c>
      <c r="F2240" s="167">
        <v>503745.18119999999</v>
      </c>
      <c r="G2240" s="167">
        <v>0</v>
      </c>
      <c r="H2240" s="155"/>
      <c r="I2240" s="156"/>
    </row>
    <row r="2241" spans="1:9" x14ac:dyDescent="0.2">
      <c r="A2241" s="160" t="s">
        <v>614</v>
      </c>
      <c r="B2241" s="155"/>
      <c r="C2241" s="155"/>
      <c r="D2241" s="167">
        <v>1062361.8685000001</v>
      </c>
      <c r="E2241" s="167">
        <v>543504.33189999999</v>
      </c>
      <c r="F2241" s="167">
        <v>518857.53659999999</v>
      </c>
      <c r="G2241" s="167">
        <v>0</v>
      </c>
      <c r="H2241" s="155"/>
      <c r="I2241" s="156"/>
    </row>
    <row r="2242" spans="1:9" x14ac:dyDescent="0.2">
      <c r="A2242" s="155"/>
      <c r="B2242" s="155"/>
      <c r="C2242" s="155"/>
      <c r="D2242" s="155"/>
      <c r="E2242" s="155"/>
      <c r="F2242" s="155"/>
      <c r="G2242" s="155"/>
      <c r="H2242" s="155"/>
      <c r="I2242" s="156"/>
    </row>
    <row r="2243" spans="1:9" x14ac:dyDescent="0.2">
      <c r="A2243" s="155"/>
      <c r="B2243" s="155"/>
      <c r="C2243" s="155"/>
      <c r="D2243" s="155"/>
      <c r="E2243" s="155"/>
      <c r="F2243" s="155"/>
      <c r="G2243" s="155"/>
      <c r="H2243" s="155"/>
      <c r="I2243" s="156"/>
    </row>
    <row r="2244" spans="1:9" x14ac:dyDescent="0.2">
      <c r="A2244" s="155"/>
      <c r="B2244" s="155"/>
      <c r="C2244" s="155"/>
      <c r="D2244" s="155"/>
      <c r="E2244" s="155"/>
      <c r="F2244" s="155"/>
      <c r="G2244" s="155"/>
      <c r="H2244" s="155"/>
      <c r="I2244" s="156"/>
    </row>
    <row r="2245" spans="1:9" x14ac:dyDescent="0.2">
      <c r="A2245" s="154" t="s">
        <v>8</v>
      </c>
      <c r="B2245" s="154"/>
      <c r="C2245" s="154"/>
      <c r="D2245" s="154"/>
      <c r="E2245" s="154"/>
      <c r="F2245" s="154"/>
      <c r="G2245" s="154"/>
      <c r="H2245" s="155"/>
      <c r="I2245" s="156"/>
    </row>
    <row r="2246" spans="1:9" x14ac:dyDescent="0.2">
      <c r="A2246" s="154" t="s">
        <v>1</v>
      </c>
      <c r="B2246" s="154"/>
      <c r="C2246" s="154"/>
      <c r="D2246" s="154"/>
      <c r="E2246" s="154"/>
      <c r="F2246" s="154"/>
      <c r="G2246" s="154"/>
      <c r="H2246" s="155"/>
      <c r="I2246" s="156"/>
    </row>
    <row r="2247" spans="1:9" x14ac:dyDescent="0.2">
      <c r="A2247" s="154" t="s">
        <v>12</v>
      </c>
      <c r="B2247" s="154"/>
      <c r="C2247" s="154"/>
      <c r="D2247" s="154"/>
      <c r="E2247" s="154"/>
      <c r="F2247" s="154"/>
      <c r="G2247" s="154"/>
      <c r="H2247" s="155"/>
      <c r="I2247" s="156"/>
    </row>
    <row r="2248" spans="1:9" ht="15.75" x14ac:dyDescent="0.25">
      <c r="A2248" s="152" t="s">
        <v>553</v>
      </c>
      <c r="B2248" s="154"/>
      <c r="C2248" s="154"/>
      <c r="D2248" s="153"/>
      <c r="E2248" s="154"/>
      <c r="F2248" s="153"/>
      <c r="G2248" s="154"/>
      <c r="H2248" s="155"/>
      <c r="I2248" s="156"/>
    </row>
    <row r="2249" spans="1:9" x14ac:dyDescent="0.2">
      <c r="A2249" s="155"/>
      <c r="B2249" s="155"/>
      <c r="C2249" s="155"/>
      <c r="D2249" s="165"/>
      <c r="E2249" s="155"/>
      <c r="F2249" s="165"/>
      <c r="G2249" s="155"/>
      <c r="H2249" s="155"/>
      <c r="I2249" s="156"/>
    </row>
    <row r="2250" spans="1:9" x14ac:dyDescent="0.2">
      <c r="A2250" s="155"/>
      <c r="B2250" s="160" t="s">
        <v>130</v>
      </c>
      <c r="C2250" s="160" t="s">
        <v>147</v>
      </c>
      <c r="D2250" s="160" t="s">
        <v>106</v>
      </c>
      <c r="E2250" s="155"/>
      <c r="F2250" s="155"/>
      <c r="G2250" s="155"/>
      <c r="H2250" s="155"/>
      <c r="I2250" s="156"/>
    </row>
    <row r="2251" spans="1:9" x14ac:dyDescent="0.2">
      <c r="A2251" s="160" t="s">
        <v>2</v>
      </c>
      <c r="B2251" s="160" t="s">
        <v>126</v>
      </c>
      <c r="C2251" s="160" t="s">
        <v>148</v>
      </c>
      <c r="D2251" s="160" t="s">
        <v>126</v>
      </c>
      <c r="E2251" s="160" t="s">
        <v>175</v>
      </c>
      <c r="F2251" s="160" t="s">
        <v>112</v>
      </c>
      <c r="G2251" s="160" t="s">
        <v>178</v>
      </c>
      <c r="H2251" s="155"/>
      <c r="I2251" s="156"/>
    </row>
    <row r="2252" spans="1:9" x14ac:dyDescent="0.2">
      <c r="A2252" s="160" t="s">
        <v>3</v>
      </c>
      <c r="B2252" s="160" t="s">
        <v>123</v>
      </c>
      <c r="C2252" s="170" t="s">
        <v>149</v>
      </c>
      <c r="D2252" s="161" t="s">
        <v>139</v>
      </c>
      <c r="E2252" s="160" t="s">
        <v>113</v>
      </c>
      <c r="F2252" s="161" t="s">
        <v>113</v>
      </c>
      <c r="G2252" s="160" t="s">
        <v>113</v>
      </c>
      <c r="H2252" s="155"/>
      <c r="I2252" s="156"/>
    </row>
    <row r="2253" spans="1:9" x14ac:dyDescent="0.2">
      <c r="A2253" s="160" t="s">
        <v>11</v>
      </c>
      <c r="B2253" s="160" t="s">
        <v>117</v>
      </c>
      <c r="C2253" s="170" t="s">
        <v>138</v>
      </c>
      <c r="D2253" s="161" t="s">
        <v>138</v>
      </c>
      <c r="E2253" s="160" t="s">
        <v>176</v>
      </c>
      <c r="F2253" s="161" t="s">
        <v>184</v>
      </c>
      <c r="G2253" s="160" t="s">
        <v>11</v>
      </c>
      <c r="H2253" s="155"/>
      <c r="I2253" s="156"/>
    </row>
    <row r="2254" spans="1:9" x14ac:dyDescent="0.2">
      <c r="A2254" s="160" t="s">
        <v>13</v>
      </c>
      <c r="B2254" s="155"/>
      <c r="C2254" s="171"/>
      <c r="D2254" s="155"/>
      <c r="E2254" s="155"/>
      <c r="F2254" s="155"/>
      <c r="G2254" s="155"/>
      <c r="H2254" s="155"/>
      <c r="I2254" s="156"/>
    </row>
    <row r="2255" spans="1:9" x14ac:dyDescent="0.2">
      <c r="A2255" s="160" t="s">
        <v>357</v>
      </c>
      <c r="B2255" s="155"/>
      <c r="C2255" s="171"/>
      <c r="D2255" s="165">
        <v>46173193</v>
      </c>
      <c r="E2255" s="165">
        <v>24610311.869000003</v>
      </c>
      <c r="F2255" s="165">
        <v>19406593.017899998</v>
      </c>
      <c r="G2255" s="165">
        <v>2156288.1130999997</v>
      </c>
      <c r="H2255" s="165"/>
      <c r="I2255" s="156"/>
    </row>
    <row r="2256" spans="1:9" x14ac:dyDescent="0.2">
      <c r="A2256" s="160" t="s">
        <v>358</v>
      </c>
      <c r="B2256" s="155">
        <v>2115</v>
      </c>
      <c r="C2256" s="165">
        <v>26121.389598108748</v>
      </c>
      <c r="D2256" s="155">
        <v>55246739</v>
      </c>
      <c r="E2256" s="155">
        <v>29181327.539799999</v>
      </c>
      <c r="F2256" s="155">
        <v>23458870.314180002</v>
      </c>
      <c r="G2256" s="155">
        <v>2606541.1460200003</v>
      </c>
      <c r="H2256" s="155"/>
      <c r="I2256" s="156"/>
    </row>
    <row r="2257" spans="1:9" x14ac:dyDescent="0.2">
      <c r="A2257" s="160" t="s">
        <v>359</v>
      </c>
      <c r="B2257" s="155">
        <v>2615</v>
      </c>
      <c r="C2257" s="155">
        <v>24355.398087954112</v>
      </c>
      <c r="D2257" s="155">
        <v>63689366</v>
      </c>
      <c r="E2257" s="155">
        <v>33920956.331599995</v>
      </c>
      <c r="F2257" s="155">
        <v>26791568.701560006</v>
      </c>
      <c r="G2257" s="155">
        <v>2976840.9668400008</v>
      </c>
      <c r="H2257" s="155"/>
      <c r="I2257" s="156"/>
    </row>
    <row r="2258" spans="1:9" x14ac:dyDescent="0.2">
      <c r="A2258" s="160" t="s">
        <v>360</v>
      </c>
      <c r="B2258" s="155">
        <v>2946</v>
      </c>
      <c r="C2258" s="155">
        <v>27645.250848608281</v>
      </c>
      <c r="D2258" s="155">
        <v>81442909</v>
      </c>
      <c r="E2258" s="155">
        <v>44125768.096199997</v>
      </c>
      <c r="F2258" s="155">
        <v>33585426.813420005</v>
      </c>
      <c r="G2258" s="155">
        <v>3731714.0903799981</v>
      </c>
      <c r="H2258" s="155"/>
      <c r="I2258" s="156"/>
    </row>
    <row r="2259" spans="1:9" x14ac:dyDescent="0.2">
      <c r="A2259" s="160" t="s">
        <v>361</v>
      </c>
      <c r="B2259" s="155">
        <v>3453</v>
      </c>
      <c r="C2259" s="155">
        <v>29475.876629018247</v>
      </c>
      <c r="D2259" s="155">
        <v>101780202</v>
      </c>
      <c r="E2259" s="155">
        <v>55785728.716200002</v>
      </c>
      <c r="F2259" s="155">
        <v>41395025.955420002</v>
      </c>
      <c r="G2259" s="155">
        <v>4599447.3283799961</v>
      </c>
      <c r="H2259" s="155"/>
      <c r="I2259" s="156"/>
    </row>
    <row r="2260" spans="1:9" x14ac:dyDescent="0.2">
      <c r="A2260" s="160" t="s">
        <v>362</v>
      </c>
      <c r="B2260" s="155">
        <v>5121</v>
      </c>
      <c r="C2260" s="155">
        <v>24223.487531732084</v>
      </c>
      <c r="D2260" s="155">
        <v>124048479.65000001</v>
      </c>
      <c r="E2260" s="155">
        <v>67879328.064480007</v>
      </c>
      <c r="F2260" s="155">
        <v>50552236.426968001</v>
      </c>
      <c r="G2260" s="155">
        <v>5616915.1585519984</v>
      </c>
      <c r="H2260" s="155"/>
      <c r="I2260" s="156"/>
    </row>
    <row r="2261" spans="1:9" x14ac:dyDescent="0.2">
      <c r="A2261" s="160" t="s">
        <v>363</v>
      </c>
      <c r="B2261" s="155">
        <v>5065</v>
      </c>
      <c r="C2261" s="155">
        <v>35664.115387956561</v>
      </c>
      <c r="D2261" s="155">
        <v>180638744.44</v>
      </c>
      <c r="E2261" s="155">
        <v>98213285.352027997</v>
      </c>
      <c r="F2261" s="155">
        <v>74182913.179174796</v>
      </c>
      <c r="G2261" s="155">
        <v>8242545.9087972045</v>
      </c>
      <c r="H2261" s="155"/>
      <c r="I2261" s="156"/>
    </row>
    <row r="2262" spans="1:9" x14ac:dyDescent="0.2">
      <c r="A2262" s="160" t="s">
        <v>329</v>
      </c>
      <c r="B2262" s="155">
        <v>5732</v>
      </c>
      <c r="C2262" s="155">
        <v>38930.164767969291</v>
      </c>
      <c r="D2262" s="155">
        <v>223147704.44999999</v>
      </c>
      <c r="E2262" s="155">
        <v>120544389.94388999</v>
      </c>
      <c r="F2262" s="155">
        <v>92342983.055499002</v>
      </c>
      <c r="G2262" s="155">
        <v>10260331.450610995</v>
      </c>
      <c r="H2262" s="155"/>
      <c r="I2262" s="156"/>
    </row>
    <row r="2263" spans="1:9" x14ac:dyDescent="0.2">
      <c r="A2263" s="160" t="s">
        <v>330</v>
      </c>
      <c r="B2263" s="155">
        <v>6256</v>
      </c>
      <c r="C2263" s="155">
        <v>41745.384881713551</v>
      </c>
      <c r="D2263" s="155">
        <v>261159127.81999999</v>
      </c>
      <c r="E2263" s="155">
        <v>140190219.81377602</v>
      </c>
      <c r="F2263" s="155">
        <v>108872017.20560159</v>
      </c>
      <c r="G2263" s="155">
        <v>12096890.800622389</v>
      </c>
      <c r="H2263" s="155"/>
      <c r="I2263" s="156"/>
    </row>
    <row r="2264" spans="1:9" x14ac:dyDescent="0.2">
      <c r="A2264" s="160" t="s">
        <v>331</v>
      </c>
      <c r="B2264" s="155">
        <v>6907</v>
      </c>
      <c r="C2264" s="155">
        <v>44402.847810916457</v>
      </c>
      <c r="D2264" s="155">
        <v>306690469.82999998</v>
      </c>
      <c r="E2264" s="155">
        <v>161043165.70773301</v>
      </c>
      <c r="F2264" s="155">
        <v>131082573.71004029</v>
      </c>
      <c r="G2264" s="155">
        <v>14564730.412226692</v>
      </c>
      <c r="H2264" s="155"/>
      <c r="I2264" s="156"/>
    </row>
    <row r="2265" spans="1:9" x14ac:dyDescent="0.2">
      <c r="A2265" s="160" t="s">
        <v>332</v>
      </c>
      <c r="B2265" s="155">
        <v>7414</v>
      </c>
      <c r="C2265" s="155">
        <v>47698.831506609124</v>
      </c>
      <c r="D2265" s="155">
        <v>353639136.79000002</v>
      </c>
      <c r="E2265" s="155">
        <v>182689978.065714</v>
      </c>
      <c r="F2265" s="155">
        <v>153854242.85185742</v>
      </c>
      <c r="G2265" s="155">
        <v>17094915.872428596</v>
      </c>
      <c r="H2265" s="155"/>
      <c r="I2265" s="156"/>
    </row>
    <row r="2266" spans="1:9" x14ac:dyDescent="0.2">
      <c r="A2266" s="160" t="s">
        <v>333</v>
      </c>
      <c r="B2266" s="155">
        <v>8313</v>
      </c>
      <c r="C2266" s="155">
        <v>48260.791565018648</v>
      </c>
      <c r="D2266" s="155">
        <v>401191960.28000003</v>
      </c>
      <c r="E2266" s="155">
        <v>206573740.34817204</v>
      </c>
      <c r="F2266" s="155">
        <v>175156397.93864518</v>
      </c>
      <c r="G2266" s="155">
        <v>19461821.993182808</v>
      </c>
      <c r="H2266" s="165"/>
      <c r="I2266" s="156"/>
    </row>
    <row r="2267" spans="1:9" x14ac:dyDescent="0.2">
      <c r="A2267" s="160" t="s">
        <v>334</v>
      </c>
      <c r="B2267" s="163">
        <v>14031</v>
      </c>
      <c r="C2267" s="155">
        <v>35254.587603877131</v>
      </c>
      <c r="D2267" s="155">
        <v>494657118.67000002</v>
      </c>
      <c r="E2267" s="155">
        <v>253264444.75904003</v>
      </c>
      <c r="F2267" s="155">
        <v>217253406.51986399</v>
      </c>
      <c r="G2267" s="155">
        <v>24139267.391095996</v>
      </c>
      <c r="H2267" s="155"/>
      <c r="I2267" s="156"/>
    </row>
    <row r="2268" spans="1:9" x14ac:dyDescent="0.2">
      <c r="A2268" s="160" t="s">
        <v>335</v>
      </c>
      <c r="B2268" s="163">
        <v>15264</v>
      </c>
      <c r="C2268" s="155">
        <v>44477.575010482185</v>
      </c>
      <c r="D2268" s="155">
        <v>678905704.96000004</v>
      </c>
      <c r="E2268" s="155">
        <v>341353788.45388806</v>
      </c>
      <c r="F2268" s="155">
        <v>337551916.50611198</v>
      </c>
      <c r="G2268" s="155">
        <v>0</v>
      </c>
      <c r="H2268" s="155"/>
      <c r="I2268" s="156"/>
    </row>
    <row r="2269" spans="1:9" x14ac:dyDescent="0.2">
      <c r="A2269" s="160" t="s">
        <v>336</v>
      </c>
      <c r="B2269" s="155">
        <v>15363</v>
      </c>
      <c r="C2269" s="155">
        <v>53195.740914534916</v>
      </c>
      <c r="D2269" s="155">
        <v>817246167.66999996</v>
      </c>
      <c r="E2269" s="155">
        <v>408623083.83499998</v>
      </c>
      <c r="F2269" s="155">
        <v>408623083.83499998</v>
      </c>
      <c r="G2269" s="155">
        <v>0</v>
      </c>
      <c r="H2269" s="155"/>
      <c r="I2269" s="156"/>
    </row>
    <row r="2270" spans="1:9" x14ac:dyDescent="0.2">
      <c r="A2270" s="160" t="s">
        <v>337</v>
      </c>
      <c r="B2270" s="155">
        <v>15090</v>
      </c>
      <c r="C2270" s="155">
        <v>53178.513463883362</v>
      </c>
      <c r="D2270" s="155">
        <v>802463768.16999996</v>
      </c>
      <c r="E2270" s="155">
        <v>424904565.24601495</v>
      </c>
      <c r="F2270" s="155">
        <v>377559202.923985</v>
      </c>
      <c r="G2270" s="155">
        <v>0</v>
      </c>
      <c r="H2270" s="155"/>
      <c r="I2270" s="156"/>
    </row>
    <row r="2271" spans="1:9" x14ac:dyDescent="0.2">
      <c r="A2271" s="160" t="s">
        <v>338</v>
      </c>
      <c r="B2271" s="155">
        <v>14953</v>
      </c>
      <c r="C2271" s="155">
        <v>55835.729840165848</v>
      </c>
      <c r="D2271" s="155">
        <v>834911668.29999995</v>
      </c>
      <c r="E2271" s="155">
        <v>417455834.14999998</v>
      </c>
      <c r="F2271" s="155">
        <v>417455834.14999998</v>
      </c>
      <c r="G2271" s="155">
        <v>0</v>
      </c>
      <c r="H2271" s="155"/>
      <c r="I2271" s="156"/>
    </row>
    <row r="2272" spans="1:9" x14ac:dyDescent="0.2">
      <c r="A2272" s="160" t="s">
        <v>339</v>
      </c>
      <c r="B2272" s="155">
        <v>14815</v>
      </c>
      <c r="C2272" s="155">
        <v>59214.594346945662</v>
      </c>
      <c r="D2272" s="155">
        <v>877264215.25</v>
      </c>
      <c r="E2272" s="155">
        <v>438632107.625</v>
      </c>
      <c r="F2272" s="155">
        <v>438632107.625</v>
      </c>
      <c r="G2272" s="155">
        <v>0</v>
      </c>
      <c r="H2272" s="155"/>
      <c r="I2272" s="156"/>
    </row>
    <row r="2273" spans="1:9" x14ac:dyDescent="0.2">
      <c r="A2273" s="160" t="s">
        <v>340</v>
      </c>
      <c r="B2273" s="155">
        <v>14615</v>
      </c>
      <c r="C2273" s="155">
        <v>61678.570861443724</v>
      </c>
      <c r="D2273" s="155">
        <v>901432313.13999999</v>
      </c>
      <c r="E2273" s="155">
        <v>450716156.56999999</v>
      </c>
      <c r="F2273" s="155">
        <v>450716156.56999999</v>
      </c>
      <c r="G2273" s="155">
        <v>0</v>
      </c>
      <c r="H2273" s="155"/>
      <c r="I2273" s="156"/>
    </row>
    <row r="2274" spans="1:9" x14ac:dyDescent="0.2">
      <c r="A2274" s="160" t="s">
        <v>341</v>
      </c>
      <c r="B2274" s="155">
        <v>14587</v>
      </c>
      <c r="C2274" s="155">
        <v>63426.248112703091</v>
      </c>
      <c r="D2274" s="155">
        <v>925198681.22000003</v>
      </c>
      <c r="E2274" s="155">
        <v>462599340.61000001</v>
      </c>
      <c r="F2274" s="155">
        <v>462599340.61000001</v>
      </c>
      <c r="G2274" s="155">
        <v>0</v>
      </c>
      <c r="H2274" s="155"/>
      <c r="I2274" s="156"/>
    </row>
    <row r="2275" spans="1:9" x14ac:dyDescent="0.2">
      <c r="A2275" s="160" t="s">
        <v>342</v>
      </c>
      <c r="B2275" s="155">
        <v>14826</v>
      </c>
      <c r="C2275" s="155">
        <v>64900.701291649806</v>
      </c>
      <c r="D2275" s="155">
        <v>962217797.35000002</v>
      </c>
      <c r="E2275" s="155">
        <v>550646573.0656786</v>
      </c>
      <c r="F2275" s="155">
        <v>411571224.28432143</v>
      </c>
      <c r="G2275" s="155">
        <v>0</v>
      </c>
      <c r="H2275" s="155"/>
      <c r="I2275" s="156"/>
    </row>
    <row r="2276" spans="1:9" x14ac:dyDescent="0.2">
      <c r="A2276" s="160" t="s">
        <v>343</v>
      </c>
      <c r="B2276" s="155">
        <v>15352</v>
      </c>
      <c r="C2276" s="155">
        <v>63976.813453621675</v>
      </c>
      <c r="D2276" s="155">
        <v>982172040.13999999</v>
      </c>
      <c r="E2276" s="155">
        <v>603890413.30764592</v>
      </c>
      <c r="F2276" s="155">
        <v>378281626.83235407</v>
      </c>
      <c r="G2276" s="155">
        <v>0</v>
      </c>
      <c r="H2276" s="155"/>
      <c r="I2276" s="156"/>
    </row>
    <row r="2277" spans="1:9" x14ac:dyDescent="0.2">
      <c r="A2277" s="160" t="s">
        <v>344</v>
      </c>
      <c r="B2277" s="155">
        <v>15841</v>
      </c>
      <c r="C2277" s="155">
        <v>64379.453403825515</v>
      </c>
      <c r="D2277" s="155">
        <v>1019834921.37</v>
      </c>
      <c r="E2277" s="155">
        <v>610473183.93208206</v>
      </c>
      <c r="F2277" s="155">
        <v>409361737.43791795</v>
      </c>
      <c r="G2277" s="155">
        <v>0</v>
      </c>
      <c r="H2277" s="155"/>
      <c r="I2277" s="156"/>
    </row>
    <row r="2278" spans="1:9" x14ac:dyDescent="0.2">
      <c r="A2278" s="160" t="s">
        <v>345</v>
      </c>
      <c r="B2278" s="167">
        <v>15999</v>
      </c>
      <c r="C2278" s="167">
        <v>63297</v>
      </c>
      <c r="D2278" s="167">
        <v>1012695082</v>
      </c>
      <c r="E2278" s="167">
        <v>506347541</v>
      </c>
      <c r="F2278" s="167">
        <v>506347541</v>
      </c>
      <c r="G2278" s="167">
        <v>0</v>
      </c>
      <c r="H2278" s="155"/>
      <c r="I2278" s="156"/>
    </row>
    <row r="2279" spans="1:9" x14ac:dyDescent="0.2">
      <c r="A2279" s="160" t="s">
        <v>346</v>
      </c>
      <c r="B2279" s="167">
        <v>16289</v>
      </c>
      <c r="C2279" s="167">
        <v>63282</v>
      </c>
      <c r="D2279" s="167">
        <v>1030804881</v>
      </c>
      <c r="E2279" s="167">
        <v>515402440</v>
      </c>
      <c r="F2279" s="167">
        <v>515402440</v>
      </c>
      <c r="G2279" s="167">
        <v>0</v>
      </c>
      <c r="H2279" s="155"/>
      <c r="I2279" s="156"/>
    </row>
    <row r="2280" spans="1:9" x14ac:dyDescent="0.2">
      <c r="A2280" s="176" t="s">
        <v>347</v>
      </c>
      <c r="B2280" s="167">
        <v>16456</v>
      </c>
      <c r="C2280" s="167">
        <v>65985</v>
      </c>
      <c r="D2280" s="167">
        <v>1085846950</v>
      </c>
      <c r="E2280" s="167">
        <v>542923475</v>
      </c>
      <c r="F2280" s="167">
        <v>542923475</v>
      </c>
      <c r="G2280" s="167">
        <v>0</v>
      </c>
      <c r="H2280" s="155"/>
      <c r="I2280" s="156"/>
    </row>
    <row r="2281" spans="1:9" x14ac:dyDescent="0.2">
      <c r="A2281" s="176" t="s">
        <v>348</v>
      </c>
      <c r="B2281" s="167">
        <v>16772</v>
      </c>
      <c r="C2281" s="167">
        <v>72599.467499999999</v>
      </c>
      <c r="D2281" s="167">
        <v>1217638268.8800001</v>
      </c>
      <c r="E2281" s="167">
        <v>608819134.44000006</v>
      </c>
      <c r="F2281" s="167">
        <v>608819134.44000006</v>
      </c>
      <c r="G2281" s="167">
        <v>0</v>
      </c>
      <c r="H2281" s="155"/>
      <c r="I2281" s="156"/>
    </row>
    <row r="2282" spans="1:9" x14ac:dyDescent="0.2">
      <c r="A2282" s="176" t="s">
        <v>372</v>
      </c>
      <c r="B2282" s="167">
        <v>17492</v>
      </c>
      <c r="C2282" s="167">
        <v>70474.850600000005</v>
      </c>
      <c r="D2282" s="167">
        <v>1232746086.0899999</v>
      </c>
      <c r="E2282" s="167">
        <v>616373043.04499996</v>
      </c>
      <c r="F2282" s="167">
        <v>616373043.04499996</v>
      </c>
      <c r="G2282" s="167">
        <v>0</v>
      </c>
      <c r="H2282" s="155"/>
      <c r="I2282" s="156"/>
    </row>
    <row r="2283" spans="1:9" x14ac:dyDescent="0.2">
      <c r="A2283" s="176" t="s">
        <v>371</v>
      </c>
      <c r="B2283" s="167">
        <v>18629</v>
      </c>
      <c r="C2283" s="167">
        <v>69087.709700000007</v>
      </c>
      <c r="D2283" s="167">
        <v>1287034944.01</v>
      </c>
      <c r="E2283" s="167">
        <v>643517472.005</v>
      </c>
      <c r="F2283" s="167">
        <v>643517472.005</v>
      </c>
      <c r="G2283" s="167">
        <v>0</v>
      </c>
      <c r="H2283" s="155"/>
      <c r="I2283" s="156"/>
    </row>
    <row r="2284" spans="1:9" x14ac:dyDescent="0.2">
      <c r="A2284" s="176" t="s">
        <v>415</v>
      </c>
      <c r="B2284" s="167">
        <v>19845</v>
      </c>
      <c r="C2284" s="167">
        <v>70063.043999999994</v>
      </c>
      <c r="D2284" s="167">
        <v>1390401108</v>
      </c>
      <c r="E2284" s="167">
        <v>690996878.02880001</v>
      </c>
      <c r="F2284" s="167">
        <v>699404229.97119999</v>
      </c>
      <c r="G2284" s="167">
        <v>0</v>
      </c>
      <c r="H2284" s="155"/>
      <c r="I2284" s="156"/>
    </row>
    <row r="2285" spans="1:9" x14ac:dyDescent="0.2">
      <c r="A2285" s="176" t="s">
        <v>416</v>
      </c>
      <c r="B2285" s="167">
        <v>21127</v>
      </c>
      <c r="C2285" s="167">
        <v>70999.598100000003</v>
      </c>
      <c r="D2285" s="167">
        <v>1500008509.8</v>
      </c>
      <c r="E2285" s="167">
        <v>749290890.30340004</v>
      </c>
      <c r="F2285" s="167">
        <v>750717619.49660003</v>
      </c>
      <c r="G2285" s="167">
        <v>0</v>
      </c>
      <c r="H2285" s="155"/>
      <c r="I2285" s="156"/>
    </row>
    <row r="2286" spans="1:9" x14ac:dyDescent="0.2">
      <c r="A2286" s="160" t="s">
        <v>437</v>
      </c>
      <c r="B2286" s="167">
        <v>22131</v>
      </c>
      <c r="C2286" s="167">
        <v>72946.013600000006</v>
      </c>
      <c r="D2286" s="167">
        <v>1614368227.0999999</v>
      </c>
      <c r="E2286" s="167">
        <v>857875275.88090003</v>
      </c>
      <c r="F2286" s="167">
        <v>756492951.2191</v>
      </c>
      <c r="G2286" s="167">
        <v>0</v>
      </c>
      <c r="H2286" s="155"/>
      <c r="I2286" s="156"/>
    </row>
    <row r="2287" spans="1:9" x14ac:dyDescent="0.2">
      <c r="A2287" s="160" t="s">
        <v>438</v>
      </c>
      <c r="B2287" s="167">
        <v>22990</v>
      </c>
      <c r="C2287" s="167">
        <v>77973.6734</v>
      </c>
      <c r="D2287" s="167">
        <v>1792614752.0999999</v>
      </c>
      <c r="E2287" s="167">
        <v>1006548582.6802</v>
      </c>
      <c r="F2287" s="167">
        <v>786066169.41980004</v>
      </c>
      <c r="G2287" s="167">
        <v>0</v>
      </c>
      <c r="H2287" s="155"/>
      <c r="I2287" s="156"/>
    </row>
    <row r="2288" spans="1:9" x14ac:dyDescent="0.2">
      <c r="A2288" s="160" t="s">
        <v>499</v>
      </c>
      <c r="B2288" s="167">
        <v>23748</v>
      </c>
      <c r="C2288" s="167">
        <v>82465.500499999995</v>
      </c>
      <c r="D2288" s="167">
        <v>1958390704.8800001</v>
      </c>
      <c r="E2288" s="167">
        <v>1266514705.8211</v>
      </c>
      <c r="F2288" s="167">
        <v>691875999.0589</v>
      </c>
      <c r="G2288" s="167">
        <v>0</v>
      </c>
      <c r="H2288" s="155"/>
      <c r="I2288" s="156"/>
    </row>
    <row r="2289" spans="1:9" x14ac:dyDescent="0.2">
      <c r="A2289" s="160" t="s">
        <v>500</v>
      </c>
      <c r="B2289" s="167">
        <v>24457</v>
      </c>
      <c r="C2289" s="167">
        <v>89428.910699999993</v>
      </c>
      <c r="D2289" s="167">
        <v>2187162868.5100002</v>
      </c>
      <c r="E2289" s="167">
        <v>1269406581.7241001</v>
      </c>
      <c r="F2289" s="167">
        <v>917756286.7859</v>
      </c>
      <c r="G2289" s="167">
        <v>0</v>
      </c>
      <c r="H2289" s="155"/>
      <c r="I2289" s="156"/>
    </row>
    <row r="2290" spans="1:9" x14ac:dyDescent="0.2">
      <c r="A2290" s="160" t="s">
        <v>21</v>
      </c>
      <c r="B2290" s="167"/>
      <c r="C2290" s="167"/>
      <c r="D2290" s="167"/>
      <c r="E2290" s="167"/>
      <c r="F2290" s="167"/>
      <c r="G2290" s="167"/>
      <c r="H2290" s="155"/>
      <c r="I2290" s="156"/>
    </row>
    <row r="2291" spans="1:9" x14ac:dyDescent="0.2">
      <c r="A2291" s="160" t="s">
        <v>579</v>
      </c>
      <c r="B2291" s="167">
        <v>25553.528300000002</v>
      </c>
      <c r="C2291" s="167">
        <v>93000.648300000001</v>
      </c>
      <c r="D2291" s="167">
        <v>2376494698.7073002</v>
      </c>
      <c r="E2291" s="167">
        <v>1242431428.4842</v>
      </c>
      <c r="F2291" s="167">
        <v>1134063270.2230999</v>
      </c>
      <c r="G2291" s="167">
        <v>0</v>
      </c>
      <c r="H2291" s="155"/>
      <c r="I2291" s="156"/>
    </row>
    <row r="2292" spans="1:9" x14ac:dyDescent="0.2">
      <c r="A2292" s="160" t="s">
        <v>580</v>
      </c>
      <c r="B2292" s="167">
        <v>26229.147099999998</v>
      </c>
      <c r="C2292" s="167">
        <v>97910.865900000004</v>
      </c>
      <c r="D2292" s="167">
        <v>2568118499.4294</v>
      </c>
      <c r="E2292" s="167">
        <v>1316160730.9576001</v>
      </c>
      <c r="F2292" s="167">
        <v>1251957768.4718001</v>
      </c>
      <c r="G2292" s="167">
        <v>0</v>
      </c>
      <c r="H2292" s="155"/>
      <c r="I2292" s="156"/>
    </row>
    <row r="2293" spans="1:9" x14ac:dyDescent="0.2">
      <c r="A2293" s="160" t="s">
        <v>613</v>
      </c>
      <c r="B2293" s="167">
        <v>26856.7235</v>
      </c>
      <c r="C2293" s="167">
        <v>103808.6257</v>
      </c>
      <c r="D2293" s="167">
        <v>2787959554.1673999</v>
      </c>
      <c r="E2293" s="167">
        <v>1426320107.9119999</v>
      </c>
      <c r="F2293" s="167">
        <v>1361639446.2553</v>
      </c>
      <c r="G2293" s="167">
        <v>0</v>
      </c>
      <c r="H2293" s="155"/>
      <c r="I2293" s="156"/>
    </row>
    <row r="2294" spans="1:9" x14ac:dyDescent="0.2">
      <c r="A2294" s="160" t="s">
        <v>614</v>
      </c>
      <c r="B2294" s="167">
        <v>27472.529900000001</v>
      </c>
      <c r="C2294" s="167">
        <v>104097.83689999999</v>
      </c>
      <c r="D2294" s="167">
        <v>2859830931.9208999</v>
      </c>
      <c r="E2294" s="167">
        <v>1463089504.7708001</v>
      </c>
      <c r="F2294" s="167">
        <v>1396741427.1501999</v>
      </c>
      <c r="G2294" s="167">
        <v>0</v>
      </c>
      <c r="H2294" s="155"/>
      <c r="I2294" s="156"/>
    </row>
    <row r="2295" spans="1:9" x14ac:dyDescent="0.2">
      <c r="A2295" s="155"/>
      <c r="B2295" s="155"/>
      <c r="C2295" s="155"/>
      <c r="D2295" s="155"/>
      <c r="E2295" s="155"/>
      <c r="F2295" s="155"/>
      <c r="G2295" s="155"/>
      <c r="H2295" s="155"/>
      <c r="I2295" s="156"/>
    </row>
    <row r="2296" spans="1:9" x14ac:dyDescent="0.2">
      <c r="A2296" s="155"/>
      <c r="B2296" s="155" t="s">
        <v>131</v>
      </c>
      <c r="C2296" s="155"/>
      <c r="D2296" s="155"/>
      <c r="E2296" s="155"/>
      <c r="F2296" s="155"/>
      <c r="G2296" s="155"/>
      <c r="H2296" s="155"/>
      <c r="I2296" s="156"/>
    </row>
    <row r="2297" spans="1:9" x14ac:dyDescent="0.2">
      <c r="A2297" s="155"/>
      <c r="B2297" s="155"/>
      <c r="C2297" s="155"/>
      <c r="D2297" s="155"/>
      <c r="E2297" s="155"/>
      <c r="F2297" s="155"/>
      <c r="G2297" s="155"/>
      <c r="H2297" s="155"/>
      <c r="I2297" s="156"/>
    </row>
    <row r="2298" spans="1:9" x14ac:dyDescent="0.2">
      <c r="A2298" s="155"/>
      <c r="B2298" s="160" t="s">
        <v>114</v>
      </c>
      <c r="C2298" s="155"/>
      <c r="D2298" s="161" t="s">
        <v>106</v>
      </c>
      <c r="E2298" s="155"/>
      <c r="F2298" s="155"/>
      <c r="G2298" s="155"/>
      <c r="H2298" s="155"/>
      <c r="I2298" s="156"/>
    </row>
    <row r="2299" spans="1:9" x14ac:dyDescent="0.2">
      <c r="A2299" s="155"/>
      <c r="B2299" s="160" t="s">
        <v>115</v>
      </c>
      <c r="C2299" s="160" t="s">
        <v>114</v>
      </c>
      <c r="D2299" s="161" t="s">
        <v>126</v>
      </c>
      <c r="E2299" s="155"/>
      <c r="F2299" s="155"/>
      <c r="G2299" s="155"/>
      <c r="H2299" s="155"/>
      <c r="I2299" s="156"/>
    </row>
    <row r="2300" spans="1:9" x14ac:dyDescent="0.2">
      <c r="A2300" s="160" t="s">
        <v>2</v>
      </c>
      <c r="B2300" s="160" t="s">
        <v>132</v>
      </c>
      <c r="C2300" s="160" t="s">
        <v>150</v>
      </c>
      <c r="D2300" s="160" t="s">
        <v>168</v>
      </c>
      <c r="E2300" s="155"/>
      <c r="F2300" s="155"/>
      <c r="G2300" s="155"/>
      <c r="H2300" s="155"/>
      <c r="I2300" s="156"/>
    </row>
    <row r="2301" spans="1:9" x14ac:dyDescent="0.2">
      <c r="A2301" s="160" t="s">
        <v>3</v>
      </c>
      <c r="B2301" s="160" t="s">
        <v>123</v>
      </c>
      <c r="C2301" s="160" t="s">
        <v>149</v>
      </c>
      <c r="D2301" s="161" t="s">
        <v>169</v>
      </c>
      <c r="E2301" s="155"/>
      <c r="F2301" s="155"/>
      <c r="G2301" s="155"/>
      <c r="H2301" s="155"/>
      <c r="I2301" s="156"/>
    </row>
    <row r="2302" spans="1:9" x14ac:dyDescent="0.2">
      <c r="A2302" s="160" t="s">
        <v>11</v>
      </c>
      <c r="B2302" s="160" t="s">
        <v>133</v>
      </c>
      <c r="C2302" s="160" t="s">
        <v>151</v>
      </c>
      <c r="D2302" s="161" t="s">
        <v>117</v>
      </c>
      <c r="E2302" s="155"/>
      <c r="F2302" s="155"/>
      <c r="G2302" s="155"/>
      <c r="H2302" s="155"/>
      <c r="I2302" s="156"/>
    </row>
    <row r="2303" spans="1:9" x14ac:dyDescent="0.2">
      <c r="A2303" s="160" t="s">
        <v>13</v>
      </c>
      <c r="B2303" s="155"/>
      <c r="C2303" s="155"/>
      <c r="D2303" s="155"/>
      <c r="E2303" s="155"/>
      <c r="F2303" s="155"/>
      <c r="G2303" s="155"/>
      <c r="H2303" s="155"/>
      <c r="I2303" s="156"/>
    </row>
    <row r="2304" spans="1:9" x14ac:dyDescent="0.2">
      <c r="A2304" s="160" t="s">
        <v>359</v>
      </c>
      <c r="B2304" s="155">
        <v>2595.4166666666665</v>
      </c>
      <c r="C2304" s="165">
        <v>2102.3226126183981</v>
      </c>
      <c r="D2304" s="165">
        <v>65476837.770000003</v>
      </c>
      <c r="E2304" s="155"/>
      <c r="F2304" s="155"/>
      <c r="G2304" s="155"/>
      <c r="H2304" s="155"/>
      <c r="I2304" s="156"/>
    </row>
    <row r="2305" spans="1:9" x14ac:dyDescent="0.2">
      <c r="A2305" s="160" t="s">
        <v>360</v>
      </c>
      <c r="B2305" s="155">
        <v>3020.3333333333335</v>
      </c>
      <c r="C2305" s="155">
        <v>2125.531072177464</v>
      </c>
      <c r="D2305" s="155">
        <v>77037748.180000007</v>
      </c>
      <c r="E2305" s="155"/>
      <c r="F2305" s="155"/>
      <c r="G2305" s="155"/>
      <c r="H2305" s="155"/>
      <c r="I2305" s="156"/>
    </row>
    <row r="2306" spans="1:9" x14ac:dyDescent="0.2">
      <c r="A2306" s="160" t="s">
        <v>361</v>
      </c>
      <c r="B2306" s="155">
        <v>3445.0833333333335</v>
      </c>
      <c r="C2306" s="155">
        <v>2455.4392099852444</v>
      </c>
      <c r="D2306" s="155">
        <v>101510312.38</v>
      </c>
      <c r="E2306" s="155"/>
      <c r="F2306" s="155"/>
      <c r="G2306" s="155"/>
      <c r="H2306" s="155"/>
      <c r="I2306" s="156"/>
    </row>
    <row r="2307" spans="1:9" x14ac:dyDescent="0.2">
      <c r="A2307" s="160" t="s">
        <v>362</v>
      </c>
      <c r="B2307" s="155">
        <v>3885.3333333333335</v>
      </c>
      <c r="C2307" s="155">
        <v>2769.2768203071378</v>
      </c>
      <c r="D2307" s="155">
        <v>129114762.47</v>
      </c>
      <c r="E2307" s="175"/>
      <c r="F2307" s="155"/>
      <c r="G2307" s="155"/>
      <c r="H2307" s="155"/>
      <c r="I2307" s="156"/>
    </row>
    <row r="2308" spans="1:9" x14ac:dyDescent="0.2">
      <c r="A2308" s="160" t="s">
        <v>363</v>
      </c>
      <c r="B2308" s="155">
        <v>4511.916666666667</v>
      </c>
      <c r="C2308" s="155">
        <v>3144.2430864562361</v>
      </c>
      <c r="D2308" s="155">
        <v>170238753.43000001</v>
      </c>
      <c r="E2308" s="155"/>
      <c r="F2308" s="155"/>
      <c r="G2308" s="155"/>
      <c r="H2308" s="155"/>
      <c r="I2308" s="156"/>
    </row>
    <row r="2309" spans="1:9" x14ac:dyDescent="0.2">
      <c r="A2309" s="160" t="s">
        <v>329</v>
      </c>
      <c r="B2309" s="155">
        <v>5239.333333333333</v>
      </c>
      <c r="C2309" s="155">
        <v>3411.1436187810154</v>
      </c>
      <c r="D2309" s="155">
        <v>214465421.59999999</v>
      </c>
      <c r="E2309" s="155"/>
      <c r="F2309" s="155"/>
      <c r="G2309" s="155"/>
      <c r="H2309" s="155"/>
      <c r="I2309" s="156"/>
    </row>
    <row r="2310" spans="1:9" x14ac:dyDescent="0.2">
      <c r="A2310" s="160" t="s">
        <v>330</v>
      </c>
      <c r="B2310" s="155">
        <v>5780.916666666667</v>
      </c>
      <c r="C2310" s="155">
        <v>3636.2881374061208</v>
      </c>
      <c r="D2310" s="155">
        <v>252252944.38</v>
      </c>
      <c r="E2310" s="155"/>
      <c r="F2310" s="155"/>
      <c r="G2310" s="155"/>
      <c r="H2310" s="155"/>
      <c r="I2310" s="156"/>
    </row>
    <row r="2311" spans="1:9" x14ac:dyDescent="0.2">
      <c r="A2311" s="160" t="s">
        <v>331</v>
      </c>
      <c r="B2311" s="155">
        <v>6434.5</v>
      </c>
      <c r="C2311" s="155">
        <v>4030.9332459139532</v>
      </c>
      <c r="D2311" s="155">
        <v>311244479.64999998</v>
      </c>
      <c r="E2311" s="155"/>
      <c r="F2311" s="155"/>
      <c r="G2311" s="155"/>
      <c r="H2311" s="155"/>
      <c r="I2311" s="156"/>
    </row>
    <row r="2312" spans="1:9" x14ac:dyDescent="0.2">
      <c r="A2312" s="160" t="s">
        <v>332</v>
      </c>
      <c r="B2312" s="155">
        <v>6920.5</v>
      </c>
      <c r="C2312" s="155">
        <v>4293.6712118584883</v>
      </c>
      <c r="D2312" s="155">
        <v>356572219.45999998</v>
      </c>
      <c r="E2312" s="155"/>
      <c r="F2312" s="155"/>
      <c r="G2312" s="155"/>
      <c r="H2312" s="155"/>
      <c r="I2312" s="156"/>
    </row>
    <row r="2313" spans="1:9" x14ac:dyDescent="0.2">
      <c r="A2313" s="160" t="s">
        <v>333</v>
      </c>
      <c r="B2313" s="155">
        <v>7564.583333333333</v>
      </c>
      <c r="C2313" s="155">
        <v>4533.2666397135781</v>
      </c>
      <c r="D2313" s="155">
        <v>411507279.22000003</v>
      </c>
      <c r="E2313" s="155"/>
      <c r="F2313" s="155"/>
      <c r="G2313" s="155"/>
      <c r="H2313" s="155"/>
      <c r="I2313" s="156"/>
    </row>
    <row r="2314" spans="1:9" x14ac:dyDescent="0.2">
      <c r="A2314" s="160" t="s">
        <v>334</v>
      </c>
      <c r="B2314" s="155">
        <v>9269.9166666666661</v>
      </c>
      <c r="C2314" s="155">
        <v>4565.2387235591841</v>
      </c>
      <c r="D2314" s="155">
        <v>507832590.37</v>
      </c>
      <c r="E2314" s="155"/>
      <c r="F2314" s="155"/>
      <c r="G2314" s="155"/>
      <c r="H2314" s="155"/>
      <c r="I2314" s="156"/>
    </row>
    <row r="2315" spans="1:9" x14ac:dyDescent="0.2">
      <c r="A2315" s="160" t="s">
        <v>335</v>
      </c>
      <c r="B2315" s="155">
        <v>14212.916666666666</v>
      </c>
      <c r="C2315" s="155">
        <v>4117.8804871746142</v>
      </c>
      <c r="D2315" s="155">
        <v>702325106.49006629</v>
      </c>
      <c r="E2315" s="155"/>
      <c r="F2315" s="155"/>
      <c r="G2315" s="155"/>
      <c r="H2315" s="155"/>
      <c r="I2315" s="156"/>
    </row>
    <row r="2316" spans="1:9" x14ac:dyDescent="0.2">
      <c r="A2316" s="160" t="s">
        <v>336</v>
      </c>
      <c r="B2316" s="155">
        <v>14652.75</v>
      </c>
      <c r="C2316" s="155">
        <v>4540.2071169805058</v>
      </c>
      <c r="D2316" s="155">
        <v>798318238.00003326</v>
      </c>
      <c r="E2316" s="155"/>
      <c r="F2316" s="155"/>
      <c r="G2316" s="155"/>
      <c r="H2316" s="155"/>
      <c r="I2316" s="156"/>
    </row>
    <row r="2317" spans="1:9" x14ac:dyDescent="0.2">
      <c r="A2317" s="160" t="s">
        <v>337</v>
      </c>
      <c r="B2317" s="155">
        <v>14513.666666666666</v>
      </c>
      <c r="C2317" s="155">
        <v>4629.9837050136648</v>
      </c>
      <c r="D2317" s="155">
        <v>806376481.99999988</v>
      </c>
      <c r="E2317" s="155"/>
      <c r="F2317" s="155"/>
      <c r="G2317" s="155"/>
      <c r="H2317" s="155"/>
      <c r="I2317" s="156"/>
    </row>
    <row r="2318" spans="1:9" x14ac:dyDescent="0.2">
      <c r="A2318" s="160" t="s">
        <v>338</v>
      </c>
      <c r="B2318" s="155">
        <v>14424.833333333334</v>
      </c>
      <c r="C2318" s="155">
        <v>4870.6819893932907</v>
      </c>
      <c r="D2318" s="155">
        <v>843105310.99999988</v>
      </c>
      <c r="E2318" s="155"/>
      <c r="F2318" s="155"/>
      <c r="G2318" s="155"/>
      <c r="H2318" s="155"/>
      <c r="I2318" s="156"/>
    </row>
    <row r="2319" spans="1:9" x14ac:dyDescent="0.2">
      <c r="A2319" s="160" t="s">
        <v>339</v>
      </c>
      <c r="B2319" s="155">
        <v>14265.166666666666</v>
      </c>
      <c r="C2319" s="155">
        <v>5110.7378462688839</v>
      </c>
      <c r="D2319" s="155">
        <v>874866326.00000012</v>
      </c>
      <c r="E2319" s="155"/>
      <c r="F2319" s="155"/>
      <c r="G2319" s="155"/>
      <c r="H2319" s="155"/>
      <c r="I2319" s="156"/>
    </row>
    <row r="2320" spans="1:9" x14ac:dyDescent="0.2">
      <c r="A2320" s="160" t="s">
        <v>340</v>
      </c>
      <c r="B2320" s="155">
        <v>14103.416666666666</v>
      </c>
      <c r="C2320" s="155">
        <v>5324.5313757895547</v>
      </c>
      <c r="D2320" s="155">
        <v>901129014.57000005</v>
      </c>
      <c r="E2320" s="155"/>
      <c r="F2320" s="155"/>
      <c r="G2320" s="155"/>
      <c r="H2320" s="155"/>
      <c r="I2320" s="156"/>
    </row>
    <row r="2321" spans="1:9" x14ac:dyDescent="0.2">
      <c r="A2321" s="160" t="s">
        <v>341</v>
      </c>
      <c r="B2321" s="155">
        <v>13971.166666666666</v>
      </c>
      <c r="C2321" s="155">
        <v>5537.4131833418842</v>
      </c>
      <c r="D2321" s="155">
        <v>928369469.84000015</v>
      </c>
      <c r="E2321" s="155"/>
      <c r="F2321" s="155"/>
      <c r="G2321" s="155"/>
      <c r="H2321" s="155"/>
      <c r="I2321" s="156"/>
    </row>
    <row r="2322" spans="1:9" x14ac:dyDescent="0.2">
      <c r="A2322" s="160" t="s">
        <v>342</v>
      </c>
      <c r="B2322" s="155">
        <v>14176.333333333334</v>
      </c>
      <c r="C2322" s="155">
        <v>5673.2144125138429</v>
      </c>
      <c r="D2322" s="155">
        <v>965104542.99920487</v>
      </c>
      <c r="E2322" s="155"/>
      <c r="F2322" s="166"/>
      <c r="G2322" s="155"/>
      <c r="H2322" s="155"/>
      <c r="I2322" s="156"/>
    </row>
    <row r="2323" spans="1:9" x14ac:dyDescent="0.2">
      <c r="A2323" s="160" t="s">
        <v>343</v>
      </c>
      <c r="B2323" s="155">
        <v>14646.833333333334</v>
      </c>
      <c r="C2323" s="155">
        <v>5596.8208884741862</v>
      </c>
      <c r="D2323" s="155">
        <v>983708433</v>
      </c>
      <c r="E2323" s="155"/>
      <c r="F2323" s="155"/>
      <c r="G2323" s="155"/>
      <c r="H2323" s="155"/>
      <c r="I2323" s="156"/>
    </row>
    <row r="2324" spans="1:9" x14ac:dyDescent="0.2">
      <c r="A2324" s="160" t="s">
        <v>344</v>
      </c>
      <c r="B2324" s="155">
        <v>15165.25</v>
      </c>
      <c r="C2324" s="155">
        <v>5596.7220630443508</v>
      </c>
      <c r="D2324" s="155">
        <v>1018508271.199</v>
      </c>
      <c r="E2324" s="155"/>
      <c r="F2324" s="155"/>
      <c r="G2324" s="155"/>
      <c r="H2324" s="155"/>
      <c r="I2324" s="156"/>
    </row>
    <row r="2325" spans="1:9" x14ac:dyDescent="0.2">
      <c r="A2325" s="160" t="s">
        <v>345</v>
      </c>
      <c r="B2325" s="167">
        <v>15447</v>
      </c>
      <c r="C2325" s="167">
        <v>5567</v>
      </c>
      <c r="D2325" s="167">
        <v>1031820510</v>
      </c>
      <c r="E2325" s="155"/>
      <c r="F2325" s="155"/>
      <c r="G2325" s="155"/>
      <c r="H2325" s="155"/>
      <c r="I2325" s="156"/>
    </row>
    <row r="2326" spans="1:9" x14ac:dyDescent="0.2">
      <c r="A2326" s="160" t="s">
        <v>346</v>
      </c>
      <c r="B2326" s="167">
        <v>15671</v>
      </c>
      <c r="C2326" s="167">
        <v>5591</v>
      </c>
      <c r="D2326" s="167">
        <v>1051298930</v>
      </c>
      <c r="E2326" s="155"/>
      <c r="F2326" s="155"/>
      <c r="G2326" s="155"/>
      <c r="H2326" s="155"/>
      <c r="I2326" s="156"/>
    </row>
    <row r="2327" spans="1:9" x14ac:dyDescent="0.2">
      <c r="A2327" s="176" t="s">
        <v>347</v>
      </c>
      <c r="B2327" s="167">
        <v>15893</v>
      </c>
      <c r="C2327" s="167">
        <v>5666</v>
      </c>
      <c r="D2327" s="167">
        <v>1080552139</v>
      </c>
      <c r="E2327" s="155"/>
      <c r="F2327" s="155"/>
      <c r="G2327" s="155"/>
      <c r="H2327" s="155"/>
      <c r="I2327" s="156"/>
    </row>
    <row r="2328" spans="1:9" x14ac:dyDescent="0.2">
      <c r="A2328" s="176" t="s">
        <v>348</v>
      </c>
      <c r="B2328" s="167">
        <v>16068.0833</v>
      </c>
      <c r="C2328" s="167">
        <v>6118.268</v>
      </c>
      <c r="D2328" s="167">
        <v>1179706082.2542</v>
      </c>
      <c r="E2328" s="155"/>
      <c r="F2328" s="155"/>
      <c r="G2328" s="155"/>
      <c r="H2328" s="155"/>
      <c r="I2328" s="156"/>
    </row>
    <row r="2329" spans="1:9" x14ac:dyDescent="0.2">
      <c r="A2329" s="176" t="s">
        <v>372</v>
      </c>
      <c r="B2329" s="167">
        <v>16605.833299999998</v>
      </c>
      <c r="C2329" s="167">
        <v>6229.2263000000003</v>
      </c>
      <c r="D2329" s="167">
        <v>1241297929</v>
      </c>
      <c r="E2329" s="155"/>
      <c r="F2329" s="155"/>
      <c r="G2329" s="155"/>
      <c r="H2329" s="155"/>
      <c r="I2329" s="156"/>
    </row>
    <row r="2330" spans="1:9" x14ac:dyDescent="0.2">
      <c r="A2330" s="176" t="s">
        <v>371</v>
      </c>
      <c r="B2330" s="167">
        <v>17498.25</v>
      </c>
      <c r="C2330" s="167">
        <v>6181.4448000000002</v>
      </c>
      <c r="D2330" s="167">
        <v>1297973601.424</v>
      </c>
      <c r="E2330" s="155"/>
      <c r="F2330" s="155"/>
      <c r="G2330" s="155"/>
      <c r="H2330" s="155"/>
      <c r="I2330" s="156"/>
    </row>
    <row r="2331" spans="1:9" x14ac:dyDescent="0.2">
      <c r="A2331" s="176" t="s">
        <v>415</v>
      </c>
      <c r="B2331" s="167">
        <v>18614.75</v>
      </c>
      <c r="C2331" s="167">
        <v>6306.6579000000002</v>
      </c>
      <c r="D2331" s="167">
        <v>1408762314.51</v>
      </c>
      <c r="E2331" s="155"/>
      <c r="F2331" s="155"/>
      <c r="G2331" s="155"/>
      <c r="H2331" s="155"/>
      <c r="I2331" s="156"/>
    </row>
    <row r="2332" spans="1:9" x14ac:dyDescent="0.2">
      <c r="A2332" s="176" t="s">
        <v>416</v>
      </c>
      <c r="B2332" s="167">
        <v>19777.166700000002</v>
      </c>
      <c r="C2332" s="167">
        <v>6385.9215000000004</v>
      </c>
      <c r="D2332" s="167">
        <v>1515545196.48</v>
      </c>
      <c r="E2332" s="155"/>
      <c r="F2332" s="155"/>
      <c r="G2332" s="155"/>
      <c r="H2332" s="155"/>
      <c r="I2332" s="156"/>
    </row>
    <row r="2333" spans="1:9" x14ac:dyDescent="0.2">
      <c r="A2333" s="160" t="s">
        <v>437</v>
      </c>
      <c r="B2333" s="167">
        <v>20825.666700000002</v>
      </c>
      <c r="C2333" s="167">
        <v>6515.3503000000001</v>
      </c>
      <c r="D2333" s="167">
        <v>1628238153.7</v>
      </c>
      <c r="E2333" s="155"/>
      <c r="F2333" s="155"/>
      <c r="G2333" s="155"/>
      <c r="H2333" s="155"/>
      <c r="I2333" s="156"/>
    </row>
    <row r="2334" spans="1:9" x14ac:dyDescent="0.2">
      <c r="A2334" s="160" t="s">
        <v>438</v>
      </c>
      <c r="B2334" s="167">
        <v>21727.416700000002</v>
      </c>
      <c r="C2334" s="167">
        <v>6943.6761999999999</v>
      </c>
      <c r="D2334" s="167">
        <v>1810417764.51</v>
      </c>
      <c r="E2334" s="155"/>
      <c r="F2334" s="155"/>
      <c r="G2334" s="155"/>
      <c r="H2334" s="155"/>
      <c r="I2334" s="156"/>
    </row>
    <row r="2335" spans="1:9" x14ac:dyDescent="0.2">
      <c r="A2335" s="160" t="s">
        <v>499</v>
      </c>
      <c r="B2335" s="167">
        <v>22498.5</v>
      </c>
      <c r="C2335" s="167">
        <v>7371.9303</v>
      </c>
      <c r="D2335" s="167">
        <v>1990288480.1199999</v>
      </c>
      <c r="E2335" s="155"/>
      <c r="F2335" s="155"/>
      <c r="G2335" s="155"/>
      <c r="H2335" s="155"/>
      <c r="I2335" s="156"/>
    </row>
    <row r="2336" spans="1:9" x14ac:dyDescent="0.2">
      <c r="A2336" s="160" t="s">
        <v>500</v>
      </c>
      <c r="B2336" s="167">
        <v>23184.7281</v>
      </c>
      <c r="C2336" s="167">
        <v>7955.5146000000004</v>
      </c>
      <c r="D2336" s="167">
        <v>2213357303.7462001</v>
      </c>
      <c r="E2336" s="155"/>
      <c r="F2336" s="155"/>
      <c r="G2336" s="155"/>
      <c r="H2336" s="155"/>
      <c r="I2336" s="156"/>
    </row>
    <row r="2337" spans="1:9" x14ac:dyDescent="0.2">
      <c r="A2337" s="160" t="s">
        <v>21</v>
      </c>
      <c r="B2337" s="167"/>
      <c r="C2337" s="167"/>
      <c r="D2337" s="167"/>
      <c r="E2337" s="155"/>
      <c r="F2337" s="155"/>
      <c r="G2337" s="155"/>
      <c r="H2337" s="155"/>
      <c r="I2337" s="156"/>
    </row>
    <row r="2338" spans="1:9" x14ac:dyDescent="0.2">
      <c r="A2338" s="160" t="s">
        <v>579</v>
      </c>
      <c r="B2338" s="167">
        <v>23881.802100000001</v>
      </c>
      <c r="C2338" s="167">
        <v>8388.0144</v>
      </c>
      <c r="D2338" s="167">
        <v>2403850811.5495</v>
      </c>
      <c r="E2338" s="155"/>
      <c r="F2338" s="155"/>
      <c r="G2338" s="155"/>
      <c r="H2338" s="155"/>
      <c r="I2338" s="156"/>
    </row>
    <row r="2339" spans="1:9" x14ac:dyDescent="0.2">
      <c r="A2339" s="160" t="s">
        <v>580</v>
      </c>
      <c r="B2339" s="167">
        <v>24513.2215</v>
      </c>
      <c r="C2339" s="167">
        <v>8783.0195000000003</v>
      </c>
      <c r="D2339" s="167">
        <v>2583601237.9741998</v>
      </c>
      <c r="E2339" s="155"/>
      <c r="F2339" s="155"/>
      <c r="G2339" s="155"/>
      <c r="H2339" s="155"/>
      <c r="I2339" s="156"/>
    </row>
    <row r="2340" spans="1:9" x14ac:dyDescent="0.2">
      <c r="A2340" s="160" t="s">
        <v>613</v>
      </c>
      <c r="B2340" s="167">
        <v>25099.7415</v>
      </c>
      <c r="C2340" s="167">
        <v>8989.0681999999997</v>
      </c>
      <c r="D2340" s="167">
        <v>2707479453.0321002</v>
      </c>
      <c r="E2340" s="155"/>
      <c r="F2340" s="155"/>
      <c r="G2340" s="155"/>
      <c r="H2340" s="155"/>
      <c r="I2340" s="156"/>
    </row>
    <row r="2341" spans="1:9" x14ac:dyDescent="0.2">
      <c r="A2341" s="160" t="s">
        <v>614</v>
      </c>
      <c r="B2341" s="167">
        <v>25675.261500000001</v>
      </c>
      <c r="C2341" s="167">
        <v>9319.7363999999998</v>
      </c>
      <c r="D2341" s="167">
        <v>2871440036.8347998</v>
      </c>
      <c r="E2341" s="155"/>
      <c r="F2341" s="155"/>
      <c r="G2341" s="155"/>
      <c r="H2341" s="155"/>
      <c r="I2341" s="156"/>
    </row>
    <row r="2342" spans="1:9" x14ac:dyDescent="0.2">
      <c r="A2342" s="155"/>
      <c r="B2342" s="155"/>
      <c r="C2342" s="175"/>
      <c r="D2342" s="155"/>
      <c r="E2342" s="155"/>
      <c r="F2342" s="155"/>
      <c r="G2342" s="155"/>
      <c r="H2342" s="155"/>
      <c r="I2342" s="156"/>
    </row>
    <row r="2343" spans="1:9" x14ac:dyDescent="0.2">
      <c r="A2343" s="154" t="s">
        <v>8</v>
      </c>
      <c r="B2343" s="154"/>
      <c r="C2343" s="154"/>
      <c r="D2343" s="154"/>
      <c r="E2343" s="154"/>
      <c r="F2343" s="154"/>
      <c r="G2343" s="154"/>
      <c r="H2343" s="155"/>
      <c r="I2343" s="156"/>
    </row>
    <row r="2344" spans="1:9" x14ac:dyDescent="0.2">
      <c r="A2344" s="154" t="s">
        <v>1</v>
      </c>
      <c r="B2344" s="154"/>
      <c r="C2344" s="154"/>
      <c r="D2344" s="154"/>
      <c r="E2344" s="154"/>
      <c r="F2344" s="154"/>
      <c r="G2344" s="154"/>
      <c r="H2344" s="155"/>
      <c r="I2344" s="156"/>
    </row>
    <row r="2345" spans="1:9" x14ac:dyDescent="0.2">
      <c r="A2345" s="154" t="s">
        <v>12</v>
      </c>
      <c r="B2345" s="154"/>
      <c r="C2345" s="154"/>
      <c r="D2345" s="154"/>
      <c r="E2345" s="154"/>
      <c r="F2345" s="154"/>
      <c r="G2345" s="154"/>
      <c r="H2345" s="155"/>
      <c r="I2345" s="156"/>
    </row>
    <row r="2346" spans="1:9" ht="15.75" x14ac:dyDescent="0.25">
      <c r="A2346" s="152" t="s">
        <v>43</v>
      </c>
      <c r="B2346" s="154"/>
      <c r="C2346" s="154"/>
      <c r="D2346" s="154"/>
      <c r="E2346" s="154"/>
      <c r="F2346" s="154"/>
      <c r="G2346" s="154"/>
      <c r="H2346" s="155"/>
      <c r="I2346" s="156"/>
    </row>
    <row r="2347" spans="1:9" x14ac:dyDescent="0.2">
      <c r="A2347" s="155"/>
      <c r="B2347" s="155"/>
      <c r="C2347" s="155"/>
      <c r="D2347" s="155"/>
      <c r="E2347" s="155"/>
      <c r="F2347" s="155"/>
      <c r="G2347" s="155"/>
      <c r="H2347" s="155"/>
      <c r="I2347" s="156"/>
    </row>
    <row r="2348" spans="1:9" x14ac:dyDescent="0.2">
      <c r="A2348" s="155"/>
      <c r="B2348" s="160" t="s">
        <v>130</v>
      </c>
      <c r="C2348" s="170" t="s">
        <v>147</v>
      </c>
      <c r="D2348" s="161" t="s">
        <v>106</v>
      </c>
      <c r="E2348" s="155"/>
      <c r="F2348" s="155"/>
      <c r="G2348" s="155"/>
      <c r="H2348" s="155"/>
      <c r="I2348" s="156"/>
    </row>
    <row r="2349" spans="1:9" x14ac:dyDescent="0.2">
      <c r="A2349" s="160" t="s">
        <v>2</v>
      </c>
      <c r="B2349" s="160" t="s">
        <v>126</v>
      </c>
      <c r="C2349" s="170" t="s">
        <v>148</v>
      </c>
      <c r="D2349" s="161" t="s">
        <v>126</v>
      </c>
      <c r="E2349" s="161" t="s">
        <v>175</v>
      </c>
      <c r="F2349" s="161" t="s">
        <v>112</v>
      </c>
      <c r="G2349" s="160" t="s">
        <v>178</v>
      </c>
      <c r="H2349" s="155"/>
      <c r="I2349" s="156"/>
    </row>
    <row r="2350" spans="1:9" x14ac:dyDescent="0.2">
      <c r="A2350" s="160" t="s">
        <v>3</v>
      </c>
      <c r="B2350" s="160" t="s">
        <v>123</v>
      </c>
      <c r="C2350" s="170" t="s">
        <v>149</v>
      </c>
      <c r="D2350" s="161" t="s">
        <v>139</v>
      </c>
      <c r="E2350" s="161" t="s">
        <v>113</v>
      </c>
      <c r="F2350" s="161" t="s">
        <v>113</v>
      </c>
      <c r="G2350" s="160" t="s">
        <v>113</v>
      </c>
      <c r="H2350" s="155"/>
      <c r="I2350" s="156"/>
    </row>
    <row r="2351" spans="1:9" x14ac:dyDescent="0.2">
      <c r="A2351" s="160" t="s">
        <v>11</v>
      </c>
      <c r="B2351" s="160" t="s">
        <v>117</v>
      </c>
      <c r="C2351" s="170" t="s">
        <v>138</v>
      </c>
      <c r="D2351" s="161" t="s">
        <v>138</v>
      </c>
      <c r="E2351" s="161" t="s">
        <v>176</v>
      </c>
      <c r="F2351" s="161" t="s">
        <v>184</v>
      </c>
      <c r="G2351" s="160" t="s">
        <v>11</v>
      </c>
      <c r="H2351" s="155"/>
      <c r="I2351" s="156"/>
    </row>
    <row r="2352" spans="1:9" x14ac:dyDescent="0.2">
      <c r="A2352" s="160" t="s">
        <v>13</v>
      </c>
      <c r="B2352" s="155"/>
      <c r="C2352" s="155"/>
      <c r="D2352" s="155"/>
      <c r="E2352" s="155"/>
      <c r="F2352" s="155"/>
      <c r="G2352" s="155"/>
      <c r="H2352" s="155"/>
      <c r="I2352" s="156"/>
    </row>
    <row r="2353" spans="1:9" x14ac:dyDescent="0.2">
      <c r="A2353" s="160" t="s">
        <v>357</v>
      </c>
      <c r="B2353" s="155">
        <v>1926</v>
      </c>
      <c r="C2353" s="165">
        <v>2601.1168224299067</v>
      </c>
      <c r="D2353" s="165">
        <v>5009751</v>
      </c>
      <c r="E2353" s="165">
        <v>2670197.2830000003</v>
      </c>
      <c r="F2353" s="165">
        <v>2105598.3452999997</v>
      </c>
      <c r="G2353" s="165">
        <v>233955.37169999999</v>
      </c>
      <c r="H2353" s="155"/>
      <c r="I2353" s="156"/>
    </row>
    <row r="2354" spans="1:9" x14ac:dyDescent="0.2">
      <c r="A2354" s="160" t="s">
        <v>358</v>
      </c>
      <c r="B2354" s="155">
        <v>2115</v>
      </c>
      <c r="C2354" s="155">
        <v>3126.6799054373523</v>
      </c>
      <c r="D2354" s="155">
        <v>6612928</v>
      </c>
      <c r="E2354" s="155">
        <v>3492948.5696</v>
      </c>
      <c r="F2354" s="155">
        <v>2807981.4873600001</v>
      </c>
      <c r="G2354" s="155">
        <v>311997.94303999998</v>
      </c>
      <c r="H2354" s="155"/>
      <c r="I2354" s="156"/>
    </row>
    <row r="2355" spans="1:9" x14ac:dyDescent="0.2">
      <c r="A2355" s="160" t="s">
        <v>359</v>
      </c>
      <c r="B2355" s="155">
        <v>2327</v>
      </c>
      <c r="C2355" s="155">
        <v>3425.9471422432316</v>
      </c>
      <c r="D2355" s="155">
        <v>7972179</v>
      </c>
      <c r="E2355" s="155">
        <v>4245982.5353999995</v>
      </c>
      <c r="F2355" s="155">
        <v>3353576.8181400006</v>
      </c>
      <c r="G2355" s="155">
        <v>372619.64646000008</v>
      </c>
      <c r="H2355" s="155"/>
      <c r="I2355" s="156"/>
    </row>
    <row r="2356" spans="1:9" x14ac:dyDescent="0.2">
      <c r="A2356" s="160" t="s">
        <v>360</v>
      </c>
      <c r="B2356" s="155">
        <v>3265</v>
      </c>
      <c r="C2356" s="155">
        <v>2538.8232771822359</v>
      </c>
      <c r="D2356" s="155">
        <v>8289258</v>
      </c>
      <c r="E2356" s="155">
        <v>4491119.9843999995</v>
      </c>
      <c r="F2356" s="155">
        <v>3418324.2140400005</v>
      </c>
      <c r="G2356" s="155">
        <v>379813.80156000005</v>
      </c>
      <c r="H2356" s="155"/>
      <c r="I2356" s="156"/>
    </row>
    <row r="2357" spans="1:9" x14ac:dyDescent="0.2">
      <c r="A2357" s="160" t="s">
        <v>361</v>
      </c>
      <c r="B2357" s="155">
        <v>4138</v>
      </c>
      <c r="C2357" s="155">
        <v>2384.7933784436927</v>
      </c>
      <c r="D2357" s="155">
        <v>9868275</v>
      </c>
      <c r="E2357" s="155">
        <v>5408801.5274999999</v>
      </c>
      <c r="F2357" s="155">
        <v>4013526.12525</v>
      </c>
      <c r="G2357" s="155">
        <v>445947.34725000011</v>
      </c>
      <c r="H2357" s="155"/>
      <c r="I2357" s="156"/>
    </row>
    <row r="2358" spans="1:9" x14ac:dyDescent="0.2">
      <c r="A2358" s="160" t="s">
        <v>362</v>
      </c>
      <c r="B2358" s="155">
        <v>4936</v>
      </c>
      <c r="C2358" s="155">
        <v>2486.1440376823339</v>
      </c>
      <c r="D2358" s="155">
        <v>12271606.970000001</v>
      </c>
      <c r="E2358" s="155">
        <v>6715023.3339840006</v>
      </c>
      <c r="F2358" s="155">
        <v>5000925.2724144002</v>
      </c>
      <c r="G2358" s="155">
        <v>555658.36360159982</v>
      </c>
      <c r="H2358" s="155"/>
      <c r="I2358" s="156"/>
    </row>
    <row r="2359" spans="1:9" x14ac:dyDescent="0.2">
      <c r="A2359" s="160" t="s">
        <v>363</v>
      </c>
      <c r="B2359" s="155">
        <v>6324</v>
      </c>
      <c r="C2359" s="155">
        <v>2773.0561875395315</v>
      </c>
      <c r="D2359" s="155">
        <v>17536807.329999998</v>
      </c>
      <c r="E2359" s="155">
        <v>9534762.1453209985</v>
      </c>
      <c r="F2359" s="155">
        <v>7201840.6662111003</v>
      </c>
      <c r="G2359" s="155">
        <v>800204.51846789941</v>
      </c>
      <c r="H2359" s="155"/>
      <c r="I2359" s="156"/>
    </row>
    <row r="2360" spans="1:9" x14ac:dyDescent="0.2">
      <c r="A2360" s="160" t="s">
        <v>329</v>
      </c>
      <c r="B2360" s="155">
        <v>6697</v>
      </c>
      <c r="C2360" s="155">
        <v>3496.2851664924597</v>
      </c>
      <c r="D2360" s="155">
        <v>23414621.760000002</v>
      </c>
      <c r="E2360" s="155">
        <v>12648578.674752001</v>
      </c>
      <c r="F2360" s="155">
        <v>9689438.7767232005</v>
      </c>
      <c r="G2360" s="155">
        <v>1076604.3085248005</v>
      </c>
      <c r="H2360" s="155"/>
      <c r="I2360" s="156"/>
    </row>
    <row r="2361" spans="1:9" x14ac:dyDescent="0.2">
      <c r="A2361" s="160" t="s">
        <v>330</v>
      </c>
      <c r="B2361" s="155">
        <v>7001</v>
      </c>
      <c r="C2361" s="155">
        <v>3407.2942708184542</v>
      </c>
      <c r="D2361" s="155">
        <v>23854467.189999998</v>
      </c>
      <c r="E2361" s="155">
        <v>12805077.987592001</v>
      </c>
      <c r="F2361" s="155">
        <v>9944450.2821671981</v>
      </c>
      <c r="G2361" s="155">
        <v>1104938.920240799</v>
      </c>
      <c r="H2361" s="155"/>
      <c r="I2361" s="156"/>
    </row>
    <row r="2362" spans="1:9" x14ac:dyDescent="0.2">
      <c r="A2362" s="160" t="s">
        <v>331</v>
      </c>
      <c r="B2362" s="155">
        <v>7293</v>
      </c>
      <c r="C2362" s="155">
        <v>3927.2222048539693</v>
      </c>
      <c r="D2362" s="155">
        <v>28641231.539999999</v>
      </c>
      <c r="E2362" s="155">
        <v>15039510.681654001</v>
      </c>
      <c r="F2362" s="155">
        <v>12241548.772511398</v>
      </c>
      <c r="G2362" s="155">
        <v>1360172.0858346</v>
      </c>
      <c r="H2362" s="165"/>
      <c r="I2362" s="156"/>
    </row>
    <row r="2363" spans="1:9" x14ac:dyDescent="0.2">
      <c r="A2363" s="160" t="s">
        <v>332</v>
      </c>
      <c r="B2363" s="155">
        <v>7842</v>
      </c>
      <c r="C2363" s="155">
        <v>4200.6633690385106</v>
      </c>
      <c r="D2363" s="155">
        <v>32941602.140000001</v>
      </c>
      <c r="E2363" s="155">
        <v>17017631.665523998</v>
      </c>
      <c r="F2363" s="155">
        <v>14331573.427028403</v>
      </c>
      <c r="G2363" s="155">
        <v>1592397.0474475995</v>
      </c>
      <c r="H2363" s="155"/>
      <c r="I2363" s="156"/>
    </row>
    <row r="2364" spans="1:9" x14ac:dyDescent="0.2">
      <c r="A2364" s="160" t="s">
        <v>333</v>
      </c>
      <c r="B2364" s="155">
        <v>9772</v>
      </c>
      <c r="C2364" s="155">
        <v>4175.1761584117894</v>
      </c>
      <c r="D2364" s="155">
        <v>40799821.420000002</v>
      </c>
      <c r="E2364" s="155">
        <v>21007828.049158003</v>
      </c>
      <c r="F2364" s="155">
        <v>17812794.033757798</v>
      </c>
      <c r="G2364" s="155">
        <v>1979199.3370842002</v>
      </c>
      <c r="H2364" s="155"/>
      <c r="I2364" s="156"/>
    </row>
    <row r="2365" spans="1:9" x14ac:dyDescent="0.2">
      <c r="A2365" s="160" t="s">
        <v>334</v>
      </c>
      <c r="B2365" s="163">
        <v>10890</v>
      </c>
      <c r="C2365" s="155">
        <v>5115.1049072543619</v>
      </c>
      <c r="D2365" s="155">
        <v>55703492.439999998</v>
      </c>
      <c r="E2365" s="155">
        <v>28520188.129280001</v>
      </c>
      <c r="F2365" s="155">
        <v>24464973.879647996</v>
      </c>
      <c r="G2365" s="155">
        <v>2718330.4310720004</v>
      </c>
      <c r="H2365" s="155"/>
      <c r="I2365" s="156"/>
    </row>
    <row r="2366" spans="1:9" x14ac:dyDescent="0.2">
      <c r="A2366" s="160" t="s">
        <v>335</v>
      </c>
      <c r="B2366" s="163">
        <v>11912</v>
      </c>
      <c r="C2366" s="155">
        <v>6086.0984670920079</v>
      </c>
      <c r="D2366" s="155">
        <v>72497604.939999998</v>
      </c>
      <c r="E2366" s="155">
        <v>36451795.763832003</v>
      </c>
      <c r="F2366" s="155">
        <v>36045809.176167995</v>
      </c>
      <c r="G2366" s="155">
        <v>0</v>
      </c>
      <c r="H2366" s="155"/>
      <c r="I2366" s="156"/>
    </row>
    <row r="2367" spans="1:9" x14ac:dyDescent="0.2">
      <c r="A2367" s="160" t="s">
        <v>336</v>
      </c>
      <c r="B2367" s="155">
        <v>13497</v>
      </c>
      <c r="C2367" s="155">
        <v>6820.1893835667188</v>
      </c>
      <c r="D2367" s="155">
        <v>92052096.109999999</v>
      </c>
      <c r="E2367" s="155">
        <v>46026048.055</v>
      </c>
      <c r="F2367" s="155">
        <v>46026048.055</v>
      </c>
      <c r="G2367" s="155">
        <v>0</v>
      </c>
      <c r="H2367" s="155"/>
      <c r="I2367" s="156"/>
    </row>
    <row r="2368" spans="1:9" x14ac:dyDescent="0.2">
      <c r="A2368" s="160" t="s">
        <v>337</v>
      </c>
      <c r="B2368" s="155">
        <v>14816</v>
      </c>
      <c r="C2368" s="155">
        <v>7463.2078098002157</v>
      </c>
      <c r="D2368" s="155">
        <v>110574886.91</v>
      </c>
      <c r="E2368" s="155">
        <v>58549402.618844993</v>
      </c>
      <c r="F2368" s="155">
        <v>52025484.291155003</v>
      </c>
      <c r="G2368" s="155">
        <v>0</v>
      </c>
      <c r="H2368" s="155"/>
      <c r="I2368" s="156"/>
    </row>
    <row r="2369" spans="1:9" x14ac:dyDescent="0.2">
      <c r="A2369" s="160" t="s">
        <v>338</v>
      </c>
      <c r="B2369" s="155">
        <v>15397</v>
      </c>
      <c r="C2369" s="155">
        <v>8351.2975852438794</v>
      </c>
      <c r="D2369" s="155">
        <v>128584928.92</v>
      </c>
      <c r="E2369" s="155">
        <v>64292464.460000001</v>
      </c>
      <c r="F2369" s="155">
        <v>64292464.460000001</v>
      </c>
      <c r="G2369" s="155">
        <v>0</v>
      </c>
      <c r="H2369" s="155"/>
      <c r="I2369" s="156"/>
    </row>
    <row r="2370" spans="1:9" x14ac:dyDescent="0.2">
      <c r="A2370" s="160" t="s">
        <v>339</v>
      </c>
      <c r="B2370" s="155">
        <v>15630</v>
      </c>
      <c r="C2370" s="155">
        <v>7146.9149520153551</v>
      </c>
      <c r="D2370" s="155">
        <v>111706280.7</v>
      </c>
      <c r="E2370" s="155">
        <v>55853140.350000001</v>
      </c>
      <c r="F2370" s="155">
        <v>55853140.350000001</v>
      </c>
      <c r="G2370" s="155">
        <v>0</v>
      </c>
      <c r="H2370" s="155"/>
      <c r="I2370" s="156"/>
    </row>
    <row r="2371" spans="1:9" x14ac:dyDescent="0.2">
      <c r="A2371" s="160" t="s">
        <v>340</v>
      </c>
      <c r="B2371" s="155">
        <v>9774</v>
      </c>
      <c r="C2371" s="155">
        <v>9299.8312175158571</v>
      </c>
      <c r="D2371" s="155">
        <v>90896550.319999993</v>
      </c>
      <c r="E2371" s="155">
        <v>45448275.159999996</v>
      </c>
      <c r="F2371" s="155">
        <v>45448275.159999996</v>
      </c>
      <c r="G2371" s="155">
        <v>0</v>
      </c>
      <c r="H2371" s="155"/>
      <c r="I2371" s="156"/>
    </row>
    <row r="2372" spans="1:9" x14ac:dyDescent="0.2">
      <c r="A2372" s="160" t="s">
        <v>341</v>
      </c>
      <c r="B2372" s="155">
        <v>8904</v>
      </c>
      <c r="C2372" s="155">
        <v>9040.7305559299202</v>
      </c>
      <c r="D2372" s="155">
        <v>80498664.870000005</v>
      </c>
      <c r="E2372" s="155">
        <v>40249332.435000002</v>
      </c>
      <c r="F2372" s="155">
        <v>40249332.435000002</v>
      </c>
      <c r="G2372" s="155">
        <v>0</v>
      </c>
      <c r="H2372" s="155"/>
      <c r="I2372" s="156"/>
    </row>
    <row r="2373" spans="1:9" x14ac:dyDescent="0.2">
      <c r="A2373" s="160" t="s">
        <v>342</v>
      </c>
      <c r="B2373" s="155">
        <v>7181</v>
      </c>
      <c r="C2373" s="155">
        <v>7532.0747012950842</v>
      </c>
      <c r="D2373" s="155">
        <v>54087828.43</v>
      </c>
      <c r="E2373" s="155">
        <v>30952740.067340933</v>
      </c>
      <c r="F2373" s="155">
        <v>23135088.362659067</v>
      </c>
      <c r="G2373" s="155">
        <v>0</v>
      </c>
      <c r="H2373" s="155"/>
      <c r="I2373" s="156"/>
    </row>
    <row r="2374" spans="1:9" x14ac:dyDescent="0.2">
      <c r="A2374" s="160" t="s">
        <v>343</v>
      </c>
      <c r="B2374" s="155">
        <v>5035</v>
      </c>
      <c r="C2374" s="155">
        <v>6863.5123455809326</v>
      </c>
      <c r="D2374" s="155">
        <v>34557784.659999996</v>
      </c>
      <c r="E2374" s="155">
        <v>21247921.961155925</v>
      </c>
      <c r="F2374" s="155">
        <v>13309862.698844071</v>
      </c>
      <c r="G2374" s="155">
        <v>0</v>
      </c>
      <c r="H2374" s="155"/>
      <c r="I2374" s="156"/>
    </row>
    <row r="2375" spans="1:9" x14ac:dyDescent="0.2">
      <c r="A2375" s="160" t="s">
        <v>344</v>
      </c>
      <c r="B2375" s="155">
        <v>5242</v>
      </c>
      <c r="C2375" s="155">
        <v>7038.8380904235028</v>
      </c>
      <c r="D2375" s="155">
        <v>36897589.270000003</v>
      </c>
      <c r="E2375" s="155">
        <v>22086896.937022004</v>
      </c>
      <c r="F2375" s="155">
        <v>14810692.332977999</v>
      </c>
      <c r="G2375" s="155">
        <v>0</v>
      </c>
      <c r="H2375" s="155"/>
      <c r="I2375" s="156"/>
    </row>
    <row r="2376" spans="1:9" x14ac:dyDescent="0.2">
      <c r="A2376" s="160" t="s">
        <v>345</v>
      </c>
      <c r="B2376" s="167">
        <v>5344</v>
      </c>
      <c r="C2376" s="167">
        <v>7014</v>
      </c>
      <c r="D2376" s="167">
        <v>37483037</v>
      </c>
      <c r="E2376" s="167">
        <v>18741518</v>
      </c>
      <c r="F2376" s="167">
        <v>18741518</v>
      </c>
      <c r="G2376" s="167">
        <v>0</v>
      </c>
      <c r="H2376" s="155"/>
      <c r="I2376" s="156"/>
    </row>
    <row r="2377" spans="1:9" x14ac:dyDescent="0.2">
      <c r="A2377" s="160" t="s">
        <v>346</v>
      </c>
      <c r="B2377" s="167">
        <v>5483</v>
      </c>
      <c r="C2377" s="167">
        <v>6838</v>
      </c>
      <c r="D2377" s="167">
        <v>37492146</v>
      </c>
      <c r="E2377" s="167">
        <v>18746073</v>
      </c>
      <c r="F2377" s="167">
        <v>18746073</v>
      </c>
      <c r="G2377" s="167">
        <v>0</v>
      </c>
      <c r="H2377" s="155"/>
      <c r="I2377" s="156"/>
    </row>
    <row r="2378" spans="1:9" x14ac:dyDescent="0.2">
      <c r="A2378" s="176" t="s">
        <v>347</v>
      </c>
      <c r="B2378" s="167">
        <v>5515</v>
      </c>
      <c r="C2378" s="167">
        <v>6909</v>
      </c>
      <c r="D2378" s="167">
        <v>38104408</v>
      </c>
      <c r="E2378" s="167">
        <v>19052204</v>
      </c>
      <c r="F2378" s="167">
        <v>19052204</v>
      </c>
      <c r="G2378" s="167">
        <v>0</v>
      </c>
      <c r="H2378" s="155"/>
      <c r="I2378" s="156"/>
    </row>
    <row r="2379" spans="1:9" x14ac:dyDescent="0.2">
      <c r="A2379" s="176" t="s">
        <v>348</v>
      </c>
      <c r="B2379" s="167">
        <v>5688</v>
      </c>
      <c r="C2379" s="167">
        <v>7590.3320000000003</v>
      </c>
      <c r="D2379" s="167">
        <v>43173808.399999999</v>
      </c>
      <c r="E2379" s="167">
        <v>21586904.199999999</v>
      </c>
      <c r="F2379" s="167">
        <v>21586904.199999999</v>
      </c>
      <c r="G2379" s="167">
        <v>0</v>
      </c>
      <c r="H2379" s="155"/>
      <c r="I2379" s="156"/>
    </row>
    <row r="2380" spans="1:9" x14ac:dyDescent="0.2">
      <c r="A2380" s="176" t="s">
        <v>372</v>
      </c>
      <c r="B2380" s="167">
        <v>6072</v>
      </c>
      <c r="C2380" s="167">
        <v>7481.5599000000002</v>
      </c>
      <c r="D2380" s="167">
        <v>45428031.899999999</v>
      </c>
      <c r="E2380" s="167">
        <v>22714015.949999999</v>
      </c>
      <c r="F2380" s="167">
        <v>22714015.949999999</v>
      </c>
      <c r="G2380" s="167">
        <v>0</v>
      </c>
      <c r="H2380" s="155"/>
      <c r="I2380" s="156"/>
    </row>
    <row r="2381" spans="1:9" x14ac:dyDescent="0.2">
      <c r="A2381" s="176" t="s">
        <v>371</v>
      </c>
      <c r="B2381" s="167">
        <v>6255</v>
      </c>
      <c r="C2381" s="167">
        <v>7810.4345000000003</v>
      </c>
      <c r="D2381" s="167">
        <v>48854267.649999999</v>
      </c>
      <c r="E2381" s="167">
        <v>24427133.824999999</v>
      </c>
      <c r="F2381" s="167">
        <v>24427133.824999999</v>
      </c>
      <c r="G2381" s="167">
        <v>0</v>
      </c>
      <c r="H2381" s="155"/>
      <c r="I2381" s="156"/>
    </row>
    <row r="2382" spans="1:9" x14ac:dyDescent="0.2">
      <c r="A2382" s="176" t="s">
        <v>415</v>
      </c>
      <c r="B2382" s="167">
        <v>6333</v>
      </c>
      <c r="C2382" s="167">
        <v>8576.9181000000008</v>
      </c>
      <c r="D2382" s="167">
        <v>54317622.340000004</v>
      </c>
      <c r="E2382" s="167">
        <v>27158811.170000002</v>
      </c>
      <c r="F2382" s="167">
        <v>27158811.170000002</v>
      </c>
      <c r="G2382" s="167">
        <v>0</v>
      </c>
      <c r="H2382" s="155"/>
      <c r="I2382" s="156"/>
    </row>
    <row r="2383" spans="1:9" x14ac:dyDescent="0.2">
      <c r="A2383" s="176" t="s">
        <v>416</v>
      </c>
      <c r="B2383" s="167">
        <v>6539</v>
      </c>
      <c r="C2383" s="167">
        <v>8728.5990000000002</v>
      </c>
      <c r="D2383" s="167">
        <v>57076308.600000001</v>
      </c>
      <c r="E2383" s="167">
        <v>28538154.300000001</v>
      </c>
      <c r="F2383" s="167">
        <v>28538154.300000001</v>
      </c>
      <c r="G2383" s="167">
        <v>0</v>
      </c>
      <c r="H2383" s="155"/>
      <c r="I2383" s="156"/>
    </row>
    <row r="2384" spans="1:9" x14ac:dyDescent="0.2">
      <c r="A2384" s="160" t="s">
        <v>437</v>
      </c>
      <c r="B2384" s="167">
        <v>6493</v>
      </c>
      <c r="C2384" s="167">
        <v>9621.8045999999995</v>
      </c>
      <c r="D2384" s="167">
        <v>62474377.07</v>
      </c>
      <c r="E2384" s="167">
        <v>33198883.975000001</v>
      </c>
      <c r="F2384" s="167">
        <v>29275493.094999999</v>
      </c>
      <c r="G2384" s="167">
        <v>0</v>
      </c>
      <c r="H2384" s="155"/>
      <c r="I2384" s="156"/>
    </row>
    <row r="2385" spans="1:9" x14ac:dyDescent="0.2">
      <c r="A2385" s="160" t="s">
        <v>438</v>
      </c>
      <c r="B2385" s="167">
        <v>5860</v>
      </c>
      <c r="C2385" s="167">
        <v>11423.223099999999</v>
      </c>
      <c r="D2385" s="167">
        <v>66940087.450000003</v>
      </c>
      <c r="E2385" s="167">
        <v>37617544.146899998</v>
      </c>
      <c r="F2385" s="167">
        <v>29322543.303100001</v>
      </c>
      <c r="G2385" s="167">
        <v>0</v>
      </c>
      <c r="H2385" s="155"/>
      <c r="I2385" s="156"/>
    </row>
    <row r="2386" spans="1:9" x14ac:dyDescent="0.2">
      <c r="A2386" s="160" t="s">
        <v>499</v>
      </c>
      <c r="B2386" s="167">
        <v>6095</v>
      </c>
      <c r="C2386" s="167">
        <v>11822.351500000001</v>
      </c>
      <c r="D2386" s="167">
        <v>72057232.310000002</v>
      </c>
      <c r="E2386" s="167">
        <v>47766982.041000001</v>
      </c>
      <c r="F2386" s="167">
        <v>24290250.269000001</v>
      </c>
      <c r="G2386" s="167">
        <v>0</v>
      </c>
      <c r="H2386" s="155"/>
      <c r="I2386" s="156"/>
    </row>
    <row r="2387" spans="1:9" x14ac:dyDescent="0.2">
      <c r="A2387" s="160" t="s">
        <v>500</v>
      </c>
      <c r="B2387" s="167">
        <v>6304</v>
      </c>
      <c r="C2387" s="167">
        <v>12463.747300000001</v>
      </c>
      <c r="D2387" s="167">
        <v>78571463.030000001</v>
      </c>
      <c r="E2387" s="167">
        <v>44501941.6602</v>
      </c>
      <c r="F2387" s="167">
        <v>34069521.369800001</v>
      </c>
      <c r="G2387" s="167">
        <v>0</v>
      </c>
      <c r="H2387" s="155"/>
      <c r="I2387" s="156"/>
    </row>
    <row r="2388" spans="1:9" x14ac:dyDescent="0.2">
      <c r="A2388" s="160" t="s">
        <v>21</v>
      </c>
      <c r="B2388" s="167"/>
      <c r="C2388" s="167"/>
      <c r="D2388" s="167"/>
      <c r="E2388" s="167"/>
      <c r="F2388" s="167"/>
      <c r="G2388" s="167"/>
      <c r="H2388" s="155"/>
      <c r="I2388" s="156"/>
    </row>
    <row r="2389" spans="1:9" x14ac:dyDescent="0.2">
      <c r="A2389" s="160" t="s">
        <v>579</v>
      </c>
      <c r="B2389" s="167">
        <v>6794.1414999999997</v>
      </c>
      <c r="C2389" s="167">
        <v>13489.815500000001</v>
      </c>
      <c r="D2389" s="167">
        <v>91651715.486900002</v>
      </c>
      <c r="E2389" s="167">
        <v>47915516.8565</v>
      </c>
      <c r="F2389" s="167">
        <v>43736198.6303</v>
      </c>
      <c r="G2389" s="167">
        <v>0</v>
      </c>
      <c r="H2389" s="155"/>
      <c r="I2389" s="156"/>
    </row>
    <row r="2390" spans="1:9" x14ac:dyDescent="0.2">
      <c r="A2390" s="160" t="s">
        <v>580</v>
      </c>
      <c r="B2390" s="167">
        <v>6935.8595999999998</v>
      </c>
      <c r="C2390" s="167">
        <v>16722.1888</v>
      </c>
      <c r="D2390" s="167">
        <v>115982753.0333</v>
      </c>
      <c r="E2390" s="167">
        <v>59441160.9296</v>
      </c>
      <c r="F2390" s="167">
        <v>56541592.103699997</v>
      </c>
      <c r="G2390" s="167">
        <v>0</v>
      </c>
      <c r="H2390" s="155"/>
      <c r="I2390" s="156"/>
    </row>
    <row r="2391" spans="1:9" x14ac:dyDescent="0.2">
      <c r="A2391" s="160" t="s">
        <v>613</v>
      </c>
      <c r="B2391" s="167">
        <v>7118.8527000000004</v>
      </c>
      <c r="C2391" s="167">
        <v>18467.860199999999</v>
      </c>
      <c r="D2391" s="167">
        <v>131469976.139</v>
      </c>
      <c r="E2391" s="167">
        <v>67260039.792699993</v>
      </c>
      <c r="F2391" s="167">
        <v>64209936.346299998</v>
      </c>
      <c r="G2391" s="167">
        <v>0</v>
      </c>
      <c r="H2391" s="155"/>
      <c r="I2391" s="156"/>
    </row>
    <row r="2392" spans="1:9" x14ac:dyDescent="0.2">
      <c r="A2392" s="160" t="s">
        <v>614</v>
      </c>
      <c r="B2392" s="167">
        <v>7318.5830999999998</v>
      </c>
      <c r="C2392" s="167">
        <v>18670.343400000002</v>
      </c>
      <c r="D2392" s="167">
        <v>136640458.44319999</v>
      </c>
      <c r="E2392" s="167">
        <v>69905258.539499998</v>
      </c>
      <c r="F2392" s="167">
        <v>66735199.903700002</v>
      </c>
      <c r="G2392" s="167">
        <v>0</v>
      </c>
      <c r="H2392" s="155"/>
      <c r="I2392" s="156"/>
    </row>
    <row r="2393" spans="1:9" x14ac:dyDescent="0.2">
      <c r="A2393" s="155"/>
      <c r="B2393" s="155"/>
      <c r="C2393" s="155"/>
      <c r="D2393" s="155"/>
      <c r="E2393" s="155"/>
      <c r="F2393" s="155"/>
      <c r="G2393" s="155"/>
      <c r="H2393" s="155"/>
      <c r="I2393" s="156"/>
    </row>
    <row r="2394" spans="1:9" x14ac:dyDescent="0.2">
      <c r="A2394" s="155"/>
      <c r="B2394" s="155"/>
      <c r="C2394" s="155" t="s">
        <v>152</v>
      </c>
      <c r="D2394" s="155"/>
      <c r="E2394" s="155"/>
      <c r="F2394" s="155"/>
      <c r="G2394" s="155"/>
      <c r="H2394" s="155"/>
      <c r="I2394" s="156"/>
    </row>
    <row r="2395" spans="1:9" x14ac:dyDescent="0.2">
      <c r="A2395" s="155"/>
      <c r="B2395" s="160" t="s">
        <v>114</v>
      </c>
      <c r="C2395" s="155"/>
      <c r="D2395" s="161" t="s">
        <v>106</v>
      </c>
      <c r="E2395" s="155"/>
      <c r="F2395" s="155"/>
      <c r="G2395" s="155"/>
      <c r="H2395" s="155"/>
      <c r="I2395" s="156"/>
    </row>
    <row r="2396" spans="1:9" x14ac:dyDescent="0.2">
      <c r="A2396" s="155"/>
      <c r="B2396" s="160" t="s">
        <v>115</v>
      </c>
      <c r="C2396" s="160" t="s">
        <v>114</v>
      </c>
      <c r="D2396" s="161" t="s">
        <v>126</v>
      </c>
      <c r="E2396" s="155"/>
      <c r="F2396" s="155"/>
      <c r="G2396" s="155"/>
      <c r="H2396" s="155"/>
      <c r="I2396" s="156"/>
    </row>
    <row r="2397" spans="1:9" x14ac:dyDescent="0.2">
      <c r="A2397" s="160" t="s">
        <v>2</v>
      </c>
      <c r="B2397" s="160" t="s">
        <v>132</v>
      </c>
      <c r="C2397" s="160" t="s">
        <v>150</v>
      </c>
      <c r="D2397" s="160" t="s">
        <v>168</v>
      </c>
      <c r="E2397" s="155"/>
      <c r="F2397" s="155"/>
      <c r="G2397" s="155"/>
      <c r="H2397" s="155"/>
      <c r="I2397" s="156"/>
    </row>
    <row r="2398" spans="1:9" x14ac:dyDescent="0.2">
      <c r="A2398" s="160" t="s">
        <v>3</v>
      </c>
      <c r="B2398" s="160" t="s">
        <v>123</v>
      </c>
      <c r="C2398" s="160" t="s">
        <v>149</v>
      </c>
      <c r="D2398" s="160" t="s">
        <v>169</v>
      </c>
      <c r="E2398" s="155"/>
      <c r="F2398" s="155"/>
      <c r="G2398" s="155"/>
      <c r="H2398" s="155"/>
      <c r="I2398" s="156"/>
    </row>
    <row r="2399" spans="1:9" x14ac:dyDescent="0.2">
      <c r="A2399" s="160" t="s">
        <v>11</v>
      </c>
      <c r="B2399" s="160" t="s">
        <v>133</v>
      </c>
      <c r="C2399" s="160" t="s">
        <v>151</v>
      </c>
      <c r="D2399" s="161" t="s">
        <v>117</v>
      </c>
      <c r="E2399" s="155"/>
      <c r="F2399" s="155"/>
      <c r="G2399" s="155"/>
      <c r="H2399" s="155"/>
      <c r="I2399" s="156"/>
    </row>
    <row r="2400" spans="1:9" x14ac:dyDescent="0.2">
      <c r="A2400" s="160" t="s">
        <v>13</v>
      </c>
      <c r="B2400" s="155"/>
      <c r="C2400" s="155"/>
      <c r="D2400" s="155"/>
      <c r="E2400" s="155"/>
      <c r="F2400" s="155"/>
      <c r="G2400" s="155"/>
      <c r="H2400" s="155"/>
      <c r="I2400" s="156"/>
    </row>
    <row r="2401" spans="1:9" x14ac:dyDescent="0.2">
      <c r="A2401" s="160" t="s">
        <v>357</v>
      </c>
      <c r="B2401" s="155">
        <v>1257</v>
      </c>
      <c r="C2401" s="169">
        <v>388.46910633784142</v>
      </c>
      <c r="D2401" s="165">
        <v>5859668</v>
      </c>
      <c r="E2401" s="155"/>
      <c r="F2401" s="155"/>
      <c r="G2401" s="155"/>
      <c r="H2401" s="155"/>
      <c r="I2401" s="156"/>
    </row>
    <row r="2402" spans="1:9" x14ac:dyDescent="0.2">
      <c r="A2402" s="160" t="s">
        <v>358</v>
      </c>
      <c r="B2402" s="155">
        <v>1228</v>
      </c>
      <c r="C2402" s="171">
        <v>425.32851520086865</v>
      </c>
      <c r="D2402" s="155">
        <v>6267641</v>
      </c>
      <c r="E2402" s="155"/>
      <c r="F2402" s="155"/>
      <c r="G2402" s="155"/>
      <c r="H2402" s="155"/>
      <c r="I2402" s="156"/>
    </row>
    <row r="2403" spans="1:9" x14ac:dyDescent="0.2">
      <c r="A2403" s="160" t="s">
        <v>359</v>
      </c>
      <c r="B2403" s="155">
        <v>1516.4166666666667</v>
      </c>
      <c r="C2403" s="171">
        <v>421.46971643677529</v>
      </c>
      <c r="D2403" s="155">
        <v>7669484.4299999997</v>
      </c>
      <c r="E2403" s="155"/>
      <c r="F2403" s="155"/>
      <c r="G2403" s="155"/>
      <c r="H2403" s="155"/>
      <c r="I2403" s="156"/>
    </row>
    <row r="2404" spans="1:9" x14ac:dyDescent="0.2">
      <c r="A2404" s="160" t="s">
        <v>360</v>
      </c>
      <c r="B2404" s="155">
        <v>2096.5833333333335</v>
      </c>
      <c r="C2404" s="171">
        <v>329.96791963114589</v>
      </c>
      <c r="D2404" s="155">
        <v>8301662.8899999997</v>
      </c>
      <c r="E2404" s="155"/>
      <c r="F2404" s="155"/>
      <c r="G2404" s="155"/>
      <c r="H2404" s="155"/>
      <c r="I2404" s="156"/>
    </row>
    <row r="2405" spans="1:9" x14ac:dyDescent="0.2">
      <c r="A2405" s="160" t="s">
        <v>361</v>
      </c>
      <c r="B2405" s="155">
        <v>2677.3333333333335</v>
      </c>
      <c r="C2405" s="171">
        <v>313.79052975597614</v>
      </c>
      <c r="D2405" s="155">
        <v>10081462.140000001</v>
      </c>
      <c r="E2405" s="155"/>
      <c r="F2405" s="155"/>
      <c r="G2405" s="155"/>
      <c r="H2405" s="155"/>
      <c r="I2405" s="156"/>
    </row>
    <row r="2406" spans="1:9" x14ac:dyDescent="0.2">
      <c r="A2406" s="160" t="s">
        <v>362</v>
      </c>
      <c r="B2406" s="155">
        <v>3429.1666666666665</v>
      </c>
      <c r="C2406" s="171">
        <v>351.95847582017007</v>
      </c>
      <c r="D2406" s="155">
        <v>14483091.279999999</v>
      </c>
      <c r="E2406" s="155"/>
      <c r="F2406" s="155"/>
      <c r="G2406" s="155"/>
      <c r="H2406" s="155"/>
      <c r="I2406" s="156"/>
    </row>
    <row r="2407" spans="1:9" x14ac:dyDescent="0.2">
      <c r="A2407" s="160" t="s">
        <v>363</v>
      </c>
      <c r="B2407" s="155">
        <v>4122.666666666667</v>
      </c>
      <c r="C2407" s="171">
        <v>366.0940542124838</v>
      </c>
      <c r="D2407" s="155">
        <v>18111405.050000001</v>
      </c>
      <c r="E2407" s="175"/>
      <c r="F2407" s="155"/>
      <c r="G2407" s="155"/>
      <c r="H2407" s="155"/>
      <c r="I2407" s="156"/>
    </row>
    <row r="2408" spans="1:9" x14ac:dyDescent="0.2">
      <c r="A2408" s="160" t="s">
        <v>329</v>
      </c>
      <c r="B2408" s="155">
        <v>4600.333333333333</v>
      </c>
      <c r="C2408" s="171">
        <v>392.95474077965372</v>
      </c>
      <c r="D2408" s="155">
        <v>21692673.510000002</v>
      </c>
      <c r="E2408" s="155"/>
      <c r="F2408" s="155"/>
      <c r="G2408" s="155"/>
      <c r="H2408" s="155"/>
      <c r="I2408" s="156"/>
    </row>
    <row r="2409" spans="1:9" x14ac:dyDescent="0.2">
      <c r="A2409" s="160" t="s">
        <v>330</v>
      </c>
      <c r="B2409" s="155">
        <v>4871.916666666667</v>
      </c>
      <c r="C2409" s="171">
        <v>417.04902109026216</v>
      </c>
      <c r="D2409" s="155">
        <v>24381936.919999998</v>
      </c>
      <c r="E2409" s="155"/>
      <c r="F2409" s="155"/>
      <c r="G2409" s="155"/>
      <c r="H2409" s="155"/>
      <c r="I2409" s="156"/>
    </row>
    <row r="2410" spans="1:9" x14ac:dyDescent="0.2">
      <c r="A2410" s="160" t="s">
        <v>331</v>
      </c>
      <c r="B2410" s="155">
        <v>5133.416666666667</v>
      </c>
      <c r="C2410" s="171">
        <v>473.16256602977222</v>
      </c>
      <c r="D2410" s="155">
        <v>29147287.23</v>
      </c>
      <c r="E2410" s="177"/>
      <c r="F2410" s="155"/>
      <c r="G2410" s="155"/>
      <c r="H2410" s="155"/>
      <c r="I2410" s="156"/>
    </row>
    <row r="2411" spans="1:9" x14ac:dyDescent="0.2">
      <c r="A2411" s="160" t="s">
        <v>332</v>
      </c>
      <c r="B2411" s="155">
        <v>5460.5</v>
      </c>
      <c r="C2411" s="171">
        <v>512.88185407319224</v>
      </c>
      <c r="D2411" s="155">
        <v>33607096.369999997</v>
      </c>
      <c r="E2411" s="177"/>
      <c r="F2411" s="155"/>
      <c r="G2411" s="155"/>
      <c r="H2411" s="155"/>
      <c r="I2411" s="156"/>
    </row>
    <row r="2412" spans="1:9" x14ac:dyDescent="0.2">
      <c r="A2412" s="160" t="s">
        <v>333</v>
      </c>
      <c r="B2412" s="155">
        <v>6701.25</v>
      </c>
      <c r="C2412" s="171">
        <v>539.94676105204258</v>
      </c>
      <c r="D2412" s="155">
        <v>43419818.789999999</v>
      </c>
      <c r="E2412" s="177"/>
      <c r="F2412" s="155"/>
      <c r="G2412" s="155"/>
      <c r="H2412" s="155"/>
      <c r="I2412" s="156"/>
    </row>
    <row r="2413" spans="1:9" x14ac:dyDescent="0.2">
      <c r="A2413" s="160" t="s">
        <v>334</v>
      </c>
      <c r="B2413" s="155">
        <v>7731.666666666667</v>
      </c>
      <c r="C2413" s="171">
        <v>626.69716975641313</v>
      </c>
      <c r="D2413" s="155">
        <v>58144963.410000004</v>
      </c>
      <c r="E2413" s="177"/>
      <c r="F2413" s="155"/>
      <c r="G2413" s="155"/>
      <c r="H2413" s="155"/>
      <c r="I2413" s="156"/>
    </row>
    <row r="2414" spans="1:9" x14ac:dyDescent="0.2">
      <c r="A2414" s="160" t="s">
        <v>335</v>
      </c>
      <c r="B2414" s="155">
        <v>8593.9166666666661</v>
      </c>
      <c r="C2414" s="171">
        <v>715.25940306612233</v>
      </c>
      <c r="D2414" s="155">
        <v>73762556.459999993</v>
      </c>
      <c r="E2414" s="177"/>
      <c r="F2414" s="155"/>
      <c r="G2414" s="155"/>
      <c r="H2414" s="155"/>
      <c r="I2414" s="156"/>
    </row>
    <row r="2415" spans="1:9" x14ac:dyDescent="0.2">
      <c r="A2415" s="160" t="s">
        <v>336</v>
      </c>
      <c r="B2415" s="155">
        <v>9656.5833333333339</v>
      </c>
      <c r="C2415" s="171">
        <v>805.96047601381372</v>
      </c>
      <c r="D2415" s="155">
        <v>93393894.000004724</v>
      </c>
      <c r="E2415" s="177"/>
      <c r="F2415" s="155"/>
      <c r="G2415" s="155"/>
      <c r="H2415" s="155"/>
      <c r="I2415" s="156"/>
    </row>
    <row r="2416" spans="1:9" x14ac:dyDescent="0.2">
      <c r="A2416" s="160" t="s">
        <v>337</v>
      </c>
      <c r="B2416" s="155">
        <v>10975.75</v>
      </c>
      <c r="C2416" s="171">
        <v>855.6118640335892</v>
      </c>
      <c r="D2416" s="155">
        <v>112691783</v>
      </c>
      <c r="E2416" s="177"/>
      <c r="F2416" s="155"/>
      <c r="G2416" s="155"/>
      <c r="H2416" s="155"/>
      <c r="I2416" s="156"/>
    </row>
    <row r="2417" spans="1:9" x14ac:dyDescent="0.2">
      <c r="A2417" s="160" t="s">
        <v>338</v>
      </c>
      <c r="B2417" s="155">
        <v>11410.75</v>
      </c>
      <c r="C2417" s="171">
        <v>933.27841436072708</v>
      </c>
      <c r="D2417" s="155">
        <v>127792880</v>
      </c>
      <c r="E2417" s="177"/>
      <c r="F2417" s="155"/>
      <c r="G2417" s="155"/>
      <c r="H2417" s="155"/>
      <c r="I2417" s="156"/>
    </row>
    <row r="2418" spans="1:9" x14ac:dyDescent="0.2">
      <c r="A2418" s="160" t="s">
        <v>339</v>
      </c>
      <c r="B2418" s="155">
        <v>8351.6666666666661</v>
      </c>
      <c r="C2418" s="171">
        <v>1097.868319696666</v>
      </c>
      <c r="D2418" s="155">
        <v>110028362.99999987</v>
      </c>
      <c r="E2418" s="177"/>
      <c r="F2418" s="155"/>
      <c r="G2418" s="155"/>
      <c r="H2418" s="155"/>
      <c r="I2418" s="156"/>
    </row>
    <row r="2419" spans="1:9" x14ac:dyDescent="0.2">
      <c r="A2419" s="160" t="s">
        <v>340</v>
      </c>
      <c r="B2419" s="155">
        <v>5652.666666666667</v>
      </c>
      <c r="C2419" s="171">
        <v>1313.8630385363829</v>
      </c>
      <c r="D2419" s="155">
        <v>89121957.629999921</v>
      </c>
      <c r="E2419" s="177"/>
      <c r="F2419" s="155"/>
      <c r="G2419" s="155"/>
      <c r="H2419" s="155"/>
      <c r="I2419" s="156"/>
    </row>
    <row r="2420" spans="1:9" x14ac:dyDescent="0.2">
      <c r="A2420" s="160" t="s">
        <v>341</v>
      </c>
      <c r="B2420" s="155">
        <v>4641.75</v>
      </c>
      <c r="C2420" s="171">
        <v>1398.9439976535425</v>
      </c>
      <c r="D2420" s="155">
        <v>77922579.613299981</v>
      </c>
      <c r="E2420" s="177"/>
      <c r="F2420" s="155"/>
      <c r="G2420" s="155"/>
      <c r="H2420" s="155"/>
      <c r="I2420" s="156"/>
    </row>
    <row r="2421" spans="1:9" x14ac:dyDescent="0.2">
      <c r="A2421" s="160" t="s">
        <v>342</v>
      </c>
      <c r="B2421" s="155">
        <v>2765.3333333333335</v>
      </c>
      <c r="C2421" s="171">
        <v>1521.3515866019768</v>
      </c>
      <c r="D2421" s="155">
        <v>50484531.049800001</v>
      </c>
      <c r="E2421" s="177"/>
      <c r="F2421" s="155"/>
      <c r="G2421" s="155"/>
      <c r="H2421" s="155"/>
      <c r="I2421" s="156"/>
    </row>
    <row r="2422" spans="1:9" x14ac:dyDescent="0.2">
      <c r="A2422" s="160" t="s">
        <v>343</v>
      </c>
      <c r="B2422" s="155">
        <v>1809.9166666666667</v>
      </c>
      <c r="C2422" s="171">
        <v>1618.6805106128272</v>
      </c>
      <c r="D2422" s="155">
        <v>35156122.009999998</v>
      </c>
      <c r="E2422" s="177"/>
      <c r="F2422" s="155"/>
      <c r="G2422" s="155"/>
      <c r="H2422" s="155"/>
      <c r="I2422" s="156"/>
    </row>
    <row r="2423" spans="1:9" x14ac:dyDescent="0.2">
      <c r="A2423" s="160" t="s">
        <v>344</v>
      </c>
      <c r="B2423" s="155">
        <v>1966.25</v>
      </c>
      <c r="C2423" s="171">
        <v>1569.7935155753337</v>
      </c>
      <c r="D2423" s="155">
        <v>37039278</v>
      </c>
      <c r="E2423" s="177"/>
      <c r="F2423" s="171"/>
      <c r="G2423" s="155"/>
      <c r="H2423" s="155"/>
      <c r="I2423" s="156"/>
    </row>
    <row r="2424" spans="1:9" x14ac:dyDescent="0.2">
      <c r="A2424" s="160" t="s">
        <v>345</v>
      </c>
      <c r="B2424" s="167">
        <v>2092</v>
      </c>
      <c r="C2424" s="172">
        <v>1502.82</v>
      </c>
      <c r="D2424" s="167">
        <v>37728375</v>
      </c>
      <c r="E2424" s="177"/>
      <c r="F2424" s="171"/>
      <c r="G2424" s="155"/>
      <c r="H2424" s="155"/>
      <c r="I2424" s="156"/>
    </row>
    <row r="2425" spans="1:9" x14ac:dyDescent="0.2">
      <c r="A2425" s="160" t="s">
        <v>346</v>
      </c>
      <c r="B2425" s="167">
        <v>2105</v>
      </c>
      <c r="C2425" s="172">
        <v>1497.03</v>
      </c>
      <c r="D2425" s="167">
        <v>37819604</v>
      </c>
      <c r="E2425" s="177"/>
      <c r="F2425" s="171"/>
      <c r="G2425" s="155"/>
      <c r="H2425" s="155"/>
      <c r="I2425" s="156"/>
    </row>
    <row r="2426" spans="1:9" x14ac:dyDescent="0.2">
      <c r="A2426" s="176" t="s">
        <v>347</v>
      </c>
      <c r="B2426" s="167">
        <v>2131</v>
      </c>
      <c r="C2426" s="172">
        <v>1512.24</v>
      </c>
      <c r="D2426" s="167">
        <v>38670638</v>
      </c>
      <c r="E2426" s="177"/>
      <c r="F2426" s="171"/>
      <c r="G2426" s="155"/>
      <c r="H2426" s="155"/>
      <c r="I2426" s="156"/>
    </row>
    <row r="2427" spans="1:9" x14ac:dyDescent="0.2">
      <c r="A2427" s="176" t="s">
        <v>348</v>
      </c>
      <c r="B2427" s="167">
        <v>2233.3881000000001</v>
      </c>
      <c r="C2427" s="172">
        <v>1596.3733</v>
      </c>
      <c r="D2427" s="167">
        <v>42783852.367399998</v>
      </c>
      <c r="E2427" s="177"/>
      <c r="F2427" s="171"/>
      <c r="G2427" s="155"/>
      <c r="H2427" s="155"/>
      <c r="I2427" s="156"/>
    </row>
    <row r="2428" spans="1:9" x14ac:dyDescent="0.2">
      <c r="A2428" s="176" t="s">
        <v>372</v>
      </c>
      <c r="B2428" s="167">
        <v>2365.75</v>
      </c>
      <c r="C2428" s="172">
        <v>1609.5268000000001</v>
      </c>
      <c r="D2428" s="167">
        <v>45692855.619999997</v>
      </c>
      <c r="E2428" s="177"/>
      <c r="F2428" s="171"/>
      <c r="G2428" s="155"/>
      <c r="H2428" s="155"/>
      <c r="I2428" s="156"/>
    </row>
    <row r="2429" spans="1:9" x14ac:dyDescent="0.2">
      <c r="A2429" s="176" t="s">
        <v>371</v>
      </c>
      <c r="B2429" s="167">
        <v>2400.5</v>
      </c>
      <c r="C2429" s="172">
        <v>1738.2074</v>
      </c>
      <c r="D2429" s="167">
        <v>50070802.689999998</v>
      </c>
      <c r="E2429" s="177"/>
      <c r="F2429" s="171"/>
      <c r="G2429" s="155"/>
      <c r="H2429" s="155"/>
      <c r="I2429" s="156"/>
    </row>
    <row r="2430" spans="1:9" x14ac:dyDescent="0.2">
      <c r="A2430" s="176" t="s">
        <v>415</v>
      </c>
      <c r="B2430" s="167">
        <v>2473.75</v>
      </c>
      <c r="C2430" s="172">
        <v>1849.3936000000001</v>
      </c>
      <c r="D2430" s="167">
        <v>54899249.450000003</v>
      </c>
      <c r="E2430" s="177"/>
      <c r="F2430" s="171"/>
      <c r="G2430" s="155"/>
      <c r="H2430" s="155"/>
      <c r="I2430" s="156"/>
    </row>
    <row r="2431" spans="1:9" x14ac:dyDescent="0.2">
      <c r="A2431" s="176" t="s">
        <v>416</v>
      </c>
      <c r="B2431" s="167">
        <v>2513.0832999999998</v>
      </c>
      <c r="C2431" s="172">
        <v>1902.5724</v>
      </c>
      <c r="D2431" s="167">
        <v>57375874.939999998</v>
      </c>
      <c r="E2431" s="177"/>
      <c r="F2431" s="171"/>
      <c r="G2431" s="155"/>
      <c r="H2431" s="155"/>
      <c r="I2431" s="156"/>
    </row>
    <row r="2432" spans="1:9" x14ac:dyDescent="0.2">
      <c r="A2432" s="160" t="s">
        <v>437</v>
      </c>
      <c r="B2432" s="167">
        <v>2586.6667000000002</v>
      </c>
      <c r="C2432" s="172">
        <v>2050.2858000000001</v>
      </c>
      <c r="D2432" s="167">
        <v>63640871.858599998</v>
      </c>
      <c r="E2432" s="177"/>
      <c r="F2432" s="171"/>
      <c r="G2432" s="155"/>
      <c r="H2432" s="155"/>
      <c r="I2432" s="156"/>
    </row>
    <row r="2433" spans="1:9" x14ac:dyDescent="0.2">
      <c r="A2433" s="160" t="s">
        <v>438</v>
      </c>
      <c r="B2433" s="167">
        <v>2507.5832999999998</v>
      </c>
      <c r="C2433" s="172">
        <v>2219.3400999999999</v>
      </c>
      <c r="D2433" s="167">
        <v>66782163.93</v>
      </c>
      <c r="E2433" s="177"/>
      <c r="F2433" s="171"/>
      <c r="G2433" s="155"/>
      <c r="H2433" s="155"/>
      <c r="I2433" s="156"/>
    </row>
    <row r="2434" spans="1:9" x14ac:dyDescent="0.2">
      <c r="A2434" s="160" t="s">
        <v>499</v>
      </c>
      <c r="B2434" s="167">
        <v>2621.75</v>
      </c>
      <c r="C2434" s="172">
        <v>2314.5115999999998</v>
      </c>
      <c r="D2434" s="167">
        <v>72816848.590000004</v>
      </c>
      <c r="E2434" s="177"/>
      <c r="F2434" s="171"/>
      <c r="G2434" s="155"/>
      <c r="H2434" s="155"/>
      <c r="I2434" s="156"/>
    </row>
    <row r="2435" spans="1:9" x14ac:dyDescent="0.2">
      <c r="A2435" s="160" t="s">
        <v>500</v>
      </c>
      <c r="B2435" s="167">
        <v>2721.3136</v>
      </c>
      <c r="C2435" s="172">
        <v>2491.6246999999998</v>
      </c>
      <c r="D2435" s="167">
        <v>81365906.407100007</v>
      </c>
      <c r="E2435" s="177"/>
      <c r="F2435" s="171"/>
      <c r="G2435" s="155"/>
      <c r="H2435" s="155"/>
      <c r="I2435" s="156"/>
    </row>
    <row r="2436" spans="1:9" x14ac:dyDescent="0.2">
      <c r="A2436" s="160" t="s">
        <v>21</v>
      </c>
      <c r="B2436" s="167"/>
      <c r="C2436" s="172"/>
      <c r="D2436" s="167"/>
      <c r="E2436" s="177"/>
      <c r="F2436" s="171"/>
      <c r="G2436" s="155"/>
      <c r="H2436" s="155"/>
      <c r="I2436" s="156"/>
    </row>
    <row r="2437" spans="1:9" x14ac:dyDescent="0.2">
      <c r="A2437" s="160" t="s">
        <v>579</v>
      </c>
      <c r="B2437" s="167">
        <v>2830.8923</v>
      </c>
      <c r="C2437" s="172">
        <v>2715.498</v>
      </c>
      <c r="D2437" s="167">
        <v>92247389.457599998</v>
      </c>
      <c r="E2437" s="177"/>
      <c r="F2437" s="171"/>
      <c r="G2437" s="155"/>
      <c r="H2437" s="155"/>
      <c r="I2437" s="156"/>
    </row>
    <row r="2438" spans="1:9" x14ac:dyDescent="0.2">
      <c r="A2438" s="160" t="s">
        <v>580</v>
      </c>
      <c r="B2438" s="167">
        <v>2889.9414999999999</v>
      </c>
      <c r="C2438" s="172">
        <v>3364.5263</v>
      </c>
      <c r="D2438" s="167">
        <v>116679409.2057</v>
      </c>
      <c r="E2438" s="177"/>
      <c r="F2438" s="171"/>
      <c r="G2438" s="155"/>
      <c r="H2438" s="155"/>
      <c r="I2438" s="156"/>
    </row>
    <row r="2439" spans="1:9" x14ac:dyDescent="0.2">
      <c r="A2439" s="160" t="s">
        <v>613</v>
      </c>
      <c r="B2439" s="167">
        <v>2966.1886</v>
      </c>
      <c r="C2439" s="172">
        <v>3586.0437000000002</v>
      </c>
      <c r="D2439" s="167">
        <v>127642584.64650001</v>
      </c>
      <c r="E2439" s="177"/>
      <c r="F2439" s="171"/>
      <c r="G2439" s="155"/>
      <c r="H2439" s="155"/>
      <c r="I2439" s="156"/>
    </row>
    <row r="2440" spans="1:9" x14ac:dyDescent="0.2">
      <c r="A2440" s="160" t="s">
        <v>614</v>
      </c>
      <c r="B2440" s="167">
        <v>3049.4096</v>
      </c>
      <c r="C2440" s="172">
        <v>3748.4005999999999</v>
      </c>
      <c r="D2440" s="167">
        <v>137164907.01609999</v>
      </c>
      <c r="E2440" s="177"/>
      <c r="F2440" s="171"/>
      <c r="G2440" s="155"/>
      <c r="H2440" s="155"/>
      <c r="I2440" s="156"/>
    </row>
    <row r="2441" spans="1:9" x14ac:dyDescent="0.2">
      <c r="A2441" s="160"/>
      <c r="B2441" s="155"/>
      <c r="C2441" s="171"/>
      <c r="D2441" s="155"/>
      <c r="E2441" s="177"/>
      <c r="F2441" s="155"/>
      <c r="G2441" s="155"/>
      <c r="H2441" s="155"/>
      <c r="I2441" s="156"/>
    </row>
    <row r="2442" spans="1:9" x14ac:dyDescent="0.2">
      <c r="A2442" s="154" t="s">
        <v>8</v>
      </c>
      <c r="B2442" s="154"/>
      <c r="C2442" s="154"/>
      <c r="D2442" s="154"/>
      <c r="E2442" s="154"/>
      <c r="F2442" s="154"/>
      <c r="G2442" s="154"/>
      <c r="H2442" s="155"/>
      <c r="I2442" s="156"/>
    </row>
    <row r="2443" spans="1:9" x14ac:dyDescent="0.2">
      <c r="A2443" s="154" t="s">
        <v>1</v>
      </c>
      <c r="B2443" s="154"/>
      <c r="C2443" s="154"/>
      <c r="D2443" s="154"/>
      <c r="E2443" s="154"/>
      <c r="F2443" s="154"/>
      <c r="G2443" s="154"/>
      <c r="H2443" s="155"/>
      <c r="I2443" s="156"/>
    </row>
    <row r="2444" spans="1:9" x14ac:dyDescent="0.2">
      <c r="A2444" s="154" t="s">
        <v>12</v>
      </c>
      <c r="B2444" s="154"/>
      <c r="C2444" s="154"/>
      <c r="D2444" s="154"/>
      <c r="E2444" s="154"/>
      <c r="F2444" s="154"/>
      <c r="G2444" s="154"/>
      <c r="H2444" s="155"/>
      <c r="I2444" s="156"/>
    </row>
    <row r="2445" spans="1:9" ht="15.75" x14ac:dyDescent="0.25">
      <c r="A2445" s="152" t="s">
        <v>44</v>
      </c>
      <c r="B2445" s="154"/>
      <c r="C2445" s="154"/>
      <c r="D2445" s="154"/>
      <c r="E2445" s="154"/>
      <c r="F2445" s="154"/>
      <c r="G2445" s="154"/>
      <c r="H2445" s="155"/>
      <c r="I2445" s="156"/>
    </row>
    <row r="2446" spans="1:9" ht="15.75" x14ac:dyDescent="0.25">
      <c r="A2446" s="152" t="s">
        <v>45</v>
      </c>
      <c r="B2446" s="154"/>
      <c r="C2446" s="154"/>
      <c r="D2446" s="154"/>
      <c r="E2446" s="154"/>
      <c r="F2446" s="154"/>
      <c r="G2446" s="154"/>
      <c r="H2446" s="155"/>
      <c r="I2446" s="156"/>
    </row>
    <row r="2447" spans="1:9" ht="15.75" x14ac:dyDescent="0.25">
      <c r="A2447" s="152" t="s">
        <v>46</v>
      </c>
      <c r="B2447" s="152"/>
      <c r="C2447" s="152"/>
      <c r="D2447" s="152"/>
      <c r="E2447" s="152"/>
      <c r="F2447" s="152"/>
      <c r="G2447" s="152"/>
      <c r="H2447" s="155"/>
      <c r="I2447" s="156"/>
    </row>
    <row r="2448" spans="1:9" x14ac:dyDescent="0.2">
      <c r="A2448" s="155"/>
      <c r="B2448" s="160" t="s">
        <v>130</v>
      </c>
      <c r="C2448" s="170" t="s">
        <v>147</v>
      </c>
      <c r="D2448" s="161" t="s">
        <v>106</v>
      </c>
      <c r="E2448" s="155"/>
      <c r="F2448" s="155"/>
      <c r="G2448" s="155"/>
      <c r="H2448" s="155"/>
      <c r="I2448" s="156"/>
    </row>
    <row r="2449" spans="1:9" x14ac:dyDescent="0.2">
      <c r="A2449" s="160" t="s">
        <v>2</v>
      </c>
      <c r="B2449" s="160" t="s">
        <v>126</v>
      </c>
      <c r="C2449" s="170" t="s">
        <v>148</v>
      </c>
      <c r="D2449" s="161" t="s">
        <v>126</v>
      </c>
      <c r="E2449" s="161" t="s">
        <v>175</v>
      </c>
      <c r="F2449" s="161" t="s">
        <v>112</v>
      </c>
      <c r="G2449" s="160" t="s">
        <v>178</v>
      </c>
      <c r="H2449" s="155"/>
      <c r="I2449" s="156"/>
    </row>
    <row r="2450" spans="1:9" x14ac:dyDescent="0.2">
      <c r="A2450" s="160" t="s">
        <v>3</v>
      </c>
      <c r="B2450" s="160" t="s">
        <v>123</v>
      </c>
      <c r="C2450" s="170" t="s">
        <v>149</v>
      </c>
      <c r="D2450" s="161" t="s">
        <v>139</v>
      </c>
      <c r="E2450" s="161" t="s">
        <v>113</v>
      </c>
      <c r="F2450" s="161" t="s">
        <v>113</v>
      </c>
      <c r="G2450" s="160" t="s">
        <v>113</v>
      </c>
      <c r="H2450" s="155"/>
      <c r="I2450" s="156"/>
    </row>
    <row r="2451" spans="1:9" x14ac:dyDescent="0.2">
      <c r="A2451" s="160" t="s">
        <v>11</v>
      </c>
      <c r="B2451" s="160" t="s">
        <v>117</v>
      </c>
      <c r="C2451" s="170" t="s">
        <v>138</v>
      </c>
      <c r="D2451" s="161" t="s">
        <v>138</v>
      </c>
      <c r="E2451" s="161" t="s">
        <v>176</v>
      </c>
      <c r="F2451" s="161" t="s">
        <v>184</v>
      </c>
      <c r="G2451" s="160" t="s">
        <v>11</v>
      </c>
      <c r="H2451" s="155"/>
      <c r="I2451" s="156"/>
    </row>
    <row r="2452" spans="1:9" x14ac:dyDescent="0.2">
      <c r="A2452" s="160"/>
      <c r="B2452" s="160"/>
      <c r="C2452" s="170"/>
      <c r="D2452" s="161"/>
      <c r="E2452" s="161"/>
      <c r="F2452" s="161"/>
      <c r="G2452" s="160"/>
      <c r="H2452" s="155"/>
      <c r="I2452" s="156"/>
    </row>
    <row r="2453" spans="1:9" x14ac:dyDescent="0.2">
      <c r="A2453" s="160" t="s">
        <v>13</v>
      </c>
      <c r="B2453" s="155"/>
      <c r="C2453" s="155"/>
      <c r="D2453" s="155"/>
      <c r="E2453" s="155"/>
      <c r="F2453" s="155"/>
      <c r="G2453" s="155"/>
      <c r="H2453" s="155"/>
      <c r="I2453" s="156"/>
    </row>
    <row r="2454" spans="1:9" x14ac:dyDescent="0.2">
      <c r="A2454" s="160" t="s">
        <v>330</v>
      </c>
      <c r="B2454" s="155"/>
      <c r="C2454" s="155"/>
      <c r="D2454" s="165">
        <v>19203.000000009</v>
      </c>
      <c r="E2454" s="165">
        <v>10308.170400004832</v>
      </c>
      <c r="F2454" s="165">
        <v>8005.3466400037514</v>
      </c>
      <c r="G2454" s="165">
        <v>889.48296000041682</v>
      </c>
      <c r="H2454" s="155"/>
      <c r="I2454" s="156"/>
    </row>
    <row r="2455" spans="1:9" x14ac:dyDescent="0.2">
      <c r="A2455" s="160" t="s">
        <v>331</v>
      </c>
      <c r="B2455" s="155"/>
      <c r="C2455" s="155"/>
      <c r="D2455" s="155">
        <v>458967.00000004697</v>
      </c>
      <c r="E2455" s="155">
        <v>241003.57170002468</v>
      </c>
      <c r="F2455" s="155">
        <v>196167.08547002007</v>
      </c>
      <c r="G2455" s="155">
        <v>21796.342830002221</v>
      </c>
      <c r="H2455" s="155"/>
      <c r="I2455" s="156"/>
    </row>
    <row r="2456" spans="1:9" x14ac:dyDescent="0.2">
      <c r="A2456" s="160" t="s">
        <v>332</v>
      </c>
      <c r="B2456" s="155"/>
      <c r="C2456" s="155"/>
      <c r="D2456" s="155">
        <v>1172772.380000052</v>
      </c>
      <c r="E2456" s="155">
        <v>605854.21150802681</v>
      </c>
      <c r="F2456" s="155">
        <v>510226.35164282273</v>
      </c>
      <c r="G2456" s="155">
        <v>56691.8168492025</v>
      </c>
      <c r="H2456" s="155"/>
      <c r="I2456" s="156"/>
    </row>
    <row r="2457" spans="1:9" x14ac:dyDescent="0.2">
      <c r="A2457" s="160" t="s">
        <v>333</v>
      </c>
      <c r="B2457" s="155"/>
      <c r="C2457" s="155"/>
      <c r="D2457" s="155">
        <v>2002911.85</v>
      </c>
      <c r="E2457" s="155">
        <v>1031299.3115650001</v>
      </c>
      <c r="F2457" s="155">
        <v>874451.28459150007</v>
      </c>
      <c r="G2457" s="155">
        <v>97161.25384349993</v>
      </c>
      <c r="H2457" s="155"/>
      <c r="I2457" s="156"/>
    </row>
    <row r="2458" spans="1:9" x14ac:dyDescent="0.2">
      <c r="A2458" s="160" t="s">
        <v>334</v>
      </c>
      <c r="B2458" s="163"/>
      <c r="C2458" s="155"/>
      <c r="D2458" s="155">
        <v>3022096.17</v>
      </c>
      <c r="E2458" s="155">
        <v>1547313.2390399999</v>
      </c>
      <c r="F2458" s="155">
        <v>1327304.6378640002</v>
      </c>
      <c r="G2458" s="155">
        <v>147478.29309599986</v>
      </c>
      <c r="H2458" s="155"/>
      <c r="I2458" s="156"/>
    </row>
    <row r="2459" spans="1:9" x14ac:dyDescent="0.2">
      <c r="A2459" s="160" t="s">
        <v>335</v>
      </c>
      <c r="B2459" s="163"/>
      <c r="C2459" s="155"/>
      <c r="D2459" s="155">
        <v>5152690.8600000003</v>
      </c>
      <c r="E2459" s="155">
        <v>2590772.9644080005</v>
      </c>
      <c r="F2459" s="155">
        <v>2561917.8955919999</v>
      </c>
      <c r="G2459" s="155">
        <v>0</v>
      </c>
      <c r="H2459" s="155"/>
      <c r="I2459" s="156"/>
    </row>
    <row r="2460" spans="1:9" x14ac:dyDescent="0.2">
      <c r="A2460" s="160" t="s">
        <v>336</v>
      </c>
      <c r="B2460" s="155">
        <v>1137</v>
      </c>
      <c r="C2460" s="165">
        <v>4146.58765171504</v>
      </c>
      <c r="D2460" s="155">
        <v>4714670.16</v>
      </c>
      <c r="E2460" s="155">
        <v>2357335.08</v>
      </c>
      <c r="F2460" s="155">
        <v>2357335.08</v>
      </c>
      <c r="G2460" s="155">
        <v>0</v>
      </c>
      <c r="H2460" s="155"/>
      <c r="I2460" s="156"/>
    </row>
    <row r="2461" spans="1:9" x14ac:dyDescent="0.2">
      <c r="A2461" s="160" t="s">
        <v>337</v>
      </c>
      <c r="B2461" s="155">
        <v>1512</v>
      </c>
      <c r="C2461" s="155">
        <v>5962.3284920634915</v>
      </c>
      <c r="D2461" s="155">
        <v>9015040.6799999997</v>
      </c>
      <c r="E2461" s="155">
        <v>4773464.0400599996</v>
      </c>
      <c r="F2461" s="155">
        <v>4241576.6399400001</v>
      </c>
      <c r="G2461" s="155">
        <v>0</v>
      </c>
      <c r="H2461" s="155"/>
      <c r="I2461" s="156"/>
    </row>
    <row r="2462" spans="1:9" x14ac:dyDescent="0.2">
      <c r="A2462" s="160" t="s">
        <v>338</v>
      </c>
      <c r="B2462" s="155">
        <v>1833</v>
      </c>
      <c r="C2462" s="155">
        <v>5900.9718767048553</v>
      </c>
      <c r="D2462" s="155">
        <v>10816481.449999999</v>
      </c>
      <c r="E2462" s="155">
        <v>5408240.7249999996</v>
      </c>
      <c r="F2462" s="155">
        <v>5408240.7249999996</v>
      </c>
      <c r="G2462" s="155">
        <v>0</v>
      </c>
      <c r="H2462" s="155"/>
      <c r="I2462" s="156"/>
    </row>
    <row r="2463" spans="1:9" x14ac:dyDescent="0.2">
      <c r="A2463" s="160" t="s">
        <v>339</v>
      </c>
      <c r="B2463" s="155">
        <v>11996</v>
      </c>
      <c r="C2463" s="155">
        <v>5161.3537029009676</v>
      </c>
      <c r="D2463" s="155">
        <v>61915599.020000003</v>
      </c>
      <c r="E2463" s="155">
        <v>30957799.510000002</v>
      </c>
      <c r="F2463" s="155">
        <v>30957799.510000002</v>
      </c>
      <c r="G2463" s="155">
        <v>0</v>
      </c>
      <c r="H2463" s="155"/>
      <c r="I2463" s="156"/>
    </row>
    <row r="2464" spans="1:9" x14ac:dyDescent="0.2">
      <c r="A2464" s="160" t="s">
        <v>340</v>
      </c>
      <c r="B2464" s="155">
        <v>15830</v>
      </c>
      <c r="C2464" s="155">
        <v>8469.6554497789002</v>
      </c>
      <c r="D2464" s="155">
        <v>134074645.77</v>
      </c>
      <c r="E2464" s="155">
        <v>67037322.884999998</v>
      </c>
      <c r="F2464" s="155">
        <v>67037322.884999998</v>
      </c>
      <c r="G2464" s="155">
        <v>0</v>
      </c>
      <c r="H2464" s="155"/>
      <c r="I2464" s="156"/>
    </row>
    <row r="2465" spans="1:9" x14ac:dyDescent="0.2">
      <c r="A2465" s="160" t="s">
        <v>341</v>
      </c>
      <c r="B2465" s="155">
        <v>19041</v>
      </c>
      <c r="C2465" s="155">
        <v>9227.9569891287229</v>
      </c>
      <c r="D2465" s="155">
        <v>175709529.03</v>
      </c>
      <c r="E2465" s="155">
        <v>87854764.515000001</v>
      </c>
      <c r="F2465" s="155">
        <v>87854764.515000001</v>
      </c>
      <c r="G2465" s="155">
        <v>0</v>
      </c>
      <c r="H2465" s="155"/>
      <c r="I2465" s="156"/>
    </row>
    <row r="2466" spans="1:9" x14ac:dyDescent="0.2">
      <c r="A2466" s="160" t="s">
        <v>342</v>
      </c>
      <c r="B2466" s="155">
        <v>23006</v>
      </c>
      <c r="C2466" s="155">
        <v>9863.4405107363291</v>
      </c>
      <c r="D2466" s="155">
        <v>226918312.38999999</v>
      </c>
      <c r="E2466" s="155">
        <v>129858116.76683243</v>
      </c>
      <c r="F2466" s="155">
        <v>97060195.62316756</v>
      </c>
      <c r="G2466" s="155">
        <v>0</v>
      </c>
      <c r="H2466" s="155"/>
      <c r="I2466" s="156"/>
    </row>
    <row r="2467" spans="1:9" x14ac:dyDescent="0.2">
      <c r="A2467" s="160" t="s">
        <v>343</v>
      </c>
      <c r="B2467" s="167">
        <v>24077</v>
      </c>
      <c r="C2467" s="167">
        <v>11018</v>
      </c>
      <c r="D2467" s="167">
        <v>265283969</v>
      </c>
      <c r="E2467" s="167">
        <v>163110371</v>
      </c>
      <c r="F2467" s="167">
        <v>102173598</v>
      </c>
      <c r="G2467" s="167">
        <v>0</v>
      </c>
      <c r="H2467" s="155"/>
      <c r="I2467" s="156"/>
    </row>
    <row r="2468" spans="1:9" x14ac:dyDescent="0.2">
      <c r="A2468" s="160" t="s">
        <v>344</v>
      </c>
      <c r="B2468" s="167">
        <v>25119</v>
      </c>
      <c r="C2468" s="167">
        <v>10904</v>
      </c>
      <c r="D2468" s="167">
        <v>273900665</v>
      </c>
      <c r="E2468" s="167">
        <v>163956938</v>
      </c>
      <c r="F2468" s="167">
        <v>109943727</v>
      </c>
      <c r="G2468" s="167">
        <v>0</v>
      </c>
      <c r="H2468" s="155"/>
      <c r="I2468" s="156"/>
    </row>
    <row r="2469" spans="1:9" x14ac:dyDescent="0.2">
      <c r="A2469" s="160" t="s">
        <v>345</v>
      </c>
      <c r="B2469" s="167">
        <v>25294</v>
      </c>
      <c r="C2469" s="167">
        <v>10846</v>
      </c>
      <c r="D2469" s="167">
        <v>274334251</v>
      </c>
      <c r="E2469" s="167">
        <v>137167125</v>
      </c>
      <c r="F2469" s="167">
        <v>137167125</v>
      </c>
      <c r="G2469" s="167">
        <v>0</v>
      </c>
      <c r="H2469" s="155"/>
      <c r="I2469" s="156"/>
    </row>
    <row r="2470" spans="1:9" x14ac:dyDescent="0.2">
      <c r="A2470" s="160" t="s">
        <v>346</v>
      </c>
      <c r="B2470" s="167">
        <v>25776</v>
      </c>
      <c r="C2470" s="167">
        <v>9693</v>
      </c>
      <c r="D2470" s="167">
        <v>249857291</v>
      </c>
      <c r="E2470" s="167">
        <v>124928646</v>
      </c>
      <c r="F2470" s="167">
        <v>124928646</v>
      </c>
      <c r="G2470" s="167">
        <v>0</v>
      </c>
      <c r="H2470" s="155"/>
      <c r="I2470" s="156"/>
    </row>
    <row r="2471" spans="1:9" x14ac:dyDescent="0.2">
      <c r="A2471" s="176" t="s">
        <v>347</v>
      </c>
      <c r="B2471" s="167">
        <v>25985</v>
      </c>
      <c r="C2471" s="167">
        <v>12221</v>
      </c>
      <c r="D2471" s="167">
        <v>317568121</v>
      </c>
      <c r="E2471" s="167">
        <v>158784060</v>
      </c>
      <c r="F2471" s="167">
        <v>158784060</v>
      </c>
      <c r="G2471" s="167">
        <v>0</v>
      </c>
      <c r="H2471" s="155"/>
      <c r="I2471" s="156"/>
    </row>
    <row r="2472" spans="1:9" x14ac:dyDescent="0.2">
      <c r="A2472" s="176" t="s">
        <v>348</v>
      </c>
      <c r="B2472" s="167">
        <v>25936</v>
      </c>
      <c r="C2472" s="167">
        <v>11719.2732</v>
      </c>
      <c r="D2472" s="167">
        <v>303951070.49000001</v>
      </c>
      <c r="E2472" s="167">
        <v>151975535.245</v>
      </c>
      <c r="F2472" s="167">
        <v>151975535.245</v>
      </c>
      <c r="G2472" s="167">
        <v>0</v>
      </c>
      <c r="H2472" s="155"/>
      <c r="I2472" s="156"/>
    </row>
    <row r="2473" spans="1:9" x14ac:dyDescent="0.2">
      <c r="A2473" s="176" t="s">
        <v>372</v>
      </c>
      <c r="B2473" s="167">
        <v>26139</v>
      </c>
      <c r="C2473" s="167">
        <v>13635.759700000001</v>
      </c>
      <c r="D2473" s="167">
        <v>356425121.56</v>
      </c>
      <c r="E2473" s="167">
        <v>178212560.78</v>
      </c>
      <c r="F2473" s="167">
        <v>178212560.78</v>
      </c>
      <c r="G2473" s="167">
        <v>0</v>
      </c>
      <c r="H2473" s="155"/>
      <c r="I2473" s="156"/>
    </row>
    <row r="2474" spans="1:9" x14ac:dyDescent="0.2">
      <c r="A2474" s="176" t="s">
        <v>371</v>
      </c>
      <c r="B2474" s="167">
        <v>27399</v>
      </c>
      <c r="C2474" s="167">
        <v>12049.1875</v>
      </c>
      <c r="D2474" s="167">
        <v>330135689.54000002</v>
      </c>
      <c r="E2474" s="167">
        <v>165067844.77000001</v>
      </c>
      <c r="F2474" s="167">
        <v>165067844.77000001</v>
      </c>
      <c r="G2474" s="167">
        <v>0</v>
      </c>
      <c r="H2474" s="155"/>
      <c r="I2474" s="156"/>
    </row>
    <row r="2475" spans="1:9" x14ac:dyDescent="0.2">
      <c r="A2475" s="176" t="s">
        <v>415</v>
      </c>
      <c r="B2475" s="167">
        <v>28473</v>
      </c>
      <c r="C2475" s="167">
        <v>14117.536700000001</v>
      </c>
      <c r="D2475" s="167">
        <v>401968623.73009998</v>
      </c>
      <c r="E2475" s="167">
        <v>200984311.8651</v>
      </c>
      <c r="F2475" s="167">
        <v>200984311.8651</v>
      </c>
      <c r="G2475" s="167">
        <v>0</v>
      </c>
      <c r="H2475" s="155"/>
      <c r="I2475" s="156"/>
    </row>
    <row r="2476" spans="1:9" x14ac:dyDescent="0.2">
      <c r="A2476" s="176" t="s">
        <v>416</v>
      </c>
      <c r="B2476" s="167">
        <v>29341</v>
      </c>
      <c r="C2476" s="167">
        <v>12138.326999999999</v>
      </c>
      <c r="D2476" s="167">
        <v>356150653.18000001</v>
      </c>
      <c r="E2476" s="167">
        <v>178075326.59</v>
      </c>
      <c r="F2476" s="167">
        <v>178075326.59</v>
      </c>
      <c r="G2476" s="167">
        <v>0</v>
      </c>
      <c r="H2476" s="155"/>
      <c r="I2476" s="156"/>
    </row>
    <row r="2477" spans="1:9" x14ac:dyDescent="0.2">
      <c r="A2477" s="160" t="s">
        <v>437</v>
      </c>
      <c r="B2477" s="167">
        <v>30020</v>
      </c>
      <c r="C2477" s="167">
        <v>14129.6103</v>
      </c>
      <c r="D2477" s="167">
        <v>424170901.36000001</v>
      </c>
      <c r="E2477" s="167">
        <v>222604889.03369999</v>
      </c>
      <c r="F2477" s="167">
        <v>201566012.3263</v>
      </c>
      <c r="G2477" s="167">
        <v>0</v>
      </c>
      <c r="H2477" s="155"/>
      <c r="I2477" s="156"/>
    </row>
    <row r="2478" spans="1:9" x14ac:dyDescent="0.2">
      <c r="A2478" s="160" t="s">
        <v>438</v>
      </c>
      <c r="B2478" s="167">
        <v>29386</v>
      </c>
      <c r="C2478" s="167">
        <v>12792.842500000001</v>
      </c>
      <c r="D2478" s="167">
        <v>375930469.06999999</v>
      </c>
      <c r="E2478" s="167">
        <v>211272923.61739999</v>
      </c>
      <c r="F2478" s="167">
        <v>164657545.45269999</v>
      </c>
      <c r="G2478" s="167">
        <v>0</v>
      </c>
      <c r="H2478" s="155"/>
      <c r="I2478" s="156"/>
    </row>
    <row r="2479" spans="1:9" x14ac:dyDescent="0.2">
      <c r="A2479" s="160" t="s">
        <v>499</v>
      </c>
      <c r="B2479" s="167">
        <v>29553</v>
      </c>
      <c r="C2479" s="167">
        <v>15707.2022</v>
      </c>
      <c r="D2479" s="167">
        <v>464194946.63010001</v>
      </c>
      <c r="E2479" s="167">
        <v>262223725.35139999</v>
      </c>
      <c r="F2479" s="167">
        <v>201971221.27880001</v>
      </c>
      <c r="G2479" s="167">
        <v>0</v>
      </c>
      <c r="H2479" s="155"/>
      <c r="I2479" s="156"/>
    </row>
    <row r="2480" spans="1:9" x14ac:dyDescent="0.2">
      <c r="A2480" s="160" t="s">
        <v>500</v>
      </c>
      <c r="B2480" s="167">
        <v>30386</v>
      </c>
      <c r="C2480" s="167">
        <v>15541.000599999999</v>
      </c>
      <c r="D2480" s="167">
        <v>472228843.7701</v>
      </c>
      <c r="E2480" s="167">
        <v>309378862.77389997</v>
      </c>
      <c r="F2480" s="167">
        <v>162849980.9962</v>
      </c>
      <c r="G2480" s="167">
        <v>0</v>
      </c>
      <c r="H2480" s="155"/>
      <c r="I2480" s="156"/>
    </row>
    <row r="2481" spans="1:9" x14ac:dyDescent="0.2">
      <c r="A2481" s="160" t="s">
        <v>21</v>
      </c>
      <c r="B2481" s="167"/>
      <c r="C2481" s="167"/>
      <c r="D2481" s="167"/>
      <c r="E2481" s="167"/>
      <c r="F2481" s="167"/>
      <c r="G2481" s="167"/>
      <c r="H2481" s="155"/>
      <c r="I2481" s="156"/>
    </row>
    <row r="2482" spans="1:9" x14ac:dyDescent="0.2">
      <c r="A2482" s="160" t="s">
        <v>579</v>
      </c>
      <c r="B2482" s="167">
        <v>32692.869900000002</v>
      </c>
      <c r="C2482" s="167">
        <v>18457.730800000001</v>
      </c>
      <c r="D2482" s="167">
        <v>603436191.67780006</v>
      </c>
      <c r="E2482" s="167">
        <v>316204914.34740001</v>
      </c>
      <c r="F2482" s="167">
        <v>287231277.33039999</v>
      </c>
      <c r="G2482" s="167">
        <v>0</v>
      </c>
      <c r="H2482" s="155"/>
      <c r="I2482" s="156"/>
    </row>
    <row r="2483" spans="1:9" x14ac:dyDescent="0.2">
      <c r="A2483" s="160" t="s">
        <v>580</v>
      </c>
      <c r="B2483" s="167">
        <v>34059.031799999997</v>
      </c>
      <c r="C2483" s="167">
        <v>25800.965199999999</v>
      </c>
      <c r="D2483" s="167">
        <v>878755893.87440002</v>
      </c>
      <c r="E2483" s="167">
        <v>450626022.37879997</v>
      </c>
      <c r="F2483" s="167">
        <v>428129871.49559999</v>
      </c>
      <c r="G2483" s="167">
        <v>0</v>
      </c>
      <c r="H2483" s="155"/>
      <c r="I2483" s="156"/>
    </row>
    <row r="2484" spans="1:9" x14ac:dyDescent="0.2">
      <c r="A2484" s="160" t="s">
        <v>613</v>
      </c>
      <c r="B2484" s="167">
        <v>35503.986900000004</v>
      </c>
      <c r="C2484" s="167">
        <v>28219.429800000002</v>
      </c>
      <c r="D2484" s="167">
        <v>1001902265.6343</v>
      </c>
      <c r="E2484" s="167">
        <v>512573199.09850001</v>
      </c>
      <c r="F2484" s="167">
        <v>489329066.53579998</v>
      </c>
      <c r="G2484" s="167">
        <v>0</v>
      </c>
      <c r="H2484" s="155"/>
      <c r="I2484" s="156"/>
    </row>
    <row r="2485" spans="1:9" x14ac:dyDescent="0.2">
      <c r="A2485" s="160" t="s">
        <v>614</v>
      </c>
      <c r="B2485" s="167">
        <v>37036.071499999998</v>
      </c>
      <c r="C2485" s="167">
        <v>29744.811699999998</v>
      </c>
      <c r="D2485" s="167">
        <v>1101630973.0961001</v>
      </c>
      <c r="E2485" s="167">
        <v>563594405.83599997</v>
      </c>
      <c r="F2485" s="167">
        <v>538036567.26010001</v>
      </c>
      <c r="G2485" s="167">
        <v>0</v>
      </c>
      <c r="H2485" s="155"/>
      <c r="I2485" s="156"/>
    </row>
    <row r="2486" spans="1:9" x14ac:dyDescent="0.2">
      <c r="A2486" s="155"/>
      <c r="B2486" s="155"/>
      <c r="C2486" s="155"/>
      <c r="D2486" s="155"/>
      <c r="E2486" s="155"/>
      <c r="F2486" s="155"/>
      <c r="G2486" s="155"/>
      <c r="H2486" s="155"/>
      <c r="I2486" s="156"/>
    </row>
    <row r="2487" spans="1:9" x14ac:dyDescent="0.2">
      <c r="A2487" s="155"/>
      <c r="B2487" s="155"/>
      <c r="C2487" s="155" t="s">
        <v>152</v>
      </c>
      <c r="D2487" s="155"/>
      <c r="E2487" s="155"/>
      <c r="F2487" s="155"/>
      <c r="G2487" s="155"/>
      <c r="H2487" s="155"/>
      <c r="I2487" s="156"/>
    </row>
    <row r="2488" spans="1:9" x14ac:dyDescent="0.2">
      <c r="A2488" s="155"/>
      <c r="B2488" s="155"/>
      <c r="C2488" s="155"/>
      <c r="D2488" s="155"/>
      <c r="E2488" s="155"/>
      <c r="F2488" s="155"/>
      <c r="G2488" s="155"/>
      <c r="H2488" s="155"/>
      <c r="I2488" s="156"/>
    </row>
    <row r="2489" spans="1:9" x14ac:dyDescent="0.2">
      <c r="A2489" s="155"/>
      <c r="B2489" s="160" t="s">
        <v>114</v>
      </c>
      <c r="C2489" s="155"/>
      <c r="D2489" s="161" t="s">
        <v>106</v>
      </c>
      <c r="E2489" s="155"/>
      <c r="F2489" s="155"/>
      <c r="G2489" s="155"/>
      <c r="H2489" s="155"/>
      <c r="I2489" s="156"/>
    </row>
    <row r="2490" spans="1:9" x14ac:dyDescent="0.2">
      <c r="A2490" s="155"/>
      <c r="B2490" s="160" t="s">
        <v>115</v>
      </c>
      <c r="C2490" s="160" t="s">
        <v>114</v>
      </c>
      <c r="D2490" s="161" t="s">
        <v>126</v>
      </c>
      <c r="E2490" s="155"/>
      <c r="F2490" s="155"/>
      <c r="G2490" s="155"/>
      <c r="H2490" s="155"/>
      <c r="I2490" s="156"/>
    </row>
    <row r="2491" spans="1:9" x14ac:dyDescent="0.2">
      <c r="A2491" s="160" t="s">
        <v>2</v>
      </c>
      <c r="B2491" s="160" t="s">
        <v>132</v>
      </c>
      <c r="C2491" s="160" t="s">
        <v>150</v>
      </c>
      <c r="D2491" s="160" t="s">
        <v>168</v>
      </c>
      <c r="E2491" s="155"/>
      <c r="F2491" s="155"/>
      <c r="G2491" s="155"/>
      <c r="H2491" s="155"/>
      <c r="I2491" s="156"/>
    </row>
    <row r="2492" spans="1:9" x14ac:dyDescent="0.2">
      <c r="A2492" s="160" t="s">
        <v>3</v>
      </c>
      <c r="B2492" s="160" t="s">
        <v>123</v>
      </c>
      <c r="C2492" s="160" t="s">
        <v>149</v>
      </c>
      <c r="D2492" s="160" t="s">
        <v>169</v>
      </c>
      <c r="E2492" s="155"/>
      <c r="F2492" s="155"/>
      <c r="G2492" s="155"/>
      <c r="H2492" s="155"/>
      <c r="I2492" s="156"/>
    </row>
    <row r="2493" spans="1:9" x14ac:dyDescent="0.2">
      <c r="A2493" s="160" t="s">
        <v>11</v>
      </c>
      <c r="B2493" s="160" t="s">
        <v>133</v>
      </c>
      <c r="C2493" s="160" t="s">
        <v>151</v>
      </c>
      <c r="D2493" s="161" t="s">
        <v>117</v>
      </c>
      <c r="E2493" s="155"/>
      <c r="F2493" s="155"/>
      <c r="G2493" s="155"/>
      <c r="H2493" s="155"/>
      <c r="I2493" s="156"/>
    </row>
    <row r="2494" spans="1:9" x14ac:dyDescent="0.2">
      <c r="A2494" s="160"/>
      <c r="B2494" s="160"/>
      <c r="C2494" s="160"/>
      <c r="D2494" s="161"/>
      <c r="E2494" s="155"/>
      <c r="F2494" s="155"/>
      <c r="G2494" s="155"/>
      <c r="H2494" s="155"/>
      <c r="I2494" s="156"/>
    </row>
    <row r="2495" spans="1:9" x14ac:dyDescent="0.2">
      <c r="A2495" s="160" t="s">
        <v>13</v>
      </c>
      <c r="B2495" s="155"/>
      <c r="C2495" s="155"/>
      <c r="D2495" s="155"/>
      <c r="E2495" s="155"/>
      <c r="F2495" s="155"/>
      <c r="G2495" s="155"/>
      <c r="H2495" s="155"/>
      <c r="I2495" s="156"/>
    </row>
    <row r="2496" spans="1:9" x14ac:dyDescent="0.2">
      <c r="A2496" s="160" t="s">
        <v>330</v>
      </c>
      <c r="B2496" s="155">
        <v>9.5</v>
      </c>
      <c r="C2496" s="171">
        <v>226.01754385970176</v>
      </c>
      <c r="D2496" s="155">
        <v>25766.000000006003</v>
      </c>
      <c r="E2496" s="155"/>
      <c r="F2496" s="155"/>
      <c r="G2496" s="155"/>
      <c r="H2496" s="155"/>
      <c r="I2496" s="156"/>
    </row>
    <row r="2497" spans="1:9" x14ac:dyDescent="0.2">
      <c r="A2497" s="160" t="s">
        <v>331</v>
      </c>
      <c r="B2497" s="155">
        <v>51.416666666666664</v>
      </c>
      <c r="C2497" s="171">
        <v>743.86871961109728</v>
      </c>
      <c r="D2497" s="155">
        <v>458967.00000004697</v>
      </c>
      <c r="E2497" s="177"/>
      <c r="F2497" s="155"/>
      <c r="G2497" s="155"/>
      <c r="H2497" s="155"/>
      <c r="I2497" s="156"/>
    </row>
    <row r="2498" spans="1:9" x14ac:dyDescent="0.2">
      <c r="A2498" s="160" t="s">
        <v>332</v>
      </c>
      <c r="B2498" s="155">
        <v>126.41666666666667</v>
      </c>
      <c r="C2498" s="171">
        <v>781.97758734341255</v>
      </c>
      <c r="D2498" s="155">
        <v>1186259.9999999569</v>
      </c>
      <c r="E2498" s="177"/>
      <c r="F2498" s="155"/>
      <c r="G2498" s="155"/>
      <c r="H2498" s="155"/>
      <c r="I2498" s="156"/>
    </row>
    <row r="2499" spans="1:9" x14ac:dyDescent="0.2">
      <c r="A2499" s="160" t="s">
        <v>333</v>
      </c>
      <c r="B2499" s="155">
        <v>202.91666666666666</v>
      </c>
      <c r="C2499" s="171">
        <v>821.681724846002</v>
      </c>
      <c r="D2499" s="155">
        <v>2000795.0000000149</v>
      </c>
      <c r="E2499" s="177"/>
      <c r="F2499" s="155"/>
      <c r="G2499" s="155"/>
      <c r="H2499" s="155"/>
      <c r="I2499" s="156"/>
    </row>
    <row r="2500" spans="1:9" x14ac:dyDescent="0.2">
      <c r="A2500" s="160" t="s">
        <v>334</v>
      </c>
      <c r="B2500" s="155">
        <v>345.75</v>
      </c>
      <c r="C2500" s="171">
        <v>809.16293082671439</v>
      </c>
      <c r="D2500" s="155">
        <v>3357217.0000000382</v>
      </c>
      <c r="E2500" s="177"/>
      <c r="F2500" s="155"/>
      <c r="G2500" s="155"/>
      <c r="H2500" s="155"/>
      <c r="I2500" s="156"/>
    </row>
    <row r="2501" spans="1:9" x14ac:dyDescent="0.2">
      <c r="A2501" s="160" t="s">
        <v>335</v>
      </c>
      <c r="B2501" s="155">
        <v>559.25</v>
      </c>
      <c r="C2501" s="171">
        <v>796.13053196251064</v>
      </c>
      <c r="D2501" s="155">
        <v>5342832.0000004089</v>
      </c>
      <c r="E2501" s="177"/>
      <c r="F2501" s="155"/>
      <c r="G2501" s="155"/>
      <c r="H2501" s="155"/>
      <c r="I2501" s="156"/>
    </row>
    <row r="2502" spans="1:9" x14ac:dyDescent="0.2">
      <c r="A2502" s="160" t="s">
        <v>336</v>
      </c>
      <c r="B2502" s="155">
        <v>785.91666666666663</v>
      </c>
      <c r="C2502" s="171">
        <v>761.6177499735403</v>
      </c>
      <c r="D2502" s="155">
        <v>7182817.0000004591</v>
      </c>
      <c r="E2502" s="177"/>
      <c r="F2502" s="155"/>
      <c r="G2502" s="155"/>
      <c r="H2502" s="155"/>
      <c r="I2502" s="156"/>
    </row>
    <row r="2503" spans="1:9" x14ac:dyDescent="0.2">
      <c r="A2503" s="160" t="s">
        <v>337</v>
      </c>
      <c r="B2503" s="155">
        <v>1019.4166666666666</v>
      </c>
      <c r="C2503" s="171">
        <v>762.56497098013585</v>
      </c>
      <c r="D2503" s="155">
        <v>9328457.290000001</v>
      </c>
      <c r="E2503" s="177"/>
      <c r="F2503" s="155"/>
      <c r="G2503" s="155"/>
      <c r="H2503" s="155"/>
      <c r="I2503" s="156"/>
    </row>
    <row r="2504" spans="1:9" x14ac:dyDescent="0.2">
      <c r="A2504" s="160" t="s">
        <v>338</v>
      </c>
      <c r="B2504" s="155">
        <v>1327.25</v>
      </c>
      <c r="C2504" s="171">
        <v>813.58968104476662</v>
      </c>
      <c r="D2504" s="155">
        <v>12958042.85</v>
      </c>
      <c r="E2504" s="177"/>
      <c r="F2504" s="155"/>
      <c r="G2504" s="155"/>
      <c r="H2504" s="155"/>
      <c r="I2504" s="156"/>
    </row>
    <row r="2505" spans="1:9" x14ac:dyDescent="0.2">
      <c r="A2505" s="160" t="s">
        <v>339</v>
      </c>
      <c r="B2505" s="155">
        <v>5934.5</v>
      </c>
      <c r="C2505" s="171">
        <v>961.35682590501858</v>
      </c>
      <c r="D2505" s="155">
        <v>68462065</v>
      </c>
      <c r="E2505" s="177"/>
      <c r="F2505" s="155"/>
      <c r="G2505" s="155"/>
      <c r="H2505" s="155"/>
      <c r="I2505" s="156"/>
    </row>
    <row r="2506" spans="1:9" x14ac:dyDescent="0.2">
      <c r="A2506" s="160" t="s">
        <v>340</v>
      </c>
      <c r="B2506" s="155">
        <v>11189.666666666666</v>
      </c>
      <c r="C2506" s="171">
        <v>1024.8033545086241</v>
      </c>
      <c r="D2506" s="155">
        <v>137606495.23000002</v>
      </c>
      <c r="E2506" s="177"/>
      <c r="F2506" s="155"/>
      <c r="G2506" s="155"/>
      <c r="H2506" s="155"/>
      <c r="I2506" s="156"/>
    </row>
    <row r="2507" spans="1:9" x14ac:dyDescent="0.2">
      <c r="A2507" s="160" t="s">
        <v>341</v>
      </c>
      <c r="B2507" s="155">
        <v>13723.75</v>
      </c>
      <c r="C2507" s="171">
        <v>1082.8181188936453</v>
      </c>
      <c r="D2507" s="155">
        <v>178323901.91</v>
      </c>
      <c r="E2507" s="160"/>
      <c r="F2507" s="160"/>
      <c r="G2507" s="160"/>
      <c r="H2507" s="155"/>
      <c r="I2507" s="156"/>
    </row>
    <row r="2508" spans="1:9" x14ac:dyDescent="0.2">
      <c r="A2508" s="160" t="s">
        <v>342</v>
      </c>
      <c r="B2508" s="155">
        <v>16888.583333333332</v>
      </c>
      <c r="C2508" s="171">
        <v>1145.6199571209347</v>
      </c>
      <c r="D2508" s="155">
        <v>232174777.37</v>
      </c>
      <c r="E2508" s="160"/>
      <c r="F2508" s="179"/>
      <c r="G2508" s="179"/>
      <c r="H2508" s="155"/>
      <c r="I2508" s="156"/>
    </row>
    <row r="2509" spans="1:9" x14ac:dyDescent="0.2">
      <c r="A2509" s="160" t="s">
        <v>343</v>
      </c>
      <c r="B2509" s="155">
        <v>19012.083333333332</v>
      </c>
      <c r="C2509" s="171">
        <v>1167.2024589625021</v>
      </c>
      <c r="D2509" s="155">
        <v>266291405</v>
      </c>
      <c r="E2509" s="155"/>
      <c r="F2509" s="179"/>
      <c r="G2509" s="160"/>
      <c r="H2509" s="155"/>
      <c r="I2509" s="156"/>
    </row>
    <row r="2510" spans="1:9" x14ac:dyDescent="0.2">
      <c r="A2510" s="160" t="s">
        <v>344</v>
      </c>
      <c r="B2510" s="155">
        <v>19826.583333333332</v>
      </c>
      <c r="C2510" s="171">
        <v>1154.8336870951878</v>
      </c>
      <c r="D2510" s="155">
        <v>274756876</v>
      </c>
      <c r="E2510" s="155"/>
      <c r="F2510" s="171"/>
      <c r="G2510" s="171"/>
      <c r="H2510" s="155"/>
      <c r="I2510" s="156"/>
    </row>
    <row r="2511" spans="1:9" x14ac:dyDescent="0.2">
      <c r="A2511" s="160" t="s">
        <v>345</v>
      </c>
      <c r="B2511" s="167">
        <v>20268</v>
      </c>
      <c r="C2511" s="172">
        <v>1123.8499999999999</v>
      </c>
      <c r="D2511" s="167">
        <v>273339343</v>
      </c>
      <c r="E2511" s="171"/>
      <c r="F2511" s="171"/>
      <c r="G2511" s="171"/>
      <c r="H2511" s="155"/>
      <c r="I2511" s="156"/>
    </row>
    <row r="2512" spans="1:9" x14ac:dyDescent="0.2">
      <c r="A2512" s="160" t="s">
        <v>346</v>
      </c>
      <c r="B2512" s="167">
        <v>20548</v>
      </c>
      <c r="C2512" s="172">
        <v>1118.22</v>
      </c>
      <c r="D2512" s="167">
        <v>275720546</v>
      </c>
      <c r="E2512" s="171"/>
      <c r="F2512" s="171"/>
      <c r="G2512" s="171"/>
      <c r="H2512" s="155"/>
      <c r="I2512" s="156"/>
    </row>
    <row r="2513" spans="1:9" x14ac:dyDescent="0.2">
      <c r="A2513" s="176" t="s">
        <v>347</v>
      </c>
      <c r="B2513" s="167">
        <v>20899</v>
      </c>
      <c r="C2513" s="172">
        <v>1180.3499999999999</v>
      </c>
      <c r="D2513" s="167">
        <v>296016468</v>
      </c>
      <c r="E2513" s="171"/>
      <c r="F2513" s="171"/>
      <c r="G2513" s="171"/>
      <c r="H2513" s="155"/>
      <c r="I2513" s="156"/>
    </row>
    <row r="2514" spans="1:9" x14ac:dyDescent="0.2">
      <c r="A2514" s="176" t="s">
        <v>348</v>
      </c>
      <c r="B2514" s="167">
        <v>20959.75</v>
      </c>
      <c r="C2514" s="172">
        <v>1302.6775</v>
      </c>
      <c r="D2514" s="167">
        <v>327645545.18000001</v>
      </c>
      <c r="E2514" s="171"/>
      <c r="F2514" s="171"/>
      <c r="G2514" s="171"/>
      <c r="H2514" s="155"/>
      <c r="I2514" s="156"/>
    </row>
    <row r="2515" spans="1:9" x14ac:dyDescent="0.2">
      <c r="A2515" s="176" t="s">
        <v>372</v>
      </c>
      <c r="B2515" s="167">
        <v>20934.551800000001</v>
      </c>
      <c r="C2515" s="172">
        <v>1340.2738999999999</v>
      </c>
      <c r="D2515" s="167">
        <v>336696405.18000001</v>
      </c>
      <c r="E2515" s="171"/>
      <c r="F2515" s="171"/>
      <c r="G2515" s="171"/>
      <c r="H2515" s="155"/>
      <c r="I2515" s="156"/>
    </row>
    <row r="2516" spans="1:9" x14ac:dyDescent="0.2">
      <c r="A2516" s="176" t="s">
        <v>371</v>
      </c>
      <c r="B2516" s="167">
        <v>21794.333299999998</v>
      </c>
      <c r="C2516" s="172">
        <v>1361.7003999999999</v>
      </c>
      <c r="D2516" s="167">
        <v>356128237.93000001</v>
      </c>
      <c r="E2516" s="171"/>
      <c r="F2516" s="171"/>
      <c r="G2516" s="171"/>
      <c r="H2516" s="155"/>
      <c r="I2516" s="156"/>
    </row>
    <row r="2517" spans="1:9" x14ac:dyDescent="0.2">
      <c r="A2517" s="176" t="s">
        <v>415</v>
      </c>
      <c r="B2517" s="167">
        <v>22763.416700000002</v>
      </c>
      <c r="C2517" s="172">
        <v>1394.4437</v>
      </c>
      <c r="D2517" s="167">
        <v>380907639.00999999</v>
      </c>
      <c r="E2517" s="171"/>
      <c r="F2517" s="171"/>
      <c r="G2517" s="171"/>
      <c r="H2517" s="155"/>
      <c r="I2517" s="156"/>
    </row>
    <row r="2518" spans="1:9" x14ac:dyDescent="0.2">
      <c r="A2518" s="176" t="s">
        <v>416</v>
      </c>
      <c r="B2518" s="167">
        <v>23564.083299999998</v>
      </c>
      <c r="C2518" s="172">
        <v>1366.0726</v>
      </c>
      <c r="D2518" s="167">
        <v>386282985.26990002</v>
      </c>
      <c r="E2518" s="171"/>
      <c r="F2518" s="171"/>
      <c r="G2518" s="171"/>
      <c r="H2518" s="155"/>
      <c r="I2518" s="156"/>
    </row>
    <row r="2519" spans="1:9" x14ac:dyDescent="0.2">
      <c r="A2519" s="160" t="s">
        <v>437</v>
      </c>
      <c r="B2519" s="167">
        <v>24418.833299999998</v>
      </c>
      <c r="C2519" s="172">
        <v>1348.3525999999999</v>
      </c>
      <c r="D2519" s="167">
        <v>395102369.98989999</v>
      </c>
      <c r="E2519" s="171"/>
      <c r="F2519" s="171"/>
      <c r="G2519" s="171"/>
      <c r="H2519" s="155"/>
      <c r="I2519" s="156"/>
    </row>
    <row r="2520" spans="1:9" x14ac:dyDescent="0.2">
      <c r="A2520" s="160" t="s">
        <v>438</v>
      </c>
      <c r="B2520" s="167">
        <v>24496.083299999998</v>
      </c>
      <c r="C2520" s="172">
        <v>1400.4686999999999</v>
      </c>
      <c r="D2520" s="167">
        <v>411671974.99989998</v>
      </c>
      <c r="E2520" s="171"/>
      <c r="F2520" s="171"/>
      <c r="G2520" s="171"/>
      <c r="H2520" s="155"/>
      <c r="I2520" s="156"/>
    </row>
    <row r="2521" spans="1:9" x14ac:dyDescent="0.2">
      <c r="A2521" s="160" t="s">
        <v>499</v>
      </c>
      <c r="B2521" s="167">
        <v>24625.166700000002</v>
      </c>
      <c r="C2521" s="172">
        <v>1461.2077999999999</v>
      </c>
      <c r="D2521" s="167">
        <v>431789839.67009997</v>
      </c>
      <c r="E2521" s="171"/>
      <c r="F2521" s="171"/>
      <c r="G2521" s="171"/>
      <c r="H2521" s="155"/>
      <c r="I2521" s="156"/>
    </row>
    <row r="2522" spans="1:9" x14ac:dyDescent="0.2">
      <c r="A2522" s="160" t="s">
        <v>500</v>
      </c>
      <c r="B2522" s="167">
        <v>25226.333299999998</v>
      </c>
      <c r="C2522" s="172">
        <v>1575.5491</v>
      </c>
      <c r="D2522" s="167">
        <v>476943928.6401</v>
      </c>
      <c r="E2522" s="171"/>
      <c r="F2522" s="171"/>
      <c r="G2522" s="171"/>
      <c r="H2522" s="155"/>
      <c r="I2522" s="156"/>
    </row>
    <row r="2523" spans="1:9" x14ac:dyDescent="0.2">
      <c r="A2523" s="160" t="s">
        <v>21</v>
      </c>
      <c r="B2523" s="167"/>
      <c r="C2523" s="172"/>
      <c r="D2523" s="167"/>
      <c r="E2523" s="171"/>
      <c r="F2523" s="171"/>
      <c r="G2523" s="171"/>
      <c r="H2523" s="155"/>
      <c r="I2523" s="156"/>
    </row>
    <row r="2524" spans="1:9" x14ac:dyDescent="0.2">
      <c r="A2524" s="160" t="s">
        <v>579</v>
      </c>
      <c r="B2524" s="167">
        <v>26154.295900000001</v>
      </c>
      <c r="C2524" s="172">
        <v>1989.0219</v>
      </c>
      <c r="D2524" s="167">
        <v>624257623.05110002</v>
      </c>
      <c r="E2524" s="171"/>
      <c r="F2524" s="171"/>
      <c r="G2524" s="171"/>
      <c r="H2524" s="155"/>
      <c r="I2524" s="156"/>
    </row>
    <row r="2525" spans="1:9" x14ac:dyDescent="0.2">
      <c r="A2525" s="160" t="s">
        <v>580</v>
      </c>
      <c r="B2525" s="167">
        <v>27247.2255</v>
      </c>
      <c r="C2525" s="172">
        <v>2708.4382000000001</v>
      </c>
      <c r="D2525" s="167">
        <v>885569116.86979997</v>
      </c>
      <c r="E2525" s="171"/>
      <c r="F2525" s="171"/>
      <c r="G2525" s="171"/>
      <c r="H2525" s="155"/>
      <c r="I2525" s="156"/>
    </row>
    <row r="2526" spans="1:9" x14ac:dyDescent="0.2">
      <c r="A2526" s="160" t="s">
        <v>613</v>
      </c>
      <c r="B2526" s="167">
        <v>28403.1895</v>
      </c>
      <c r="C2526" s="172">
        <v>2962.0450000000001</v>
      </c>
      <c r="D2526" s="167">
        <v>1009578313.5606</v>
      </c>
      <c r="E2526" s="171"/>
      <c r="F2526" s="171"/>
      <c r="G2526" s="171"/>
      <c r="H2526" s="155"/>
      <c r="I2526" s="156"/>
    </row>
    <row r="2527" spans="1:9" x14ac:dyDescent="0.2">
      <c r="A2527" s="160" t="s">
        <v>614</v>
      </c>
      <c r="B2527" s="167">
        <v>29628.857199999999</v>
      </c>
      <c r="C2527" s="172">
        <v>3121.9611</v>
      </c>
      <c r="D2527" s="167">
        <v>1110001680.3395</v>
      </c>
      <c r="E2527" s="171"/>
      <c r="F2527" s="171"/>
      <c r="G2527" s="171"/>
      <c r="H2527" s="155"/>
      <c r="I2527" s="156"/>
    </row>
    <row r="2528" spans="1:9" x14ac:dyDescent="0.2">
      <c r="A2528" s="160"/>
      <c r="B2528" s="155"/>
      <c r="C2528" s="171"/>
      <c r="D2528" s="155"/>
      <c r="E2528" s="177"/>
      <c r="F2528" s="155"/>
      <c r="G2528" s="155"/>
      <c r="H2528" s="155"/>
      <c r="I2528" s="156"/>
    </row>
    <row r="2529" spans="1:9" x14ac:dyDescent="0.2">
      <c r="A2529" s="154" t="s">
        <v>8</v>
      </c>
      <c r="B2529" s="154"/>
      <c r="C2529" s="154"/>
      <c r="D2529" s="154"/>
      <c r="E2529" s="154"/>
      <c r="F2529" s="154"/>
      <c r="G2529" s="154"/>
      <c r="H2529" s="163"/>
      <c r="I2529" s="156"/>
    </row>
    <row r="2530" spans="1:9" x14ac:dyDescent="0.2">
      <c r="A2530" s="154" t="s">
        <v>1</v>
      </c>
      <c r="B2530" s="154"/>
      <c r="C2530" s="154"/>
      <c r="D2530" s="154"/>
      <c r="E2530" s="154"/>
      <c r="F2530" s="154"/>
      <c r="G2530" s="154"/>
      <c r="H2530" s="155"/>
      <c r="I2530" s="156"/>
    </row>
    <row r="2531" spans="1:9" x14ac:dyDescent="0.2">
      <c r="A2531" s="154" t="s">
        <v>12</v>
      </c>
      <c r="B2531" s="154"/>
      <c r="C2531" s="154"/>
      <c r="D2531" s="154"/>
      <c r="E2531" s="154"/>
      <c r="F2531" s="154"/>
      <c r="G2531" s="154"/>
      <c r="H2531" s="155"/>
      <c r="I2531" s="156"/>
    </row>
    <row r="2532" spans="1:9" ht="15.75" x14ac:dyDescent="0.25">
      <c r="A2532" s="152" t="s">
        <v>554</v>
      </c>
      <c r="B2532" s="154"/>
      <c r="C2532" s="154"/>
      <c r="D2532" s="154"/>
      <c r="E2532" s="154"/>
      <c r="F2532" s="154"/>
      <c r="G2532" s="154"/>
      <c r="H2532" s="155"/>
      <c r="I2532" s="156"/>
    </row>
    <row r="2533" spans="1:9" x14ac:dyDescent="0.2">
      <c r="A2533" s="155"/>
      <c r="B2533" s="155"/>
      <c r="C2533" s="155"/>
      <c r="D2533" s="155"/>
      <c r="E2533" s="155"/>
      <c r="F2533" s="155"/>
      <c r="G2533" s="155"/>
      <c r="H2533" s="155"/>
      <c r="I2533" s="156"/>
    </row>
    <row r="2534" spans="1:9" x14ac:dyDescent="0.2">
      <c r="A2534" s="155"/>
      <c r="B2534" s="155"/>
      <c r="C2534" s="155"/>
      <c r="D2534" s="155"/>
      <c r="E2534" s="155"/>
      <c r="F2534" s="155"/>
      <c r="G2534" s="155"/>
      <c r="H2534" s="155"/>
      <c r="I2534" s="156"/>
    </row>
    <row r="2535" spans="1:9" x14ac:dyDescent="0.2">
      <c r="A2535" s="155"/>
      <c r="B2535" s="160" t="s">
        <v>130</v>
      </c>
      <c r="C2535" s="170" t="s">
        <v>147</v>
      </c>
      <c r="D2535" s="161" t="s">
        <v>106</v>
      </c>
      <c r="E2535" s="155"/>
      <c r="F2535" s="155"/>
      <c r="G2535" s="155"/>
      <c r="H2535" s="155"/>
      <c r="I2535" s="156"/>
    </row>
    <row r="2536" spans="1:9" x14ac:dyDescent="0.2">
      <c r="A2536" s="160" t="s">
        <v>2</v>
      </c>
      <c r="B2536" s="160" t="s">
        <v>126</v>
      </c>
      <c r="C2536" s="170" t="s">
        <v>148</v>
      </c>
      <c r="D2536" s="161" t="s">
        <v>126</v>
      </c>
      <c r="E2536" s="161" t="s">
        <v>175</v>
      </c>
      <c r="F2536" s="161" t="s">
        <v>112</v>
      </c>
      <c r="G2536" s="160" t="s">
        <v>178</v>
      </c>
      <c r="H2536" s="155"/>
      <c r="I2536" s="156"/>
    </row>
    <row r="2537" spans="1:9" x14ac:dyDescent="0.2">
      <c r="A2537" s="160" t="s">
        <v>3</v>
      </c>
      <c r="B2537" s="160" t="s">
        <v>123</v>
      </c>
      <c r="C2537" s="170" t="s">
        <v>149</v>
      </c>
      <c r="D2537" s="161" t="s">
        <v>139</v>
      </c>
      <c r="E2537" s="161" t="s">
        <v>113</v>
      </c>
      <c r="F2537" s="161" t="s">
        <v>113</v>
      </c>
      <c r="G2537" s="160" t="s">
        <v>113</v>
      </c>
      <c r="H2537" s="155"/>
      <c r="I2537" s="156"/>
    </row>
    <row r="2538" spans="1:9" x14ac:dyDescent="0.2">
      <c r="A2538" s="160" t="s">
        <v>11</v>
      </c>
      <c r="B2538" s="160" t="s">
        <v>117</v>
      </c>
      <c r="C2538" s="170" t="s">
        <v>138</v>
      </c>
      <c r="D2538" s="161" t="s">
        <v>138</v>
      </c>
      <c r="E2538" s="161" t="s">
        <v>176</v>
      </c>
      <c r="F2538" s="161" t="s">
        <v>184</v>
      </c>
      <c r="G2538" s="160" t="s">
        <v>11</v>
      </c>
      <c r="H2538" s="155"/>
      <c r="I2538" s="156"/>
    </row>
    <row r="2539" spans="1:9" x14ac:dyDescent="0.2">
      <c r="A2539" s="160" t="s">
        <v>13</v>
      </c>
      <c r="B2539" s="155"/>
      <c r="C2539" s="155"/>
      <c r="D2539" s="155"/>
      <c r="E2539" s="155"/>
      <c r="F2539" s="155"/>
      <c r="G2539" s="155"/>
      <c r="H2539" s="155"/>
      <c r="I2539" s="156"/>
    </row>
    <row r="2540" spans="1:9" x14ac:dyDescent="0.2">
      <c r="A2540" s="160" t="s">
        <v>357</v>
      </c>
      <c r="B2540" s="155">
        <v>218</v>
      </c>
      <c r="C2540" s="165">
        <v>3418.7064220183488</v>
      </c>
      <c r="D2540" s="165">
        <v>745278</v>
      </c>
      <c r="E2540" s="165">
        <v>397233.174</v>
      </c>
      <c r="F2540" s="165">
        <v>313240.34340000001</v>
      </c>
      <c r="G2540" s="165">
        <v>34804.482600000003</v>
      </c>
      <c r="H2540" s="165"/>
      <c r="I2540" s="156"/>
    </row>
    <row r="2541" spans="1:9" x14ac:dyDescent="0.2">
      <c r="A2541" s="160" t="s">
        <v>358</v>
      </c>
      <c r="B2541" s="155">
        <v>444</v>
      </c>
      <c r="C2541" s="155">
        <v>3804.9076576576576</v>
      </c>
      <c r="D2541" s="155">
        <v>1689379</v>
      </c>
      <c r="E2541" s="155">
        <v>892329.9878</v>
      </c>
      <c r="F2541" s="155">
        <v>717344.11098</v>
      </c>
      <c r="G2541" s="155">
        <v>79704.90122</v>
      </c>
      <c r="H2541" s="155"/>
      <c r="I2541" s="156"/>
    </row>
    <row r="2542" spans="1:9" x14ac:dyDescent="0.2">
      <c r="A2542" s="160" t="s">
        <v>359</v>
      </c>
      <c r="B2542" s="155">
        <v>685</v>
      </c>
      <c r="C2542" s="155">
        <v>4670.7255474452559</v>
      </c>
      <c r="D2542" s="155">
        <v>3199447</v>
      </c>
      <c r="E2542" s="155">
        <v>1704025.4722</v>
      </c>
      <c r="F2542" s="155">
        <v>1345879.3750200002</v>
      </c>
      <c r="G2542" s="155">
        <v>149542.15278</v>
      </c>
      <c r="H2542" s="155"/>
      <c r="I2542" s="156"/>
    </row>
    <row r="2543" spans="1:9" x14ac:dyDescent="0.2">
      <c r="A2543" s="160" t="s">
        <v>360</v>
      </c>
      <c r="B2543" s="155">
        <v>952</v>
      </c>
      <c r="C2543" s="155">
        <v>4212.5955882352937</v>
      </c>
      <c r="D2543" s="155">
        <v>4010391</v>
      </c>
      <c r="E2543" s="155">
        <v>2172829.8437999999</v>
      </c>
      <c r="F2543" s="155">
        <v>1653805.04058</v>
      </c>
      <c r="G2543" s="155">
        <v>183756.11562000003</v>
      </c>
      <c r="H2543" s="155"/>
      <c r="I2543" s="156"/>
    </row>
    <row r="2544" spans="1:9" x14ac:dyDescent="0.2">
      <c r="A2544" s="160" t="s">
        <v>361</v>
      </c>
      <c r="B2544" s="155">
        <v>1261</v>
      </c>
      <c r="C2544" s="155">
        <v>3864.3917525773195</v>
      </c>
      <c r="D2544" s="155">
        <v>4872998</v>
      </c>
      <c r="E2544" s="155">
        <v>2670890.2038000003</v>
      </c>
      <c r="F2544" s="155">
        <v>1981897.0165799998</v>
      </c>
      <c r="G2544" s="155">
        <v>220210.77961999993</v>
      </c>
      <c r="H2544" s="155"/>
      <c r="I2544" s="156"/>
    </row>
    <row r="2545" spans="1:9" x14ac:dyDescent="0.2">
      <c r="A2545" s="160" t="s">
        <v>362</v>
      </c>
      <c r="B2545" s="155">
        <v>1522</v>
      </c>
      <c r="C2545" s="155">
        <v>3770.3636136662285</v>
      </c>
      <c r="D2545" s="155">
        <v>5738493.4199999999</v>
      </c>
      <c r="E2545" s="155">
        <v>3140103.5994239999</v>
      </c>
      <c r="F2545" s="155">
        <v>2338550.8385184002</v>
      </c>
      <c r="G2545" s="155">
        <v>259838.98205759982</v>
      </c>
      <c r="H2545" s="155"/>
      <c r="I2545" s="156"/>
    </row>
    <row r="2546" spans="1:9" x14ac:dyDescent="0.2">
      <c r="A2546" s="160" t="s">
        <v>363</v>
      </c>
      <c r="B2546" s="155">
        <v>2086</v>
      </c>
      <c r="C2546" s="155">
        <v>3306.0658772770853</v>
      </c>
      <c r="D2546" s="155">
        <v>6896453.4199999999</v>
      </c>
      <c r="E2546" s="155">
        <v>3749601.7244539997</v>
      </c>
      <c r="F2546" s="155">
        <v>2832166.5259914002</v>
      </c>
      <c r="G2546" s="155">
        <v>314685.16955460003</v>
      </c>
      <c r="H2546" s="155"/>
      <c r="I2546" s="156"/>
    </row>
    <row r="2547" spans="1:9" x14ac:dyDescent="0.2">
      <c r="A2547" s="160" t="s">
        <v>329</v>
      </c>
      <c r="B2547" s="155">
        <v>2456</v>
      </c>
      <c r="C2547" s="155">
        <v>4558.1724104234527</v>
      </c>
      <c r="D2547" s="155">
        <v>11194871.439999999</v>
      </c>
      <c r="E2547" s="155">
        <v>6047469.5518880002</v>
      </c>
      <c r="F2547" s="155">
        <v>4632661.6993007995</v>
      </c>
      <c r="G2547" s="155">
        <v>514740.18881119974</v>
      </c>
      <c r="H2547" s="155"/>
      <c r="I2547" s="156"/>
    </row>
    <row r="2548" spans="1:9" x14ac:dyDescent="0.2">
      <c r="A2548" s="160" t="s">
        <v>330</v>
      </c>
      <c r="B2548" s="155">
        <v>2635</v>
      </c>
      <c r="C2548" s="155">
        <v>4290.5019848197344</v>
      </c>
      <c r="D2548" s="155">
        <v>11305472.73</v>
      </c>
      <c r="E2548" s="155">
        <v>6068777.7614640007</v>
      </c>
      <c r="F2548" s="155">
        <v>4713025.4716823995</v>
      </c>
      <c r="G2548" s="155">
        <v>523669.49685360026</v>
      </c>
      <c r="H2548" s="155"/>
      <c r="I2548" s="156"/>
    </row>
    <row r="2549" spans="1:9" x14ac:dyDescent="0.2">
      <c r="A2549" s="160" t="s">
        <v>331</v>
      </c>
      <c r="B2549" s="155">
        <v>2952</v>
      </c>
      <c r="C2549" s="155">
        <v>5145.3654844173443</v>
      </c>
      <c r="D2549" s="155">
        <v>15189118.91</v>
      </c>
      <c r="E2549" s="155">
        <v>7975806.3396410001</v>
      </c>
      <c r="F2549" s="155">
        <v>6491981.3133231001</v>
      </c>
      <c r="G2549" s="155">
        <v>721331.25703589991</v>
      </c>
      <c r="H2549" s="155"/>
      <c r="I2549" s="156"/>
    </row>
    <row r="2550" spans="1:9" x14ac:dyDescent="0.2">
      <c r="A2550" s="160" t="s">
        <v>332</v>
      </c>
      <c r="B2550" s="155">
        <v>3406</v>
      </c>
      <c r="C2550" s="155">
        <v>5524.0479741632407</v>
      </c>
      <c r="D2550" s="155">
        <v>18814907.399999999</v>
      </c>
      <c r="E2550" s="155">
        <v>9719781.1628399976</v>
      </c>
      <c r="F2550" s="155">
        <v>8185613.6134440014</v>
      </c>
      <c r="G2550" s="155">
        <v>909512.62371599954</v>
      </c>
      <c r="H2550" s="155"/>
      <c r="I2550" s="156"/>
    </row>
    <row r="2551" spans="1:9" x14ac:dyDescent="0.2">
      <c r="A2551" s="160" t="s">
        <v>333</v>
      </c>
      <c r="B2551" s="155">
        <v>3957</v>
      </c>
      <c r="C2551" s="155">
        <v>5621.5833105888296</v>
      </c>
      <c r="D2551" s="155">
        <v>22244605.16</v>
      </c>
      <c r="E2551" s="155">
        <v>11453747.196884001</v>
      </c>
      <c r="F2551" s="155">
        <v>9711772.1668043993</v>
      </c>
      <c r="G2551" s="155">
        <v>1079085.7963116001</v>
      </c>
      <c r="H2551" s="155"/>
      <c r="I2551" s="156"/>
    </row>
    <row r="2552" spans="1:9" x14ac:dyDescent="0.2">
      <c r="A2552" s="160" t="s">
        <v>334</v>
      </c>
      <c r="B2552" s="163">
        <v>4669</v>
      </c>
      <c r="C2552" s="155">
        <v>6164.6921760548294</v>
      </c>
      <c r="D2552" s="155">
        <v>28782947.77</v>
      </c>
      <c r="E2552" s="155">
        <v>14736869.258239999</v>
      </c>
      <c r="F2552" s="155">
        <v>12641470.660584001</v>
      </c>
      <c r="G2552" s="155">
        <v>1404607.8511759993</v>
      </c>
      <c r="H2552" s="155"/>
      <c r="I2552" s="156"/>
    </row>
    <row r="2553" spans="1:9" x14ac:dyDescent="0.2">
      <c r="A2553" s="160" t="s">
        <v>335</v>
      </c>
      <c r="B2553" s="163">
        <v>6022</v>
      </c>
      <c r="C2553" s="155">
        <v>6913.4847558950523</v>
      </c>
      <c r="D2553" s="155">
        <v>41633005.200000003</v>
      </c>
      <c r="E2553" s="155">
        <v>20933075.014560003</v>
      </c>
      <c r="F2553" s="155">
        <v>20699930.18544</v>
      </c>
      <c r="G2553" s="155">
        <v>0</v>
      </c>
      <c r="H2553" s="155"/>
      <c r="I2553" s="156"/>
    </row>
    <row r="2554" spans="1:9" x14ac:dyDescent="0.2">
      <c r="A2554" s="160" t="s">
        <v>336</v>
      </c>
      <c r="B2554" s="155">
        <v>8914</v>
      </c>
      <c r="C2554" s="155">
        <v>7810.999665694414</v>
      </c>
      <c r="D2554" s="155">
        <v>69627251.020000011</v>
      </c>
      <c r="E2554" s="155">
        <v>34813625.510000005</v>
      </c>
      <c r="F2554" s="155">
        <v>34813625.510000005</v>
      </c>
      <c r="G2554" s="155">
        <v>0</v>
      </c>
      <c r="H2554" s="155"/>
      <c r="I2554" s="156"/>
    </row>
    <row r="2555" spans="1:9" x14ac:dyDescent="0.2">
      <c r="A2555" s="160" t="s">
        <v>337</v>
      </c>
      <c r="B2555" s="155">
        <v>9449</v>
      </c>
      <c r="C2555" s="155">
        <v>10719.222610858293</v>
      </c>
      <c r="D2555" s="155">
        <v>101285934.45</v>
      </c>
      <c r="E2555" s="155">
        <v>53630902.291275002</v>
      </c>
      <c r="F2555" s="155">
        <v>47655032.158725001</v>
      </c>
      <c r="G2555" s="155">
        <v>0</v>
      </c>
      <c r="H2555" s="155"/>
      <c r="I2555" s="156"/>
    </row>
    <row r="2556" spans="1:9" x14ac:dyDescent="0.2">
      <c r="A2556" s="160" t="s">
        <v>338</v>
      </c>
      <c r="B2556" s="155">
        <v>10023</v>
      </c>
      <c r="C2556" s="155">
        <v>12226.959062157039</v>
      </c>
      <c r="D2556" s="155">
        <v>122550810.68000001</v>
      </c>
      <c r="E2556" s="155">
        <v>61275405.340000004</v>
      </c>
      <c r="F2556" s="155">
        <v>61275405.340000004</v>
      </c>
      <c r="G2556" s="155">
        <v>0</v>
      </c>
      <c r="H2556" s="155"/>
      <c r="I2556" s="156"/>
    </row>
    <row r="2557" spans="1:9" x14ac:dyDescent="0.2">
      <c r="A2557" s="160" t="s">
        <v>339</v>
      </c>
      <c r="B2557" s="155">
        <v>11259</v>
      </c>
      <c r="C2557" s="155">
        <v>14082.004064304112</v>
      </c>
      <c r="D2557" s="155">
        <v>158549283.75999999</v>
      </c>
      <c r="E2557" s="155">
        <v>79274641.879999995</v>
      </c>
      <c r="F2557" s="155">
        <v>79274641.879999995</v>
      </c>
      <c r="G2557" s="155">
        <v>0</v>
      </c>
      <c r="H2557" s="155"/>
      <c r="I2557" s="156"/>
    </row>
    <row r="2558" spans="1:9" x14ac:dyDescent="0.2">
      <c r="A2558" s="160" t="s">
        <v>340</v>
      </c>
      <c r="B2558" s="155">
        <v>12872</v>
      </c>
      <c r="C2558" s="155">
        <v>16954.189479490367</v>
      </c>
      <c r="D2558" s="155">
        <v>218234326.97999999</v>
      </c>
      <c r="E2558" s="155">
        <v>109117163.48999999</v>
      </c>
      <c r="F2558" s="155">
        <v>109117163.48999999</v>
      </c>
      <c r="G2558" s="155">
        <v>0</v>
      </c>
      <c r="H2558" s="155"/>
      <c r="I2558" s="156"/>
    </row>
    <row r="2559" spans="1:9" x14ac:dyDescent="0.2">
      <c r="A2559" s="160" t="s">
        <v>341</v>
      </c>
      <c r="B2559" s="155">
        <v>15885</v>
      </c>
      <c r="C2559" s="155">
        <v>17955.493308781868</v>
      </c>
      <c r="D2559" s="155">
        <v>285223011.20999998</v>
      </c>
      <c r="E2559" s="155">
        <v>142611505.60499999</v>
      </c>
      <c r="F2559" s="155">
        <v>142611505.60499999</v>
      </c>
      <c r="G2559" s="155">
        <v>0</v>
      </c>
      <c r="H2559" s="155"/>
      <c r="I2559" s="156"/>
    </row>
    <row r="2560" spans="1:9" x14ac:dyDescent="0.2">
      <c r="A2560" s="160" t="s">
        <v>342</v>
      </c>
      <c r="B2560" s="155">
        <v>17240</v>
      </c>
      <c r="C2560" s="155">
        <v>20965.975464617168</v>
      </c>
      <c r="D2560" s="155">
        <v>361453417.00999999</v>
      </c>
      <c r="E2560" s="155">
        <v>206848268.60154122</v>
      </c>
      <c r="F2560" s="155">
        <v>154605148.40845877</v>
      </c>
      <c r="G2560" s="155">
        <v>0</v>
      </c>
      <c r="H2560" s="155"/>
      <c r="I2560" s="156"/>
    </row>
    <row r="2561" spans="1:9" x14ac:dyDescent="0.2">
      <c r="A2561" s="160" t="s">
        <v>343</v>
      </c>
      <c r="B2561" s="155">
        <v>18416</v>
      </c>
      <c r="C2561" s="155">
        <v>22268.034695373586</v>
      </c>
      <c r="D2561" s="155">
        <v>410088126.94999999</v>
      </c>
      <c r="E2561" s="155">
        <v>252143492.54036367</v>
      </c>
      <c r="F2561" s="155">
        <v>157944634.40963632</v>
      </c>
      <c r="G2561" s="155">
        <v>0</v>
      </c>
      <c r="H2561" s="155"/>
      <c r="I2561" s="156"/>
    </row>
    <row r="2562" spans="1:9" x14ac:dyDescent="0.2">
      <c r="A2562" s="160" t="s">
        <v>344</v>
      </c>
      <c r="B2562" s="155">
        <v>19297</v>
      </c>
      <c r="C2562" s="155">
        <v>24258.604843239878</v>
      </c>
      <c r="D2562" s="155">
        <v>468118297.65999997</v>
      </c>
      <c r="E2562" s="155">
        <v>280215612.979276</v>
      </c>
      <c r="F2562" s="155">
        <v>187902684.68072397</v>
      </c>
      <c r="G2562" s="155">
        <v>0</v>
      </c>
      <c r="H2562" s="155"/>
      <c r="I2562" s="156"/>
    </row>
    <row r="2563" spans="1:9" x14ac:dyDescent="0.2">
      <c r="A2563" s="160" t="s">
        <v>345</v>
      </c>
      <c r="B2563" s="167">
        <v>19128</v>
      </c>
      <c r="C2563" s="167">
        <v>26104</v>
      </c>
      <c r="D2563" s="167">
        <v>499314710</v>
      </c>
      <c r="E2563" s="167">
        <v>249657355</v>
      </c>
      <c r="F2563" s="167">
        <v>249657355</v>
      </c>
      <c r="G2563" s="155">
        <v>0</v>
      </c>
      <c r="H2563" s="155"/>
      <c r="I2563" s="156"/>
    </row>
    <row r="2564" spans="1:9" x14ac:dyDescent="0.2">
      <c r="A2564" s="160" t="s">
        <v>346</v>
      </c>
      <c r="B2564" s="167">
        <v>19443</v>
      </c>
      <c r="C2564" s="167">
        <v>26433</v>
      </c>
      <c r="D2564" s="167">
        <v>513940898</v>
      </c>
      <c r="E2564" s="167">
        <v>256970449</v>
      </c>
      <c r="F2564" s="167">
        <v>256970449</v>
      </c>
      <c r="G2564" s="155">
        <v>0</v>
      </c>
      <c r="H2564" s="155"/>
      <c r="I2564" s="156"/>
    </row>
    <row r="2565" spans="1:9" x14ac:dyDescent="0.2">
      <c r="A2565" s="176" t="s">
        <v>347</v>
      </c>
      <c r="B2565" s="167">
        <v>20287</v>
      </c>
      <c r="C2565" s="167">
        <v>28402</v>
      </c>
      <c r="D2565" s="167">
        <v>576201421</v>
      </c>
      <c r="E2565" s="167">
        <v>288100711</v>
      </c>
      <c r="F2565" s="167">
        <v>288100711</v>
      </c>
      <c r="G2565" s="167">
        <v>0</v>
      </c>
      <c r="H2565" s="155"/>
      <c r="I2565" s="156"/>
    </row>
    <row r="2566" spans="1:9" x14ac:dyDescent="0.2">
      <c r="A2566" s="176" t="s">
        <v>348</v>
      </c>
      <c r="B2566" s="167">
        <v>21303</v>
      </c>
      <c r="C2566" s="167">
        <v>31652.489300000001</v>
      </c>
      <c r="D2566" s="167">
        <v>674292978.70000005</v>
      </c>
      <c r="E2566" s="167">
        <v>337146489.35000002</v>
      </c>
      <c r="F2566" s="167">
        <v>337146489.35000002</v>
      </c>
      <c r="G2566" s="167">
        <v>0</v>
      </c>
      <c r="H2566" s="155"/>
      <c r="I2566" s="156"/>
    </row>
    <row r="2567" spans="1:9" x14ac:dyDescent="0.2">
      <c r="A2567" s="176" t="s">
        <v>372</v>
      </c>
      <c r="B2567" s="167">
        <v>24012</v>
      </c>
      <c r="C2567" s="167">
        <v>30044.7775</v>
      </c>
      <c r="D2567" s="167">
        <v>721435196.85000002</v>
      </c>
      <c r="E2567" s="167">
        <v>360717598.42500001</v>
      </c>
      <c r="F2567" s="167">
        <v>360717598.42500001</v>
      </c>
      <c r="G2567" s="167">
        <v>0</v>
      </c>
      <c r="H2567" s="155"/>
      <c r="I2567" s="156"/>
    </row>
    <row r="2568" spans="1:9" x14ac:dyDescent="0.2">
      <c r="A2568" s="176" t="s">
        <v>371</v>
      </c>
      <c r="B2568" s="167">
        <v>26967</v>
      </c>
      <c r="C2568" s="167">
        <v>30291.936399999999</v>
      </c>
      <c r="D2568" s="167">
        <v>816882649.05999994</v>
      </c>
      <c r="E2568" s="167">
        <v>408441324.52999997</v>
      </c>
      <c r="F2568" s="167">
        <v>408441324.52999997</v>
      </c>
      <c r="G2568" s="167">
        <v>0</v>
      </c>
      <c r="H2568" s="155"/>
      <c r="I2568" s="156"/>
    </row>
    <row r="2569" spans="1:9" x14ac:dyDescent="0.2">
      <c r="A2569" s="176" t="s">
        <v>415</v>
      </c>
      <c r="B2569" s="167">
        <v>29451</v>
      </c>
      <c r="C2569" s="167">
        <v>31293.040000000001</v>
      </c>
      <c r="D2569" s="167">
        <v>921611322.47000003</v>
      </c>
      <c r="E2569" s="167">
        <v>458012237.70660001</v>
      </c>
      <c r="F2569" s="167">
        <v>463599084.76340002</v>
      </c>
      <c r="G2569" s="167">
        <v>0</v>
      </c>
      <c r="H2569" s="155"/>
      <c r="I2569" s="156"/>
    </row>
    <row r="2570" spans="1:9" x14ac:dyDescent="0.2">
      <c r="A2570" s="176" t="s">
        <v>416</v>
      </c>
      <c r="B2570" s="167">
        <v>31773</v>
      </c>
      <c r="C2570" s="167">
        <v>33025.610999999997</v>
      </c>
      <c r="D2570" s="167">
        <v>1049322739.36</v>
      </c>
      <c r="E2570" s="167">
        <v>524187325.18610001</v>
      </c>
      <c r="F2570" s="167">
        <v>525135414.17390001</v>
      </c>
      <c r="G2570" s="167">
        <v>0</v>
      </c>
      <c r="H2570" s="155"/>
      <c r="I2570" s="156"/>
    </row>
    <row r="2571" spans="1:9" x14ac:dyDescent="0.2">
      <c r="A2571" s="160" t="s">
        <v>437</v>
      </c>
      <c r="B2571" s="167">
        <v>34506</v>
      </c>
      <c r="C2571" s="167">
        <v>36555.706700000002</v>
      </c>
      <c r="D2571" s="167">
        <v>1261391216.0699999</v>
      </c>
      <c r="E2571" s="167">
        <v>670303292.21959996</v>
      </c>
      <c r="F2571" s="167">
        <v>591087923.85039997</v>
      </c>
      <c r="G2571" s="167">
        <v>0</v>
      </c>
      <c r="H2571" s="155"/>
      <c r="I2571" s="156"/>
    </row>
    <row r="2572" spans="1:9" x14ac:dyDescent="0.2">
      <c r="A2572" s="160" t="s">
        <v>438</v>
      </c>
      <c r="B2572" s="167">
        <v>37282</v>
      </c>
      <c r="C2572" s="167">
        <v>41639.974800000004</v>
      </c>
      <c r="D2572" s="167">
        <v>1552421538.96</v>
      </c>
      <c r="E2572" s="167">
        <v>871974222.89549994</v>
      </c>
      <c r="F2572" s="167">
        <v>680447316.06449997</v>
      </c>
      <c r="G2572" s="167">
        <v>0</v>
      </c>
      <c r="H2572" s="155"/>
      <c r="I2572" s="156"/>
    </row>
    <row r="2573" spans="1:9" x14ac:dyDescent="0.2">
      <c r="A2573" s="160" t="s">
        <v>499</v>
      </c>
      <c r="B2573" s="167">
        <v>40264</v>
      </c>
      <c r="C2573" s="167">
        <v>44820.022299999997</v>
      </c>
      <c r="D2573" s="167">
        <v>1804633377.79</v>
      </c>
      <c r="E2573" s="167">
        <v>1192600018.1536</v>
      </c>
      <c r="F2573" s="167">
        <v>612033359.63639998</v>
      </c>
      <c r="G2573" s="167">
        <v>0</v>
      </c>
      <c r="H2573" s="155"/>
      <c r="I2573" s="156"/>
    </row>
    <row r="2574" spans="1:9" x14ac:dyDescent="0.2">
      <c r="A2574" s="160" t="s">
        <v>500</v>
      </c>
      <c r="B2574" s="167">
        <v>43434</v>
      </c>
      <c r="C2574" s="167">
        <v>48807.1702</v>
      </c>
      <c r="D2574" s="167">
        <v>2119890629.3099999</v>
      </c>
      <c r="E2574" s="167">
        <v>1201155923.4412</v>
      </c>
      <c r="F2574" s="167">
        <v>918734705.86880004</v>
      </c>
      <c r="G2574" s="167">
        <v>0</v>
      </c>
      <c r="H2574" s="155"/>
      <c r="I2574" s="156"/>
    </row>
    <row r="2575" spans="1:9" x14ac:dyDescent="0.2">
      <c r="A2575" s="160" t="s">
        <v>21</v>
      </c>
      <c r="B2575" s="167"/>
      <c r="C2575" s="167"/>
      <c r="D2575" s="167"/>
      <c r="E2575" s="167"/>
      <c r="F2575" s="167"/>
      <c r="G2575" s="167"/>
      <c r="H2575" s="155"/>
      <c r="I2575" s="156"/>
    </row>
    <row r="2576" spans="1:9" x14ac:dyDescent="0.2">
      <c r="A2576" s="160" t="s">
        <v>579</v>
      </c>
      <c r="B2576" s="167">
        <v>48452.0749</v>
      </c>
      <c r="C2576" s="167">
        <v>51437.715600000003</v>
      </c>
      <c r="D2576" s="167">
        <v>2492264051.6870999</v>
      </c>
      <c r="E2576" s="167">
        <v>1297955646.2219999</v>
      </c>
      <c r="F2576" s="167">
        <v>1194308405.4651</v>
      </c>
      <c r="G2576" s="167">
        <v>0</v>
      </c>
      <c r="H2576" s="155"/>
      <c r="I2576" s="156"/>
    </row>
    <row r="2577" spans="1:9" x14ac:dyDescent="0.2">
      <c r="A2577" s="160" t="s">
        <v>580</v>
      </c>
      <c r="B2577" s="167">
        <v>50802.609600000003</v>
      </c>
      <c r="C2577" s="167">
        <v>55951.093200000003</v>
      </c>
      <c r="D2577" s="167">
        <v>2842461544.4236999</v>
      </c>
      <c r="E2577" s="167">
        <v>1456761541.5172</v>
      </c>
      <c r="F2577" s="167">
        <v>1385700002.9066</v>
      </c>
      <c r="G2577" s="167">
        <v>0</v>
      </c>
      <c r="H2577" s="155"/>
      <c r="I2577" s="156"/>
    </row>
    <row r="2578" spans="1:9" x14ac:dyDescent="0.2">
      <c r="A2578" s="160" t="s">
        <v>613</v>
      </c>
      <c r="B2578" s="167">
        <v>52868.291299999997</v>
      </c>
      <c r="C2578" s="167">
        <v>59736.237099999998</v>
      </c>
      <c r="D2578" s="167">
        <v>3158152785.5474</v>
      </c>
      <c r="E2578" s="167">
        <v>1615710965.0861001</v>
      </c>
      <c r="F2578" s="167">
        <v>1542441820.4614</v>
      </c>
      <c r="G2578" s="167">
        <v>0</v>
      </c>
      <c r="H2578" s="155"/>
      <c r="I2578" s="156"/>
    </row>
    <row r="2579" spans="1:9" x14ac:dyDescent="0.2">
      <c r="A2579" s="160" t="s">
        <v>614</v>
      </c>
      <c r="B2579" s="167">
        <v>54627.484600000003</v>
      </c>
      <c r="C2579" s="167">
        <v>59533.752200000003</v>
      </c>
      <c r="D2579" s="167">
        <v>3252179130.698</v>
      </c>
      <c r="E2579" s="167">
        <v>1663814843.2651</v>
      </c>
      <c r="F2579" s="167">
        <v>1588364287.4329</v>
      </c>
      <c r="G2579" s="167">
        <v>0</v>
      </c>
      <c r="H2579" s="155"/>
      <c r="I2579" s="156"/>
    </row>
    <row r="2580" spans="1:9" x14ac:dyDescent="0.2">
      <c r="A2580" s="155"/>
      <c r="B2580" s="155"/>
      <c r="C2580" s="155"/>
      <c r="D2580" s="155"/>
      <c r="E2580" s="155"/>
      <c r="F2580" s="155"/>
      <c r="G2580" s="155"/>
      <c r="H2580" s="155"/>
      <c r="I2580" s="156"/>
    </row>
    <row r="2581" spans="1:9" x14ac:dyDescent="0.2">
      <c r="A2581" s="155"/>
      <c r="B2581" s="155"/>
      <c r="C2581" s="155" t="s">
        <v>152</v>
      </c>
      <c r="D2581" s="155"/>
      <c r="E2581" s="155"/>
      <c r="F2581" s="155"/>
      <c r="G2581" s="155"/>
      <c r="H2581" s="155"/>
      <c r="I2581" s="156"/>
    </row>
    <row r="2582" spans="1:9" x14ac:dyDescent="0.2">
      <c r="A2582" s="155"/>
      <c r="B2582" s="155"/>
      <c r="C2582" s="155"/>
      <c r="D2582" s="155"/>
      <c r="E2582" s="155"/>
      <c r="F2582" s="155"/>
      <c r="G2582" s="155"/>
      <c r="H2582" s="155"/>
      <c r="I2582" s="156"/>
    </row>
    <row r="2583" spans="1:9" x14ac:dyDescent="0.2">
      <c r="A2583" s="155"/>
      <c r="B2583" s="160" t="s">
        <v>114</v>
      </c>
      <c r="C2583" s="155"/>
      <c r="D2583" s="161" t="s">
        <v>106</v>
      </c>
      <c r="E2583" s="155"/>
      <c r="F2583" s="155"/>
      <c r="G2583" s="155"/>
      <c r="H2583" s="155"/>
      <c r="I2583" s="156"/>
    </row>
    <row r="2584" spans="1:9" x14ac:dyDescent="0.2">
      <c r="A2584" s="155"/>
      <c r="B2584" s="160" t="s">
        <v>115</v>
      </c>
      <c r="C2584" s="160" t="s">
        <v>114</v>
      </c>
      <c r="D2584" s="160" t="s">
        <v>126</v>
      </c>
      <c r="E2584" s="155"/>
      <c r="F2584" s="155"/>
      <c r="G2584" s="155"/>
      <c r="H2584" s="155"/>
      <c r="I2584" s="156"/>
    </row>
    <row r="2585" spans="1:9" x14ac:dyDescent="0.2">
      <c r="A2585" s="160" t="s">
        <v>2</v>
      </c>
      <c r="B2585" s="160" t="s">
        <v>132</v>
      </c>
      <c r="C2585" s="160" t="s">
        <v>150</v>
      </c>
      <c r="D2585" s="160" t="s">
        <v>168</v>
      </c>
      <c r="E2585" s="155"/>
      <c r="F2585" s="155"/>
      <c r="G2585" s="155"/>
      <c r="H2585" s="155"/>
      <c r="I2585" s="156"/>
    </row>
    <row r="2586" spans="1:9" x14ac:dyDescent="0.2">
      <c r="A2586" s="160" t="s">
        <v>3</v>
      </c>
      <c r="B2586" s="160" t="s">
        <v>123</v>
      </c>
      <c r="C2586" s="160" t="s">
        <v>149</v>
      </c>
      <c r="D2586" s="160" t="s">
        <v>169</v>
      </c>
      <c r="E2586" s="155"/>
      <c r="F2586" s="155"/>
      <c r="G2586" s="155"/>
      <c r="H2586" s="155"/>
      <c r="I2586" s="156"/>
    </row>
    <row r="2587" spans="1:9" x14ac:dyDescent="0.2">
      <c r="A2587" s="160" t="s">
        <v>11</v>
      </c>
      <c r="B2587" s="160" t="s">
        <v>133</v>
      </c>
      <c r="C2587" s="160" t="s">
        <v>151</v>
      </c>
      <c r="D2587" s="161" t="s">
        <v>117</v>
      </c>
      <c r="E2587" s="155"/>
      <c r="F2587" s="155"/>
      <c r="G2587" s="155"/>
      <c r="H2587" s="155"/>
      <c r="I2587" s="156"/>
    </row>
    <row r="2588" spans="1:9" x14ac:dyDescent="0.2">
      <c r="A2588" s="160" t="s">
        <v>13</v>
      </c>
      <c r="B2588" s="155"/>
      <c r="C2588" s="155"/>
      <c r="D2588" s="155"/>
      <c r="E2588" s="155"/>
      <c r="F2588" s="155"/>
      <c r="G2588" s="155"/>
      <c r="H2588" s="155"/>
      <c r="I2588" s="156"/>
    </row>
    <row r="2589" spans="1:9" x14ac:dyDescent="0.2">
      <c r="A2589" s="160" t="s">
        <v>359</v>
      </c>
      <c r="B2589" s="155">
        <v>426.16666666666669</v>
      </c>
      <c r="C2589" s="169">
        <v>615.2479468126711</v>
      </c>
      <c r="D2589" s="165">
        <v>3146378</v>
      </c>
      <c r="E2589" s="155"/>
      <c r="F2589" s="155"/>
      <c r="G2589" s="155"/>
      <c r="H2589" s="155"/>
      <c r="I2589" s="156"/>
    </row>
    <row r="2590" spans="1:9" x14ac:dyDescent="0.2">
      <c r="A2590" s="160" t="s">
        <v>360</v>
      </c>
      <c r="B2590" s="155">
        <v>597.41666666666663</v>
      </c>
      <c r="C2590" s="171">
        <v>564.75673036685725</v>
      </c>
      <c r="D2590" s="155">
        <v>4048741</v>
      </c>
      <c r="E2590" s="155"/>
      <c r="F2590" s="155"/>
      <c r="G2590" s="155"/>
      <c r="H2590" s="155"/>
      <c r="I2590" s="156"/>
    </row>
    <row r="2591" spans="1:9" x14ac:dyDescent="0.2">
      <c r="A2591" s="160" t="s">
        <v>361</v>
      </c>
      <c r="B2591" s="155">
        <v>830.16666666666663</v>
      </c>
      <c r="C2591" s="171">
        <v>528.92280666532827</v>
      </c>
      <c r="D2591" s="155">
        <v>5269129</v>
      </c>
      <c r="E2591" s="155"/>
      <c r="F2591" s="155"/>
      <c r="G2591" s="155"/>
      <c r="H2591" s="155"/>
      <c r="I2591" s="156"/>
    </row>
    <row r="2592" spans="1:9" x14ac:dyDescent="0.2">
      <c r="A2592" s="160" t="s">
        <v>362</v>
      </c>
      <c r="B2592" s="155">
        <v>1078.3333333333333</v>
      </c>
      <c r="C2592" s="171">
        <v>490.19706336939731</v>
      </c>
      <c r="D2592" s="155">
        <v>6343150</v>
      </c>
      <c r="E2592" s="155"/>
      <c r="F2592" s="155"/>
      <c r="G2592" s="155"/>
      <c r="H2592" s="155"/>
      <c r="I2592" s="156"/>
    </row>
    <row r="2593" spans="1:9" x14ac:dyDescent="0.2">
      <c r="A2593" s="160" t="s">
        <v>363</v>
      </c>
      <c r="B2593" s="155">
        <v>1376</v>
      </c>
      <c r="C2593" s="171">
        <v>480.93277616279067</v>
      </c>
      <c r="D2593" s="155">
        <v>7941162</v>
      </c>
      <c r="E2593" s="155"/>
      <c r="F2593" s="155"/>
      <c r="G2593" s="155"/>
      <c r="H2593" s="155"/>
      <c r="I2593" s="156"/>
    </row>
    <row r="2594" spans="1:9" x14ac:dyDescent="0.2">
      <c r="A2594" s="160" t="s">
        <v>329</v>
      </c>
      <c r="B2594" s="155">
        <v>1685.4166666666667</v>
      </c>
      <c r="C2594" s="171">
        <v>501.49389369592086</v>
      </c>
      <c r="D2594" s="155">
        <v>10142714</v>
      </c>
      <c r="E2594" s="155"/>
      <c r="F2594" s="155"/>
      <c r="G2594" s="155"/>
      <c r="H2594" s="155"/>
      <c r="I2594" s="156"/>
    </row>
    <row r="2595" spans="1:9" x14ac:dyDescent="0.2">
      <c r="A2595" s="160" t="s">
        <v>330</v>
      </c>
      <c r="B2595" s="155">
        <v>1824.3333333333333</v>
      </c>
      <c r="C2595" s="171">
        <v>533.66412388086974</v>
      </c>
      <c r="D2595" s="155">
        <v>11682975</v>
      </c>
      <c r="E2595" s="175"/>
      <c r="F2595" s="155"/>
      <c r="G2595" s="155"/>
      <c r="H2595" s="155"/>
      <c r="I2595" s="156"/>
    </row>
    <row r="2596" spans="1:9" x14ac:dyDescent="0.2">
      <c r="A2596" s="160" t="s">
        <v>331</v>
      </c>
      <c r="B2596" s="155">
        <v>2147</v>
      </c>
      <c r="C2596" s="171">
        <v>598.30857009781084</v>
      </c>
      <c r="D2596" s="155">
        <v>15414822</v>
      </c>
      <c r="E2596" s="177"/>
      <c r="F2596" s="155"/>
      <c r="G2596" s="155"/>
      <c r="H2596" s="155"/>
      <c r="I2596" s="156"/>
    </row>
    <row r="2597" spans="1:9" x14ac:dyDescent="0.2">
      <c r="A2597" s="160" t="s">
        <v>332</v>
      </c>
      <c r="B2597" s="155">
        <v>2463.4166666666665</v>
      </c>
      <c r="C2597" s="171">
        <v>664.05777883021551</v>
      </c>
      <c r="D2597" s="155">
        <v>19630212</v>
      </c>
      <c r="E2597" s="177"/>
      <c r="F2597" s="155"/>
      <c r="G2597" s="155"/>
      <c r="H2597" s="155"/>
      <c r="I2597" s="156"/>
    </row>
    <row r="2598" spans="1:9" x14ac:dyDescent="0.2">
      <c r="A2598" s="160" t="s">
        <v>333</v>
      </c>
      <c r="B2598" s="155">
        <v>2824.9166666666665</v>
      </c>
      <c r="C2598" s="171">
        <v>698.07427947727081</v>
      </c>
      <c r="D2598" s="155">
        <v>23664020</v>
      </c>
      <c r="E2598" s="155"/>
      <c r="F2598" s="155"/>
      <c r="G2598" s="155"/>
      <c r="H2598" s="155"/>
      <c r="I2598" s="156"/>
    </row>
    <row r="2599" spans="1:9" x14ac:dyDescent="0.2">
      <c r="A2599" s="160" t="s">
        <v>334</v>
      </c>
      <c r="B2599" s="155">
        <v>3342.5</v>
      </c>
      <c r="C2599" s="171">
        <v>754.41760134629772</v>
      </c>
      <c r="D2599" s="155">
        <v>30259689.990000002</v>
      </c>
      <c r="E2599" s="155"/>
      <c r="F2599" s="155"/>
      <c r="G2599" s="155"/>
      <c r="H2599" s="155"/>
      <c r="I2599" s="156"/>
    </row>
    <row r="2600" spans="1:9" x14ac:dyDescent="0.2">
      <c r="A2600" s="160" t="s">
        <v>335</v>
      </c>
      <c r="B2600" s="155">
        <v>4215.25</v>
      </c>
      <c r="C2600" s="171">
        <v>860.47467429768903</v>
      </c>
      <c r="D2600" s="155">
        <v>43525390.450000003</v>
      </c>
      <c r="E2600" s="155"/>
      <c r="F2600" s="155"/>
      <c r="G2600" s="155"/>
      <c r="H2600" s="155"/>
      <c r="I2600" s="156"/>
    </row>
    <row r="2601" spans="1:9" x14ac:dyDescent="0.2">
      <c r="A2601" s="160" t="s">
        <v>336</v>
      </c>
      <c r="B2601" s="155">
        <v>6030.916666666667</v>
      </c>
      <c r="C2601" s="171">
        <v>1007.1513211093156</v>
      </c>
      <c r="D2601" s="155">
        <v>72888548.260002285</v>
      </c>
      <c r="E2601" s="155"/>
      <c r="F2601" s="155"/>
      <c r="G2601" s="155"/>
      <c r="H2601" s="155"/>
      <c r="I2601" s="156"/>
    </row>
    <row r="2602" spans="1:9" x14ac:dyDescent="0.2">
      <c r="A2602" s="160" t="s">
        <v>337</v>
      </c>
      <c r="B2602" s="155">
        <v>7393.416666666667</v>
      </c>
      <c r="C2602" s="171">
        <v>1163.6957653768559</v>
      </c>
      <c r="D2602" s="155">
        <v>103244252.00000004</v>
      </c>
      <c r="E2602" s="155"/>
      <c r="F2602" s="155"/>
      <c r="G2602" s="155"/>
      <c r="H2602" s="155"/>
      <c r="I2602" s="156"/>
    </row>
    <row r="2603" spans="1:9" x14ac:dyDescent="0.2">
      <c r="A2603" s="160" t="s">
        <v>338</v>
      </c>
      <c r="B2603" s="155">
        <v>7816.25</v>
      </c>
      <c r="C2603" s="171">
        <v>1326.8094354709742</v>
      </c>
      <c r="D2603" s="155">
        <v>124448091.00000001</v>
      </c>
      <c r="E2603" s="155"/>
      <c r="F2603" s="155"/>
      <c r="G2603" s="155"/>
      <c r="H2603" s="155"/>
      <c r="I2603" s="156"/>
    </row>
    <row r="2604" spans="1:9" x14ac:dyDescent="0.2">
      <c r="A2604" s="160" t="s">
        <v>339</v>
      </c>
      <c r="B2604" s="155">
        <v>8799.9166666666661</v>
      </c>
      <c r="C2604" s="171">
        <v>1556.1344436026855</v>
      </c>
      <c r="D2604" s="155">
        <v>164326241.10999998</v>
      </c>
      <c r="E2604" s="155"/>
      <c r="F2604" s="155"/>
      <c r="G2604" s="155"/>
      <c r="H2604" s="155"/>
      <c r="I2604" s="156"/>
    </row>
    <row r="2605" spans="1:9" x14ac:dyDescent="0.2">
      <c r="A2605" s="160" t="s">
        <v>340</v>
      </c>
      <c r="B2605" s="155">
        <v>10103.583333333334</v>
      </c>
      <c r="C2605" s="171">
        <v>1842.6158007472593</v>
      </c>
      <c r="D2605" s="155">
        <v>223404267.53</v>
      </c>
      <c r="E2605" s="155"/>
      <c r="F2605" s="155"/>
      <c r="G2605" s="155"/>
      <c r="H2605" s="155"/>
      <c r="I2605" s="156"/>
    </row>
    <row r="2606" spans="1:9" x14ac:dyDescent="0.2">
      <c r="A2606" s="160" t="s">
        <v>341</v>
      </c>
      <c r="B2606" s="155">
        <v>11762.833333333334</v>
      </c>
      <c r="C2606" s="171">
        <v>2069.8175042152538</v>
      </c>
      <c r="D2606" s="155">
        <v>292163019.98999995</v>
      </c>
      <c r="E2606" s="155"/>
      <c r="F2606" s="155"/>
      <c r="G2606" s="155"/>
      <c r="H2606" s="155"/>
      <c r="I2606" s="156"/>
    </row>
    <row r="2607" spans="1:9" x14ac:dyDescent="0.2">
      <c r="A2607" s="160" t="s">
        <v>342</v>
      </c>
      <c r="B2607" s="155">
        <v>13319.916666666666</v>
      </c>
      <c r="C2607" s="171">
        <v>2293.7327209254317</v>
      </c>
      <c r="D2607" s="155">
        <v>366627944.38000011</v>
      </c>
      <c r="E2607" s="155"/>
      <c r="F2607" s="155"/>
      <c r="G2607" s="155"/>
      <c r="H2607" s="155"/>
      <c r="I2607" s="156"/>
    </row>
    <row r="2608" spans="1:9" x14ac:dyDescent="0.2">
      <c r="A2608" s="160" t="s">
        <v>343</v>
      </c>
      <c r="B2608" s="155">
        <v>14225.583333333334</v>
      </c>
      <c r="C2608" s="171">
        <v>2415.6325734738471</v>
      </c>
      <c r="D2608" s="155">
        <v>412365389.72000003</v>
      </c>
      <c r="E2608" s="155"/>
      <c r="F2608" s="155"/>
      <c r="G2608" s="155"/>
      <c r="H2608" s="155"/>
      <c r="I2608" s="156"/>
    </row>
    <row r="2609" spans="1:9" x14ac:dyDescent="0.2">
      <c r="A2609" s="160" t="s">
        <v>344</v>
      </c>
      <c r="B2609" s="155">
        <v>15691.666666666666</v>
      </c>
      <c r="C2609" s="171">
        <v>2516.2388120552314</v>
      </c>
      <c r="D2609" s="155">
        <v>473807768.31</v>
      </c>
      <c r="E2609" s="155"/>
      <c r="F2609" s="155"/>
      <c r="G2609" s="155"/>
      <c r="H2609" s="155"/>
      <c r="I2609" s="156"/>
    </row>
    <row r="2610" spans="1:9" x14ac:dyDescent="0.2">
      <c r="A2610" s="160" t="s">
        <v>345</v>
      </c>
      <c r="B2610" s="167">
        <v>16475</v>
      </c>
      <c r="C2610" s="172">
        <v>2554.06</v>
      </c>
      <c r="D2610" s="167">
        <v>504935854</v>
      </c>
      <c r="E2610" s="155"/>
      <c r="F2610" s="155"/>
      <c r="G2610" s="155"/>
      <c r="H2610" s="155"/>
      <c r="I2610" s="156"/>
    </row>
    <row r="2611" spans="1:9" x14ac:dyDescent="0.2">
      <c r="A2611" s="160" t="s">
        <v>346</v>
      </c>
      <c r="B2611" s="167">
        <v>16621</v>
      </c>
      <c r="C2611" s="172">
        <v>2647.21</v>
      </c>
      <c r="D2611" s="167">
        <v>528000109</v>
      </c>
      <c r="E2611" s="155"/>
      <c r="F2611" s="155"/>
      <c r="G2611" s="155"/>
      <c r="H2611" s="155"/>
      <c r="I2611" s="156"/>
    </row>
    <row r="2612" spans="1:9" x14ac:dyDescent="0.2">
      <c r="A2612" s="176" t="s">
        <v>347</v>
      </c>
      <c r="B2612" s="167">
        <v>17436</v>
      </c>
      <c r="C2612" s="172">
        <v>2762.5</v>
      </c>
      <c r="D2612" s="167">
        <v>577992185</v>
      </c>
      <c r="E2612" s="155"/>
      <c r="F2612" s="155"/>
      <c r="G2612" s="155"/>
      <c r="H2612" s="155"/>
      <c r="I2612" s="156"/>
    </row>
    <row r="2613" spans="1:9" x14ac:dyDescent="0.2">
      <c r="A2613" s="176" t="s">
        <v>348</v>
      </c>
      <c r="B2613" s="167">
        <v>18181.833299999998</v>
      </c>
      <c r="C2613" s="172">
        <v>3024.1167</v>
      </c>
      <c r="D2613" s="167">
        <v>659807832.54999995</v>
      </c>
      <c r="E2613" s="155"/>
      <c r="F2613" s="155"/>
      <c r="G2613" s="155"/>
      <c r="H2613" s="155"/>
      <c r="I2613" s="156"/>
    </row>
    <row r="2614" spans="1:9" x14ac:dyDescent="0.2">
      <c r="A2614" s="176" t="s">
        <v>372</v>
      </c>
      <c r="B2614" s="167">
        <v>19935.666700000002</v>
      </c>
      <c r="C2614" s="172">
        <v>3067.1621</v>
      </c>
      <c r="D2614" s="167">
        <v>733751063.45000005</v>
      </c>
      <c r="E2614" s="155"/>
      <c r="F2614" s="155"/>
      <c r="G2614" s="155"/>
      <c r="H2614" s="155"/>
      <c r="I2614" s="156"/>
    </row>
    <row r="2615" spans="1:9" x14ac:dyDescent="0.2">
      <c r="A2615" s="176" t="s">
        <v>371</v>
      </c>
      <c r="B2615" s="167">
        <v>22598.416700000002</v>
      </c>
      <c r="C2615" s="172">
        <v>3056.5781000000002</v>
      </c>
      <c r="D2615" s="167">
        <v>828885897.78999996</v>
      </c>
      <c r="E2615" s="155"/>
      <c r="F2615" s="155"/>
      <c r="G2615" s="155"/>
      <c r="H2615" s="155"/>
      <c r="I2615" s="156"/>
    </row>
    <row r="2616" spans="1:9" x14ac:dyDescent="0.2">
      <c r="A2616" s="176" t="s">
        <v>415</v>
      </c>
      <c r="B2616" s="167">
        <v>24933.666700000002</v>
      </c>
      <c r="C2616" s="172">
        <v>3132.7404000000001</v>
      </c>
      <c r="D2616" s="167">
        <v>937328444.24000001</v>
      </c>
      <c r="E2616" s="155"/>
      <c r="F2616" s="155"/>
      <c r="G2616" s="155"/>
      <c r="H2616" s="155"/>
      <c r="I2616" s="156"/>
    </row>
    <row r="2617" spans="1:9" x14ac:dyDescent="0.2">
      <c r="A2617" s="176" t="s">
        <v>416</v>
      </c>
      <c r="B2617" s="167">
        <v>27009.083299999998</v>
      </c>
      <c r="C2617" s="172">
        <v>3295.5745000000002</v>
      </c>
      <c r="D2617" s="167">
        <v>1068125369.6</v>
      </c>
      <c r="E2617" s="155"/>
      <c r="F2617" s="155"/>
      <c r="G2617" s="155"/>
      <c r="H2617" s="155"/>
      <c r="I2617" s="156"/>
    </row>
    <row r="2618" spans="1:9" x14ac:dyDescent="0.2">
      <c r="A2618" s="160" t="s">
        <v>437</v>
      </c>
      <c r="B2618" s="167">
        <v>29487.333299999998</v>
      </c>
      <c r="C2618" s="172">
        <v>3634.7116000000001</v>
      </c>
      <c r="D2618" s="167">
        <v>1286135429.6300001</v>
      </c>
      <c r="E2618" s="155"/>
      <c r="F2618" s="155"/>
      <c r="G2618" s="155"/>
      <c r="H2618" s="155"/>
      <c r="I2618" s="156"/>
    </row>
    <row r="2619" spans="1:9" x14ac:dyDescent="0.2">
      <c r="A2619" s="160" t="s">
        <v>438</v>
      </c>
      <c r="B2619" s="167">
        <v>32348.583299999998</v>
      </c>
      <c r="C2619" s="172">
        <v>4086.5765999999999</v>
      </c>
      <c r="D2619" s="167">
        <v>1586339555.8099999</v>
      </c>
      <c r="E2619" s="155"/>
      <c r="F2619" s="155"/>
      <c r="G2619" s="155"/>
      <c r="H2619" s="155"/>
      <c r="I2619" s="156"/>
    </row>
    <row r="2620" spans="1:9" x14ac:dyDescent="0.2">
      <c r="A2620" s="160" t="s">
        <v>499</v>
      </c>
      <c r="B2620" s="167">
        <v>35091.833299999998</v>
      </c>
      <c r="C2620" s="172">
        <v>4397.9826000000003</v>
      </c>
      <c r="D2620" s="167">
        <v>1851999252.3199999</v>
      </c>
      <c r="E2620" s="155"/>
      <c r="F2620" s="155"/>
      <c r="G2620" s="155"/>
      <c r="H2620" s="155"/>
      <c r="I2620" s="156"/>
    </row>
    <row r="2621" spans="1:9" x14ac:dyDescent="0.2">
      <c r="A2621" s="160" t="s">
        <v>500</v>
      </c>
      <c r="B2621" s="167">
        <v>37938.876199999999</v>
      </c>
      <c r="C2621" s="172">
        <v>4753.3440000000001</v>
      </c>
      <c r="D2621" s="167">
        <v>2164038341.7621002</v>
      </c>
      <c r="E2621" s="155"/>
      <c r="F2621" s="155"/>
      <c r="G2621" s="155"/>
      <c r="H2621" s="155"/>
      <c r="I2621" s="156"/>
    </row>
    <row r="2622" spans="1:9" x14ac:dyDescent="0.2">
      <c r="A2622" s="160" t="s">
        <v>21</v>
      </c>
      <c r="B2622" s="167"/>
      <c r="C2622" s="172"/>
      <c r="D2622" s="167"/>
      <c r="E2622" s="155"/>
      <c r="F2622" s="155"/>
      <c r="G2622" s="155"/>
      <c r="H2622" s="155"/>
      <c r="I2622" s="156"/>
    </row>
    <row r="2623" spans="1:9" x14ac:dyDescent="0.2">
      <c r="A2623" s="160" t="s">
        <v>579</v>
      </c>
      <c r="B2623" s="167">
        <v>40643.838799999998</v>
      </c>
      <c r="C2623" s="172">
        <v>5190.0384999999997</v>
      </c>
      <c r="D2623" s="167">
        <v>2531317069.0493002</v>
      </c>
      <c r="E2623" s="155"/>
      <c r="F2623" s="155"/>
      <c r="G2623" s="155"/>
      <c r="H2623" s="155"/>
      <c r="I2623" s="156"/>
    </row>
    <row r="2624" spans="1:9" x14ac:dyDescent="0.2">
      <c r="A2624" s="160" t="s">
        <v>580</v>
      </c>
      <c r="B2624" s="167">
        <v>42615.575900000003</v>
      </c>
      <c r="C2624" s="172">
        <v>5604.3207000000002</v>
      </c>
      <c r="D2624" s="167">
        <v>2865976272.7273998</v>
      </c>
      <c r="E2624" s="155"/>
      <c r="F2624" s="155"/>
      <c r="G2624" s="155"/>
      <c r="H2624" s="155"/>
      <c r="I2624" s="156"/>
    </row>
    <row r="2625" spans="1:9" x14ac:dyDescent="0.2">
      <c r="A2625" s="160" t="s">
        <v>613</v>
      </c>
      <c r="B2625" s="167">
        <v>44348.365100000003</v>
      </c>
      <c r="C2625" s="172">
        <v>5768.5769</v>
      </c>
      <c r="D2625" s="167">
        <v>3069923442.3850002</v>
      </c>
      <c r="E2625" s="155"/>
      <c r="F2625" s="155"/>
      <c r="G2625" s="155"/>
      <c r="H2625" s="155"/>
      <c r="I2625" s="156"/>
    </row>
    <row r="2626" spans="1:9" x14ac:dyDescent="0.2">
      <c r="A2626" s="160" t="s">
        <v>614</v>
      </c>
      <c r="B2626" s="167">
        <v>45824.057699999998</v>
      </c>
      <c r="C2626" s="172">
        <v>5940.2065000000002</v>
      </c>
      <c r="D2626" s="167">
        <v>3266452379.0981998</v>
      </c>
      <c r="E2626" s="155"/>
      <c r="F2626" s="155"/>
      <c r="G2626" s="155"/>
      <c r="H2626" s="155"/>
      <c r="I2626" s="156"/>
    </row>
    <row r="2627" spans="1:9" x14ac:dyDescent="0.2">
      <c r="A2627" s="160"/>
      <c r="B2627" s="155"/>
      <c r="C2627" s="171"/>
      <c r="D2627" s="155"/>
      <c r="E2627" s="155"/>
      <c r="F2627" s="155"/>
      <c r="G2627" s="155"/>
      <c r="H2627" s="155"/>
      <c r="I2627" s="156"/>
    </row>
    <row r="2628" spans="1:9" x14ac:dyDescent="0.2">
      <c r="A2628" s="154" t="s">
        <v>8</v>
      </c>
      <c r="B2628" s="154"/>
      <c r="C2628" s="154"/>
      <c r="D2628" s="154"/>
      <c r="E2628" s="154"/>
      <c r="F2628" s="154"/>
      <c r="G2628" s="154"/>
      <c r="H2628" s="163"/>
      <c r="I2628" s="156"/>
    </row>
    <row r="2629" spans="1:9" x14ac:dyDescent="0.2">
      <c r="A2629" s="154" t="s">
        <v>1</v>
      </c>
      <c r="B2629" s="154"/>
      <c r="C2629" s="154"/>
      <c r="D2629" s="154"/>
      <c r="E2629" s="154"/>
      <c r="F2629" s="154"/>
      <c r="G2629" s="154"/>
      <c r="H2629" s="155"/>
      <c r="I2629" s="156"/>
    </row>
    <row r="2630" spans="1:9" x14ac:dyDescent="0.2">
      <c r="A2630" s="154" t="s">
        <v>12</v>
      </c>
      <c r="B2630" s="154"/>
      <c r="C2630" s="154"/>
      <c r="D2630" s="154"/>
      <c r="E2630" s="154"/>
      <c r="F2630" s="154"/>
      <c r="G2630" s="154"/>
      <c r="H2630" s="155"/>
      <c r="I2630" s="156"/>
    </row>
    <row r="2631" spans="1:9" ht="15.75" x14ac:dyDescent="0.25">
      <c r="A2631" s="152" t="s">
        <v>555</v>
      </c>
      <c r="B2631" s="154"/>
      <c r="C2631" s="154"/>
      <c r="D2631" s="154"/>
      <c r="E2631" s="154"/>
      <c r="F2631" s="154"/>
      <c r="G2631" s="154"/>
      <c r="H2631" s="155"/>
      <c r="I2631" s="156"/>
    </row>
    <row r="2632" spans="1:9" x14ac:dyDescent="0.2">
      <c r="A2632" s="155"/>
      <c r="B2632" s="155"/>
      <c r="C2632" s="155"/>
      <c r="D2632" s="155"/>
      <c r="E2632" s="155"/>
      <c r="F2632" s="155"/>
      <c r="G2632" s="155"/>
      <c r="H2632" s="155"/>
      <c r="I2632" s="156"/>
    </row>
    <row r="2633" spans="1:9" x14ac:dyDescent="0.2">
      <c r="A2633" s="155"/>
      <c r="B2633" s="155"/>
      <c r="C2633" s="155"/>
      <c r="D2633" s="155"/>
      <c r="E2633" s="155"/>
      <c r="F2633" s="155"/>
      <c r="G2633" s="155"/>
      <c r="H2633" s="155"/>
      <c r="I2633" s="156"/>
    </row>
    <row r="2634" spans="1:9" x14ac:dyDescent="0.2">
      <c r="A2634" s="155"/>
      <c r="B2634" s="160" t="s">
        <v>130</v>
      </c>
      <c r="C2634" s="170" t="s">
        <v>147</v>
      </c>
      <c r="D2634" s="161" t="s">
        <v>106</v>
      </c>
      <c r="E2634" s="155"/>
      <c r="F2634" s="155"/>
      <c r="G2634" s="155"/>
      <c r="H2634" s="155"/>
      <c r="I2634" s="156"/>
    </row>
    <row r="2635" spans="1:9" x14ac:dyDescent="0.2">
      <c r="A2635" s="160" t="s">
        <v>2</v>
      </c>
      <c r="B2635" s="160" t="s">
        <v>126</v>
      </c>
      <c r="C2635" s="170" t="s">
        <v>148</v>
      </c>
      <c r="D2635" s="161" t="s">
        <v>126</v>
      </c>
      <c r="E2635" s="161" t="s">
        <v>175</v>
      </c>
      <c r="F2635" s="161" t="s">
        <v>112</v>
      </c>
      <c r="G2635" s="160" t="s">
        <v>178</v>
      </c>
      <c r="H2635" s="155"/>
      <c r="I2635" s="156"/>
    </row>
    <row r="2636" spans="1:9" x14ac:dyDescent="0.2">
      <c r="A2636" s="160" t="s">
        <v>3</v>
      </c>
      <c r="B2636" s="160" t="s">
        <v>123</v>
      </c>
      <c r="C2636" s="170" t="s">
        <v>149</v>
      </c>
      <c r="D2636" s="161" t="s">
        <v>139</v>
      </c>
      <c r="E2636" s="161" t="s">
        <v>113</v>
      </c>
      <c r="F2636" s="161" t="s">
        <v>113</v>
      </c>
      <c r="G2636" s="160" t="s">
        <v>113</v>
      </c>
      <c r="H2636" s="155"/>
      <c r="I2636" s="156"/>
    </row>
    <row r="2637" spans="1:9" x14ac:dyDescent="0.2">
      <c r="A2637" s="160" t="s">
        <v>11</v>
      </c>
      <c r="B2637" s="160" t="s">
        <v>117</v>
      </c>
      <c r="C2637" s="170" t="s">
        <v>138</v>
      </c>
      <c r="D2637" s="161" t="s">
        <v>138</v>
      </c>
      <c r="E2637" s="161" t="s">
        <v>176</v>
      </c>
      <c r="F2637" s="161" t="s">
        <v>184</v>
      </c>
      <c r="G2637" s="160" t="s">
        <v>11</v>
      </c>
      <c r="H2637" s="155"/>
      <c r="I2637" s="156"/>
    </row>
    <row r="2638" spans="1:9" x14ac:dyDescent="0.2">
      <c r="A2638" s="160" t="s">
        <v>13</v>
      </c>
      <c r="B2638" s="155"/>
      <c r="C2638" s="155"/>
      <c r="D2638" s="155"/>
      <c r="E2638" s="155"/>
      <c r="F2638" s="155"/>
      <c r="G2638" s="155"/>
      <c r="H2638" s="155"/>
      <c r="I2638" s="156"/>
    </row>
    <row r="2639" spans="1:9" x14ac:dyDescent="0.2">
      <c r="A2639" s="160" t="s">
        <v>357</v>
      </c>
      <c r="B2639" s="155">
        <v>43</v>
      </c>
      <c r="C2639" s="165">
        <v>68657.465116279069</v>
      </c>
      <c r="D2639" s="165">
        <v>2952271</v>
      </c>
      <c r="E2639" s="165">
        <v>1573560.443</v>
      </c>
      <c r="F2639" s="165">
        <v>1240839.5013000001</v>
      </c>
      <c r="G2639" s="165">
        <v>137871.0557</v>
      </c>
      <c r="H2639" s="165"/>
      <c r="I2639" s="156"/>
    </row>
    <row r="2640" spans="1:9" x14ac:dyDescent="0.2">
      <c r="A2640" s="160" t="s">
        <v>358</v>
      </c>
      <c r="B2640" s="155">
        <v>63</v>
      </c>
      <c r="C2640" s="155">
        <v>64687.190476190473</v>
      </c>
      <c r="D2640" s="155">
        <v>4075293</v>
      </c>
      <c r="E2640" s="155">
        <v>2152569.7626</v>
      </c>
      <c r="F2640" s="155">
        <v>1730450.9136600001</v>
      </c>
      <c r="G2640" s="155">
        <v>192272.32374000002</v>
      </c>
      <c r="H2640" s="155"/>
      <c r="I2640" s="156"/>
    </row>
    <row r="2641" spans="1:9" x14ac:dyDescent="0.2">
      <c r="A2641" s="160" t="s">
        <v>359</v>
      </c>
      <c r="B2641" s="155">
        <v>73</v>
      </c>
      <c r="C2641" s="155">
        <v>78214.410958904104</v>
      </c>
      <c r="D2641" s="155">
        <v>5709652</v>
      </c>
      <c r="E2641" s="155">
        <v>3040960.6551999999</v>
      </c>
      <c r="F2641" s="155">
        <v>2401822.2103200001</v>
      </c>
      <c r="G2641" s="155">
        <v>266869.13448000001</v>
      </c>
      <c r="H2641" s="155"/>
      <c r="I2641" s="156"/>
    </row>
    <row r="2642" spans="1:9" x14ac:dyDescent="0.2">
      <c r="A2642" s="160" t="s">
        <v>360</v>
      </c>
      <c r="B2642" s="155">
        <v>106</v>
      </c>
      <c r="C2642" s="155">
        <v>77357.39622641509</v>
      </c>
      <c r="D2642" s="155">
        <v>8199884</v>
      </c>
      <c r="E2642" s="155">
        <v>4442697.1511999993</v>
      </c>
      <c r="F2642" s="155">
        <v>3381468.1639200007</v>
      </c>
      <c r="G2642" s="155">
        <v>375718.68488000007</v>
      </c>
      <c r="H2642" s="155"/>
      <c r="I2642" s="156"/>
    </row>
    <row r="2643" spans="1:9" x14ac:dyDescent="0.2">
      <c r="A2643" s="160" t="s">
        <v>361</v>
      </c>
      <c r="B2643" s="155">
        <v>131</v>
      </c>
      <c r="C2643" s="155">
        <v>79273.274809160299</v>
      </c>
      <c r="D2643" s="155">
        <v>10384799</v>
      </c>
      <c r="E2643" s="155">
        <v>5691908.3319000006</v>
      </c>
      <c r="F2643" s="155">
        <v>4223601.6012899997</v>
      </c>
      <c r="G2643" s="155">
        <v>469289.06680999976</v>
      </c>
      <c r="H2643" s="155"/>
      <c r="I2643" s="156"/>
    </row>
    <row r="2644" spans="1:9" x14ac:dyDescent="0.2">
      <c r="A2644" s="160" t="s">
        <v>362</v>
      </c>
      <c r="B2644" s="155">
        <v>142</v>
      </c>
      <c r="C2644" s="155">
        <v>72447.429507042252</v>
      </c>
      <c r="D2644" s="155">
        <v>10287534.99</v>
      </c>
      <c r="E2644" s="155">
        <v>5629339.146528</v>
      </c>
      <c r="F2644" s="155">
        <v>4192376.2591248001</v>
      </c>
      <c r="G2644" s="155">
        <v>465819.58434720011</v>
      </c>
      <c r="H2644" s="155"/>
      <c r="I2644" s="156"/>
    </row>
    <row r="2645" spans="1:9" x14ac:dyDescent="0.2">
      <c r="A2645" s="160" t="s">
        <v>363</v>
      </c>
      <c r="B2645" s="155">
        <v>185</v>
      </c>
      <c r="C2645" s="155">
        <v>50562.305783783784</v>
      </c>
      <c r="D2645" s="155">
        <v>9354026.5700000003</v>
      </c>
      <c r="E2645" s="155">
        <v>5085784.2461089995</v>
      </c>
      <c r="F2645" s="155">
        <v>3841418.0915019009</v>
      </c>
      <c r="G2645" s="155">
        <v>426824.2323890999</v>
      </c>
      <c r="H2645" s="155"/>
      <c r="I2645" s="156"/>
    </row>
    <row r="2646" spans="1:9" x14ac:dyDescent="0.2">
      <c r="A2646" s="160" t="s">
        <v>329</v>
      </c>
      <c r="B2646" s="155">
        <v>179</v>
      </c>
      <c r="C2646" s="155">
        <v>62043.55134078212</v>
      </c>
      <c r="D2646" s="155">
        <v>11105795.689999999</v>
      </c>
      <c r="E2646" s="155">
        <v>5999350.8317379998</v>
      </c>
      <c r="F2646" s="155">
        <v>4595800.3724357998</v>
      </c>
      <c r="G2646" s="155">
        <v>510644.48582619987</v>
      </c>
      <c r="H2646" s="155"/>
      <c r="I2646" s="156"/>
    </row>
    <row r="2647" spans="1:9" x14ac:dyDescent="0.2">
      <c r="A2647" s="160" t="s">
        <v>330</v>
      </c>
      <c r="B2647" s="155">
        <v>158</v>
      </c>
      <c r="C2647" s="155">
        <v>61206.366518987343</v>
      </c>
      <c r="D2647" s="155">
        <v>9670605.9100000001</v>
      </c>
      <c r="E2647" s="155">
        <v>5191181.2524880003</v>
      </c>
      <c r="F2647" s="155">
        <v>4031482.1917607998</v>
      </c>
      <c r="G2647" s="155">
        <v>447942.46575119998</v>
      </c>
      <c r="H2647" s="155"/>
      <c r="I2647" s="156"/>
    </row>
    <row r="2648" spans="1:9" x14ac:dyDescent="0.2">
      <c r="A2648" s="160" t="s">
        <v>331</v>
      </c>
      <c r="B2648" s="155">
        <v>141</v>
      </c>
      <c r="C2648" s="155">
        <v>56181.129361702129</v>
      </c>
      <c r="D2648" s="155">
        <v>7921539.2400000002</v>
      </c>
      <c r="E2648" s="155">
        <v>4159600.2549240002</v>
      </c>
      <c r="F2648" s="155">
        <v>3385745.0865684003</v>
      </c>
      <c r="G2648" s="155">
        <v>376193.89850759972</v>
      </c>
      <c r="H2648" s="165"/>
      <c r="I2648" s="156"/>
    </row>
    <row r="2649" spans="1:9" x14ac:dyDescent="0.2">
      <c r="A2649" s="160" t="s">
        <v>332</v>
      </c>
      <c r="B2649" s="155">
        <v>133</v>
      </c>
      <c r="C2649" s="155">
        <v>50220.884661654134</v>
      </c>
      <c r="D2649" s="155">
        <v>6679377.6600000001</v>
      </c>
      <c r="E2649" s="155">
        <v>3450566.4991559996</v>
      </c>
      <c r="F2649" s="155">
        <v>2905930.0447596004</v>
      </c>
      <c r="G2649" s="155">
        <v>322881.1160844001</v>
      </c>
      <c r="H2649" s="155"/>
      <c r="I2649" s="156"/>
    </row>
    <row r="2650" spans="1:9" x14ac:dyDescent="0.2">
      <c r="A2650" s="160" t="s">
        <v>333</v>
      </c>
      <c r="B2650" s="155">
        <v>128</v>
      </c>
      <c r="C2650" s="155">
        <v>41937.208281250001</v>
      </c>
      <c r="D2650" s="155">
        <v>5367962.66</v>
      </c>
      <c r="E2650" s="155">
        <v>2763963.9736340004</v>
      </c>
      <c r="F2650" s="155">
        <v>2343598.8177294</v>
      </c>
      <c r="G2650" s="155">
        <v>260399.86863659974</v>
      </c>
      <c r="H2650" s="155"/>
      <c r="I2650" s="156"/>
    </row>
    <row r="2651" spans="1:9" x14ac:dyDescent="0.2">
      <c r="A2651" s="160" t="s">
        <v>334</v>
      </c>
      <c r="B2651" s="163">
        <v>128</v>
      </c>
      <c r="C2651" s="155">
        <v>40200.714921874998</v>
      </c>
      <c r="D2651" s="155">
        <v>5145691.51</v>
      </c>
      <c r="E2651" s="155">
        <v>2634594.0531199998</v>
      </c>
      <c r="F2651" s="155">
        <v>2259987.7111920002</v>
      </c>
      <c r="G2651" s="155">
        <v>251109.74568799976</v>
      </c>
      <c r="H2651" s="155"/>
      <c r="I2651" s="156"/>
    </row>
    <row r="2652" spans="1:9" x14ac:dyDescent="0.2">
      <c r="A2652" s="160" t="s">
        <v>335</v>
      </c>
      <c r="B2652" s="163">
        <v>126</v>
      </c>
      <c r="C2652" s="155">
        <v>49012.704126984128</v>
      </c>
      <c r="D2652" s="155">
        <v>6175600.7199999997</v>
      </c>
      <c r="E2652" s="155">
        <v>3105092.042016</v>
      </c>
      <c r="F2652" s="155">
        <v>3070508.6779839997</v>
      </c>
      <c r="G2652" s="155">
        <v>0</v>
      </c>
      <c r="H2652" s="155"/>
      <c r="I2652" s="156"/>
    </row>
    <row r="2653" spans="1:9" x14ac:dyDescent="0.2">
      <c r="A2653" s="160" t="s">
        <v>336</v>
      </c>
      <c r="B2653" s="155">
        <v>176</v>
      </c>
      <c r="C2653" s="155">
        <v>44096.333238636369</v>
      </c>
      <c r="D2653" s="155">
        <v>7760954.6500000004</v>
      </c>
      <c r="E2653" s="155">
        <v>3880477.3250000002</v>
      </c>
      <c r="F2653" s="155">
        <v>3880477.3250000002</v>
      </c>
      <c r="G2653" s="155">
        <v>0</v>
      </c>
      <c r="H2653" s="155"/>
      <c r="I2653" s="156"/>
    </row>
    <row r="2654" spans="1:9" x14ac:dyDescent="0.2">
      <c r="A2654" s="160" t="s">
        <v>337</v>
      </c>
      <c r="B2654" s="155">
        <v>216</v>
      </c>
      <c r="C2654" s="155">
        <v>29565.222962962962</v>
      </c>
      <c r="D2654" s="155">
        <v>6386088.1600000001</v>
      </c>
      <c r="E2654" s="155">
        <v>3381433.6807200001</v>
      </c>
      <c r="F2654" s="155">
        <v>3004654.4792800001</v>
      </c>
      <c r="G2654" s="155">
        <v>0</v>
      </c>
      <c r="H2654" s="155"/>
      <c r="I2654" s="156"/>
    </row>
    <row r="2655" spans="1:9" x14ac:dyDescent="0.2">
      <c r="A2655" s="160" t="s">
        <v>338</v>
      </c>
      <c r="B2655" s="155">
        <v>244</v>
      </c>
      <c r="C2655" s="155">
        <v>31085.867254098357</v>
      </c>
      <c r="D2655" s="155">
        <v>7584951.6099999994</v>
      </c>
      <c r="E2655" s="155">
        <v>3792475.8049999997</v>
      </c>
      <c r="F2655" s="155">
        <v>3792475.8049999997</v>
      </c>
      <c r="G2655" s="155">
        <v>0</v>
      </c>
      <c r="H2655" s="155"/>
      <c r="I2655" s="156"/>
    </row>
    <row r="2656" spans="1:9" x14ac:dyDescent="0.2">
      <c r="A2656" s="160" t="s">
        <v>339</v>
      </c>
      <c r="B2656" s="155">
        <v>274</v>
      </c>
      <c r="C2656" s="155">
        <v>41870.508759124088</v>
      </c>
      <c r="D2656" s="155">
        <v>11472519.4</v>
      </c>
      <c r="E2656" s="155">
        <v>5736259.7000000002</v>
      </c>
      <c r="F2656" s="155">
        <v>5736259.7000000002</v>
      </c>
      <c r="G2656" s="155">
        <v>0</v>
      </c>
      <c r="H2656" s="155"/>
      <c r="I2656" s="156"/>
    </row>
    <row r="2657" spans="1:9" x14ac:dyDescent="0.2">
      <c r="A2657" s="160" t="s">
        <v>340</v>
      </c>
      <c r="B2657" s="155">
        <v>317</v>
      </c>
      <c r="C2657" s="155">
        <v>41652.959053627761</v>
      </c>
      <c r="D2657" s="155">
        <v>13203988.02</v>
      </c>
      <c r="E2657" s="155">
        <v>6601994.0099999998</v>
      </c>
      <c r="F2657" s="155">
        <v>6601994.0099999998</v>
      </c>
      <c r="G2657" s="155">
        <v>0</v>
      </c>
      <c r="H2657" s="155"/>
      <c r="I2657" s="156"/>
    </row>
    <row r="2658" spans="1:9" x14ac:dyDescent="0.2">
      <c r="A2658" s="160" t="s">
        <v>341</v>
      </c>
      <c r="B2658" s="155">
        <v>368</v>
      </c>
      <c r="C2658" s="155">
        <v>46129.364646739137</v>
      </c>
      <c r="D2658" s="155">
        <v>16975606.190000001</v>
      </c>
      <c r="E2658" s="155">
        <v>8487803.0950000007</v>
      </c>
      <c r="F2658" s="155">
        <v>8487803.0950000007</v>
      </c>
      <c r="G2658" s="155">
        <v>0</v>
      </c>
      <c r="H2658" s="155"/>
      <c r="I2658" s="156"/>
    </row>
    <row r="2659" spans="1:9" x14ac:dyDescent="0.2">
      <c r="A2659" s="160" t="s">
        <v>342</v>
      </c>
      <c r="B2659" s="155">
        <v>383</v>
      </c>
      <c r="C2659" s="155">
        <v>50381.415926892951</v>
      </c>
      <c r="D2659" s="155">
        <v>19296082.300000001</v>
      </c>
      <c r="E2659" s="155">
        <v>11042532.80426844</v>
      </c>
      <c r="F2659" s="155">
        <v>8253549.4957315605</v>
      </c>
      <c r="G2659" s="155">
        <v>0</v>
      </c>
      <c r="H2659" s="155"/>
      <c r="I2659" s="156"/>
    </row>
    <row r="2660" spans="1:9" x14ac:dyDescent="0.2">
      <c r="A2660" s="160" t="s">
        <v>343</v>
      </c>
      <c r="B2660" s="155">
        <v>406</v>
      </c>
      <c r="C2660" s="155">
        <v>51039.600492610836</v>
      </c>
      <c r="D2660" s="155">
        <v>20722077.800000001</v>
      </c>
      <c r="E2660" s="155">
        <v>12741010.348300541</v>
      </c>
      <c r="F2660" s="155">
        <v>7981067.4516994599</v>
      </c>
      <c r="G2660" s="155">
        <v>0</v>
      </c>
      <c r="H2660" s="155"/>
      <c r="I2660" s="156"/>
    </row>
    <row r="2661" spans="1:9" x14ac:dyDescent="0.2">
      <c r="A2661" s="160" t="s">
        <v>344</v>
      </c>
      <c r="B2661" s="155">
        <v>401</v>
      </c>
      <c r="C2661" s="155">
        <v>50297.380448877804</v>
      </c>
      <c r="D2661" s="155">
        <v>20169249.559999999</v>
      </c>
      <c r="E2661" s="155">
        <v>12073312.786615999</v>
      </c>
      <c r="F2661" s="155">
        <v>8095936.7733839992</v>
      </c>
      <c r="G2661" s="155">
        <v>0</v>
      </c>
      <c r="H2661" s="155"/>
      <c r="I2661" s="156"/>
    </row>
    <row r="2662" spans="1:9" x14ac:dyDescent="0.2">
      <c r="A2662" s="160" t="s">
        <v>345</v>
      </c>
      <c r="B2662" s="167">
        <v>417</v>
      </c>
      <c r="C2662" s="167">
        <v>52232</v>
      </c>
      <c r="D2662" s="167">
        <v>21780587</v>
      </c>
      <c r="E2662" s="167">
        <v>10890294</v>
      </c>
      <c r="F2662" s="167">
        <v>10890294</v>
      </c>
      <c r="G2662" s="155">
        <v>0</v>
      </c>
      <c r="H2662" s="155"/>
      <c r="I2662" s="156"/>
    </row>
    <row r="2663" spans="1:9" x14ac:dyDescent="0.2">
      <c r="A2663" s="160" t="s">
        <v>346</v>
      </c>
      <c r="B2663" s="167">
        <v>434</v>
      </c>
      <c r="C2663" s="167">
        <v>54696</v>
      </c>
      <c r="D2663" s="167">
        <v>23738183</v>
      </c>
      <c r="E2663" s="167">
        <v>11869092</v>
      </c>
      <c r="F2663" s="167">
        <v>11869092</v>
      </c>
      <c r="G2663" s="155">
        <v>0</v>
      </c>
      <c r="H2663" s="155"/>
      <c r="I2663" s="156"/>
    </row>
    <row r="2664" spans="1:9" x14ac:dyDescent="0.2">
      <c r="A2664" s="176" t="s">
        <v>347</v>
      </c>
      <c r="B2664" s="167">
        <v>429</v>
      </c>
      <c r="C2664" s="167">
        <v>61813</v>
      </c>
      <c r="D2664" s="167">
        <v>26517846</v>
      </c>
      <c r="E2664" s="167">
        <v>13258923</v>
      </c>
      <c r="F2664" s="167">
        <v>13258923</v>
      </c>
      <c r="G2664" s="167">
        <v>0</v>
      </c>
      <c r="H2664" s="155"/>
      <c r="I2664" s="156"/>
    </row>
    <row r="2665" spans="1:9" x14ac:dyDescent="0.2">
      <c r="A2665" s="176" t="s">
        <v>348</v>
      </c>
      <c r="B2665" s="167">
        <v>442</v>
      </c>
      <c r="C2665" s="167">
        <v>70101.937600000005</v>
      </c>
      <c r="D2665" s="167">
        <v>30985056.399999999</v>
      </c>
      <c r="E2665" s="167">
        <v>15492528.199999999</v>
      </c>
      <c r="F2665" s="167">
        <v>15492528.199999999</v>
      </c>
      <c r="G2665" s="167">
        <v>0</v>
      </c>
      <c r="H2665" s="155"/>
      <c r="I2665" s="156"/>
    </row>
    <row r="2666" spans="1:9" x14ac:dyDescent="0.2">
      <c r="A2666" s="176" t="s">
        <v>372</v>
      </c>
      <c r="B2666" s="167">
        <v>494</v>
      </c>
      <c r="C2666" s="167">
        <v>65298.482900000003</v>
      </c>
      <c r="D2666" s="167">
        <v>32257450.539999999</v>
      </c>
      <c r="E2666" s="167">
        <v>16128725.27</v>
      </c>
      <c r="F2666" s="167">
        <v>16128725.27</v>
      </c>
      <c r="G2666" s="167">
        <v>0</v>
      </c>
      <c r="H2666" s="155"/>
      <c r="I2666" s="156"/>
    </row>
    <row r="2667" spans="1:9" x14ac:dyDescent="0.2">
      <c r="A2667" s="176" t="s">
        <v>371</v>
      </c>
      <c r="B2667" s="167">
        <v>564</v>
      </c>
      <c r="C2667" s="167">
        <v>64818.090900000003</v>
      </c>
      <c r="D2667" s="167">
        <v>36557403.270000003</v>
      </c>
      <c r="E2667" s="167">
        <v>18278701.635000002</v>
      </c>
      <c r="F2667" s="167">
        <v>18278701.635000002</v>
      </c>
      <c r="G2667" s="167">
        <v>0</v>
      </c>
      <c r="H2667" s="155"/>
      <c r="I2667" s="156"/>
    </row>
    <row r="2668" spans="1:9" x14ac:dyDescent="0.2">
      <c r="A2668" s="176" t="s">
        <v>415</v>
      </c>
      <c r="B2668" s="167">
        <v>609</v>
      </c>
      <c r="C2668" s="167">
        <v>68877.535600000003</v>
      </c>
      <c r="D2668" s="167">
        <v>41946419.18</v>
      </c>
      <c r="E2668" s="167">
        <v>20846885.608100001</v>
      </c>
      <c r="F2668" s="167">
        <v>21099533.572000001</v>
      </c>
      <c r="G2668" s="167">
        <v>0</v>
      </c>
      <c r="H2668" s="155"/>
      <c r="I2668" s="156"/>
    </row>
    <row r="2669" spans="1:9" x14ac:dyDescent="0.2">
      <c r="A2669" s="176" t="s">
        <v>416</v>
      </c>
      <c r="B2669" s="167">
        <v>649</v>
      </c>
      <c r="C2669" s="167">
        <v>71541.841400000005</v>
      </c>
      <c r="D2669" s="167">
        <v>46430655.090000004</v>
      </c>
      <c r="E2669" s="167">
        <v>23193890.341699999</v>
      </c>
      <c r="F2669" s="167">
        <v>23236764.748300001</v>
      </c>
      <c r="G2669" s="167">
        <v>0</v>
      </c>
      <c r="H2669" s="155"/>
      <c r="I2669" s="156"/>
    </row>
    <row r="2670" spans="1:9" x14ac:dyDescent="0.2">
      <c r="A2670" s="160" t="s">
        <v>437</v>
      </c>
      <c r="B2670" s="167">
        <v>703</v>
      </c>
      <c r="C2670" s="167">
        <v>76531.986300000004</v>
      </c>
      <c r="D2670" s="167">
        <v>53801986.369999997</v>
      </c>
      <c r="E2670" s="167">
        <v>28590375.557</v>
      </c>
      <c r="F2670" s="167">
        <v>25211610.813000001</v>
      </c>
      <c r="G2670" s="167">
        <v>0</v>
      </c>
      <c r="H2670" s="155"/>
      <c r="I2670" s="156"/>
    </row>
    <row r="2671" spans="1:9" x14ac:dyDescent="0.2">
      <c r="A2671" s="160" t="s">
        <v>438</v>
      </c>
      <c r="B2671" s="167">
        <v>733</v>
      </c>
      <c r="C2671" s="167">
        <v>84268.404399999999</v>
      </c>
      <c r="D2671" s="167">
        <v>61768740.390000001</v>
      </c>
      <c r="E2671" s="167">
        <v>34639878.099200003</v>
      </c>
      <c r="F2671" s="167">
        <v>27128862.290800001</v>
      </c>
      <c r="G2671" s="167">
        <v>0</v>
      </c>
      <c r="H2671" s="155"/>
      <c r="I2671" s="156"/>
    </row>
    <row r="2672" spans="1:9" x14ac:dyDescent="0.2">
      <c r="A2672" s="160" t="s">
        <v>499</v>
      </c>
      <c r="B2672" s="167">
        <v>759</v>
      </c>
      <c r="C2672" s="167">
        <v>87682.712700000004</v>
      </c>
      <c r="D2672" s="167">
        <v>66551178.950000003</v>
      </c>
      <c r="E2672" s="167">
        <v>44090659.049900003</v>
      </c>
      <c r="F2672" s="167">
        <v>22460519.9001</v>
      </c>
      <c r="G2672" s="167">
        <v>0</v>
      </c>
      <c r="H2672" s="155"/>
      <c r="I2672" s="156"/>
    </row>
    <row r="2673" spans="1:9" x14ac:dyDescent="0.2">
      <c r="A2673" s="160" t="s">
        <v>500</v>
      </c>
      <c r="B2673" s="167">
        <v>800</v>
      </c>
      <c r="C2673" s="167">
        <v>89753.655599999998</v>
      </c>
      <c r="D2673" s="167">
        <v>71802924.439999998</v>
      </c>
      <c r="E2673" s="167">
        <v>40710970.402800001</v>
      </c>
      <c r="F2673" s="167">
        <v>31091954.0372</v>
      </c>
      <c r="G2673" s="167">
        <v>0</v>
      </c>
      <c r="H2673" s="155"/>
      <c r="I2673" s="156"/>
    </row>
    <row r="2674" spans="1:9" x14ac:dyDescent="0.2">
      <c r="A2674" s="160" t="s">
        <v>21</v>
      </c>
      <c r="B2674" s="167"/>
      <c r="C2674" s="167"/>
      <c r="D2674" s="167"/>
      <c r="E2674" s="167"/>
      <c r="F2674" s="167"/>
      <c r="G2674" s="167"/>
      <c r="H2674" s="155"/>
      <c r="I2674" s="156"/>
    </row>
    <row r="2675" spans="1:9" x14ac:dyDescent="0.2">
      <c r="A2675" s="160" t="s">
        <v>579</v>
      </c>
      <c r="B2675" s="167">
        <v>839.46209999999996</v>
      </c>
      <c r="C2675" s="167">
        <v>95747.644700000004</v>
      </c>
      <c r="D2675" s="167">
        <v>80376517.8891</v>
      </c>
      <c r="E2675" s="167">
        <v>42020843.5524</v>
      </c>
      <c r="F2675" s="167">
        <v>38355674.3367</v>
      </c>
      <c r="G2675" s="167">
        <v>0</v>
      </c>
      <c r="H2675" s="155"/>
      <c r="I2675" s="156"/>
    </row>
    <row r="2676" spans="1:9" x14ac:dyDescent="0.2">
      <c r="A2676" s="160" t="s">
        <v>580</v>
      </c>
      <c r="B2676" s="167">
        <v>874.45630000000006</v>
      </c>
      <c r="C2676" s="167">
        <v>104046.50260000001</v>
      </c>
      <c r="D2676" s="167">
        <v>90984120.982800007</v>
      </c>
      <c r="E2676" s="167">
        <v>46629362.003700003</v>
      </c>
      <c r="F2676" s="167">
        <v>44354758.979099996</v>
      </c>
      <c r="G2676" s="167">
        <v>0</v>
      </c>
      <c r="H2676" s="155"/>
      <c r="I2676" s="156"/>
    </row>
    <row r="2677" spans="1:9" x14ac:dyDescent="0.2">
      <c r="A2677" s="160" t="s">
        <v>613</v>
      </c>
      <c r="B2677" s="167">
        <v>905.7473</v>
      </c>
      <c r="C2677" s="167">
        <v>111375.6557</v>
      </c>
      <c r="D2677" s="167">
        <v>100878201.7044</v>
      </c>
      <c r="E2677" s="167">
        <v>51609287.991899997</v>
      </c>
      <c r="F2677" s="167">
        <v>49268913.712399997</v>
      </c>
      <c r="G2677" s="167">
        <v>0</v>
      </c>
      <c r="H2677" s="155"/>
      <c r="I2677" s="156"/>
    </row>
    <row r="2678" spans="1:9" x14ac:dyDescent="0.2">
      <c r="A2678" s="160" t="s">
        <v>614</v>
      </c>
      <c r="B2678" s="167">
        <v>936.91020000000003</v>
      </c>
      <c r="C2678" s="167">
        <v>114614.8146</v>
      </c>
      <c r="D2678" s="167">
        <v>107383785.44320001</v>
      </c>
      <c r="E2678" s="167">
        <v>54937544.632700004</v>
      </c>
      <c r="F2678" s="167">
        <v>52446240.810400002</v>
      </c>
      <c r="G2678" s="167">
        <v>0</v>
      </c>
      <c r="H2678" s="155"/>
      <c r="I2678" s="156"/>
    </row>
    <row r="2679" spans="1:9" x14ac:dyDescent="0.2">
      <c r="A2679" s="155"/>
      <c r="B2679" s="155"/>
      <c r="C2679" s="155"/>
      <c r="D2679" s="155"/>
      <c r="E2679" s="155"/>
      <c r="F2679" s="155"/>
      <c r="G2679" s="155"/>
      <c r="H2679" s="155"/>
      <c r="I2679" s="156"/>
    </row>
    <row r="2680" spans="1:9" x14ac:dyDescent="0.2">
      <c r="A2680" s="155"/>
      <c r="B2680" s="155"/>
      <c r="C2680" s="155" t="s">
        <v>152</v>
      </c>
      <c r="D2680" s="155"/>
      <c r="E2680" s="155"/>
      <c r="F2680" s="155"/>
      <c r="G2680" s="155"/>
      <c r="H2680" s="155"/>
      <c r="I2680" s="156"/>
    </row>
    <row r="2681" spans="1:9" x14ac:dyDescent="0.2">
      <c r="A2681" s="155"/>
      <c r="B2681" s="155"/>
      <c r="C2681" s="155"/>
      <c r="D2681" s="155"/>
      <c r="E2681" s="155"/>
      <c r="F2681" s="155"/>
      <c r="G2681" s="155"/>
      <c r="H2681" s="155"/>
      <c r="I2681" s="156"/>
    </row>
    <row r="2682" spans="1:9" x14ac:dyDescent="0.2">
      <c r="A2682" s="155"/>
      <c r="B2682" s="160" t="s">
        <v>114</v>
      </c>
      <c r="C2682" s="155"/>
      <c r="D2682" s="160" t="s">
        <v>106</v>
      </c>
      <c r="E2682" s="155"/>
      <c r="F2682" s="155"/>
      <c r="G2682" s="155"/>
      <c r="H2682" s="155"/>
      <c r="I2682" s="156"/>
    </row>
    <row r="2683" spans="1:9" x14ac:dyDescent="0.2">
      <c r="A2683" s="155"/>
      <c r="B2683" s="160" t="s">
        <v>115</v>
      </c>
      <c r="C2683" s="160" t="s">
        <v>114</v>
      </c>
      <c r="D2683" s="160" t="s">
        <v>126</v>
      </c>
      <c r="E2683" s="155"/>
      <c r="F2683" s="155"/>
      <c r="G2683" s="155"/>
      <c r="H2683" s="155"/>
      <c r="I2683" s="156"/>
    </row>
    <row r="2684" spans="1:9" x14ac:dyDescent="0.2">
      <c r="A2684" s="160" t="s">
        <v>2</v>
      </c>
      <c r="B2684" s="160" t="s">
        <v>132</v>
      </c>
      <c r="C2684" s="160" t="s">
        <v>150</v>
      </c>
      <c r="D2684" s="160" t="s">
        <v>168</v>
      </c>
      <c r="E2684" s="155"/>
      <c r="F2684" s="155"/>
      <c r="G2684" s="155"/>
      <c r="H2684" s="155"/>
      <c r="I2684" s="156"/>
    </row>
    <row r="2685" spans="1:9" x14ac:dyDescent="0.2">
      <c r="A2685" s="160" t="s">
        <v>3</v>
      </c>
      <c r="B2685" s="160" t="s">
        <v>123</v>
      </c>
      <c r="C2685" s="160" t="s">
        <v>149</v>
      </c>
      <c r="D2685" s="161" t="s">
        <v>169</v>
      </c>
      <c r="E2685" s="155"/>
      <c r="F2685" s="155"/>
      <c r="G2685" s="155"/>
      <c r="H2685" s="155"/>
      <c r="I2685" s="156"/>
    </row>
    <row r="2686" spans="1:9" x14ac:dyDescent="0.2">
      <c r="A2686" s="160" t="s">
        <v>11</v>
      </c>
      <c r="B2686" s="160" t="s">
        <v>133</v>
      </c>
      <c r="C2686" s="160" t="s">
        <v>151</v>
      </c>
      <c r="D2686" s="161" t="s">
        <v>117</v>
      </c>
      <c r="E2686" s="155"/>
      <c r="F2686" s="155"/>
      <c r="G2686" s="155"/>
      <c r="H2686" s="155"/>
      <c r="I2686" s="156"/>
    </row>
    <row r="2687" spans="1:9" x14ac:dyDescent="0.2">
      <c r="A2687" s="160" t="s">
        <v>13</v>
      </c>
      <c r="B2687" s="155"/>
      <c r="C2687" s="155"/>
      <c r="D2687" s="155"/>
      <c r="E2687" s="155"/>
      <c r="F2687" s="155"/>
      <c r="G2687" s="155"/>
      <c r="H2687" s="155"/>
      <c r="I2687" s="156"/>
    </row>
    <row r="2688" spans="1:9" x14ac:dyDescent="0.2">
      <c r="A2688" s="160" t="s">
        <v>359</v>
      </c>
      <c r="B2688" s="155">
        <v>57</v>
      </c>
      <c r="C2688" s="165">
        <v>8880.0482456140362</v>
      </c>
      <c r="D2688" s="165">
        <v>6073953</v>
      </c>
      <c r="E2688" s="155"/>
      <c r="F2688" s="155"/>
      <c r="G2688" s="155"/>
      <c r="H2688" s="155"/>
      <c r="I2688" s="156"/>
    </row>
    <row r="2689" spans="1:9" x14ac:dyDescent="0.2">
      <c r="A2689" s="160" t="s">
        <v>360</v>
      </c>
      <c r="B2689" s="155">
        <v>75.166666666666671</v>
      </c>
      <c r="C2689" s="155">
        <v>9190.4866962305987</v>
      </c>
      <c r="D2689" s="155">
        <v>8289819</v>
      </c>
      <c r="E2689" s="155"/>
      <c r="F2689" s="155"/>
      <c r="G2689" s="155"/>
      <c r="H2689" s="155"/>
      <c r="I2689" s="156"/>
    </row>
    <row r="2690" spans="1:9" x14ac:dyDescent="0.2">
      <c r="A2690" s="160" t="s">
        <v>361</v>
      </c>
      <c r="B2690" s="155">
        <v>89.083333333333329</v>
      </c>
      <c r="C2690" s="155">
        <v>9061.3601496725914</v>
      </c>
      <c r="D2690" s="155">
        <v>9686594</v>
      </c>
      <c r="E2690" s="155"/>
      <c r="F2690" s="155"/>
      <c r="G2690" s="155"/>
      <c r="H2690" s="155"/>
      <c r="I2690" s="156"/>
    </row>
    <row r="2691" spans="1:9" x14ac:dyDescent="0.2">
      <c r="A2691" s="160" t="s">
        <v>362</v>
      </c>
      <c r="B2691" s="155">
        <v>118.16666666666667</v>
      </c>
      <c r="C2691" s="155">
        <v>6880.198871650211</v>
      </c>
      <c r="D2691" s="155">
        <v>9756122</v>
      </c>
      <c r="E2691" s="155"/>
      <c r="F2691" s="155"/>
      <c r="G2691" s="155"/>
      <c r="H2691" s="155"/>
      <c r="I2691" s="156"/>
    </row>
    <row r="2692" spans="1:9" x14ac:dyDescent="0.2">
      <c r="A2692" s="160" t="s">
        <v>363</v>
      </c>
      <c r="B2692" s="155">
        <v>137.5</v>
      </c>
      <c r="C2692" s="155">
        <v>5466.713333333334</v>
      </c>
      <c r="D2692" s="155">
        <v>9020077</v>
      </c>
      <c r="E2692" s="155"/>
      <c r="F2692" s="155"/>
      <c r="G2692" s="155"/>
      <c r="H2692" s="155"/>
      <c r="I2692" s="156"/>
    </row>
    <row r="2693" spans="1:9" x14ac:dyDescent="0.2">
      <c r="A2693" s="160" t="s">
        <v>329</v>
      </c>
      <c r="B2693" s="155">
        <v>138.41666666666666</v>
      </c>
      <c r="C2693" s="155">
        <v>5901.6140878988563</v>
      </c>
      <c r="D2693" s="155">
        <v>9802581</v>
      </c>
      <c r="E2693" s="155"/>
      <c r="F2693" s="155"/>
      <c r="G2693" s="155"/>
      <c r="H2693" s="155"/>
      <c r="I2693" s="156"/>
    </row>
    <row r="2694" spans="1:9" x14ac:dyDescent="0.2">
      <c r="A2694" s="160" t="s">
        <v>330</v>
      </c>
      <c r="B2694" s="155">
        <v>133.58333333333334</v>
      </c>
      <c r="C2694" s="155">
        <v>5609.2355458515285</v>
      </c>
      <c r="D2694" s="155">
        <v>8991604.5800000001</v>
      </c>
      <c r="E2694" s="175"/>
      <c r="F2694" s="155"/>
      <c r="G2694" s="155"/>
      <c r="H2694" s="155"/>
      <c r="I2694" s="156"/>
    </row>
    <row r="2695" spans="1:9" x14ac:dyDescent="0.2">
      <c r="A2695" s="160" t="s">
        <v>331</v>
      </c>
      <c r="B2695" s="155">
        <v>120.16666666666667</v>
      </c>
      <c r="C2695" s="155">
        <v>5465.0971567267679</v>
      </c>
      <c r="D2695" s="155">
        <v>7880670.0999999996</v>
      </c>
      <c r="E2695" s="177"/>
      <c r="F2695" s="155"/>
      <c r="G2695" s="155"/>
      <c r="H2695" s="155"/>
      <c r="I2695" s="156"/>
    </row>
    <row r="2696" spans="1:9" x14ac:dyDescent="0.2">
      <c r="A2696" s="160" t="s">
        <v>332</v>
      </c>
      <c r="B2696" s="155">
        <v>108.91666666666667</v>
      </c>
      <c r="C2696" s="155">
        <v>5010.3779495026765</v>
      </c>
      <c r="D2696" s="155">
        <v>6548563.9799999995</v>
      </c>
      <c r="E2696" s="177"/>
      <c r="F2696" s="155"/>
      <c r="G2696" s="155"/>
      <c r="H2696" s="155"/>
      <c r="I2696" s="156"/>
    </row>
    <row r="2697" spans="1:9" x14ac:dyDescent="0.2">
      <c r="A2697" s="160" t="s">
        <v>333</v>
      </c>
      <c r="B2697" s="155">
        <v>99.666666666666671</v>
      </c>
      <c r="C2697" s="155">
        <v>4404.0910535117055</v>
      </c>
      <c r="D2697" s="155">
        <v>5267292.9000000004</v>
      </c>
      <c r="E2697" s="155"/>
      <c r="F2697" s="155"/>
      <c r="G2697" s="155"/>
      <c r="H2697" s="155"/>
      <c r="I2697" s="156"/>
    </row>
    <row r="2698" spans="1:9" x14ac:dyDescent="0.2">
      <c r="A2698" s="160" t="s">
        <v>334</v>
      </c>
      <c r="B2698" s="155">
        <v>96.5</v>
      </c>
      <c r="C2698" s="155">
        <v>4481.4224179620041</v>
      </c>
      <c r="D2698" s="155">
        <v>5189487.16</v>
      </c>
      <c r="E2698" s="155"/>
      <c r="F2698" s="155"/>
      <c r="G2698" s="155"/>
      <c r="H2698" s="155"/>
      <c r="I2698" s="156"/>
    </row>
    <row r="2699" spans="1:9" x14ac:dyDescent="0.2">
      <c r="A2699" s="160" t="s">
        <v>335</v>
      </c>
      <c r="B2699" s="155">
        <v>106</v>
      </c>
      <c r="C2699" s="155">
        <v>4937.2623506281761</v>
      </c>
      <c r="D2699" s="155">
        <v>6280197.7099990398</v>
      </c>
      <c r="E2699" s="155"/>
      <c r="F2699" s="155"/>
      <c r="G2699" s="155"/>
      <c r="H2699" s="155"/>
      <c r="I2699" s="156"/>
    </row>
    <row r="2700" spans="1:9" x14ac:dyDescent="0.2">
      <c r="A2700" s="160" t="s">
        <v>336</v>
      </c>
      <c r="B2700" s="155">
        <v>131.91666666666666</v>
      </c>
      <c r="C2700" s="155">
        <v>4706.846493999331</v>
      </c>
      <c r="D2700" s="155">
        <v>7450938.0000009397</v>
      </c>
      <c r="E2700" s="155"/>
      <c r="F2700" s="155"/>
      <c r="G2700" s="155"/>
      <c r="H2700" s="155"/>
      <c r="I2700" s="156"/>
    </row>
    <row r="2701" spans="1:9" x14ac:dyDescent="0.2">
      <c r="A2701" s="160" t="s">
        <v>337</v>
      </c>
      <c r="B2701" s="155">
        <v>160.25</v>
      </c>
      <c r="C2701" s="155">
        <v>3338.0488819552797</v>
      </c>
      <c r="D2701" s="155">
        <v>6419068</v>
      </c>
      <c r="E2701" s="155"/>
      <c r="F2701" s="155"/>
      <c r="G2701" s="155"/>
      <c r="H2701" s="155"/>
      <c r="I2701" s="156"/>
    </row>
    <row r="2702" spans="1:9" x14ac:dyDescent="0.2">
      <c r="A2702" s="160" t="s">
        <v>338</v>
      </c>
      <c r="B2702" s="155">
        <v>180.25</v>
      </c>
      <c r="C2702" s="155">
        <v>3606.2773925104016</v>
      </c>
      <c r="D2702" s="155">
        <v>7800378</v>
      </c>
      <c r="E2702" s="155"/>
      <c r="F2702" s="155"/>
      <c r="G2702" s="155"/>
      <c r="H2702" s="155"/>
      <c r="I2702" s="156"/>
    </row>
    <row r="2703" spans="1:9" x14ac:dyDescent="0.2">
      <c r="A2703" s="160" t="s">
        <v>339</v>
      </c>
      <c r="B2703" s="155">
        <v>208.83333333333334</v>
      </c>
      <c r="C2703" s="155">
        <v>4615.517158818835</v>
      </c>
      <c r="D2703" s="155">
        <v>11566486</v>
      </c>
      <c r="E2703" s="155"/>
      <c r="F2703" s="155"/>
      <c r="G2703" s="155"/>
      <c r="H2703" s="155"/>
      <c r="I2703" s="156"/>
    </row>
    <row r="2704" spans="1:9" x14ac:dyDescent="0.2">
      <c r="A2704" s="160" t="s">
        <v>340</v>
      </c>
      <c r="B2704" s="155">
        <v>241.08333333333334</v>
      </c>
      <c r="C2704" s="155">
        <v>4686.0062755484651</v>
      </c>
      <c r="D2704" s="155">
        <v>13556616.155161709</v>
      </c>
      <c r="E2704" s="155"/>
      <c r="F2704" s="155"/>
      <c r="G2704" s="155"/>
      <c r="H2704" s="155"/>
      <c r="I2704" s="156"/>
    </row>
    <row r="2705" spans="1:9" x14ac:dyDescent="0.2">
      <c r="A2705" s="160" t="s">
        <v>341</v>
      </c>
      <c r="B2705" s="155">
        <v>278.5</v>
      </c>
      <c r="C2705" s="155">
        <v>5105.9847852579351</v>
      </c>
      <c r="D2705" s="155">
        <v>17064201.152332019</v>
      </c>
      <c r="E2705" s="155"/>
      <c r="F2705" s="155"/>
      <c r="G2705" s="155"/>
      <c r="H2705" s="155"/>
      <c r="I2705" s="156"/>
    </row>
    <row r="2706" spans="1:9" x14ac:dyDescent="0.2">
      <c r="A2706" s="160" t="s">
        <v>342</v>
      </c>
      <c r="B2706" s="155">
        <v>299.91666666666669</v>
      </c>
      <c r="C2706" s="155">
        <v>5363.5341928313419</v>
      </c>
      <c r="D2706" s="155">
        <v>19303359.559999999</v>
      </c>
      <c r="E2706" s="155"/>
      <c r="F2706" s="155"/>
      <c r="G2706" s="155"/>
      <c r="H2706" s="155"/>
      <c r="I2706" s="156"/>
    </row>
    <row r="2707" spans="1:9" x14ac:dyDescent="0.2">
      <c r="A2707" s="160" t="s">
        <v>343</v>
      </c>
      <c r="B2707" s="155">
        <v>312.33333333333331</v>
      </c>
      <c r="C2707" s="155">
        <v>5100.2322171824981</v>
      </c>
      <c r="D2707" s="155">
        <v>19115670.350000001</v>
      </c>
      <c r="E2707" s="155"/>
      <c r="F2707" s="155"/>
      <c r="G2707" s="155"/>
      <c r="H2707" s="155"/>
      <c r="I2707" s="156"/>
    </row>
    <row r="2708" spans="1:9" x14ac:dyDescent="0.2">
      <c r="A2708" s="160" t="s">
        <v>344</v>
      </c>
      <c r="B2708" s="155">
        <v>314.08333333333331</v>
      </c>
      <c r="C2708" s="155">
        <v>5276.9145661907669</v>
      </c>
      <c r="D2708" s="155">
        <v>19888690.999972999</v>
      </c>
      <c r="E2708" s="155"/>
      <c r="F2708" s="155"/>
      <c r="G2708" s="155"/>
      <c r="H2708" s="155"/>
      <c r="I2708" s="156"/>
    </row>
    <row r="2709" spans="1:9" x14ac:dyDescent="0.2">
      <c r="A2709" s="160" t="s">
        <v>345</v>
      </c>
      <c r="B2709" s="167">
        <v>331</v>
      </c>
      <c r="C2709" s="167">
        <v>5613</v>
      </c>
      <c r="D2709" s="167">
        <v>22321774</v>
      </c>
      <c r="E2709" s="155"/>
      <c r="F2709" s="155"/>
      <c r="G2709" s="155"/>
      <c r="H2709" s="155"/>
      <c r="I2709" s="156"/>
    </row>
    <row r="2710" spans="1:9" x14ac:dyDescent="0.2">
      <c r="A2710" s="160" t="s">
        <v>346</v>
      </c>
      <c r="B2710" s="167">
        <v>347</v>
      </c>
      <c r="C2710" s="167">
        <v>5934</v>
      </c>
      <c r="D2710" s="167">
        <v>24704309</v>
      </c>
      <c r="E2710" s="155"/>
      <c r="F2710" s="155"/>
      <c r="G2710" s="155"/>
      <c r="H2710" s="155"/>
      <c r="I2710" s="156"/>
    </row>
    <row r="2711" spans="1:9" x14ac:dyDescent="0.2">
      <c r="A2711" s="176" t="s">
        <v>347</v>
      </c>
      <c r="B2711" s="167">
        <v>357</v>
      </c>
      <c r="C2711" s="167">
        <v>6148</v>
      </c>
      <c r="D2711" s="167">
        <v>26343649</v>
      </c>
      <c r="E2711" s="155"/>
      <c r="F2711" s="155"/>
      <c r="G2711" s="155"/>
      <c r="H2711" s="155"/>
      <c r="I2711" s="156"/>
    </row>
    <row r="2712" spans="1:9" x14ac:dyDescent="0.2">
      <c r="A2712" s="176" t="s">
        <v>348</v>
      </c>
      <c r="B2712" s="167">
        <v>364.91669999999999</v>
      </c>
      <c r="C2712" s="167">
        <v>6905.5355</v>
      </c>
      <c r="D2712" s="167">
        <v>30239339.949999999</v>
      </c>
      <c r="E2712" s="155"/>
      <c r="F2712" s="155"/>
      <c r="G2712" s="155"/>
      <c r="H2712" s="155"/>
      <c r="I2712" s="156"/>
    </row>
    <row r="2713" spans="1:9" x14ac:dyDescent="0.2">
      <c r="A2713" s="176" t="s">
        <v>372</v>
      </c>
      <c r="B2713" s="167">
        <v>394</v>
      </c>
      <c r="C2713" s="167">
        <v>6878.5069999999996</v>
      </c>
      <c r="D2713" s="167">
        <v>32521581</v>
      </c>
      <c r="E2713" s="155"/>
      <c r="F2713" s="155"/>
      <c r="G2713" s="155"/>
      <c r="H2713" s="155"/>
      <c r="I2713" s="156"/>
    </row>
    <row r="2714" spans="1:9" x14ac:dyDescent="0.2">
      <c r="A2714" s="176" t="s">
        <v>371</v>
      </c>
      <c r="B2714" s="167">
        <v>442.91669999999999</v>
      </c>
      <c r="C2714" s="167">
        <v>6966.9925999999996</v>
      </c>
      <c r="D2714" s="167">
        <v>37029565.530000001</v>
      </c>
      <c r="E2714" s="155"/>
      <c r="F2714" s="155"/>
      <c r="G2714" s="155"/>
      <c r="H2714" s="155"/>
      <c r="I2714" s="156"/>
    </row>
    <row r="2715" spans="1:9" x14ac:dyDescent="0.2">
      <c r="A2715" s="176" t="s">
        <v>415</v>
      </c>
      <c r="B2715" s="167">
        <v>502</v>
      </c>
      <c r="C2715" s="167">
        <v>7050.4409999999998</v>
      </c>
      <c r="D2715" s="167">
        <v>42471856.369999997</v>
      </c>
      <c r="E2715" s="155"/>
      <c r="F2715" s="155"/>
      <c r="G2715" s="155"/>
      <c r="H2715" s="155"/>
      <c r="I2715" s="156"/>
    </row>
    <row r="2716" spans="1:9" x14ac:dyDescent="0.2">
      <c r="A2716" s="176" t="s">
        <v>416</v>
      </c>
      <c r="B2716" s="167">
        <v>548.25</v>
      </c>
      <c r="C2716" s="167">
        <v>7154.9636</v>
      </c>
      <c r="D2716" s="167">
        <v>47072505.5</v>
      </c>
      <c r="E2716" s="155"/>
      <c r="F2716" s="155"/>
      <c r="G2716" s="155"/>
      <c r="H2716" s="155"/>
      <c r="I2716" s="156"/>
    </row>
    <row r="2717" spans="1:9" x14ac:dyDescent="0.2">
      <c r="A2717" s="160" t="s">
        <v>437</v>
      </c>
      <c r="B2717" s="167">
        <v>602.83330000000001</v>
      </c>
      <c r="C2717" s="167">
        <v>7469.2204000000002</v>
      </c>
      <c r="D2717" s="167">
        <v>54032340.25</v>
      </c>
      <c r="E2717" s="155"/>
      <c r="F2717" s="155"/>
      <c r="G2717" s="155"/>
      <c r="H2717" s="155"/>
      <c r="I2717" s="156"/>
    </row>
    <row r="2718" spans="1:9" x14ac:dyDescent="0.2">
      <c r="A2718" s="160" t="s">
        <v>438</v>
      </c>
      <c r="B2718" s="167">
        <v>638.08330000000001</v>
      </c>
      <c r="C2718" s="167">
        <v>8208.5830999999998</v>
      </c>
      <c r="D2718" s="167">
        <v>62853120.82</v>
      </c>
      <c r="E2718" s="155"/>
      <c r="F2718" s="155"/>
      <c r="G2718" s="155"/>
      <c r="H2718" s="155"/>
      <c r="I2718" s="156"/>
    </row>
    <row r="2719" spans="1:9" x14ac:dyDescent="0.2">
      <c r="A2719" s="160" t="s">
        <v>499</v>
      </c>
      <c r="B2719" s="167">
        <v>663</v>
      </c>
      <c r="C2719" s="167">
        <v>8415.1839</v>
      </c>
      <c r="D2719" s="167">
        <v>66951202.920000002</v>
      </c>
      <c r="E2719" s="155"/>
      <c r="F2719" s="155"/>
      <c r="G2719" s="155"/>
      <c r="H2719" s="155"/>
      <c r="I2719" s="156"/>
    </row>
    <row r="2720" spans="1:9" x14ac:dyDescent="0.2">
      <c r="A2720" s="160" t="s">
        <v>500</v>
      </c>
      <c r="B2720" s="167">
        <v>695.33680000000004</v>
      </c>
      <c r="C2720" s="167">
        <v>8728.4297999999999</v>
      </c>
      <c r="D2720" s="167">
        <v>72830385.595599994</v>
      </c>
      <c r="E2720" s="155"/>
      <c r="F2720" s="155"/>
      <c r="G2720" s="155"/>
      <c r="H2720" s="155"/>
      <c r="I2720" s="156"/>
    </row>
    <row r="2721" spans="1:9" x14ac:dyDescent="0.2">
      <c r="A2721" s="160" t="s">
        <v>21</v>
      </c>
      <c r="B2721" s="167"/>
      <c r="C2721" s="167"/>
      <c r="D2721" s="167"/>
      <c r="E2721" s="155"/>
      <c r="F2721" s="155"/>
      <c r="G2721" s="155"/>
      <c r="H2721" s="155"/>
      <c r="I2721" s="156"/>
    </row>
    <row r="2722" spans="1:9" x14ac:dyDescent="0.2">
      <c r="A2722" s="160" t="s">
        <v>579</v>
      </c>
      <c r="B2722" s="167">
        <v>717.48900000000003</v>
      </c>
      <c r="C2722" s="167">
        <v>9452.4483999999993</v>
      </c>
      <c r="D2722" s="167">
        <v>81384329.101699993</v>
      </c>
      <c r="E2722" s="155"/>
      <c r="F2722" s="155"/>
      <c r="G2722" s="155"/>
      <c r="H2722" s="155"/>
      <c r="I2722" s="156"/>
    </row>
    <row r="2723" spans="1:9" x14ac:dyDescent="0.2">
      <c r="A2723" s="160" t="s">
        <v>580</v>
      </c>
      <c r="B2723" s="167">
        <v>747.39859999999999</v>
      </c>
      <c r="C2723" s="167">
        <v>10203.806</v>
      </c>
      <c r="D2723" s="167">
        <v>91515718.827500001</v>
      </c>
      <c r="E2723" s="155"/>
      <c r="F2723" s="155"/>
      <c r="G2723" s="155"/>
      <c r="H2723" s="155"/>
      <c r="I2723" s="156"/>
    </row>
    <row r="2724" spans="1:9" x14ac:dyDescent="0.2">
      <c r="A2724" s="160" t="s">
        <v>613</v>
      </c>
      <c r="B2724" s="167">
        <v>774.14300000000003</v>
      </c>
      <c r="C2724" s="167">
        <v>10596.562599999999</v>
      </c>
      <c r="D2724" s="167">
        <v>98439058.141499996</v>
      </c>
      <c r="E2724" s="155"/>
      <c r="F2724" s="155"/>
      <c r="G2724" s="155"/>
      <c r="H2724" s="155"/>
      <c r="I2724" s="156"/>
    </row>
    <row r="2725" spans="1:9" x14ac:dyDescent="0.2">
      <c r="A2725" s="160" t="s">
        <v>614</v>
      </c>
      <c r="B2725" s="167">
        <v>800.77790000000005</v>
      </c>
      <c r="C2725" s="167">
        <v>11222.046200000001</v>
      </c>
      <c r="D2725" s="167">
        <v>107836402.31810001</v>
      </c>
      <c r="E2725" s="155"/>
      <c r="F2725" s="155"/>
      <c r="G2725" s="155"/>
      <c r="H2725" s="155"/>
      <c r="I2725" s="156"/>
    </row>
    <row r="2726" spans="1:9" x14ac:dyDescent="0.2">
      <c r="A2726" s="160"/>
      <c r="B2726" s="155"/>
      <c r="C2726" s="155"/>
      <c r="D2726" s="155"/>
      <c r="E2726" s="155"/>
      <c r="F2726" s="155"/>
      <c r="G2726" s="155"/>
      <c r="H2726" s="155"/>
      <c r="I2726" s="156"/>
    </row>
    <row r="2727" spans="1:9" x14ac:dyDescent="0.2">
      <c r="A2727" s="154" t="s">
        <v>8</v>
      </c>
      <c r="B2727" s="154"/>
      <c r="C2727" s="154"/>
      <c r="D2727" s="154"/>
      <c r="E2727" s="154"/>
      <c r="F2727" s="154"/>
      <c r="G2727" s="154"/>
      <c r="H2727" s="163"/>
      <c r="I2727" s="156"/>
    </row>
    <row r="2728" spans="1:9" x14ac:dyDescent="0.2">
      <c r="A2728" s="154" t="s">
        <v>1</v>
      </c>
      <c r="B2728" s="154"/>
      <c r="C2728" s="154"/>
      <c r="D2728" s="154"/>
      <c r="E2728" s="154"/>
      <c r="F2728" s="154"/>
      <c r="G2728" s="154"/>
      <c r="H2728" s="155"/>
      <c r="I2728" s="156"/>
    </row>
    <row r="2729" spans="1:9" x14ac:dyDescent="0.2">
      <c r="A2729" s="154" t="s">
        <v>12</v>
      </c>
      <c r="B2729" s="154"/>
      <c r="C2729" s="154"/>
      <c r="D2729" s="154"/>
      <c r="E2729" s="154"/>
      <c r="F2729" s="154"/>
      <c r="G2729" s="154"/>
      <c r="H2729" s="155"/>
      <c r="I2729" s="156"/>
    </row>
    <row r="2730" spans="1:9" ht="15.75" x14ac:dyDescent="0.25">
      <c r="A2730" s="152" t="s">
        <v>442</v>
      </c>
      <c r="B2730" s="154"/>
      <c r="C2730" s="154"/>
      <c r="D2730" s="154"/>
      <c r="E2730" s="154"/>
      <c r="F2730" s="154"/>
      <c r="G2730" s="154"/>
      <c r="H2730" s="155"/>
      <c r="I2730" s="156"/>
    </row>
    <row r="2731" spans="1:9" x14ac:dyDescent="0.2">
      <c r="A2731" s="155"/>
      <c r="B2731" s="155"/>
      <c r="C2731" s="155"/>
      <c r="D2731" s="155"/>
      <c r="E2731" s="155"/>
      <c r="F2731" s="155"/>
      <c r="G2731" s="155"/>
      <c r="H2731" s="155"/>
      <c r="I2731" s="156"/>
    </row>
    <row r="2732" spans="1:9" x14ac:dyDescent="0.2">
      <c r="A2732" s="155"/>
      <c r="B2732" s="155"/>
      <c r="C2732" s="155"/>
      <c r="D2732" s="155"/>
      <c r="E2732" s="155"/>
      <c r="F2732" s="155"/>
      <c r="G2732" s="155"/>
      <c r="H2732" s="155"/>
      <c r="I2732" s="156"/>
    </row>
    <row r="2733" spans="1:9" x14ac:dyDescent="0.2">
      <c r="A2733" s="155"/>
      <c r="B2733" s="160" t="s">
        <v>130</v>
      </c>
      <c r="C2733" s="170" t="s">
        <v>147</v>
      </c>
      <c r="D2733" s="161" t="s">
        <v>106</v>
      </c>
      <c r="E2733" s="155"/>
      <c r="F2733" s="155"/>
      <c r="G2733" s="155"/>
      <c r="H2733" s="155"/>
      <c r="I2733" s="156"/>
    </row>
    <row r="2734" spans="1:9" x14ac:dyDescent="0.2">
      <c r="A2734" s="160" t="s">
        <v>2</v>
      </c>
      <c r="B2734" s="160" t="s">
        <v>126</v>
      </c>
      <c r="C2734" s="170" t="s">
        <v>148</v>
      </c>
      <c r="D2734" s="161" t="s">
        <v>126</v>
      </c>
      <c r="E2734" s="161" t="s">
        <v>175</v>
      </c>
      <c r="F2734" s="161" t="s">
        <v>112</v>
      </c>
      <c r="G2734" s="160" t="s">
        <v>178</v>
      </c>
      <c r="H2734" s="155"/>
      <c r="I2734" s="156"/>
    </row>
    <row r="2735" spans="1:9" x14ac:dyDescent="0.2">
      <c r="A2735" s="160" t="s">
        <v>3</v>
      </c>
      <c r="B2735" s="160" t="s">
        <v>123</v>
      </c>
      <c r="C2735" s="170" t="s">
        <v>149</v>
      </c>
      <c r="D2735" s="161" t="s">
        <v>139</v>
      </c>
      <c r="E2735" s="161" t="s">
        <v>113</v>
      </c>
      <c r="F2735" s="161" t="s">
        <v>113</v>
      </c>
      <c r="G2735" s="160" t="s">
        <v>113</v>
      </c>
      <c r="H2735" s="155"/>
      <c r="I2735" s="156"/>
    </row>
    <row r="2736" spans="1:9" x14ac:dyDescent="0.2">
      <c r="A2736" s="160" t="s">
        <v>11</v>
      </c>
      <c r="B2736" s="160" t="s">
        <v>117</v>
      </c>
      <c r="C2736" s="170" t="s">
        <v>138</v>
      </c>
      <c r="D2736" s="161" t="s">
        <v>138</v>
      </c>
      <c r="E2736" s="161" t="s">
        <v>176</v>
      </c>
      <c r="F2736" s="161" t="s">
        <v>184</v>
      </c>
      <c r="G2736" s="160" t="s">
        <v>11</v>
      </c>
      <c r="H2736" s="155"/>
      <c r="I2736" s="156"/>
    </row>
    <row r="2737" spans="1:9" x14ac:dyDescent="0.2">
      <c r="A2737" s="155"/>
      <c r="B2737" s="155"/>
      <c r="C2737" s="155"/>
      <c r="D2737" s="155"/>
      <c r="E2737" s="155"/>
      <c r="F2737" s="155"/>
      <c r="G2737" s="155"/>
      <c r="H2737" s="155"/>
      <c r="I2737" s="156"/>
    </row>
    <row r="2738" spans="1:9" x14ac:dyDescent="0.2">
      <c r="A2738" s="155"/>
      <c r="B2738" s="155"/>
      <c r="C2738" s="155"/>
      <c r="D2738" s="155"/>
      <c r="E2738" s="155"/>
      <c r="F2738" s="155"/>
      <c r="G2738" s="155"/>
      <c r="H2738" s="155"/>
      <c r="I2738" s="156"/>
    </row>
    <row r="2739" spans="1:9" x14ac:dyDescent="0.2">
      <c r="A2739" s="160" t="s">
        <v>13</v>
      </c>
      <c r="B2739" s="155"/>
      <c r="C2739" s="155"/>
      <c r="D2739" s="155"/>
      <c r="E2739" s="155"/>
      <c r="F2739" s="155"/>
      <c r="G2739" s="155"/>
      <c r="H2739" s="155"/>
      <c r="I2739" s="156"/>
    </row>
    <row r="2740" spans="1:9" x14ac:dyDescent="0.2">
      <c r="A2740" s="160" t="s">
        <v>361</v>
      </c>
      <c r="B2740" s="155">
        <v>13</v>
      </c>
      <c r="C2740" s="165">
        <v>4582.4615384615381</v>
      </c>
      <c r="D2740" s="165">
        <v>59572</v>
      </c>
      <c r="E2740" s="165">
        <v>32651.413200000003</v>
      </c>
      <c r="F2740" s="165">
        <v>24228.528119999999</v>
      </c>
      <c r="G2740" s="155">
        <v>2692.0586799999983</v>
      </c>
      <c r="H2740" s="155"/>
      <c r="I2740" s="156"/>
    </row>
    <row r="2741" spans="1:9" x14ac:dyDescent="0.2">
      <c r="A2741" s="160" t="s">
        <v>362</v>
      </c>
      <c r="B2741" s="155">
        <v>68</v>
      </c>
      <c r="C2741" s="155">
        <v>9264.8008823529399</v>
      </c>
      <c r="D2741" s="155">
        <v>630006.46</v>
      </c>
      <c r="E2741" s="155">
        <v>344739.534912</v>
      </c>
      <c r="F2741" s="155">
        <v>256740.23257919998</v>
      </c>
      <c r="G2741" s="155">
        <v>28526.692508799984</v>
      </c>
      <c r="H2741" s="155"/>
      <c r="I2741" s="156"/>
    </row>
    <row r="2742" spans="1:9" x14ac:dyDescent="0.2">
      <c r="A2742" s="160" t="s">
        <v>363</v>
      </c>
      <c r="B2742" s="155">
        <v>206</v>
      </c>
      <c r="C2742" s="155">
        <v>12034.191699029127</v>
      </c>
      <c r="D2742" s="155">
        <v>2479043.4900000002</v>
      </c>
      <c r="E2742" s="155">
        <v>1347855.945513</v>
      </c>
      <c r="F2742" s="155">
        <v>1018068.7900383002</v>
      </c>
      <c r="G2742" s="155">
        <v>113118.7544487</v>
      </c>
      <c r="H2742" s="155"/>
      <c r="I2742" s="156"/>
    </row>
    <row r="2743" spans="1:9" x14ac:dyDescent="0.2">
      <c r="A2743" s="160" t="s">
        <v>329</v>
      </c>
      <c r="B2743" s="155">
        <v>243</v>
      </c>
      <c r="C2743" s="155">
        <v>22880.958065843621</v>
      </c>
      <c r="D2743" s="155">
        <v>5560072.8099999996</v>
      </c>
      <c r="E2743" s="155">
        <v>3003551.3319619996</v>
      </c>
      <c r="F2743" s="155">
        <v>2300869.3302342002</v>
      </c>
      <c r="G2743" s="155">
        <v>255652.14780379971</v>
      </c>
      <c r="H2743" s="155"/>
      <c r="I2743" s="156"/>
    </row>
    <row r="2744" spans="1:9" x14ac:dyDescent="0.2">
      <c r="A2744" s="160" t="s">
        <v>330</v>
      </c>
      <c r="B2744" s="155">
        <v>295</v>
      </c>
      <c r="C2744" s="155">
        <v>25516.232474576271</v>
      </c>
      <c r="D2744" s="155">
        <v>7527288.5800000001</v>
      </c>
      <c r="E2744" s="155">
        <v>4040648.5097440006</v>
      </c>
      <c r="F2744" s="155">
        <v>3137976.0632303995</v>
      </c>
      <c r="G2744" s="155">
        <v>348664.00702559995</v>
      </c>
      <c r="H2744" s="155"/>
      <c r="I2744" s="156"/>
    </row>
    <row r="2745" spans="1:9" x14ac:dyDescent="0.2">
      <c r="A2745" s="160" t="s">
        <v>331</v>
      </c>
      <c r="B2745" s="155">
        <v>340</v>
      </c>
      <c r="C2745" s="155">
        <v>27105.787088235291</v>
      </c>
      <c r="D2745" s="155">
        <v>9215967.6099999994</v>
      </c>
      <c r="E2745" s="155">
        <v>4839304.592011</v>
      </c>
      <c r="F2745" s="155">
        <v>3938996.7161900997</v>
      </c>
      <c r="G2745" s="155">
        <v>437666.30179889966</v>
      </c>
      <c r="H2745" s="165"/>
      <c r="I2745" s="156"/>
    </row>
    <row r="2746" spans="1:9" x14ac:dyDescent="0.2">
      <c r="A2746" s="160" t="s">
        <v>332</v>
      </c>
      <c r="B2746" s="155">
        <v>378</v>
      </c>
      <c r="C2746" s="155">
        <v>30279.628227513229</v>
      </c>
      <c r="D2746" s="155">
        <v>11445699.470000001</v>
      </c>
      <c r="E2746" s="155">
        <v>5912848.346202</v>
      </c>
      <c r="F2746" s="155">
        <v>4979566.011418201</v>
      </c>
      <c r="G2746" s="155">
        <v>553285.1123797996</v>
      </c>
      <c r="H2746" s="155"/>
      <c r="I2746" s="156"/>
    </row>
    <row r="2747" spans="1:9" x14ac:dyDescent="0.2">
      <c r="A2747" s="160" t="s">
        <v>333</v>
      </c>
      <c r="B2747" s="155">
        <v>408</v>
      </c>
      <c r="C2747" s="155">
        <v>32924.460098039221</v>
      </c>
      <c r="D2747" s="155">
        <v>13433179.720000001</v>
      </c>
      <c r="E2747" s="155">
        <v>6916744.2378280004</v>
      </c>
      <c r="F2747" s="155">
        <v>5864791.9339548005</v>
      </c>
      <c r="G2747" s="155">
        <v>651643.54821719974</v>
      </c>
      <c r="H2747" s="155"/>
      <c r="I2747" s="156"/>
    </row>
    <row r="2748" spans="1:9" x14ac:dyDescent="0.2">
      <c r="A2748" s="160" t="s">
        <v>334</v>
      </c>
      <c r="B2748" s="163">
        <v>474</v>
      </c>
      <c r="C2748" s="155">
        <v>36345.164535864984</v>
      </c>
      <c r="D2748" s="155">
        <v>17227607.990000002</v>
      </c>
      <c r="E2748" s="155">
        <v>8820535.2908800021</v>
      </c>
      <c r="F2748" s="155">
        <v>7566365.4292080002</v>
      </c>
      <c r="G2748" s="155">
        <v>840707.26991199981</v>
      </c>
      <c r="H2748" s="155"/>
      <c r="I2748" s="156"/>
    </row>
    <row r="2749" spans="1:9" x14ac:dyDescent="0.2">
      <c r="A2749" s="160" t="s">
        <v>335</v>
      </c>
      <c r="B2749" s="163">
        <v>603</v>
      </c>
      <c r="C2749" s="155">
        <v>39479.188208955231</v>
      </c>
      <c r="D2749" s="155">
        <v>23805950.490000002</v>
      </c>
      <c r="E2749" s="155">
        <v>11969631.906372001</v>
      </c>
      <c r="F2749" s="155">
        <v>11836318.583628001</v>
      </c>
      <c r="G2749" s="155">
        <v>0</v>
      </c>
      <c r="H2749" s="155"/>
      <c r="I2749" s="156"/>
    </row>
    <row r="2750" spans="1:9" x14ac:dyDescent="0.2">
      <c r="A2750" s="160" t="s">
        <v>336</v>
      </c>
      <c r="B2750" s="155">
        <v>1025</v>
      </c>
      <c r="C2750" s="155">
        <v>35760.40947317073</v>
      </c>
      <c r="D2750" s="155">
        <v>36654419.710000001</v>
      </c>
      <c r="E2750" s="155">
        <v>18327209.855</v>
      </c>
      <c r="F2750" s="155">
        <v>18327209.855</v>
      </c>
      <c r="G2750" s="155">
        <v>0</v>
      </c>
      <c r="H2750" s="155"/>
      <c r="I2750" s="156"/>
    </row>
    <row r="2751" spans="1:9" x14ac:dyDescent="0.2">
      <c r="A2751" s="160" t="s">
        <v>337</v>
      </c>
      <c r="B2751" s="155">
        <v>1202</v>
      </c>
      <c r="C2751" s="155">
        <v>42351.20361064891</v>
      </c>
      <c r="D2751" s="155">
        <v>50906146.739999995</v>
      </c>
      <c r="E2751" s="155">
        <v>26954804.698829997</v>
      </c>
      <c r="F2751" s="155">
        <v>23951342.041169997</v>
      </c>
      <c r="G2751" s="155">
        <v>0</v>
      </c>
      <c r="H2751" s="155"/>
      <c r="I2751" s="156"/>
    </row>
    <row r="2752" spans="1:9" x14ac:dyDescent="0.2">
      <c r="A2752" s="160" t="s">
        <v>338</v>
      </c>
      <c r="B2752" s="155">
        <v>1303</v>
      </c>
      <c r="C2752" s="155">
        <v>46855.651020721416</v>
      </c>
      <c r="D2752" s="155">
        <v>61052913.280000001</v>
      </c>
      <c r="E2752" s="155">
        <v>30526456.640000001</v>
      </c>
      <c r="F2752" s="155">
        <v>30526456.640000001</v>
      </c>
      <c r="G2752" s="155">
        <v>0</v>
      </c>
      <c r="H2752" s="155"/>
      <c r="I2752" s="156"/>
    </row>
    <row r="2753" spans="1:9" x14ac:dyDescent="0.2">
      <c r="A2753" s="160" t="s">
        <v>339</v>
      </c>
      <c r="B2753" s="155">
        <v>1344</v>
      </c>
      <c r="C2753" s="155">
        <v>50570.503965773809</v>
      </c>
      <c r="D2753" s="155">
        <v>67966757.329999998</v>
      </c>
      <c r="E2753" s="155">
        <v>33983378.664999999</v>
      </c>
      <c r="F2753" s="155">
        <v>33983378.664999999</v>
      </c>
      <c r="G2753" s="155">
        <v>0</v>
      </c>
      <c r="H2753" s="155"/>
      <c r="I2753" s="156"/>
    </row>
    <row r="2754" spans="1:9" x14ac:dyDescent="0.2">
      <c r="A2754" s="160" t="s">
        <v>340</v>
      </c>
      <c r="B2754" s="155">
        <v>1453</v>
      </c>
      <c r="C2754" s="155">
        <v>53995.3883964212</v>
      </c>
      <c r="D2754" s="155">
        <v>78455299.340000004</v>
      </c>
      <c r="E2754" s="155">
        <v>39227649.670000002</v>
      </c>
      <c r="F2754" s="155">
        <v>39227649.670000002</v>
      </c>
      <c r="G2754" s="155">
        <v>0</v>
      </c>
      <c r="H2754" s="155"/>
      <c r="I2754" s="156"/>
    </row>
    <row r="2755" spans="1:9" x14ac:dyDescent="0.2">
      <c r="A2755" s="160" t="s">
        <v>341</v>
      </c>
      <c r="B2755" s="155">
        <v>1519</v>
      </c>
      <c r="C2755" s="155">
        <v>57229.551448321268</v>
      </c>
      <c r="D2755" s="155">
        <v>86931688.650000006</v>
      </c>
      <c r="E2755" s="155">
        <v>43465844.325000003</v>
      </c>
      <c r="F2755" s="155">
        <v>43465844.325000003</v>
      </c>
      <c r="G2755" s="155">
        <v>0</v>
      </c>
      <c r="H2755" s="155"/>
      <c r="I2755" s="156"/>
    </row>
    <row r="2756" spans="1:9" x14ac:dyDescent="0.2">
      <c r="A2756" s="160" t="s">
        <v>342</v>
      </c>
      <c r="B2756" s="155">
        <v>1556</v>
      </c>
      <c r="C2756" s="155">
        <v>61325.594730077115</v>
      </c>
      <c r="D2756" s="155">
        <v>95422625.399999991</v>
      </c>
      <c r="E2756" s="155">
        <v>54607326.755074985</v>
      </c>
      <c r="F2756" s="155">
        <v>40815298.644925006</v>
      </c>
      <c r="G2756" s="155">
        <v>0</v>
      </c>
      <c r="H2756" s="155"/>
      <c r="I2756" s="156"/>
    </row>
    <row r="2757" spans="1:9" x14ac:dyDescent="0.2">
      <c r="A2757" s="160" t="s">
        <v>343</v>
      </c>
      <c r="B2757" s="155">
        <v>1604</v>
      </c>
      <c r="C2757" s="155">
        <v>60502.97767456359</v>
      </c>
      <c r="D2757" s="155">
        <v>97046776.189999998</v>
      </c>
      <c r="E2757" s="155">
        <v>59669401.477973238</v>
      </c>
      <c r="F2757" s="155">
        <v>37377374.71202676</v>
      </c>
      <c r="G2757" s="155">
        <v>0</v>
      </c>
      <c r="H2757" s="155"/>
      <c r="I2757" s="156"/>
    </row>
    <row r="2758" spans="1:9" x14ac:dyDescent="0.2">
      <c r="A2758" s="160" t="s">
        <v>344</v>
      </c>
      <c r="B2758" s="155">
        <v>1514</v>
      </c>
      <c r="C2758" s="155">
        <v>63749.4347688243</v>
      </c>
      <c r="D2758" s="155">
        <v>96516644.239999995</v>
      </c>
      <c r="E2758" s="155">
        <v>57774863.242063999</v>
      </c>
      <c r="F2758" s="155">
        <v>38741780.997935995</v>
      </c>
      <c r="G2758" s="155">
        <v>0</v>
      </c>
      <c r="H2758" s="155"/>
      <c r="I2758" s="156"/>
    </row>
    <row r="2759" spans="1:9" x14ac:dyDescent="0.2">
      <c r="A2759" s="160" t="s">
        <v>345</v>
      </c>
      <c r="B2759" s="167">
        <v>1461</v>
      </c>
      <c r="C2759" s="167">
        <v>65872</v>
      </c>
      <c r="D2759" s="167">
        <v>96239024</v>
      </c>
      <c r="E2759" s="167">
        <v>48119512</v>
      </c>
      <c r="F2759" s="167">
        <v>48119512</v>
      </c>
      <c r="G2759" s="155">
        <v>0</v>
      </c>
      <c r="H2759" s="155"/>
      <c r="I2759" s="156"/>
    </row>
    <row r="2760" spans="1:9" x14ac:dyDescent="0.2">
      <c r="A2760" s="160" t="s">
        <v>346</v>
      </c>
      <c r="B2760" s="167">
        <v>1480</v>
      </c>
      <c r="C2760" s="167">
        <v>64617</v>
      </c>
      <c r="D2760" s="167">
        <v>95632958</v>
      </c>
      <c r="E2760" s="167">
        <v>47816479</v>
      </c>
      <c r="F2760" s="167">
        <v>47816479</v>
      </c>
      <c r="G2760" s="155">
        <v>0</v>
      </c>
      <c r="H2760" s="155"/>
      <c r="I2760" s="156"/>
    </row>
    <row r="2761" spans="1:9" x14ac:dyDescent="0.2">
      <c r="A2761" s="176" t="s">
        <v>347</v>
      </c>
      <c r="B2761" s="167">
        <v>1496</v>
      </c>
      <c r="C2761" s="167">
        <v>65854</v>
      </c>
      <c r="D2761" s="167">
        <v>98517425</v>
      </c>
      <c r="E2761" s="167">
        <v>49258712</v>
      </c>
      <c r="F2761" s="167">
        <v>49258712</v>
      </c>
      <c r="G2761" s="167">
        <v>0</v>
      </c>
      <c r="H2761" s="155"/>
      <c r="I2761" s="156"/>
    </row>
    <row r="2762" spans="1:9" x14ac:dyDescent="0.2">
      <c r="A2762" s="176" t="s">
        <v>348</v>
      </c>
      <c r="B2762" s="167">
        <v>1471</v>
      </c>
      <c r="C2762" s="167">
        <v>70949.607999999993</v>
      </c>
      <c r="D2762" s="167">
        <v>104366873.40000001</v>
      </c>
      <c r="E2762" s="167">
        <v>52183436.700000003</v>
      </c>
      <c r="F2762" s="167">
        <v>52183436.700000003</v>
      </c>
      <c r="G2762" s="167">
        <v>0</v>
      </c>
      <c r="H2762" s="155"/>
      <c r="I2762" s="156"/>
    </row>
    <row r="2763" spans="1:9" x14ac:dyDescent="0.2">
      <c r="A2763" s="176" t="s">
        <v>372</v>
      </c>
      <c r="B2763" s="167">
        <v>1421</v>
      </c>
      <c r="C2763" s="167">
        <v>70832.079500000007</v>
      </c>
      <c r="D2763" s="167">
        <v>100652384.97</v>
      </c>
      <c r="E2763" s="167">
        <v>50326192.484999999</v>
      </c>
      <c r="F2763" s="167">
        <v>50326192.484999999</v>
      </c>
      <c r="G2763" s="167">
        <v>0</v>
      </c>
      <c r="H2763" s="155"/>
      <c r="I2763" s="156"/>
    </row>
    <row r="2764" spans="1:9" x14ac:dyDescent="0.2">
      <c r="A2764" s="176" t="s">
        <v>371</v>
      </c>
      <c r="B2764" s="167">
        <v>1351</v>
      </c>
      <c r="C2764" s="167">
        <v>73176.863800000006</v>
      </c>
      <c r="D2764" s="167">
        <v>98861943.060000002</v>
      </c>
      <c r="E2764" s="167">
        <v>49430971.530000001</v>
      </c>
      <c r="F2764" s="167">
        <v>49430971.530000001</v>
      </c>
      <c r="G2764" s="167">
        <v>0</v>
      </c>
      <c r="H2764" s="155"/>
      <c r="I2764" s="156"/>
    </row>
    <row r="2765" spans="1:9" x14ac:dyDescent="0.2">
      <c r="A2765" s="176" t="s">
        <v>415</v>
      </c>
      <c r="B2765" s="167">
        <v>1286</v>
      </c>
      <c r="C2765" s="167">
        <v>76301.664300000004</v>
      </c>
      <c r="D2765" s="167">
        <v>98123940.230000004</v>
      </c>
      <c r="E2765" s="167">
        <v>48768047.596500002</v>
      </c>
      <c r="F2765" s="167">
        <v>49355892.633500002</v>
      </c>
      <c r="G2765" s="167">
        <v>0</v>
      </c>
      <c r="H2765" s="155"/>
      <c r="I2765" s="156"/>
    </row>
    <row r="2766" spans="1:9" x14ac:dyDescent="0.2">
      <c r="A2766" s="176" t="s">
        <v>416</v>
      </c>
      <c r="B2766" s="167">
        <v>1242</v>
      </c>
      <c r="C2766" s="167">
        <v>79079.888200000001</v>
      </c>
      <c r="D2766" s="167">
        <v>98217221.170000002</v>
      </c>
      <c r="E2766" s="167">
        <v>49058731.878799997</v>
      </c>
      <c r="F2766" s="167">
        <v>49158489.291199997</v>
      </c>
      <c r="G2766" s="167">
        <v>0</v>
      </c>
      <c r="H2766" s="155"/>
      <c r="I2766" s="156"/>
    </row>
    <row r="2767" spans="1:9" x14ac:dyDescent="0.2">
      <c r="A2767" s="160" t="s">
        <v>437</v>
      </c>
      <c r="B2767" s="167">
        <v>1171</v>
      </c>
      <c r="C2767" s="167">
        <v>87115.33</v>
      </c>
      <c r="D2767" s="167">
        <v>102012051.47</v>
      </c>
      <c r="E2767" s="167">
        <v>54209204.151199996</v>
      </c>
      <c r="F2767" s="167">
        <v>47802847.318800002</v>
      </c>
      <c r="G2767" s="167">
        <v>0</v>
      </c>
      <c r="H2767" s="155"/>
      <c r="I2767" s="156"/>
    </row>
    <row r="2768" spans="1:9" x14ac:dyDescent="0.2">
      <c r="A2768" s="160" t="s">
        <v>438</v>
      </c>
      <c r="B2768" s="167">
        <v>1140</v>
      </c>
      <c r="C2768" s="167">
        <v>92804.133100000006</v>
      </c>
      <c r="D2768" s="167">
        <v>105796711.69</v>
      </c>
      <c r="E2768" s="167">
        <v>59440886.969800003</v>
      </c>
      <c r="F2768" s="167">
        <v>46355824.720200002</v>
      </c>
      <c r="G2768" s="167">
        <v>0</v>
      </c>
      <c r="H2768" s="155"/>
      <c r="I2768" s="156"/>
    </row>
    <row r="2769" spans="1:9" x14ac:dyDescent="0.2">
      <c r="A2769" s="160" t="s">
        <v>499</v>
      </c>
      <c r="B2769" s="167">
        <v>1100</v>
      </c>
      <c r="C2769" s="167">
        <v>99199.4087</v>
      </c>
      <c r="D2769" s="167">
        <v>109119349.52</v>
      </c>
      <c r="E2769" s="167">
        <v>72543826.958399996</v>
      </c>
      <c r="F2769" s="167">
        <v>36575522.5616</v>
      </c>
      <c r="G2769" s="167">
        <v>0</v>
      </c>
      <c r="H2769" s="155"/>
      <c r="I2769" s="156"/>
    </row>
    <row r="2770" spans="1:9" x14ac:dyDescent="0.2">
      <c r="A2770" s="160" t="s">
        <v>500</v>
      </c>
      <c r="B2770" s="167">
        <v>1046</v>
      </c>
      <c r="C2770" s="167">
        <v>105424.70269999999</v>
      </c>
      <c r="D2770" s="167">
        <v>110274239.03</v>
      </c>
      <c r="E2770" s="167">
        <v>62501065.986599997</v>
      </c>
      <c r="F2770" s="167">
        <v>47773173.043399997</v>
      </c>
      <c r="G2770" s="167">
        <v>0</v>
      </c>
      <c r="H2770" s="155"/>
      <c r="I2770" s="156"/>
    </row>
    <row r="2771" spans="1:9" x14ac:dyDescent="0.2">
      <c r="A2771" s="160" t="s">
        <v>21</v>
      </c>
      <c r="B2771" s="167"/>
      <c r="C2771" s="167"/>
      <c r="D2771" s="167"/>
      <c r="E2771" s="167"/>
      <c r="F2771" s="167"/>
      <c r="G2771" s="167"/>
      <c r="H2771" s="155"/>
      <c r="I2771" s="156"/>
    </row>
    <row r="2772" spans="1:9" x14ac:dyDescent="0.2">
      <c r="A2772" s="160" t="s">
        <v>579</v>
      </c>
      <c r="B2772" s="167">
        <v>1040.8425</v>
      </c>
      <c r="C2772" s="167">
        <v>108141.34639999999</v>
      </c>
      <c r="D2772" s="167">
        <v>112558112.38590001</v>
      </c>
      <c r="E2772" s="167">
        <v>58845381.155400001</v>
      </c>
      <c r="F2772" s="167">
        <v>53712731.230599999</v>
      </c>
      <c r="G2772" s="167">
        <v>0</v>
      </c>
      <c r="H2772" s="155"/>
      <c r="I2772" s="156"/>
    </row>
    <row r="2773" spans="1:9" x14ac:dyDescent="0.2">
      <c r="A2773" s="160" t="s">
        <v>580</v>
      </c>
      <c r="B2773" s="167">
        <v>1009.2388999999999</v>
      </c>
      <c r="C2773" s="167">
        <v>117936.96799999999</v>
      </c>
      <c r="D2773" s="167">
        <v>119026572.4566</v>
      </c>
      <c r="E2773" s="167">
        <v>61001118.384000003</v>
      </c>
      <c r="F2773" s="167">
        <v>58025454.0726</v>
      </c>
      <c r="G2773" s="167">
        <v>0</v>
      </c>
      <c r="H2773" s="155"/>
      <c r="I2773" s="156"/>
    </row>
    <row r="2774" spans="1:9" x14ac:dyDescent="0.2">
      <c r="A2774" s="160" t="s">
        <v>613</v>
      </c>
      <c r="B2774" s="167">
        <v>976.23889999999994</v>
      </c>
      <c r="C2774" s="167">
        <v>124627.21030000001</v>
      </c>
      <c r="D2774" s="167">
        <v>121665927.1002</v>
      </c>
      <c r="E2774" s="167">
        <v>62244288.304399997</v>
      </c>
      <c r="F2774" s="167">
        <v>59421638.795699999</v>
      </c>
      <c r="G2774" s="167">
        <v>0</v>
      </c>
      <c r="H2774" s="155"/>
      <c r="I2774" s="156"/>
    </row>
    <row r="2775" spans="1:9" x14ac:dyDescent="0.2">
      <c r="A2775" s="160" t="s">
        <v>614</v>
      </c>
      <c r="B2775" s="167">
        <v>943.23889999999994</v>
      </c>
      <c r="C2775" s="167">
        <v>120170.0637</v>
      </c>
      <c r="D2775" s="167">
        <v>113349075.2491</v>
      </c>
      <c r="E2775" s="167">
        <v>57989386.897399999</v>
      </c>
      <c r="F2775" s="167">
        <v>55359688.351599999</v>
      </c>
      <c r="G2775" s="167">
        <v>0</v>
      </c>
      <c r="H2775" s="155"/>
      <c r="I2775" s="156"/>
    </row>
    <row r="2776" spans="1:9" x14ac:dyDescent="0.2">
      <c r="A2776" s="155"/>
      <c r="B2776" s="155"/>
      <c r="C2776" s="155"/>
      <c r="D2776" s="155"/>
      <c r="E2776" s="155"/>
      <c r="F2776" s="155"/>
      <c r="G2776" s="155"/>
      <c r="H2776" s="155"/>
      <c r="I2776" s="156"/>
    </row>
    <row r="2777" spans="1:9" x14ac:dyDescent="0.2">
      <c r="A2777" s="155"/>
      <c r="B2777" s="155"/>
      <c r="C2777" s="155" t="s">
        <v>152</v>
      </c>
      <c r="D2777" s="155"/>
      <c r="E2777" s="155"/>
      <c r="F2777" s="155"/>
      <c r="G2777" s="155"/>
      <c r="H2777" s="155"/>
      <c r="I2777" s="156"/>
    </row>
    <row r="2778" spans="1:9" x14ac:dyDescent="0.2">
      <c r="A2778" s="155"/>
      <c r="B2778" s="155"/>
      <c r="C2778" s="155"/>
      <c r="D2778" s="155"/>
      <c r="E2778" s="155"/>
      <c r="F2778" s="155"/>
      <c r="G2778" s="155"/>
      <c r="H2778" s="155"/>
      <c r="I2778" s="156"/>
    </row>
    <row r="2779" spans="1:9" x14ac:dyDescent="0.2">
      <c r="A2779" s="155"/>
      <c r="B2779" s="155"/>
      <c r="C2779" s="155"/>
      <c r="D2779" s="155"/>
      <c r="E2779" s="155"/>
      <c r="F2779" s="155"/>
      <c r="G2779" s="155"/>
      <c r="H2779" s="155"/>
      <c r="I2779" s="156"/>
    </row>
    <row r="2780" spans="1:9" x14ac:dyDescent="0.2">
      <c r="A2780" s="155"/>
      <c r="B2780" s="160" t="s">
        <v>114</v>
      </c>
      <c r="C2780" s="155"/>
      <c r="D2780" s="160" t="s">
        <v>106</v>
      </c>
      <c r="E2780" s="155"/>
      <c r="F2780" s="155"/>
      <c r="G2780" s="155"/>
      <c r="H2780" s="155"/>
      <c r="I2780" s="156"/>
    </row>
    <row r="2781" spans="1:9" x14ac:dyDescent="0.2">
      <c r="A2781" s="155"/>
      <c r="B2781" s="160" t="s">
        <v>115</v>
      </c>
      <c r="C2781" s="160" t="s">
        <v>114</v>
      </c>
      <c r="D2781" s="160" t="s">
        <v>126</v>
      </c>
      <c r="E2781" s="155"/>
      <c r="F2781" s="155"/>
      <c r="G2781" s="155"/>
      <c r="H2781" s="155"/>
      <c r="I2781" s="156"/>
    </row>
    <row r="2782" spans="1:9" x14ac:dyDescent="0.2">
      <c r="A2782" s="160" t="s">
        <v>2</v>
      </c>
      <c r="B2782" s="160" t="s">
        <v>132</v>
      </c>
      <c r="C2782" s="160" t="s">
        <v>150</v>
      </c>
      <c r="D2782" s="160" t="s">
        <v>168</v>
      </c>
      <c r="E2782" s="155"/>
      <c r="F2782" s="155"/>
      <c r="G2782" s="155"/>
      <c r="H2782" s="155"/>
      <c r="I2782" s="156"/>
    </row>
    <row r="2783" spans="1:9" x14ac:dyDescent="0.2">
      <c r="A2783" s="160" t="s">
        <v>3</v>
      </c>
      <c r="B2783" s="160" t="s">
        <v>123</v>
      </c>
      <c r="C2783" s="160" t="s">
        <v>149</v>
      </c>
      <c r="D2783" s="160" t="s">
        <v>169</v>
      </c>
      <c r="E2783" s="155"/>
      <c r="F2783" s="155"/>
      <c r="G2783" s="155"/>
      <c r="H2783" s="155"/>
      <c r="I2783" s="156"/>
    </row>
    <row r="2784" spans="1:9" x14ac:dyDescent="0.2">
      <c r="A2784" s="160" t="s">
        <v>11</v>
      </c>
      <c r="B2784" s="160" t="s">
        <v>133</v>
      </c>
      <c r="C2784" s="160" t="s">
        <v>151</v>
      </c>
      <c r="D2784" s="160" t="s">
        <v>117</v>
      </c>
      <c r="E2784" s="155"/>
      <c r="F2784" s="155"/>
      <c r="G2784" s="155"/>
      <c r="H2784" s="155"/>
      <c r="I2784" s="156"/>
    </row>
    <row r="2785" spans="1:9" x14ac:dyDescent="0.2">
      <c r="A2785" s="160" t="s">
        <v>13</v>
      </c>
      <c r="B2785" s="155"/>
      <c r="C2785" s="171"/>
      <c r="D2785" s="155"/>
      <c r="E2785" s="155"/>
      <c r="F2785" s="155"/>
      <c r="G2785" s="155"/>
      <c r="H2785" s="155"/>
      <c r="I2785" s="156"/>
    </row>
    <row r="2786" spans="1:9" x14ac:dyDescent="0.2">
      <c r="A2786" s="160" t="s">
        <v>361</v>
      </c>
      <c r="B2786" s="155">
        <v>12.666666666666666</v>
      </c>
      <c r="C2786" s="165">
        <v>1238.7302631578948</v>
      </c>
      <c r="D2786" s="165">
        <v>188287</v>
      </c>
      <c r="E2786" s="155"/>
      <c r="F2786" s="155"/>
      <c r="G2786" s="155"/>
      <c r="H2786" s="155"/>
      <c r="I2786" s="156"/>
    </row>
    <row r="2787" spans="1:9" x14ac:dyDescent="0.2">
      <c r="A2787" s="160" t="s">
        <v>362</v>
      </c>
      <c r="B2787" s="155">
        <v>69.75</v>
      </c>
      <c r="C2787" s="155">
        <v>1250.8195937873359</v>
      </c>
      <c r="D2787" s="155">
        <v>1046936</v>
      </c>
      <c r="E2787" s="155"/>
      <c r="F2787" s="155"/>
      <c r="G2787" s="155"/>
      <c r="H2787" s="155"/>
      <c r="I2787" s="156"/>
    </row>
    <row r="2788" spans="1:9" x14ac:dyDescent="0.2">
      <c r="A2788" s="160" t="s">
        <v>363</v>
      </c>
      <c r="B2788" s="155">
        <v>127.41666666666667</v>
      </c>
      <c r="C2788" s="155">
        <v>1927.1118378024851</v>
      </c>
      <c r="D2788" s="155">
        <v>2946554</v>
      </c>
      <c r="E2788" s="155"/>
      <c r="F2788" s="155"/>
      <c r="G2788" s="155"/>
      <c r="H2788" s="155"/>
      <c r="I2788" s="156"/>
    </row>
    <row r="2789" spans="1:9" x14ac:dyDescent="0.2">
      <c r="A2789" s="160" t="s">
        <v>329</v>
      </c>
      <c r="B2789" s="155">
        <v>188.83333333333334</v>
      </c>
      <c r="C2789" s="155">
        <v>2432.1769638128858</v>
      </c>
      <c r="D2789" s="155">
        <v>5511313</v>
      </c>
      <c r="E2789" s="155"/>
      <c r="F2789" s="155"/>
      <c r="G2789" s="155"/>
      <c r="H2789" s="155"/>
      <c r="I2789" s="156"/>
    </row>
    <row r="2790" spans="1:9" x14ac:dyDescent="0.2">
      <c r="A2790" s="160" t="s">
        <v>330</v>
      </c>
      <c r="B2790" s="155">
        <v>236.41666666666666</v>
      </c>
      <c r="C2790" s="155">
        <v>2604.907648924921</v>
      </c>
      <c r="D2790" s="155">
        <v>7390123</v>
      </c>
      <c r="E2790" s="155"/>
      <c r="F2790" s="155"/>
      <c r="G2790" s="155"/>
      <c r="H2790" s="155"/>
      <c r="I2790" s="156"/>
    </row>
    <row r="2791" spans="1:9" x14ac:dyDescent="0.2">
      <c r="A2791" s="160" t="s">
        <v>331</v>
      </c>
      <c r="B2791" s="155">
        <v>276.5</v>
      </c>
      <c r="C2791" s="155">
        <v>2874.3110307414104</v>
      </c>
      <c r="D2791" s="155">
        <v>9536964</v>
      </c>
      <c r="E2791" s="177"/>
      <c r="F2791" s="155"/>
      <c r="G2791" s="155"/>
      <c r="H2791" s="155"/>
      <c r="I2791" s="156"/>
    </row>
    <row r="2792" spans="1:9" x14ac:dyDescent="0.2">
      <c r="A2792" s="160" t="s">
        <v>332</v>
      </c>
      <c r="B2792" s="155">
        <v>321.33333333333331</v>
      </c>
      <c r="C2792" s="155">
        <v>3020.2883817427387</v>
      </c>
      <c r="D2792" s="155">
        <v>11646232</v>
      </c>
      <c r="E2792" s="177"/>
      <c r="F2792" s="155"/>
      <c r="G2792" s="155"/>
      <c r="H2792" s="155"/>
      <c r="I2792" s="156"/>
    </row>
    <row r="2793" spans="1:9" x14ac:dyDescent="0.2">
      <c r="A2793" s="160" t="s">
        <v>333</v>
      </c>
      <c r="B2793" s="155">
        <v>348.83333333333331</v>
      </c>
      <c r="C2793" s="155">
        <v>3288.0843287147641</v>
      </c>
      <c r="D2793" s="155">
        <v>13763921</v>
      </c>
      <c r="E2793" s="175"/>
      <c r="F2793" s="155"/>
      <c r="G2793" s="155"/>
      <c r="H2793" s="155"/>
      <c r="I2793" s="156"/>
    </row>
    <row r="2794" spans="1:9" x14ac:dyDescent="0.2">
      <c r="A2794" s="160" t="s">
        <v>334</v>
      </c>
      <c r="B2794" s="155">
        <v>401.33333333333331</v>
      </c>
      <c r="C2794" s="155">
        <v>3643.782836378738</v>
      </c>
      <c r="D2794" s="155">
        <v>17548458.140000001</v>
      </c>
      <c r="E2794" s="155"/>
      <c r="F2794" s="155"/>
      <c r="G2794" s="155"/>
      <c r="H2794" s="155"/>
      <c r="I2794" s="156"/>
    </row>
    <row r="2795" spans="1:9" x14ac:dyDescent="0.2">
      <c r="A2795" s="160" t="s">
        <v>335</v>
      </c>
      <c r="B2795" s="155">
        <v>493.25</v>
      </c>
      <c r="C2795" s="155">
        <v>4198.971375196983</v>
      </c>
      <c r="D2795" s="155">
        <v>24853711.569790944</v>
      </c>
      <c r="E2795" s="155"/>
      <c r="F2795" s="155"/>
      <c r="G2795" s="155"/>
      <c r="H2795" s="155"/>
      <c r="I2795" s="156"/>
    </row>
    <row r="2796" spans="1:9" x14ac:dyDescent="0.2">
      <c r="A2796" s="160" t="s">
        <v>336</v>
      </c>
      <c r="B2796" s="155">
        <v>738.91666666666663</v>
      </c>
      <c r="C2796" s="155">
        <v>4219.9472200293831</v>
      </c>
      <c r="D2796" s="155">
        <v>37418272.000000536</v>
      </c>
      <c r="E2796" s="155"/>
      <c r="F2796" s="155"/>
      <c r="G2796" s="155"/>
      <c r="H2796" s="155"/>
      <c r="I2796" s="156"/>
    </row>
    <row r="2797" spans="1:9" x14ac:dyDescent="0.2">
      <c r="A2797" s="160" t="s">
        <v>337</v>
      </c>
      <c r="B2797" s="155">
        <v>1014.9166666666666</v>
      </c>
      <c r="C2797" s="155">
        <v>4273.9608990885945</v>
      </c>
      <c r="D2797" s="155">
        <v>52052569.789999992</v>
      </c>
      <c r="E2797" s="155"/>
      <c r="F2797" s="155"/>
      <c r="G2797" s="155"/>
      <c r="H2797" s="155"/>
      <c r="I2797" s="156"/>
    </row>
    <row r="2798" spans="1:9" x14ac:dyDescent="0.2">
      <c r="A2798" s="160" t="s">
        <v>338</v>
      </c>
      <c r="B2798" s="155">
        <v>1109.0833333333333</v>
      </c>
      <c r="C2798" s="155">
        <v>4617.491021113532</v>
      </c>
      <c r="D2798" s="155">
        <v>61454188</v>
      </c>
      <c r="E2798" s="155"/>
      <c r="F2798" s="155"/>
      <c r="G2798" s="155"/>
      <c r="H2798" s="155"/>
      <c r="I2798" s="156"/>
    </row>
    <row r="2799" spans="1:9" x14ac:dyDescent="0.2">
      <c r="A2799" s="160" t="s">
        <v>339</v>
      </c>
      <c r="B2799" s="155">
        <v>1160.1666666666667</v>
      </c>
      <c r="C2799" s="155">
        <v>4967.5988363740835</v>
      </c>
      <c r="D2799" s="155">
        <v>69158911</v>
      </c>
      <c r="E2799" s="155"/>
      <c r="F2799" s="155"/>
      <c r="G2799" s="155"/>
      <c r="H2799" s="155"/>
      <c r="I2799" s="156"/>
    </row>
    <row r="2800" spans="1:9" x14ac:dyDescent="0.2">
      <c r="A2800" s="160" t="s">
        <v>340</v>
      </c>
      <c r="B2800" s="155">
        <v>1244.5</v>
      </c>
      <c r="C2800" s="155">
        <v>5285.7230668273733</v>
      </c>
      <c r="D2800" s="155">
        <v>78936988.280000001</v>
      </c>
      <c r="E2800" s="155"/>
      <c r="F2800" s="155"/>
      <c r="G2800" s="155"/>
      <c r="H2800" s="155"/>
      <c r="I2800" s="156"/>
    </row>
    <row r="2801" spans="1:9" x14ac:dyDescent="0.2">
      <c r="A2801" s="160" t="s">
        <v>341</v>
      </c>
      <c r="B2801" s="155">
        <v>1314.6666666666667</v>
      </c>
      <c r="C2801" s="155">
        <v>5587.73137106998</v>
      </c>
      <c r="D2801" s="155">
        <v>88152050.110000014</v>
      </c>
      <c r="E2801" s="155"/>
      <c r="F2801" s="155"/>
      <c r="G2801" s="155"/>
      <c r="H2801" s="155"/>
      <c r="I2801" s="156"/>
    </row>
    <row r="2802" spans="1:9" x14ac:dyDescent="0.2">
      <c r="A2802" s="160" t="s">
        <v>342</v>
      </c>
      <c r="B2802" s="155">
        <v>1357.25</v>
      </c>
      <c r="C2802" s="155">
        <v>5883.1618266101805</v>
      </c>
      <c r="D2802" s="155">
        <v>95819056.670000017</v>
      </c>
      <c r="E2802" s="155"/>
      <c r="F2802" s="155"/>
      <c r="G2802" s="155"/>
      <c r="H2802" s="155"/>
      <c r="I2802" s="156"/>
    </row>
    <row r="2803" spans="1:9" x14ac:dyDescent="0.2">
      <c r="A2803" s="160" t="s">
        <v>343</v>
      </c>
      <c r="B2803" s="155">
        <v>1358.5833333333333</v>
      </c>
      <c r="C2803" s="155">
        <v>5911.696129546709</v>
      </c>
      <c r="D2803" s="155">
        <v>96378382</v>
      </c>
      <c r="E2803" s="155"/>
      <c r="F2803" s="155"/>
      <c r="G2803" s="155"/>
      <c r="H2803" s="155"/>
      <c r="I2803" s="156"/>
    </row>
    <row r="2804" spans="1:9" x14ac:dyDescent="0.2">
      <c r="A2804" s="160" t="s">
        <v>344</v>
      </c>
      <c r="B2804" s="155">
        <v>1348.3333333333333</v>
      </c>
      <c r="C2804" s="155">
        <v>5967.6451792635971</v>
      </c>
      <c r="D2804" s="155">
        <v>96556499.000485003</v>
      </c>
      <c r="E2804" s="155"/>
      <c r="F2804" s="155"/>
      <c r="G2804" s="155"/>
      <c r="H2804" s="155"/>
      <c r="I2804" s="156"/>
    </row>
    <row r="2805" spans="1:9" x14ac:dyDescent="0.2">
      <c r="A2805" s="160" t="s">
        <v>345</v>
      </c>
      <c r="B2805" s="167">
        <v>1341</v>
      </c>
      <c r="C2805" s="167">
        <v>6031</v>
      </c>
      <c r="D2805" s="167">
        <v>97087359</v>
      </c>
      <c r="E2805" s="155"/>
      <c r="F2805" s="155"/>
      <c r="G2805" s="155"/>
      <c r="H2805" s="155"/>
      <c r="I2805" s="156"/>
    </row>
    <row r="2806" spans="1:9" x14ac:dyDescent="0.2">
      <c r="A2806" s="160" t="s">
        <v>346</v>
      </c>
      <c r="B2806" s="167">
        <v>1342</v>
      </c>
      <c r="C2806" s="167">
        <v>6073</v>
      </c>
      <c r="D2806" s="167">
        <v>97781908</v>
      </c>
      <c r="E2806" s="155"/>
      <c r="F2806" s="155"/>
      <c r="G2806" s="155"/>
      <c r="H2806" s="155"/>
      <c r="I2806" s="156"/>
    </row>
    <row r="2807" spans="1:9" x14ac:dyDescent="0.2">
      <c r="A2807" s="176" t="s">
        <v>347</v>
      </c>
      <c r="B2807" s="167">
        <v>1345</v>
      </c>
      <c r="C2807" s="167">
        <v>6054</v>
      </c>
      <c r="D2807" s="167">
        <v>97699526</v>
      </c>
      <c r="E2807" s="155"/>
      <c r="F2807" s="155"/>
      <c r="G2807" s="155"/>
      <c r="H2807" s="155"/>
      <c r="I2807" s="156"/>
    </row>
    <row r="2808" spans="1:9" x14ac:dyDescent="0.2">
      <c r="A2808" s="176" t="s">
        <v>348</v>
      </c>
      <c r="B2808" s="167">
        <v>1342.6658</v>
      </c>
      <c r="C2808" s="167">
        <v>6323.0821999999998</v>
      </c>
      <c r="D2808" s="167">
        <v>101877437.21340001</v>
      </c>
      <c r="E2808" s="155"/>
      <c r="F2808" s="155"/>
      <c r="G2808" s="155"/>
      <c r="H2808" s="155"/>
      <c r="I2808" s="156"/>
    </row>
    <row r="2809" spans="1:9" x14ac:dyDescent="0.2">
      <c r="A2809" s="176" t="s">
        <v>372</v>
      </c>
      <c r="B2809" s="167">
        <v>1301.1667</v>
      </c>
      <c r="C2809" s="167">
        <v>6482.3037000000004</v>
      </c>
      <c r="D2809" s="167">
        <v>101214690.17</v>
      </c>
      <c r="E2809" s="155"/>
      <c r="F2809" s="155"/>
      <c r="G2809" s="155"/>
      <c r="H2809" s="155"/>
      <c r="I2809" s="156"/>
    </row>
    <row r="2810" spans="1:9" x14ac:dyDescent="0.2">
      <c r="A2810" s="176" t="s">
        <v>371</v>
      </c>
      <c r="B2810" s="167">
        <v>1239.4167</v>
      </c>
      <c r="C2810" s="167">
        <v>6635.5461999999998</v>
      </c>
      <c r="D2810" s="167">
        <v>98690479.319999993</v>
      </c>
      <c r="E2810" s="155"/>
      <c r="F2810" s="155"/>
      <c r="G2810" s="155"/>
      <c r="H2810" s="155"/>
      <c r="I2810" s="156"/>
    </row>
    <row r="2811" spans="1:9" x14ac:dyDescent="0.2">
      <c r="A2811" s="176" t="s">
        <v>415</v>
      </c>
      <c r="B2811" s="167">
        <v>1190.4167</v>
      </c>
      <c r="C2811" s="167">
        <v>6880.2511000000004</v>
      </c>
      <c r="D2811" s="167">
        <v>98284387.049999997</v>
      </c>
      <c r="E2811" s="155"/>
      <c r="F2811" s="155"/>
      <c r="G2811" s="155"/>
      <c r="H2811" s="155"/>
      <c r="I2811" s="156"/>
    </row>
    <row r="2812" spans="1:9" x14ac:dyDescent="0.2">
      <c r="A2812" s="176" t="s">
        <v>416</v>
      </c>
      <c r="B2812" s="167">
        <v>1141.0833</v>
      </c>
      <c r="C2812" s="167">
        <v>7219.0722999999998</v>
      </c>
      <c r="D2812" s="167">
        <v>98850757.319999993</v>
      </c>
      <c r="E2812" s="155"/>
      <c r="F2812" s="155"/>
      <c r="G2812" s="155"/>
      <c r="H2812" s="155"/>
      <c r="I2812" s="156"/>
    </row>
    <row r="2813" spans="1:9" x14ac:dyDescent="0.2">
      <c r="A2813" s="160" t="s">
        <v>437</v>
      </c>
      <c r="B2813" s="167">
        <v>1105</v>
      </c>
      <c r="C2813" s="167">
        <v>7741.7857000000004</v>
      </c>
      <c r="D2813" s="167">
        <v>102656078.33</v>
      </c>
      <c r="E2813" s="155"/>
      <c r="F2813" s="155"/>
      <c r="G2813" s="155"/>
      <c r="H2813" s="155"/>
      <c r="I2813" s="156"/>
    </row>
    <row r="2814" spans="1:9" x14ac:dyDescent="0.2">
      <c r="A2814" s="160" t="s">
        <v>438</v>
      </c>
      <c r="B2814" s="167">
        <v>1078.3333</v>
      </c>
      <c r="C2814" s="167">
        <v>8372.1193999999996</v>
      </c>
      <c r="D2814" s="167">
        <v>108335224.81999999</v>
      </c>
      <c r="E2814" s="155"/>
      <c r="F2814" s="155"/>
      <c r="G2814" s="155"/>
      <c r="H2814" s="155"/>
      <c r="I2814" s="156"/>
    </row>
    <row r="2815" spans="1:9" x14ac:dyDescent="0.2">
      <c r="A2815" s="160" t="s">
        <v>499</v>
      </c>
      <c r="B2815" s="167">
        <v>1034.5833</v>
      </c>
      <c r="C2815" s="167">
        <v>8831.2487999999994</v>
      </c>
      <c r="D2815" s="167">
        <v>109639953.56</v>
      </c>
      <c r="E2815" s="155"/>
      <c r="F2815" s="155"/>
      <c r="G2815" s="155"/>
      <c r="H2815" s="155"/>
      <c r="I2815" s="156"/>
    </row>
    <row r="2816" spans="1:9" x14ac:dyDescent="0.2">
      <c r="A2816" s="160" t="s">
        <v>500</v>
      </c>
      <c r="B2816" s="167">
        <v>990.42619999999999</v>
      </c>
      <c r="C2816" s="167">
        <v>9407.0141000000003</v>
      </c>
      <c r="D2816" s="167">
        <v>111803438.9023</v>
      </c>
      <c r="E2816" s="155"/>
      <c r="F2816" s="155"/>
      <c r="G2816" s="155"/>
      <c r="H2816" s="155"/>
      <c r="I2816" s="156"/>
    </row>
    <row r="2817" spans="1:9" x14ac:dyDescent="0.2">
      <c r="A2817" s="160" t="s">
        <v>21</v>
      </c>
      <c r="B2817" s="167"/>
      <c r="C2817" s="167"/>
      <c r="D2817" s="167"/>
      <c r="E2817" s="155"/>
      <c r="F2817" s="155"/>
      <c r="G2817" s="155"/>
      <c r="H2817" s="155"/>
      <c r="I2817" s="156"/>
    </row>
    <row r="2818" spans="1:9" x14ac:dyDescent="0.2">
      <c r="A2818" s="160" t="s">
        <v>579</v>
      </c>
      <c r="B2818" s="167">
        <v>946.22050000000002</v>
      </c>
      <c r="C2818" s="167">
        <v>10099.604600000001</v>
      </c>
      <c r="D2818" s="167">
        <v>114677432.7634</v>
      </c>
      <c r="E2818" s="155"/>
      <c r="F2818" s="155"/>
      <c r="G2818" s="155"/>
      <c r="H2818" s="155"/>
      <c r="I2818" s="156"/>
    </row>
    <row r="2819" spans="1:9" x14ac:dyDescent="0.2">
      <c r="A2819" s="160" t="s">
        <v>580</v>
      </c>
      <c r="B2819" s="167">
        <v>917.48990000000003</v>
      </c>
      <c r="C2819" s="167">
        <v>10809.325800000001</v>
      </c>
      <c r="D2819" s="167">
        <v>119009365.0662</v>
      </c>
      <c r="E2819" s="155"/>
      <c r="F2819" s="155"/>
      <c r="G2819" s="155"/>
      <c r="H2819" s="155"/>
      <c r="I2819" s="156"/>
    </row>
    <row r="2820" spans="1:9" x14ac:dyDescent="0.2">
      <c r="A2820" s="160" t="s">
        <v>613</v>
      </c>
      <c r="B2820" s="167">
        <v>887.48990000000003</v>
      </c>
      <c r="C2820" s="167">
        <v>11040.394200000001</v>
      </c>
      <c r="D2820" s="167">
        <v>117578857.8802</v>
      </c>
      <c r="E2820" s="155"/>
      <c r="F2820" s="155"/>
      <c r="G2820" s="155"/>
      <c r="H2820" s="155"/>
      <c r="I2820" s="156"/>
    </row>
    <row r="2821" spans="1:9" x14ac:dyDescent="0.2">
      <c r="A2821" s="160" t="s">
        <v>614</v>
      </c>
      <c r="B2821" s="167">
        <v>857.48990000000003</v>
      </c>
      <c r="C2821" s="167">
        <v>11015.2755</v>
      </c>
      <c r="D2821" s="167">
        <v>113345847.17299999</v>
      </c>
      <c r="E2821" s="155"/>
      <c r="F2821" s="155"/>
      <c r="G2821" s="155"/>
      <c r="H2821" s="155"/>
      <c r="I2821" s="156"/>
    </row>
    <row r="2822" spans="1:9" x14ac:dyDescent="0.2">
      <c r="A2822" s="155"/>
      <c r="B2822" s="155"/>
      <c r="C2822" s="155"/>
      <c r="D2822" s="155"/>
      <c r="E2822" s="155"/>
      <c r="F2822" s="155"/>
      <c r="G2822" s="155"/>
      <c r="H2822" s="155"/>
      <c r="I2822" s="156"/>
    </row>
    <row r="2823" spans="1:9" x14ac:dyDescent="0.2">
      <c r="A2823" s="154" t="s">
        <v>8</v>
      </c>
      <c r="B2823" s="154"/>
      <c r="C2823" s="154"/>
      <c r="D2823" s="154"/>
      <c r="E2823" s="154"/>
      <c r="F2823" s="154"/>
      <c r="G2823" s="154"/>
      <c r="H2823" s="163"/>
      <c r="I2823" s="156"/>
    </row>
    <row r="2824" spans="1:9" x14ac:dyDescent="0.2">
      <c r="A2824" s="154" t="s">
        <v>1</v>
      </c>
      <c r="B2824" s="154"/>
      <c r="C2824" s="154"/>
      <c r="D2824" s="154"/>
      <c r="E2824" s="154"/>
      <c r="F2824" s="154"/>
      <c r="G2824" s="154"/>
      <c r="H2824" s="155"/>
      <c r="I2824" s="156"/>
    </row>
    <row r="2825" spans="1:9" x14ac:dyDescent="0.2">
      <c r="A2825" s="154" t="s">
        <v>12</v>
      </c>
      <c r="B2825" s="154"/>
      <c r="C2825" s="154"/>
      <c r="D2825" s="154"/>
      <c r="E2825" s="154"/>
      <c r="F2825" s="154"/>
      <c r="G2825" s="154"/>
      <c r="H2825" s="155"/>
      <c r="I2825" s="156"/>
    </row>
    <row r="2826" spans="1:9" ht="15.75" x14ac:dyDescent="0.25">
      <c r="A2826" s="152" t="s">
        <v>47</v>
      </c>
      <c r="B2826" s="154"/>
      <c r="C2826" s="154"/>
      <c r="D2826" s="154"/>
      <c r="E2826" s="154"/>
      <c r="F2826" s="154"/>
      <c r="G2826" s="154"/>
      <c r="H2826" s="155"/>
      <c r="I2826" s="156"/>
    </row>
    <row r="2827" spans="1:9" x14ac:dyDescent="0.2">
      <c r="A2827" s="155"/>
      <c r="B2827" s="155"/>
      <c r="C2827" s="155"/>
      <c r="D2827" s="155"/>
      <c r="E2827" s="155"/>
      <c r="F2827" s="155"/>
      <c r="G2827" s="155"/>
      <c r="H2827" s="155"/>
      <c r="I2827" s="156"/>
    </row>
    <row r="2828" spans="1:9" x14ac:dyDescent="0.2">
      <c r="A2828" s="155"/>
      <c r="B2828" s="160" t="s">
        <v>114</v>
      </c>
      <c r="C2828" s="170" t="s">
        <v>114</v>
      </c>
      <c r="D2828" s="161" t="s">
        <v>106</v>
      </c>
      <c r="E2828" s="155"/>
      <c r="F2828" s="155"/>
      <c r="G2828" s="155"/>
      <c r="H2828" s="155"/>
      <c r="I2828" s="156"/>
    </row>
    <row r="2829" spans="1:9" x14ac:dyDescent="0.2">
      <c r="A2829" s="160" t="s">
        <v>2</v>
      </c>
      <c r="B2829" s="160" t="s">
        <v>115</v>
      </c>
      <c r="C2829" s="160" t="s">
        <v>115</v>
      </c>
      <c r="D2829" s="160" t="s">
        <v>126</v>
      </c>
      <c r="E2829" s="160" t="s">
        <v>175</v>
      </c>
      <c r="F2829" s="160" t="s">
        <v>112</v>
      </c>
      <c r="G2829" s="160" t="s">
        <v>178</v>
      </c>
      <c r="H2829" s="155"/>
      <c r="I2829" s="156"/>
    </row>
    <row r="2830" spans="1:9" x14ac:dyDescent="0.2">
      <c r="A2830" s="160" t="s">
        <v>3</v>
      </c>
      <c r="B2830" s="160" t="s">
        <v>123</v>
      </c>
      <c r="C2830" s="160" t="s">
        <v>139</v>
      </c>
      <c r="D2830" s="160" t="s">
        <v>139</v>
      </c>
      <c r="E2830" s="160" t="s">
        <v>113</v>
      </c>
      <c r="F2830" s="160" t="s">
        <v>113</v>
      </c>
      <c r="G2830" s="160" t="s">
        <v>113</v>
      </c>
      <c r="H2830" s="155"/>
      <c r="I2830" s="156"/>
    </row>
    <row r="2831" spans="1:9" x14ac:dyDescent="0.2">
      <c r="A2831" s="160" t="s">
        <v>11</v>
      </c>
      <c r="B2831" s="160" t="s">
        <v>117</v>
      </c>
      <c r="C2831" s="160" t="s">
        <v>138</v>
      </c>
      <c r="D2831" s="160" t="s">
        <v>138</v>
      </c>
      <c r="E2831" s="160" t="s">
        <v>176</v>
      </c>
      <c r="F2831" s="160" t="s">
        <v>184</v>
      </c>
      <c r="G2831" s="160" t="s">
        <v>11</v>
      </c>
      <c r="H2831" s="155"/>
      <c r="I2831" s="156"/>
    </row>
    <row r="2832" spans="1:9" x14ac:dyDescent="0.2">
      <c r="A2832" s="155"/>
      <c r="B2832" s="155"/>
      <c r="C2832" s="155"/>
      <c r="D2832" s="155"/>
      <c r="E2832" s="155"/>
      <c r="F2832" s="155"/>
      <c r="G2832" s="155"/>
      <c r="H2832" s="155"/>
      <c r="I2832" s="156"/>
    </row>
    <row r="2833" spans="1:9" x14ac:dyDescent="0.2">
      <c r="A2833" s="155"/>
      <c r="B2833" s="155"/>
      <c r="C2833" s="155"/>
      <c r="D2833" s="155"/>
      <c r="E2833" s="155"/>
      <c r="F2833" s="155"/>
      <c r="G2833" s="155"/>
      <c r="H2833" s="155"/>
      <c r="I2833" s="156"/>
    </row>
    <row r="2834" spans="1:9" x14ac:dyDescent="0.2">
      <c r="A2834" s="160" t="s">
        <v>13</v>
      </c>
      <c r="B2834" s="155"/>
      <c r="C2834" s="155"/>
      <c r="D2834" s="155"/>
      <c r="E2834" s="155"/>
      <c r="F2834" s="155"/>
      <c r="G2834" s="155"/>
      <c r="H2834" s="155"/>
      <c r="I2834" s="156"/>
    </row>
    <row r="2835" spans="1:9" x14ac:dyDescent="0.2">
      <c r="A2835" s="160" t="s">
        <v>357</v>
      </c>
      <c r="B2835" s="155">
        <v>4994.5</v>
      </c>
      <c r="C2835" s="165">
        <v>182.5127473554243</v>
      </c>
      <c r="D2835" s="165">
        <v>10938719</v>
      </c>
      <c r="E2835" s="165">
        <v>5830337.227</v>
      </c>
      <c r="F2835" s="165">
        <v>4597543.5957000004</v>
      </c>
      <c r="G2835" s="165">
        <v>510838.17730000004</v>
      </c>
      <c r="H2835" s="155"/>
      <c r="I2835" s="156"/>
    </row>
    <row r="2836" spans="1:9" x14ac:dyDescent="0.2">
      <c r="A2836" s="160" t="s">
        <v>358</v>
      </c>
      <c r="B2836" s="155">
        <v>6241</v>
      </c>
      <c r="C2836" s="155">
        <v>180.14179084548417</v>
      </c>
      <c r="D2836" s="155">
        <v>13491179</v>
      </c>
      <c r="E2836" s="155">
        <v>7126040.7478</v>
      </c>
      <c r="F2836" s="155">
        <v>5728624.42698</v>
      </c>
      <c r="G2836" s="155">
        <v>636513.82522</v>
      </c>
      <c r="H2836" s="155"/>
      <c r="I2836" s="156"/>
    </row>
    <row r="2837" spans="1:9" x14ac:dyDescent="0.2">
      <c r="A2837" s="160" t="s">
        <v>359</v>
      </c>
      <c r="B2837" s="155">
        <v>7658</v>
      </c>
      <c r="C2837" s="155">
        <v>175.7089862453208</v>
      </c>
      <c r="D2837" s="155">
        <v>16146953</v>
      </c>
      <c r="E2837" s="155">
        <v>8599867.1677999999</v>
      </c>
      <c r="F2837" s="155">
        <v>6792377.2489800006</v>
      </c>
      <c r="G2837" s="155">
        <v>754708.58322000003</v>
      </c>
      <c r="H2837" s="155"/>
      <c r="I2837" s="156"/>
    </row>
    <row r="2838" spans="1:9" x14ac:dyDescent="0.2">
      <c r="A2838" s="160" t="s">
        <v>360</v>
      </c>
      <c r="B2838" s="155">
        <v>8200.4166666666697</v>
      </c>
      <c r="C2838" s="155">
        <v>191.29203800619882</v>
      </c>
      <c r="D2838" s="155">
        <v>18824093</v>
      </c>
      <c r="E2838" s="155">
        <v>10198893.587399999</v>
      </c>
      <c r="F2838" s="155">
        <v>7762679.4713400016</v>
      </c>
      <c r="G2838" s="155">
        <v>862519.94126000023</v>
      </c>
      <c r="H2838" s="155"/>
      <c r="I2838" s="156"/>
    </row>
    <row r="2839" spans="1:9" x14ac:dyDescent="0.2">
      <c r="A2839" s="160" t="s">
        <v>361</v>
      </c>
      <c r="B2839" s="155">
        <v>8539.8333333333303</v>
      </c>
      <c r="C2839" s="155">
        <v>218.22212572454583</v>
      </c>
      <c r="D2839" s="155">
        <v>22362967</v>
      </c>
      <c r="E2839" s="155">
        <v>12257142.2127</v>
      </c>
      <c r="F2839" s="155">
        <v>9095242.3085699994</v>
      </c>
      <c r="G2839" s="155">
        <v>1010582.4787300006</v>
      </c>
      <c r="H2839" s="155"/>
      <c r="I2839" s="156"/>
    </row>
    <row r="2840" spans="1:9" x14ac:dyDescent="0.2">
      <c r="A2840" s="160" t="s">
        <v>48</v>
      </c>
      <c r="B2840" s="155">
        <v>7770</v>
      </c>
      <c r="C2840" s="155">
        <v>229.79992979992983</v>
      </c>
      <c r="D2840" s="155">
        <v>19641000</v>
      </c>
      <c r="E2840" s="155">
        <v>10747555.200000001</v>
      </c>
      <c r="F2840" s="155">
        <v>8004100.3199999994</v>
      </c>
      <c r="G2840" s="155">
        <v>889344.47999999952</v>
      </c>
      <c r="H2840" s="155"/>
      <c r="I2840" s="156"/>
    </row>
    <row r="2841" spans="1:9" x14ac:dyDescent="0.2">
      <c r="A2841" s="160" t="s">
        <v>49</v>
      </c>
      <c r="B2841" s="155">
        <v>6500</v>
      </c>
      <c r="C2841" s="155">
        <v>281.24145976331363</v>
      </c>
      <c r="D2841" s="155">
        <v>23764903.350000001</v>
      </c>
      <c r="E2841" s="155">
        <v>12920977.951394999</v>
      </c>
      <c r="F2841" s="155">
        <v>7025135.712173461</v>
      </c>
      <c r="G2841" s="155">
        <v>3819566.2867087102</v>
      </c>
      <c r="H2841" s="155"/>
      <c r="I2841" s="156"/>
    </row>
    <row r="2842" spans="1:9" x14ac:dyDescent="0.2">
      <c r="A2842" s="160" t="s">
        <v>329</v>
      </c>
      <c r="B2842" s="155">
        <v>7983</v>
      </c>
      <c r="C2842" s="155">
        <v>284.43457660027559</v>
      </c>
      <c r="D2842" s="155">
        <v>27247694.699999999</v>
      </c>
      <c r="E2842" s="155">
        <v>14719204.67694</v>
      </c>
      <c r="F2842" s="155">
        <v>7951314.366482988</v>
      </c>
      <c r="G2842" s="155">
        <v>4295300.0207741102</v>
      </c>
      <c r="H2842" s="155"/>
      <c r="I2842" s="156"/>
    </row>
    <row r="2843" spans="1:9" x14ac:dyDescent="0.2">
      <c r="A2843" s="160" t="s">
        <v>330</v>
      </c>
      <c r="B2843" s="155">
        <v>5803</v>
      </c>
      <c r="C2843" s="155">
        <v>317.36434846918263</v>
      </c>
      <c r="D2843" s="155">
        <v>22099983.77</v>
      </c>
      <c r="E2843" s="155">
        <v>11863271.287736</v>
      </c>
      <c r="F2843" s="155">
        <v>6368204.0272566853</v>
      </c>
      <c r="G2843" s="155">
        <v>3418451.921831389</v>
      </c>
      <c r="H2843" s="155"/>
      <c r="I2843" s="156"/>
    </row>
    <row r="2844" spans="1:9" x14ac:dyDescent="0.2">
      <c r="A2844" s="160" t="s">
        <v>331</v>
      </c>
      <c r="B2844" s="155">
        <v>5667</v>
      </c>
      <c r="C2844" s="155">
        <v>331.98202179283572</v>
      </c>
      <c r="D2844" s="155">
        <v>22576105.41</v>
      </c>
      <c r="E2844" s="155">
        <v>11854712.950790999</v>
      </c>
      <c r="F2844" s="155">
        <v>6224909.7704603542</v>
      </c>
      <c r="G2844" s="155">
        <v>3268700.120468732</v>
      </c>
      <c r="H2844" s="165"/>
      <c r="I2844" s="156"/>
    </row>
    <row r="2845" spans="1:9" x14ac:dyDescent="0.2">
      <c r="A2845" s="160" t="s">
        <v>332</v>
      </c>
      <c r="B2845" s="155">
        <v>5433</v>
      </c>
      <c r="C2845" s="155">
        <v>351.95737606601631</v>
      </c>
      <c r="D2845" s="167">
        <v>22946213.09</v>
      </c>
      <c r="E2845" s="155">
        <v>11854013.682293998</v>
      </c>
      <c r="F2845" s="155">
        <v>6123783.468273079</v>
      </c>
      <c r="G2845" s="155">
        <v>3163546.5397098721</v>
      </c>
      <c r="H2845" s="155"/>
      <c r="I2845" s="156"/>
    </row>
    <row r="2846" spans="1:9" x14ac:dyDescent="0.2">
      <c r="A2846" s="160" t="s">
        <v>333</v>
      </c>
      <c r="B2846" s="155">
        <v>5125</v>
      </c>
      <c r="C2846" s="155">
        <v>384.17188796747968</v>
      </c>
      <c r="D2846" s="167">
        <v>23626571.109999999</v>
      </c>
      <c r="E2846" s="155">
        <v>12165321.464539001</v>
      </c>
      <c r="F2846" s="155">
        <v>6263924.0220911317</v>
      </c>
      <c r="G2846" s="155">
        <v>3225294.4789747237</v>
      </c>
      <c r="H2846" s="155"/>
      <c r="I2846" s="156"/>
    </row>
    <row r="2847" spans="1:9" x14ac:dyDescent="0.2">
      <c r="A2847" s="160" t="s">
        <v>334</v>
      </c>
      <c r="B2847" s="163">
        <v>5494.416666666667</v>
      </c>
      <c r="C2847" s="155">
        <v>405.58114328181637</v>
      </c>
      <c r="D2847" s="163">
        <v>26741181.52</v>
      </c>
      <c r="E2847" s="155">
        <v>13691484.938240001</v>
      </c>
      <c r="F2847" s="155">
        <v>7010040.2883788804</v>
      </c>
      <c r="G2847" s="155">
        <v>3589140.6276499867</v>
      </c>
      <c r="H2847" s="155"/>
      <c r="I2847" s="156"/>
    </row>
    <row r="2848" spans="1:9" x14ac:dyDescent="0.2">
      <c r="A2848" s="160" t="s">
        <v>335</v>
      </c>
      <c r="B2848" s="155">
        <v>5429.75</v>
      </c>
      <c r="C2848" s="155">
        <v>419.47954433138409</v>
      </c>
      <c r="D2848" s="155">
        <v>27332028.669999994</v>
      </c>
      <c r="E2848" s="155">
        <v>13742544.015275998</v>
      </c>
      <c r="F2848" s="155">
        <v>13589484.654723996</v>
      </c>
      <c r="G2848" s="155">
        <v>0</v>
      </c>
      <c r="H2848" s="155"/>
      <c r="I2848" s="156"/>
    </row>
    <row r="2849" spans="1:9" x14ac:dyDescent="0.2">
      <c r="A2849" s="160" t="s">
        <v>336</v>
      </c>
      <c r="B2849" s="155">
        <v>5792.083333333333</v>
      </c>
      <c r="C2849" s="155">
        <v>435.56266455655026</v>
      </c>
      <c r="D2849" s="155">
        <v>30273783.000003021</v>
      </c>
      <c r="E2849" s="155">
        <v>15136891.500001511</v>
      </c>
      <c r="F2849" s="155">
        <v>15136891.500001511</v>
      </c>
      <c r="G2849" s="155">
        <v>0</v>
      </c>
      <c r="H2849" s="155"/>
      <c r="I2849" s="156"/>
    </row>
    <row r="2850" spans="1:9" x14ac:dyDescent="0.2">
      <c r="A2850" s="160" t="s">
        <v>337</v>
      </c>
      <c r="B2850" s="155">
        <v>6004.333333333333</v>
      </c>
      <c r="C2850" s="155">
        <v>409.70732165665106</v>
      </c>
      <c r="D2850" s="155">
        <v>29520231.940005023</v>
      </c>
      <c r="E2850" s="155">
        <v>15630962.812232658</v>
      </c>
      <c r="F2850" s="155">
        <v>13889269.127772365</v>
      </c>
      <c r="G2850" s="155">
        <v>0</v>
      </c>
      <c r="H2850" s="155"/>
      <c r="I2850" s="156"/>
    </row>
    <row r="2851" spans="1:9" x14ac:dyDescent="0.2">
      <c r="A2851" s="160" t="s">
        <v>338</v>
      </c>
      <c r="B2851" s="155">
        <v>6102.25</v>
      </c>
      <c r="C2851" s="155">
        <v>403.13804662214756</v>
      </c>
      <c r="D2851" s="155">
        <v>29520589.740000002</v>
      </c>
      <c r="E2851" s="155">
        <v>14760294.870000001</v>
      </c>
      <c r="F2851" s="155">
        <v>14760294.870000001</v>
      </c>
      <c r="G2851" s="155">
        <v>0</v>
      </c>
      <c r="H2851" s="155"/>
      <c r="I2851" s="156"/>
    </row>
    <row r="2852" spans="1:9" x14ac:dyDescent="0.2">
      <c r="A2852" s="160" t="s">
        <v>339</v>
      </c>
      <c r="B2852" s="155">
        <v>5704.916666666667</v>
      </c>
      <c r="C2852" s="155">
        <v>414.72501862428607</v>
      </c>
      <c r="D2852" s="155">
        <v>28391660.050000001</v>
      </c>
      <c r="E2852" s="155">
        <v>14195830.025</v>
      </c>
      <c r="F2852" s="155">
        <v>14195830.025</v>
      </c>
      <c r="G2852" s="155">
        <v>0</v>
      </c>
      <c r="H2852" s="155"/>
      <c r="I2852" s="156"/>
    </row>
    <row r="2853" spans="1:9" x14ac:dyDescent="0.2">
      <c r="A2853" s="160" t="s">
        <v>340</v>
      </c>
      <c r="B2853" s="155">
        <v>5324.75</v>
      </c>
      <c r="C2853" s="155">
        <v>419.16693788440767</v>
      </c>
      <c r="D2853" s="155">
        <v>26783509.829999998</v>
      </c>
      <c r="E2853" s="155">
        <v>13391754.914999999</v>
      </c>
      <c r="F2853" s="155">
        <v>13391754.914999999</v>
      </c>
      <c r="G2853" s="155">
        <v>0</v>
      </c>
      <c r="H2853" s="155"/>
      <c r="I2853" s="156"/>
    </row>
    <row r="2854" spans="1:9" x14ac:dyDescent="0.2">
      <c r="A2854" s="160" t="s">
        <v>341</v>
      </c>
      <c r="B2854" s="155">
        <v>5116.333333333333</v>
      </c>
      <c r="C2854" s="155">
        <v>411.20984445240737</v>
      </c>
      <c r="D2854" s="155">
        <v>25246639.609999999</v>
      </c>
      <c r="E2854" s="155">
        <v>12623319.805</v>
      </c>
      <c r="F2854" s="155">
        <v>12623319.805</v>
      </c>
      <c r="G2854" s="155">
        <v>0</v>
      </c>
      <c r="H2854" s="155"/>
      <c r="I2854" s="156"/>
    </row>
    <row r="2855" spans="1:9" x14ac:dyDescent="0.2">
      <c r="A2855" s="160" t="s">
        <v>342</v>
      </c>
      <c r="B2855" s="155">
        <v>4958.833333333333</v>
      </c>
      <c r="C2855" s="155">
        <v>400.78671209625924</v>
      </c>
      <c r="D2855" s="155">
        <v>23849214.09</v>
      </c>
      <c r="E2855" s="155">
        <v>13648144.988728935</v>
      </c>
      <c r="F2855" s="155">
        <v>10201069.101271065</v>
      </c>
      <c r="G2855" s="155">
        <v>0</v>
      </c>
      <c r="H2855" s="155"/>
      <c r="I2855" s="156"/>
    </row>
    <row r="2856" spans="1:9" x14ac:dyDescent="0.2">
      <c r="A2856" s="160" t="s">
        <v>343</v>
      </c>
      <c r="B2856" s="155">
        <v>4814</v>
      </c>
      <c r="C2856" s="155">
        <v>399.67409153856801</v>
      </c>
      <c r="D2856" s="155">
        <v>23088372.919999998</v>
      </c>
      <c r="E2856" s="155">
        <v>14195931.563346507</v>
      </c>
      <c r="F2856" s="155">
        <v>8892441.356653491</v>
      </c>
      <c r="G2856" s="155">
        <v>0</v>
      </c>
      <c r="H2856" s="155"/>
      <c r="I2856" s="156"/>
    </row>
    <row r="2857" spans="1:9" x14ac:dyDescent="0.2">
      <c r="A2857" s="160" t="s">
        <v>344</v>
      </c>
      <c r="B2857" s="155">
        <v>5170.583333333333</v>
      </c>
      <c r="C2857" s="155">
        <v>376.27560897384245</v>
      </c>
      <c r="D2857" s="155">
        <v>23346772.710000001</v>
      </c>
      <c r="E2857" s="155">
        <v>13975378.144206</v>
      </c>
      <c r="F2857" s="155">
        <v>9371394.5657940004</v>
      </c>
      <c r="G2857" s="155">
        <v>0</v>
      </c>
      <c r="H2857" s="155"/>
      <c r="I2857" s="156"/>
    </row>
    <row r="2858" spans="1:9" x14ac:dyDescent="0.2">
      <c r="A2858" s="160" t="s">
        <v>345</v>
      </c>
      <c r="B2858" s="167">
        <v>5015</v>
      </c>
      <c r="C2858" s="167">
        <v>373</v>
      </c>
      <c r="D2858" s="167">
        <v>22455924</v>
      </c>
      <c r="E2858" s="167">
        <v>11227962</v>
      </c>
      <c r="F2858" s="167">
        <v>11227962</v>
      </c>
      <c r="G2858" s="155">
        <v>0</v>
      </c>
      <c r="H2858" s="155"/>
      <c r="I2858" s="156"/>
    </row>
    <row r="2859" spans="1:9" x14ac:dyDescent="0.2">
      <c r="A2859" s="160" t="s">
        <v>346</v>
      </c>
      <c r="B2859" s="167">
        <v>3668</v>
      </c>
      <c r="C2859" s="167">
        <v>388</v>
      </c>
      <c r="D2859" s="167">
        <v>17082987</v>
      </c>
      <c r="E2859" s="167">
        <v>8541494</v>
      </c>
      <c r="F2859" s="167">
        <v>8541494</v>
      </c>
      <c r="G2859" s="155">
        <v>0</v>
      </c>
      <c r="H2859" s="155"/>
      <c r="I2859" s="156"/>
    </row>
    <row r="2860" spans="1:9" x14ac:dyDescent="0.2">
      <c r="A2860" s="176" t="s">
        <v>347</v>
      </c>
      <c r="B2860" s="167">
        <v>3585</v>
      </c>
      <c r="C2860" s="167">
        <v>397</v>
      </c>
      <c r="D2860" s="167">
        <v>17074260</v>
      </c>
      <c r="E2860" s="167">
        <v>8689945</v>
      </c>
      <c r="F2860" s="167">
        <v>8384315</v>
      </c>
      <c r="G2860" s="167">
        <v>0</v>
      </c>
      <c r="H2860" s="155"/>
      <c r="I2860" s="156"/>
    </row>
    <row r="2861" spans="1:9" x14ac:dyDescent="0.2">
      <c r="A2861" s="176" t="s">
        <v>348</v>
      </c>
      <c r="B2861" s="167">
        <v>3449.5</v>
      </c>
      <c r="C2861" s="167">
        <v>435.51940000000002</v>
      </c>
      <c r="D2861" s="167">
        <v>18027890.100000001</v>
      </c>
      <c r="E2861" s="167">
        <v>9287067.5850000009</v>
      </c>
      <c r="F2861" s="167">
        <v>8740822.5150000006</v>
      </c>
      <c r="G2861" s="167">
        <v>0</v>
      </c>
      <c r="H2861" s="155"/>
      <c r="I2861" s="156"/>
    </row>
    <row r="2862" spans="1:9" x14ac:dyDescent="0.2">
      <c r="A2862" s="176" t="s">
        <v>372</v>
      </c>
      <c r="B2862" s="167">
        <v>3204</v>
      </c>
      <c r="C2862" s="167">
        <v>429.8664</v>
      </c>
      <c r="D2862" s="167">
        <v>16527503.34</v>
      </c>
      <c r="E2862" s="167">
        <v>8614134.7408000007</v>
      </c>
      <c r="F2862" s="167">
        <v>7913368.5992000001</v>
      </c>
      <c r="G2862" s="167">
        <v>0</v>
      </c>
      <c r="H2862" s="155"/>
      <c r="I2862" s="156"/>
    </row>
    <row r="2863" spans="1:9" x14ac:dyDescent="0.2">
      <c r="A2863" s="176" t="s">
        <v>371</v>
      </c>
      <c r="B2863" s="167">
        <v>2918.25</v>
      </c>
      <c r="C2863" s="167">
        <v>451.13830000000002</v>
      </c>
      <c r="D2863" s="167">
        <v>15798412.18</v>
      </c>
      <c r="E2863" s="167">
        <v>8190370.8265000004</v>
      </c>
      <c r="F2863" s="167">
        <v>7608041.3535000002</v>
      </c>
      <c r="G2863" s="167">
        <v>0</v>
      </c>
      <c r="H2863" s="155"/>
      <c r="I2863" s="156"/>
    </row>
    <row r="2864" spans="1:9" x14ac:dyDescent="0.2">
      <c r="A2864" s="176" t="s">
        <v>415</v>
      </c>
      <c r="B2864" s="167">
        <v>2818.5832999999998</v>
      </c>
      <c r="C2864" s="167">
        <v>463.88010000000003</v>
      </c>
      <c r="D2864" s="167">
        <v>15689815.82</v>
      </c>
      <c r="E2864" s="167">
        <v>8079997.8499999996</v>
      </c>
      <c r="F2864" s="167">
        <v>7609817.9699999997</v>
      </c>
      <c r="G2864" s="167">
        <v>0</v>
      </c>
      <c r="H2864" s="155"/>
      <c r="I2864" s="156"/>
    </row>
    <row r="2865" spans="1:9" x14ac:dyDescent="0.2">
      <c r="A2865" s="176" t="s">
        <v>416</v>
      </c>
      <c r="B2865" s="167">
        <v>2592.25</v>
      </c>
      <c r="C2865" s="167">
        <v>474.92809999999997</v>
      </c>
      <c r="D2865" s="167">
        <v>14773587.27</v>
      </c>
      <c r="E2865" s="167">
        <v>7580053.2599999998</v>
      </c>
      <c r="F2865" s="167">
        <v>7193534.0099999998</v>
      </c>
      <c r="G2865" s="167">
        <v>0</v>
      </c>
      <c r="H2865" s="155"/>
      <c r="I2865" s="156"/>
    </row>
    <row r="2866" spans="1:9" x14ac:dyDescent="0.2">
      <c r="A2866" s="160" t="s">
        <v>437</v>
      </c>
      <c r="B2866" s="167">
        <v>2360.5</v>
      </c>
      <c r="C2866" s="167">
        <v>495.02170000000001</v>
      </c>
      <c r="D2866" s="167">
        <v>14021985.470000001</v>
      </c>
      <c r="E2866" s="167">
        <v>7671853.0788000003</v>
      </c>
      <c r="F2866" s="167">
        <v>6350132.3912000004</v>
      </c>
      <c r="G2866" s="167">
        <v>0</v>
      </c>
      <c r="H2866" s="155"/>
      <c r="I2866" s="156"/>
    </row>
    <row r="2867" spans="1:9" x14ac:dyDescent="0.2">
      <c r="A2867" s="160" t="s">
        <v>438</v>
      </c>
      <c r="B2867" s="167">
        <v>2227.5</v>
      </c>
      <c r="C2867" s="167">
        <v>501.68150000000003</v>
      </c>
      <c r="D2867" s="167">
        <v>13409945.26</v>
      </c>
      <c r="E2867" s="167">
        <v>7754686.8740999997</v>
      </c>
      <c r="F2867" s="167">
        <v>5655258.3859000001</v>
      </c>
      <c r="G2867" s="167">
        <v>0</v>
      </c>
      <c r="H2867" s="155"/>
      <c r="I2867" s="156"/>
    </row>
    <row r="2868" spans="1:9" x14ac:dyDescent="0.2">
      <c r="A2868" s="160" t="s">
        <v>499</v>
      </c>
      <c r="B2868" s="167">
        <v>1929.4167</v>
      </c>
      <c r="C2868" s="167">
        <v>510.63220000000001</v>
      </c>
      <c r="D2868" s="167">
        <v>11822666.77</v>
      </c>
      <c r="E2868" s="167">
        <v>7762616.1523000002</v>
      </c>
      <c r="F2868" s="167">
        <v>4060050.6176999998</v>
      </c>
      <c r="G2868" s="167">
        <v>0</v>
      </c>
      <c r="H2868" s="155"/>
      <c r="I2868" s="156"/>
    </row>
    <row r="2869" spans="1:9" x14ac:dyDescent="0.2">
      <c r="A2869" s="160" t="s">
        <v>500</v>
      </c>
      <c r="B2869" s="167">
        <v>1722.25</v>
      </c>
      <c r="C2869" s="167">
        <v>548.36009999999999</v>
      </c>
      <c r="D2869" s="167">
        <v>11332958.630000001</v>
      </c>
      <c r="E2869" s="167">
        <v>6539967.1408000002</v>
      </c>
      <c r="F2869" s="167">
        <v>4792991.4891999997</v>
      </c>
      <c r="G2869" s="167">
        <v>0</v>
      </c>
      <c r="H2869" s="155"/>
      <c r="I2869" s="156"/>
    </row>
    <row r="2870" spans="1:9" x14ac:dyDescent="0.2">
      <c r="A2870" s="160" t="s">
        <v>21</v>
      </c>
      <c r="B2870" s="167"/>
      <c r="C2870" s="167"/>
      <c r="D2870" s="167"/>
      <c r="E2870" s="167"/>
      <c r="F2870" s="167"/>
      <c r="G2870" s="167"/>
      <c r="H2870" s="155"/>
      <c r="I2870" s="156"/>
    </row>
    <row r="2871" spans="1:9" x14ac:dyDescent="0.2">
      <c r="A2871" s="160" t="s">
        <v>579</v>
      </c>
      <c r="B2871" s="167">
        <v>1575.9003</v>
      </c>
      <c r="C2871" s="167">
        <v>587.23530000000005</v>
      </c>
      <c r="D2871" s="167">
        <v>11105090.8916</v>
      </c>
      <c r="E2871" s="167">
        <v>6015183.5323999999</v>
      </c>
      <c r="F2871" s="167">
        <v>5089907.3592999997</v>
      </c>
      <c r="G2871" s="167">
        <v>0</v>
      </c>
      <c r="H2871" s="155"/>
      <c r="I2871" s="156"/>
    </row>
    <row r="2872" spans="1:9" x14ac:dyDescent="0.2">
      <c r="A2872" s="160" t="s">
        <v>580</v>
      </c>
      <c r="B2872" s="167">
        <v>1461.0256999999999</v>
      </c>
      <c r="C2872" s="167">
        <v>665.53660000000002</v>
      </c>
      <c r="D2872" s="167">
        <v>11668393.444399999</v>
      </c>
      <c r="E2872" s="167">
        <v>6206126.7632999998</v>
      </c>
      <c r="F2872" s="167">
        <v>5462266.6812000005</v>
      </c>
      <c r="G2872" s="167">
        <v>0</v>
      </c>
      <c r="H2872" s="155"/>
      <c r="I2872" s="156"/>
    </row>
    <row r="2873" spans="1:9" x14ac:dyDescent="0.2">
      <c r="A2873" s="160" t="s">
        <v>613</v>
      </c>
      <c r="B2873" s="167">
        <v>1380.9311</v>
      </c>
      <c r="C2873" s="167">
        <v>704.72180000000003</v>
      </c>
      <c r="D2873" s="167">
        <v>11678067.076300001</v>
      </c>
      <c r="E2873" s="167">
        <v>6201287.1787999999</v>
      </c>
      <c r="F2873" s="167">
        <v>5476779.8974000001</v>
      </c>
      <c r="G2873" s="167">
        <v>0</v>
      </c>
      <c r="H2873" s="155"/>
      <c r="I2873" s="156"/>
    </row>
    <row r="2874" spans="1:9" x14ac:dyDescent="0.2">
      <c r="A2874" s="160" t="s">
        <v>614</v>
      </c>
      <c r="B2874" s="167">
        <v>1184.8594000000001</v>
      </c>
      <c r="C2874" s="167">
        <v>719.66399999999999</v>
      </c>
      <c r="D2874" s="167">
        <v>10232407.8168</v>
      </c>
      <c r="E2874" s="167">
        <v>5433613.1989000002</v>
      </c>
      <c r="F2874" s="167">
        <v>4798794.6179</v>
      </c>
      <c r="G2874" s="167">
        <v>0</v>
      </c>
      <c r="H2874" s="155"/>
      <c r="I2874" s="156"/>
    </row>
    <row r="2875" spans="1:9" x14ac:dyDescent="0.2">
      <c r="A2875" s="160"/>
      <c r="B2875" s="167"/>
      <c r="C2875" s="167"/>
      <c r="D2875" s="167"/>
      <c r="E2875" s="167"/>
      <c r="F2875" s="167"/>
      <c r="G2875" s="167"/>
      <c r="H2875" s="155"/>
      <c r="I2875" s="156"/>
    </row>
    <row r="2876" spans="1:9" x14ac:dyDescent="0.2">
      <c r="A2876" s="160"/>
      <c r="B2876" s="167"/>
      <c r="C2876" s="167"/>
      <c r="D2876" s="167"/>
      <c r="E2876" s="167"/>
      <c r="F2876" s="167"/>
      <c r="G2876" s="167"/>
      <c r="H2876" s="155"/>
      <c r="I2876" s="156"/>
    </row>
    <row r="2877" spans="1:9" x14ac:dyDescent="0.2">
      <c r="A2877" s="154" t="s">
        <v>8</v>
      </c>
      <c r="B2877" s="154"/>
      <c r="C2877" s="154"/>
      <c r="D2877" s="154"/>
      <c r="E2877" s="154"/>
      <c r="F2877" s="154"/>
      <c r="G2877" s="154"/>
      <c r="H2877" s="155"/>
      <c r="I2877" s="156"/>
    </row>
    <row r="2878" spans="1:9" x14ac:dyDescent="0.2">
      <c r="A2878" s="154" t="s">
        <v>1</v>
      </c>
      <c r="B2878" s="154"/>
      <c r="C2878" s="154"/>
      <c r="D2878" s="154"/>
      <c r="E2878" s="154"/>
      <c r="F2878" s="154"/>
      <c r="G2878" s="154"/>
      <c r="H2878" s="155"/>
      <c r="I2878" s="156"/>
    </row>
    <row r="2879" spans="1:9" x14ac:dyDescent="0.2">
      <c r="A2879" s="154" t="s">
        <v>12</v>
      </c>
      <c r="B2879" s="154"/>
      <c r="C2879" s="154"/>
      <c r="D2879" s="154"/>
      <c r="E2879" s="154"/>
      <c r="F2879" s="154"/>
      <c r="G2879" s="154"/>
      <c r="H2879" s="155"/>
      <c r="I2879" s="156"/>
    </row>
    <row r="2880" spans="1:9" ht="15.75" x14ac:dyDescent="0.25">
      <c r="A2880" s="152" t="s">
        <v>617</v>
      </c>
      <c r="B2880" s="154"/>
      <c r="C2880" s="154"/>
      <c r="D2880" s="154"/>
      <c r="E2880" s="154"/>
      <c r="F2880" s="154"/>
      <c r="G2880" s="154"/>
      <c r="H2880" s="155"/>
      <c r="I2880" s="156"/>
    </row>
    <row r="2881" spans="1:9" x14ac:dyDescent="0.2">
      <c r="A2881" s="155"/>
      <c r="B2881" s="155"/>
      <c r="C2881" s="155"/>
      <c r="D2881" s="155"/>
      <c r="E2881" s="155"/>
      <c r="F2881" s="155"/>
      <c r="G2881" s="155"/>
      <c r="H2881" s="155"/>
      <c r="I2881" s="156"/>
    </row>
    <row r="2882" spans="1:9" x14ac:dyDescent="0.2">
      <c r="A2882" s="155"/>
      <c r="B2882" s="160" t="s">
        <v>114</v>
      </c>
      <c r="C2882" s="170" t="s">
        <v>114</v>
      </c>
      <c r="D2882" s="161" t="s">
        <v>106</v>
      </c>
      <c r="E2882" s="155"/>
      <c r="F2882" s="155"/>
      <c r="G2882" s="155"/>
      <c r="H2882" s="155"/>
      <c r="I2882" s="156"/>
    </row>
    <row r="2883" spans="1:9" x14ac:dyDescent="0.2">
      <c r="A2883" s="160" t="s">
        <v>2</v>
      </c>
      <c r="B2883" s="160" t="s">
        <v>115</v>
      </c>
      <c r="C2883" s="170" t="s">
        <v>115</v>
      </c>
      <c r="D2883" s="161" t="s">
        <v>126</v>
      </c>
      <c r="E2883" s="160" t="s">
        <v>175</v>
      </c>
      <c r="F2883" s="161" t="s">
        <v>112</v>
      </c>
      <c r="G2883" s="160" t="s">
        <v>178</v>
      </c>
      <c r="H2883" s="155"/>
      <c r="I2883" s="156"/>
    </row>
    <row r="2884" spans="1:9" x14ac:dyDescent="0.2">
      <c r="A2884" s="160" t="s">
        <v>3</v>
      </c>
      <c r="B2884" s="160" t="s">
        <v>123</v>
      </c>
      <c r="C2884" s="170" t="s">
        <v>139</v>
      </c>
      <c r="D2884" s="161" t="s">
        <v>139</v>
      </c>
      <c r="E2884" s="160" t="s">
        <v>113</v>
      </c>
      <c r="F2884" s="161" t="s">
        <v>113</v>
      </c>
      <c r="G2884" s="160" t="s">
        <v>113</v>
      </c>
      <c r="H2884" s="155"/>
      <c r="I2884" s="156"/>
    </row>
    <row r="2885" spans="1:9" x14ac:dyDescent="0.2">
      <c r="A2885" s="160" t="s">
        <v>11</v>
      </c>
      <c r="B2885" s="160" t="s">
        <v>117</v>
      </c>
      <c r="C2885" s="170" t="s">
        <v>138</v>
      </c>
      <c r="D2885" s="161" t="s">
        <v>138</v>
      </c>
      <c r="E2885" s="160" t="s">
        <v>176</v>
      </c>
      <c r="F2885" s="161" t="s">
        <v>184</v>
      </c>
      <c r="G2885" s="160" t="s">
        <v>11</v>
      </c>
      <c r="H2885" s="155"/>
      <c r="I2885" s="156"/>
    </row>
    <row r="2886" spans="1:9" x14ac:dyDescent="0.2">
      <c r="A2886" s="160" t="s">
        <v>13</v>
      </c>
      <c r="B2886" s="167"/>
      <c r="C2886" s="167"/>
      <c r="D2886" s="167"/>
      <c r="E2886" s="167"/>
      <c r="F2886" s="167"/>
      <c r="G2886" s="167"/>
      <c r="H2886" s="155"/>
      <c r="I2886" s="156"/>
    </row>
    <row r="2887" spans="1:9" x14ac:dyDescent="0.2">
      <c r="A2887" s="160" t="s">
        <v>438</v>
      </c>
      <c r="B2887" s="167">
        <v>246.58330000000001</v>
      </c>
      <c r="C2887" s="167">
        <v>807.22190000000001</v>
      </c>
      <c r="D2887" s="167">
        <v>2388569.66</v>
      </c>
      <c r="E2887" s="167">
        <v>1380807.0869</v>
      </c>
      <c r="F2887" s="167">
        <v>1007762.5731</v>
      </c>
      <c r="G2887" s="167">
        <v>0</v>
      </c>
      <c r="H2887" s="155"/>
      <c r="I2887" s="156"/>
    </row>
    <row r="2888" spans="1:9" x14ac:dyDescent="0.2">
      <c r="A2888" s="160" t="s">
        <v>499</v>
      </c>
      <c r="B2888" s="167">
        <v>602.16669999999999</v>
      </c>
      <c r="C2888" s="167">
        <v>668.82960000000003</v>
      </c>
      <c r="D2888" s="167">
        <v>4832962.93</v>
      </c>
      <c r="E2888" s="167">
        <v>3272082.6047999999</v>
      </c>
      <c r="F2888" s="167">
        <v>1560880.3252000001</v>
      </c>
      <c r="G2888" s="167">
        <v>0</v>
      </c>
      <c r="H2888" s="155"/>
      <c r="I2888" s="156"/>
    </row>
    <row r="2889" spans="1:9" x14ac:dyDescent="0.2">
      <c r="A2889" s="160" t="s">
        <v>500</v>
      </c>
      <c r="B2889" s="167">
        <v>893.41669999999999</v>
      </c>
      <c r="C2889" s="167">
        <v>756.98820000000001</v>
      </c>
      <c r="D2889" s="167">
        <v>8115670.8499999996</v>
      </c>
      <c r="E2889" s="167">
        <v>4890056.7878</v>
      </c>
      <c r="F2889" s="167">
        <v>3225614.0622</v>
      </c>
      <c r="G2889" s="167">
        <v>0</v>
      </c>
      <c r="H2889" s="155"/>
      <c r="I2889" s="156"/>
    </row>
    <row r="2890" spans="1:9" x14ac:dyDescent="0.2">
      <c r="A2890" s="160" t="s">
        <v>21</v>
      </c>
      <c r="B2890" s="167"/>
      <c r="C2890" s="167"/>
      <c r="D2890" s="167"/>
      <c r="E2890" s="167"/>
      <c r="F2890" s="167"/>
      <c r="G2890" s="167"/>
      <c r="H2890" s="155"/>
      <c r="I2890" s="156"/>
    </row>
    <row r="2891" spans="1:9" x14ac:dyDescent="0.2">
      <c r="A2891" s="160" t="s">
        <v>579</v>
      </c>
      <c r="B2891" s="167">
        <v>1024.7509</v>
      </c>
      <c r="C2891" s="167">
        <v>845.44899999999996</v>
      </c>
      <c r="D2891" s="167">
        <v>10396495.808800001</v>
      </c>
      <c r="E2891" s="167">
        <v>5827443.8307999996</v>
      </c>
      <c r="F2891" s="167">
        <v>4569051.9780999999</v>
      </c>
      <c r="G2891" s="167">
        <v>0</v>
      </c>
      <c r="H2891" s="155"/>
      <c r="I2891" s="156"/>
    </row>
    <row r="2892" spans="1:9" x14ac:dyDescent="0.2">
      <c r="A2892" s="160" t="s">
        <v>580</v>
      </c>
      <c r="B2892" s="167">
        <v>1124.6596</v>
      </c>
      <c r="C2892" s="167">
        <v>906.32060000000001</v>
      </c>
      <c r="D2892" s="167">
        <v>12231625.6785</v>
      </c>
      <c r="E2892" s="167">
        <v>6742683.6552999998</v>
      </c>
      <c r="F2892" s="167">
        <v>5488942.0231999997</v>
      </c>
      <c r="G2892" s="167">
        <v>0</v>
      </c>
      <c r="H2892" s="155"/>
      <c r="I2892" s="156"/>
    </row>
    <row r="2893" spans="1:9" x14ac:dyDescent="0.2">
      <c r="A2893" s="160" t="s">
        <v>613</v>
      </c>
      <c r="B2893" s="167">
        <v>1180.8924999999999</v>
      </c>
      <c r="C2893" s="167">
        <v>945.28539999999998</v>
      </c>
      <c r="D2893" s="167">
        <v>13395365.402899999</v>
      </c>
      <c r="E2893" s="167">
        <v>7373344.9323000005</v>
      </c>
      <c r="F2893" s="167">
        <v>6022020.4704999998</v>
      </c>
      <c r="G2893" s="167">
        <v>0</v>
      </c>
      <c r="H2893" s="155"/>
      <c r="I2893" s="156"/>
    </row>
    <row r="2894" spans="1:9" x14ac:dyDescent="0.2">
      <c r="A2894" s="160" t="s">
        <v>614</v>
      </c>
      <c r="B2894" s="167">
        <v>1239.9372000000001</v>
      </c>
      <c r="C2894" s="167">
        <v>924.62990000000002</v>
      </c>
      <c r="D2894" s="167">
        <v>13757796.354699999</v>
      </c>
      <c r="E2894" s="167">
        <v>7572841.4254999999</v>
      </c>
      <c r="F2894" s="167">
        <v>6184954.9292000001</v>
      </c>
      <c r="G2894" s="167">
        <v>0</v>
      </c>
      <c r="H2894" s="155"/>
      <c r="I2894" s="156"/>
    </row>
    <row r="2895" spans="1:9" x14ac:dyDescent="0.2">
      <c r="A2895" s="160"/>
      <c r="B2895" s="167"/>
      <c r="C2895" s="167"/>
      <c r="D2895" s="167"/>
      <c r="E2895" s="167"/>
      <c r="F2895" s="167"/>
      <c r="G2895" s="167"/>
      <c r="H2895" s="155"/>
      <c r="I2895" s="156"/>
    </row>
    <row r="2896" spans="1:9" x14ac:dyDescent="0.2">
      <c r="A2896" s="160"/>
      <c r="B2896" s="167"/>
      <c r="C2896" s="167"/>
      <c r="D2896" s="167"/>
      <c r="E2896" s="167"/>
      <c r="F2896" s="167"/>
      <c r="G2896" s="167"/>
      <c r="H2896" s="155"/>
      <c r="I2896" s="156"/>
    </row>
    <row r="2897" spans="1:9" x14ac:dyDescent="0.2">
      <c r="A2897" s="160"/>
      <c r="B2897" s="167"/>
      <c r="C2897" s="167"/>
      <c r="D2897" s="167"/>
      <c r="E2897" s="167"/>
      <c r="F2897" s="167"/>
      <c r="G2897" s="167"/>
      <c r="H2897" s="155"/>
      <c r="I2897" s="156"/>
    </row>
    <row r="2898" spans="1:9" x14ac:dyDescent="0.2">
      <c r="A2898" s="160"/>
      <c r="B2898" s="167"/>
      <c r="C2898" s="167"/>
      <c r="D2898" s="167"/>
      <c r="E2898" s="167"/>
      <c r="F2898" s="167"/>
      <c r="G2898" s="167"/>
      <c r="H2898" s="155"/>
      <c r="I2898" s="156"/>
    </row>
    <row r="2899" spans="1:9" x14ac:dyDescent="0.2">
      <c r="A2899" s="160"/>
      <c r="B2899" s="167"/>
      <c r="C2899" s="167"/>
      <c r="D2899" s="167"/>
      <c r="E2899" s="167"/>
      <c r="F2899" s="167"/>
      <c r="G2899" s="167"/>
      <c r="H2899" s="155"/>
      <c r="I2899" s="156"/>
    </row>
    <row r="2900" spans="1:9" x14ac:dyDescent="0.2">
      <c r="A2900" s="160"/>
      <c r="B2900" s="167"/>
      <c r="C2900" s="167"/>
      <c r="D2900" s="167"/>
      <c r="E2900" s="167"/>
      <c r="F2900" s="167"/>
      <c r="G2900" s="167"/>
      <c r="H2900" s="155"/>
      <c r="I2900" s="156"/>
    </row>
    <row r="2901" spans="1:9" x14ac:dyDescent="0.2">
      <c r="A2901" s="155"/>
      <c r="B2901" s="155"/>
      <c r="C2901" s="155"/>
      <c r="D2901" s="155"/>
      <c r="E2901" s="155"/>
      <c r="F2901" s="155"/>
      <c r="G2901" s="155"/>
      <c r="H2901" s="155"/>
      <c r="I2901" s="156"/>
    </row>
    <row r="2902" spans="1:9" x14ac:dyDescent="0.2">
      <c r="A2902" s="155"/>
      <c r="B2902" s="155"/>
      <c r="C2902" s="155"/>
      <c r="D2902" s="155"/>
      <c r="E2902" s="155"/>
      <c r="F2902" s="155"/>
      <c r="G2902" s="155"/>
      <c r="H2902" s="155"/>
      <c r="I2902" s="156"/>
    </row>
    <row r="2903" spans="1:9" x14ac:dyDescent="0.2">
      <c r="A2903" s="155"/>
      <c r="B2903" s="155"/>
      <c r="C2903" s="155"/>
      <c r="D2903" s="155"/>
      <c r="E2903" s="155"/>
      <c r="F2903" s="155"/>
      <c r="G2903" s="155"/>
      <c r="H2903" s="155"/>
      <c r="I2903" s="156"/>
    </row>
    <row r="2904" spans="1:9" x14ac:dyDescent="0.2">
      <c r="A2904" s="155"/>
      <c r="B2904" s="155"/>
      <c r="C2904" s="155"/>
      <c r="D2904" s="155"/>
      <c r="E2904" s="155"/>
      <c r="F2904" s="155"/>
      <c r="G2904" s="155"/>
      <c r="H2904" s="155"/>
      <c r="I2904" s="156"/>
    </row>
    <row r="2905" spans="1:9" x14ac:dyDescent="0.2">
      <c r="A2905" s="154" t="s">
        <v>8</v>
      </c>
      <c r="B2905" s="154"/>
      <c r="C2905" s="154"/>
      <c r="D2905" s="154"/>
      <c r="E2905" s="154"/>
      <c r="F2905" s="154"/>
      <c r="G2905" s="154"/>
      <c r="H2905" s="163"/>
      <c r="I2905" s="156"/>
    </row>
    <row r="2906" spans="1:9" x14ac:dyDescent="0.2">
      <c r="A2906" s="154" t="s">
        <v>1</v>
      </c>
      <c r="B2906" s="154"/>
      <c r="C2906" s="154"/>
      <c r="D2906" s="154"/>
      <c r="E2906" s="154"/>
      <c r="F2906" s="154"/>
      <c r="G2906" s="154"/>
      <c r="H2906" s="155"/>
      <c r="I2906" s="156"/>
    </row>
    <row r="2907" spans="1:9" x14ac:dyDescent="0.2">
      <c r="A2907" s="154" t="s">
        <v>12</v>
      </c>
      <c r="B2907" s="154"/>
      <c r="C2907" s="154"/>
      <c r="D2907" s="154"/>
      <c r="E2907" s="154"/>
      <c r="F2907" s="154"/>
      <c r="G2907" s="154"/>
      <c r="H2907" s="155"/>
      <c r="I2907" s="156"/>
    </row>
    <row r="2908" spans="1:9" ht="15.75" x14ac:dyDescent="0.25">
      <c r="A2908" s="152" t="s">
        <v>418</v>
      </c>
      <c r="B2908" s="154"/>
      <c r="C2908" s="154"/>
      <c r="D2908" s="154"/>
      <c r="E2908" s="154"/>
      <c r="F2908" s="154"/>
      <c r="G2908" s="154"/>
      <c r="H2908" s="155"/>
      <c r="I2908" s="156"/>
    </row>
    <row r="2909" spans="1:9" x14ac:dyDescent="0.2">
      <c r="A2909" s="155"/>
      <c r="B2909" s="155"/>
      <c r="C2909" s="155"/>
      <c r="D2909" s="155"/>
      <c r="E2909" s="155"/>
      <c r="F2909" s="155"/>
      <c r="G2909" s="155"/>
      <c r="H2909" s="155"/>
      <c r="I2909" s="156"/>
    </row>
    <row r="2910" spans="1:9" x14ac:dyDescent="0.2">
      <c r="A2910" s="155"/>
      <c r="B2910" s="160" t="s">
        <v>114</v>
      </c>
      <c r="C2910" s="170" t="s">
        <v>114</v>
      </c>
      <c r="D2910" s="161" t="s">
        <v>106</v>
      </c>
      <c r="E2910" s="155"/>
      <c r="F2910" s="155"/>
      <c r="G2910" s="155"/>
      <c r="H2910" s="155"/>
      <c r="I2910" s="156"/>
    </row>
    <row r="2911" spans="1:9" x14ac:dyDescent="0.2">
      <c r="A2911" s="160" t="s">
        <v>2</v>
      </c>
      <c r="B2911" s="160" t="s">
        <v>115</v>
      </c>
      <c r="C2911" s="170" t="s">
        <v>115</v>
      </c>
      <c r="D2911" s="161" t="s">
        <v>126</v>
      </c>
      <c r="E2911" s="160" t="s">
        <v>175</v>
      </c>
      <c r="F2911" s="161" t="s">
        <v>112</v>
      </c>
      <c r="G2911" s="160" t="s">
        <v>178</v>
      </c>
      <c r="H2911" s="155"/>
      <c r="I2911" s="156"/>
    </row>
    <row r="2912" spans="1:9" x14ac:dyDescent="0.2">
      <c r="A2912" s="160" t="s">
        <v>3</v>
      </c>
      <c r="B2912" s="160" t="s">
        <v>123</v>
      </c>
      <c r="C2912" s="170" t="s">
        <v>139</v>
      </c>
      <c r="D2912" s="161" t="s">
        <v>139</v>
      </c>
      <c r="E2912" s="160" t="s">
        <v>113</v>
      </c>
      <c r="F2912" s="161" t="s">
        <v>113</v>
      </c>
      <c r="G2912" s="160" t="s">
        <v>113</v>
      </c>
      <c r="H2912" s="155"/>
      <c r="I2912" s="156"/>
    </row>
    <row r="2913" spans="1:9" x14ac:dyDescent="0.2">
      <c r="A2913" s="160" t="s">
        <v>11</v>
      </c>
      <c r="B2913" s="160" t="s">
        <v>117</v>
      </c>
      <c r="C2913" s="170" t="s">
        <v>138</v>
      </c>
      <c r="D2913" s="161" t="s">
        <v>138</v>
      </c>
      <c r="E2913" s="160" t="s">
        <v>176</v>
      </c>
      <c r="F2913" s="161" t="s">
        <v>184</v>
      </c>
      <c r="G2913" s="160" t="s">
        <v>11</v>
      </c>
      <c r="H2913" s="155"/>
      <c r="I2913" s="156"/>
    </row>
    <row r="2914" spans="1:9" x14ac:dyDescent="0.2">
      <c r="A2914" s="155"/>
      <c r="B2914" s="155"/>
      <c r="C2914" s="155"/>
      <c r="D2914" s="155"/>
      <c r="E2914" s="155"/>
      <c r="F2914" s="155"/>
      <c r="G2914" s="155"/>
      <c r="H2914" s="155"/>
      <c r="I2914" s="156"/>
    </row>
    <row r="2915" spans="1:9" x14ac:dyDescent="0.2">
      <c r="A2915" s="160"/>
      <c r="B2915" s="155"/>
      <c r="C2915" s="165"/>
      <c r="D2915" s="165"/>
      <c r="E2915" s="165"/>
      <c r="F2915" s="165"/>
      <c r="G2915" s="165"/>
      <c r="H2915" s="165"/>
      <c r="I2915" s="156"/>
    </row>
    <row r="2916" spans="1:9" x14ac:dyDescent="0.2">
      <c r="A2916" s="160"/>
      <c r="B2916" s="155"/>
      <c r="C2916" s="155"/>
      <c r="D2916" s="155"/>
      <c r="E2916" s="155"/>
      <c r="F2916" s="155"/>
      <c r="G2916" s="155"/>
      <c r="H2916" s="155"/>
      <c r="I2916" s="156"/>
    </row>
    <row r="2917" spans="1:9" x14ac:dyDescent="0.2">
      <c r="A2917" s="160"/>
      <c r="B2917" s="155"/>
      <c r="C2917" s="155"/>
      <c r="D2917" s="155"/>
      <c r="E2917" s="155"/>
      <c r="F2917" s="155"/>
      <c r="G2917" s="155"/>
      <c r="H2917" s="155"/>
      <c r="I2917" s="156"/>
    </row>
    <row r="2918" spans="1:9" x14ac:dyDescent="0.2">
      <c r="A2918" s="160"/>
      <c r="B2918" s="155"/>
      <c r="C2918" s="155"/>
      <c r="D2918" s="155"/>
      <c r="E2918" s="155"/>
      <c r="F2918" s="155"/>
      <c r="G2918" s="155"/>
      <c r="H2918" s="155"/>
      <c r="I2918" s="156"/>
    </row>
    <row r="2919" spans="1:9" x14ac:dyDescent="0.2">
      <c r="A2919" s="160" t="s">
        <v>13</v>
      </c>
      <c r="B2919" s="155"/>
      <c r="C2919" s="155"/>
      <c r="D2919" s="155"/>
      <c r="E2919" s="155"/>
      <c r="F2919" s="155"/>
      <c r="G2919" s="155"/>
      <c r="H2919" s="155"/>
      <c r="I2919" s="156"/>
    </row>
    <row r="2920" spans="1:9" x14ac:dyDescent="0.2">
      <c r="A2920" s="160" t="s">
        <v>362</v>
      </c>
      <c r="B2920" s="155">
        <v>194.25</v>
      </c>
      <c r="C2920" s="155">
        <v>3290.2317631931705</v>
      </c>
      <c r="D2920" s="155">
        <v>7669530.2400032803</v>
      </c>
      <c r="E2920" s="155">
        <v>4196766.947329795</v>
      </c>
      <c r="F2920" s="155">
        <v>3125486.9634061367</v>
      </c>
      <c r="G2920" s="155">
        <v>347276.32926734863</v>
      </c>
      <c r="H2920" s="155"/>
      <c r="I2920" s="156"/>
    </row>
    <row r="2921" spans="1:9" x14ac:dyDescent="0.2">
      <c r="A2921" s="160" t="s">
        <v>363</v>
      </c>
      <c r="B2921" s="155">
        <v>170.16666666666666</v>
      </c>
      <c r="C2921" s="155">
        <v>5361.6193976490604</v>
      </c>
      <c r="D2921" s="155">
        <v>10948426.80999938</v>
      </c>
      <c r="E2921" s="155">
        <v>5952659.6565966625</v>
      </c>
      <c r="F2921" s="155">
        <v>4496190.4380624462</v>
      </c>
      <c r="G2921" s="155">
        <v>499576.71534027159</v>
      </c>
      <c r="H2921" s="155"/>
      <c r="I2921" s="156"/>
    </row>
    <row r="2922" spans="1:9" x14ac:dyDescent="0.2">
      <c r="A2922" s="160" t="s">
        <v>329</v>
      </c>
      <c r="B2922" s="155">
        <v>227.33333333333334</v>
      </c>
      <c r="C2922" s="155">
        <v>5968.0906891497434</v>
      </c>
      <c r="D2922" s="155">
        <v>16280951.4000005</v>
      </c>
      <c r="E2922" s="155">
        <v>8794969.9462802708</v>
      </c>
      <c r="F2922" s="155">
        <v>6737383.3083482059</v>
      </c>
      <c r="G2922" s="155">
        <v>748598.14537202287</v>
      </c>
      <c r="H2922" s="155"/>
      <c r="I2922" s="156"/>
    </row>
    <row r="2923" spans="1:9" x14ac:dyDescent="0.2">
      <c r="A2923" s="160" t="s">
        <v>330</v>
      </c>
      <c r="B2923" s="155">
        <v>258.25</v>
      </c>
      <c r="C2923" s="155">
        <v>5495.4821426276021</v>
      </c>
      <c r="D2923" s="155">
        <v>17030499.160002939</v>
      </c>
      <c r="E2923" s="155">
        <v>9141971.9490895793</v>
      </c>
      <c r="F2923" s="155">
        <v>7099674.4898220245</v>
      </c>
      <c r="G2923" s="155">
        <v>788852.72109133564</v>
      </c>
      <c r="H2923" s="155"/>
      <c r="I2923" s="156"/>
    </row>
    <row r="2924" spans="1:9" x14ac:dyDescent="0.2">
      <c r="A2924" s="160" t="s">
        <v>331</v>
      </c>
      <c r="B2924" s="155">
        <v>282.08333333333331</v>
      </c>
      <c r="C2924" s="155">
        <v>5400.2169955687386</v>
      </c>
      <c r="D2924" s="155">
        <v>18279734.53000018</v>
      </c>
      <c r="E2924" s="155">
        <v>9598688.6017030943</v>
      </c>
      <c r="F2924" s="155">
        <v>7812941.3354673777</v>
      </c>
      <c r="G2924" s="155">
        <v>868104.59282970801</v>
      </c>
      <c r="H2924" s="155"/>
      <c r="I2924" s="156"/>
    </row>
    <row r="2925" spans="1:9" x14ac:dyDescent="0.2">
      <c r="A2925" s="160" t="s">
        <v>332</v>
      </c>
      <c r="B2925" s="155">
        <v>288.75</v>
      </c>
      <c r="C2925" s="155">
        <v>5987.4056565656165</v>
      </c>
      <c r="D2925" s="155">
        <v>20746360.59999986</v>
      </c>
      <c r="E2925" s="155">
        <v>10717569.885959927</v>
      </c>
      <c r="F2925" s="155">
        <v>9025911.6426359396</v>
      </c>
      <c r="G2925" s="155">
        <v>1002879.0714039933</v>
      </c>
      <c r="H2925" s="155"/>
      <c r="I2925" s="156"/>
    </row>
    <row r="2926" spans="1:9" x14ac:dyDescent="0.2">
      <c r="A2926" s="160" t="s">
        <v>333</v>
      </c>
      <c r="B2926" s="155">
        <v>294.16666666666669</v>
      </c>
      <c r="C2926" s="155">
        <v>6343.9441784704022</v>
      </c>
      <c r="D2926" s="155">
        <v>22394122.950000521</v>
      </c>
      <c r="E2926" s="155">
        <v>11530733.906955268</v>
      </c>
      <c r="F2926" s="155">
        <v>9777050.1387407277</v>
      </c>
      <c r="G2926" s="155">
        <v>1086338.9043045249</v>
      </c>
      <c r="H2926" s="165"/>
      <c r="I2926" s="156"/>
    </row>
    <row r="2927" spans="1:9" x14ac:dyDescent="0.2">
      <c r="A2927" s="160" t="s">
        <v>334</v>
      </c>
      <c r="B2927" s="155">
        <v>282.66666666666669</v>
      </c>
      <c r="C2927" s="155">
        <v>6594.405103183326</v>
      </c>
      <c r="D2927" s="155">
        <v>22368222.109997842</v>
      </c>
      <c r="E2927" s="155">
        <v>11452529.720318895</v>
      </c>
      <c r="F2927" s="155">
        <v>9824123.150711054</v>
      </c>
      <c r="G2927" s="155">
        <v>1091569.2389678936</v>
      </c>
      <c r="H2927" s="155"/>
      <c r="I2927" s="156"/>
    </row>
    <row r="2928" spans="1:9" x14ac:dyDescent="0.2">
      <c r="A2928" s="160" t="s">
        <v>335</v>
      </c>
      <c r="B2928" s="155">
        <v>273.75</v>
      </c>
      <c r="C2928" s="155">
        <v>7959.5502009144693</v>
      </c>
      <c r="D2928" s="155">
        <v>26147122.410004031</v>
      </c>
      <c r="E2928" s="155">
        <v>13146773.147750027</v>
      </c>
      <c r="F2928" s="155">
        <v>13000349.262254003</v>
      </c>
      <c r="G2928" s="155">
        <v>0</v>
      </c>
      <c r="H2928" s="155"/>
      <c r="I2928" s="156"/>
    </row>
    <row r="2929" spans="1:9" x14ac:dyDescent="0.2">
      <c r="A2929" s="160" t="s">
        <v>336</v>
      </c>
      <c r="B2929" s="155">
        <v>290.58333333333331</v>
      </c>
      <c r="C2929" s="155">
        <v>9528.2379954089538</v>
      </c>
      <c r="D2929" s="155">
        <v>33224965.889991019</v>
      </c>
      <c r="E2929" s="155">
        <v>16612482.944995509</v>
      </c>
      <c r="F2929" s="155">
        <v>16612482.944995509</v>
      </c>
      <c r="G2929" s="155">
        <v>0</v>
      </c>
      <c r="H2929" s="155"/>
      <c r="I2929" s="156"/>
    </row>
    <row r="2930" spans="1:9" x14ac:dyDescent="0.2">
      <c r="A2930" s="160" t="s">
        <v>337</v>
      </c>
      <c r="B2930" s="155">
        <v>324.16666666666669</v>
      </c>
      <c r="C2930" s="155">
        <v>9761.6298200514411</v>
      </c>
      <c r="D2930" s="155">
        <v>37972740.000000112</v>
      </c>
      <c r="E2930" s="155">
        <v>20106565.830000058</v>
      </c>
      <c r="F2930" s="155">
        <v>17866174.170000054</v>
      </c>
      <c r="G2930" s="155">
        <v>0</v>
      </c>
      <c r="H2930" s="155"/>
      <c r="I2930" s="156"/>
    </row>
    <row r="2931" spans="1:9" x14ac:dyDescent="0.2">
      <c r="A2931" s="160" t="s">
        <v>338</v>
      </c>
      <c r="B2931" s="155">
        <v>377.33333333333331</v>
      </c>
      <c r="C2931" s="155">
        <v>9849.6182530918741</v>
      </c>
      <c r="D2931" s="155">
        <v>44599071.450000003</v>
      </c>
      <c r="E2931" s="155">
        <v>22299535.725000001</v>
      </c>
      <c r="F2931" s="155">
        <v>22299535.725000001</v>
      </c>
      <c r="G2931" s="155">
        <v>0</v>
      </c>
      <c r="H2931" s="155"/>
      <c r="I2931" s="156"/>
    </row>
    <row r="2932" spans="1:9" x14ac:dyDescent="0.2">
      <c r="A2932" s="160" t="s">
        <v>339</v>
      </c>
      <c r="B2932" s="155">
        <v>388.41666666666669</v>
      </c>
      <c r="C2932" s="155">
        <v>10354.69874704999</v>
      </c>
      <c r="D2932" s="155">
        <v>48263250.859999999</v>
      </c>
      <c r="E2932" s="155">
        <v>24131625.43</v>
      </c>
      <c r="F2932" s="155">
        <v>24131625.43</v>
      </c>
      <c r="G2932" s="155">
        <v>0</v>
      </c>
      <c r="H2932" s="155"/>
      <c r="I2932" s="156"/>
    </row>
    <row r="2933" spans="1:9" x14ac:dyDescent="0.2">
      <c r="A2933" s="160" t="s">
        <v>340</v>
      </c>
      <c r="B2933" s="155">
        <v>445.5</v>
      </c>
      <c r="C2933" s="155">
        <v>10659.08881406659</v>
      </c>
      <c r="D2933" s="155">
        <v>56983488.799999997</v>
      </c>
      <c r="E2933" s="155">
        <v>28491744.399999999</v>
      </c>
      <c r="F2933" s="155">
        <v>28491744.399999999</v>
      </c>
      <c r="G2933" s="155">
        <v>0</v>
      </c>
      <c r="H2933" s="155"/>
      <c r="I2933" s="156"/>
    </row>
    <row r="2934" spans="1:9" x14ac:dyDescent="0.2">
      <c r="A2934" s="160" t="s">
        <v>341</v>
      </c>
      <c r="B2934" s="155">
        <v>477.25</v>
      </c>
      <c r="C2934" s="155">
        <v>11405.160082067399</v>
      </c>
      <c r="D2934" s="155">
        <v>65317351.789999999</v>
      </c>
      <c r="E2934" s="155">
        <v>32658675.895</v>
      </c>
      <c r="F2934" s="155">
        <v>32658675.895</v>
      </c>
      <c r="G2934" s="155">
        <v>0</v>
      </c>
      <c r="H2934" s="155"/>
      <c r="I2934" s="156"/>
    </row>
    <row r="2935" spans="1:9" x14ac:dyDescent="0.2">
      <c r="A2935" s="160" t="s">
        <v>342</v>
      </c>
      <c r="B2935" s="155">
        <v>507.83333333333331</v>
      </c>
      <c r="C2935" s="155">
        <v>11554.965342960289</v>
      </c>
      <c r="D2935" s="155">
        <v>70415958.799999997</v>
      </c>
      <c r="E2935" s="155">
        <v>40296808.59067516</v>
      </c>
      <c r="F2935" s="155">
        <v>30119150.209324837</v>
      </c>
      <c r="G2935" s="155">
        <v>0</v>
      </c>
      <c r="H2935" s="155"/>
      <c r="I2935" s="156"/>
    </row>
    <row r="2936" spans="1:9" x14ac:dyDescent="0.2">
      <c r="A2936" s="160" t="s">
        <v>343</v>
      </c>
      <c r="B2936" s="155">
        <v>550.41666666666663</v>
      </c>
      <c r="C2936" s="155">
        <v>12320.692472369417</v>
      </c>
      <c r="D2936" s="155">
        <v>81378173.780000001</v>
      </c>
      <c r="E2936" s="155">
        <v>50035530.426238418</v>
      </c>
      <c r="F2936" s="155">
        <v>31342643.353761584</v>
      </c>
      <c r="G2936" s="155">
        <v>0</v>
      </c>
      <c r="H2936" s="155"/>
      <c r="I2936" s="156"/>
    </row>
    <row r="2937" spans="1:9" x14ac:dyDescent="0.2">
      <c r="A2937" s="160" t="s">
        <v>344</v>
      </c>
      <c r="B2937" s="155">
        <v>608.66666666666663</v>
      </c>
      <c r="C2937" s="155">
        <v>12665.305015060241</v>
      </c>
      <c r="D2937" s="155">
        <v>92507387.829999998</v>
      </c>
      <c r="E2937" s="155">
        <v>55374922.355038002</v>
      </c>
      <c r="F2937" s="155">
        <v>37132465.474961996</v>
      </c>
      <c r="G2937" s="155">
        <v>0</v>
      </c>
      <c r="H2937" s="155"/>
      <c r="I2937" s="156"/>
    </row>
    <row r="2938" spans="1:9" x14ac:dyDescent="0.2">
      <c r="A2938" s="160" t="s">
        <v>345</v>
      </c>
      <c r="B2938" s="167">
        <v>612</v>
      </c>
      <c r="C2938" s="167">
        <v>12966</v>
      </c>
      <c r="D2938" s="167">
        <v>95208253</v>
      </c>
      <c r="E2938" s="167">
        <v>47604127</v>
      </c>
      <c r="F2938" s="167">
        <v>47604127</v>
      </c>
      <c r="G2938" s="155">
        <v>0</v>
      </c>
      <c r="H2938" s="155"/>
      <c r="I2938" s="156"/>
    </row>
    <row r="2939" spans="1:9" x14ac:dyDescent="0.2">
      <c r="A2939" s="160" t="s">
        <v>346</v>
      </c>
      <c r="B2939" s="167">
        <v>652</v>
      </c>
      <c r="C2939" s="167">
        <v>12363</v>
      </c>
      <c r="D2939" s="167">
        <v>96714691</v>
      </c>
      <c r="E2939" s="167">
        <v>48357345</v>
      </c>
      <c r="F2939" s="167">
        <v>48357345</v>
      </c>
      <c r="G2939" s="155">
        <v>0</v>
      </c>
      <c r="H2939" s="155"/>
      <c r="I2939" s="156"/>
    </row>
    <row r="2940" spans="1:9" x14ac:dyDescent="0.2">
      <c r="A2940" s="176" t="s">
        <v>347</v>
      </c>
      <c r="B2940" s="167">
        <v>708</v>
      </c>
      <c r="C2940" s="167">
        <v>12864</v>
      </c>
      <c r="D2940" s="167">
        <v>109276178</v>
      </c>
      <c r="E2940" s="167">
        <v>54638089</v>
      </c>
      <c r="F2940" s="167">
        <v>54638089</v>
      </c>
      <c r="G2940" s="167">
        <v>0</v>
      </c>
      <c r="H2940" s="155"/>
      <c r="I2940" s="156"/>
    </row>
    <row r="2941" spans="1:9" x14ac:dyDescent="0.2">
      <c r="A2941" s="176" t="s">
        <v>348</v>
      </c>
      <c r="B2941" s="167">
        <v>756.25</v>
      </c>
      <c r="C2941" s="167">
        <v>13259.5507</v>
      </c>
      <c r="D2941" s="167">
        <v>120330422.59999999</v>
      </c>
      <c r="E2941" s="167">
        <v>60165211.299999997</v>
      </c>
      <c r="F2941" s="167">
        <v>60165211.299999997</v>
      </c>
      <c r="G2941" s="167">
        <v>0</v>
      </c>
      <c r="H2941" s="155"/>
      <c r="I2941" s="156"/>
    </row>
    <row r="2942" spans="1:9" x14ac:dyDescent="0.2">
      <c r="A2942" s="176" t="s">
        <v>372</v>
      </c>
      <c r="B2942" s="167">
        <v>764.5</v>
      </c>
      <c r="C2942" s="167">
        <v>13218.262199999999</v>
      </c>
      <c r="D2942" s="167">
        <v>121264337.34</v>
      </c>
      <c r="E2942" s="167">
        <v>60632168.670000002</v>
      </c>
      <c r="F2942" s="167">
        <v>60632168.670000002</v>
      </c>
      <c r="G2942" s="167">
        <v>0</v>
      </c>
      <c r="H2942" s="155"/>
      <c r="I2942" s="156"/>
    </row>
    <row r="2943" spans="1:9" x14ac:dyDescent="0.2">
      <c r="A2943" s="176" t="s">
        <v>371</v>
      </c>
      <c r="B2943" s="167">
        <v>755.66669999999999</v>
      </c>
      <c r="C2943" s="167">
        <v>13261.210999999999</v>
      </c>
      <c r="D2943" s="167">
        <v>120252661.58</v>
      </c>
      <c r="E2943" s="167">
        <v>60126330.789999999</v>
      </c>
      <c r="F2943" s="167">
        <v>60126330.789999999</v>
      </c>
      <c r="G2943" s="167">
        <v>0</v>
      </c>
      <c r="H2943" s="155"/>
      <c r="I2943" s="156"/>
    </row>
    <row r="2944" spans="1:9" x14ac:dyDescent="0.2">
      <c r="A2944" s="176" t="s">
        <v>415</v>
      </c>
      <c r="B2944" s="167">
        <v>749.91669999999999</v>
      </c>
      <c r="C2944" s="167">
        <v>13326.5399</v>
      </c>
      <c r="D2944" s="167">
        <v>119925532.14</v>
      </c>
      <c r="E2944" s="167">
        <v>59962766.07</v>
      </c>
      <c r="F2944" s="167">
        <v>59962766.07</v>
      </c>
      <c r="G2944" s="167">
        <v>0</v>
      </c>
      <c r="H2944" s="155"/>
      <c r="I2944" s="156"/>
    </row>
    <row r="2945" spans="1:9" x14ac:dyDescent="0.2">
      <c r="A2945" s="176" t="s">
        <v>416</v>
      </c>
      <c r="B2945" s="167">
        <v>783.75</v>
      </c>
      <c r="C2945" s="167">
        <v>13139.8483</v>
      </c>
      <c r="D2945" s="167">
        <v>123580272.94</v>
      </c>
      <c r="E2945" s="167">
        <v>61790136.469999999</v>
      </c>
      <c r="F2945" s="167">
        <v>61790136.469999999</v>
      </c>
      <c r="G2945" s="167">
        <v>0</v>
      </c>
      <c r="H2945" s="155"/>
      <c r="I2945" s="156"/>
    </row>
    <row r="2946" spans="1:9" x14ac:dyDescent="0.2">
      <c r="A2946" s="160" t="s">
        <v>437</v>
      </c>
      <c r="B2946" s="167">
        <v>822.83330000000001</v>
      </c>
      <c r="C2946" s="167">
        <v>12917.9728</v>
      </c>
      <c r="D2946" s="167">
        <v>127552063.81999999</v>
      </c>
      <c r="E2946" s="167">
        <v>67781166.7139</v>
      </c>
      <c r="F2946" s="167">
        <v>59770897.1061</v>
      </c>
      <c r="G2946" s="167">
        <v>0</v>
      </c>
      <c r="H2946" s="155"/>
      <c r="I2946" s="156"/>
    </row>
    <row r="2947" spans="1:9" x14ac:dyDescent="0.2">
      <c r="A2947" s="160" t="s">
        <v>438</v>
      </c>
      <c r="B2947" s="167">
        <v>822.58330000000001</v>
      </c>
      <c r="C2947" s="167">
        <v>12452.169900000001</v>
      </c>
      <c r="D2947" s="167">
        <v>122915369.14</v>
      </c>
      <c r="E2947" s="167">
        <v>69078437.456699997</v>
      </c>
      <c r="F2947" s="167">
        <v>53836931.683300003</v>
      </c>
      <c r="G2947" s="167">
        <v>0</v>
      </c>
      <c r="H2947" s="155"/>
      <c r="I2947" s="156"/>
    </row>
    <row r="2948" spans="1:9" x14ac:dyDescent="0.2">
      <c r="A2948" s="160" t="s">
        <v>499</v>
      </c>
      <c r="B2948" s="167">
        <v>750.83330000000001</v>
      </c>
      <c r="C2948" s="167">
        <v>12194.236699999999</v>
      </c>
      <c r="D2948" s="167">
        <v>109870073.11</v>
      </c>
      <c r="E2948" s="167">
        <v>73546105.365600005</v>
      </c>
      <c r="F2948" s="167">
        <v>36323967.744400002</v>
      </c>
      <c r="G2948" s="167">
        <v>0</v>
      </c>
      <c r="H2948" s="155"/>
      <c r="I2948" s="156"/>
    </row>
    <row r="2949" spans="1:9" x14ac:dyDescent="0.2">
      <c r="A2949" s="160" t="s">
        <v>500</v>
      </c>
      <c r="B2949" s="167">
        <v>718.91669999999999</v>
      </c>
      <c r="C2949" s="167">
        <v>11971.5244</v>
      </c>
      <c r="D2949" s="167">
        <v>103278341.20999999</v>
      </c>
      <c r="E2949" s="167">
        <v>58496852.461300001</v>
      </c>
      <c r="F2949" s="167">
        <v>44781488.7487</v>
      </c>
      <c r="G2949" s="167">
        <v>0</v>
      </c>
      <c r="H2949" s="155"/>
      <c r="I2949" s="156"/>
    </row>
    <row r="2950" spans="1:9" x14ac:dyDescent="0.2">
      <c r="A2950" s="160" t="s">
        <v>21</v>
      </c>
      <c r="B2950" s="167"/>
      <c r="C2950" s="167"/>
      <c r="D2950" s="167"/>
      <c r="E2950" s="167"/>
      <c r="F2950" s="167"/>
      <c r="G2950" s="167"/>
      <c r="H2950" s="155"/>
      <c r="I2950" s="156"/>
    </row>
    <row r="2951" spans="1:9" x14ac:dyDescent="0.2">
      <c r="A2951" s="160" t="s">
        <v>579</v>
      </c>
      <c r="B2951" s="167">
        <v>723.70100000000002</v>
      </c>
      <c r="C2951" s="167">
        <v>13863.33</v>
      </c>
      <c r="D2951" s="167">
        <v>120394868.0619</v>
      </c>
      <c r="E2951" s="167">
        <v>62942437.022799999</v>
      </c>
      <c r="F2951" s="167">
        <v>57452431.0392</v>
      </c>
      <c r="G2951" s="167">
        <v>0</v>
      </c>
      <c r="H2951" s="155"/>
      <c r="I2951" s="156"/>
    </row>
    <row r="2952" spans="1:9" x14ac:dyDescent="0.2">
      <c r="A2952" s="160" t="s">
        <v>580</v>
      </c>
      <c r="B2952" s="167">
        <v>751.15980000000002</v>
      </c>
      <c r="C2952" s="167">
        <v>16150.1567</v>
      </c>
      <c r="D2952" s="167">
        <v>145576173.63080001</v>
      </c>
      <c r="E2952" s="167">
        <v>74607788.985799998</v>
      </c>
      <c r="F2952" s="167">
        <v>70968384.644999996</v>
      </c>
      <c r="G2952" s="167">
        <v>0</v>
      </c>
      <c r="H2952" s="155"/>
      <c r="I2952" s="156"/>
    </row>
    <row r="2953" spans="1:9" x14ac:dyDescent="0.2">
      <c r="A2953" s="160" t="s">
        <v>613</v>
      </c>
      <c r="B2953" s="167">
        <v>770.19949999999994</v>
      </c>
      <c r="C2953" s="167">
        <v>17421.319800000001</v>
      </c>
      <c r="D2953" s="167">
        <v>161014707.7841</v>
      </c>
      <c r="E2953" s="167">
        <v>82375124.502399996</v>
      </c>
      <c r="F2953" s="167">
        <v>78639583.281800002</v>
      </c>
      <c r="G2953" s="167">
        <v>0</v>
      </c>
      <c r="H2953" s="155"/>
      <c r="I2953" s="156"/>
    </row>
    <row r="2954" spans="1:9" x14ac:dyDescent="0.2">
      <c r="A2954" s="160" t="s">
        <v>614</v>
      </c>
      <c r="B2954" s="167">
        <v>800.32380000000001</v>
      </c>
      <c r="C2954" s="167">
        <v>17536.071199999998</v>
      </c>
      <c r="D2954" s="167">
        <v>168414429.96160001</v>
      </c>
      <c r="E2954" s="167">
        <v>86160822.368399993</v>
      </c>
      <c r="F2954" s="167">
        <v>82253607.5933</v>
      </c>
      <c r="G2954" s="167">
        <v>0</v>
      </c>
      <c r="H2954" s="155"/>
      <c r="I2954" s="156"/>
    </row>
    <row r="2955" spans="1:9" x14ac:dyDescent="0.2">
      <c r="A2955" s="155"/>
      <c r="B2955" s="155"/>
      <c r="C2955" s="160"/>
      <c r="D2955" s="155"/>
      <c r="E2955" s="155"/>
      <c r="F2955" s="155"/>
      <c r="G2955" s="155"/>
      <c r="H2955" s="155"/>
      <c r="I2955" s="156"/>
    </row>
    <row r="2956" spans="1:9" x14ac:dyDescent="0.2">
      <c r="A2956" s="155"/>
      <c r="B2956" s="155"/>
      <c r="C2956" s="160"/>
      <c r="D2956" s="155"/>
      <c r="E2956" s="155"/>
      <c r="F2956" s="155"/>
      <c r="G2956" s="155"/>
      <c r="H2956" s="155"/>
      <c r="I2956" s="156"/>
    </row>
    <row r="2957" spans="1:9" x14ac:dyDescent="0.2">
      <c r="A2957" s="155"/>
      <c r="B2957" s="155"/>
      <c r="C2957" s="160"/>
      <c r="D2957" s="155"/>
      <c r="E2957" s="155"/>
      <c r="F2957" s="155"/>
      <c r="G2957" s="155"/>
      <c r="H2957" s="155"/>
      <c r="I2957" s="156"/>
    </row>
    <row r="2958" spans="1:9" x14ac:dyDescent="0.2">
      <c r="A2958" s="154" t="s">
        <v>8</v>
      </c>
      <c r="B2958" s="154"/>
      <c r="C2958" s="154"/>
      <c r="D2958" s="154"/>
      <c r="E2958" s="154"/>
      <c r="F2958" s="154"/>
      <c r="G2958" s="154"/>
      <c r="H2958" s="163"/>
      <c r="I2958" s="156"/>
    </row>
    <row r="2959" spans="1:9" x14ac:dyDescent="0.2">
      <c r="A2959" s="154" t="s">
        <v>1</v>
      </c>
      <c r="B2959" s="154"/>
      <c r="C2959" s="154"/>
      <c r="D2959" s="154"/>
      <c r="E2959" s="154"/>
      <c r="F2959" s="154"/>
      <c r="G2959" s="154"/>
      <c r="H2959" s="155"/>
      <c r="I2959" s="156"/>
    </row>
    <row r="2960" spans="1:9" x14ac:dyDescent="0.2">
      <c r="A2960" s="154" t="s">
        <v>12</v>
      </c>
      <c r="B2960" s="154"/>
      <c r="C2960" s="154"/>
      <c r="D2960" s="154"/>
      <c r="E2960" s="154"/>
      <c r="F2960" s="154"/>
      <c r="G2960" s="154"/>
      <c r="H2960" s="155"/>
      <c r="I2960" s="156"/>
    </row>
    <row r="2961" spans="1:9" ht="15.75" x14ac:dyDescent="0.25">
      <c r="A2961" s="152" t="s">
        <v>586</v>
      </c>
      <c r="B2961" s="154"/>
      <c r="C2961" s="154"/>
      <c r="D2961" s="154"/>
      <c r="E2961" s="154"/>
      <c r="F2961" s="154"/>
      <c r="G2961" s="154"/>
      <c r="H2961" s="155"/>
      <c r="I2961" s="156"/>
    </row>
    <row r="2962" spans="1:9" x14ac:dyDescent="0.2">
      <c r="A2962" s="155"/>
      <c r="B2962" s="155"/>
      <c r="C2962" s="155"/>
      <c r="D2962" s="155"/>
      <c r="E2962" s="155"/>
      <c r="F2962" s="155"/>
      <c r="G2962" s="155"/>
      <c r="H2962" s="155"/>
      <c r="I2962" s="156"/>
    </row>
    <row r="2963" spans="1:9" x14ac:dyDescent="0.2">
      <c r="A2963" s="155"/>
      <c r="B2963" s="160" t="s">
        <v>114</v>
      </c>
      <c r="C2963" s="170" t="s">
        <v>114</v>
      </c>
      <c r="D2963" s="161" t="s">
        <v>106</v>
      </c>
      <c r="E2963" s="155"/>
      <c r="F2963" s="155"/>
      <c r="G2963" s="155"/>
      <c r="H2963" s="155"/>
      <c r="I2963" s="156"/>
    </row>
    <row r="2964" spans="1:9" x14ac:dyDescent="0.2">
      <c r="A2964" s="160" t="s">
        <v>2</v>
      </c>
      <c r="B2964" s="160" t="s">
        <v>115</v>
      </c>
      <c r="C2964" s="170" t="s">
        <v>115</v>
      </c>
      <c r="D2964" s="161" t="s">
        <v>126</v>
      </c>
      <c r="E2964" s="160" t="s">
        <v>175</v>
      </c>
      <c r="F2964" s="161" t="s">
        <v>112</v>
      </c>
      <c r="G2964" s="160" t="s">
        <v>178</v>
      </c>
      <c r="H2964" s="155"/>
      <c r="I2964" s="156"/>
    </row>
    <row r="2965" spans="1:9" x14ac:dyDescent="0.2">
      <c r="A2965" s="160" t="s">
        <v>3</v>
      </c>
      <c r="B2965" s="160" t="s">
        <v>123</v>
      </c>
      <c r="C2965" s="170" t="s">
        <v>139</v>
      </c>
      <c r="D2965" s="161" t="s">
        <v>139</v>
      </c>
      <c r="E2965" s="160" t="s">
        <v>113</v>
      </c>
      <c r="F2965" s="161" t="s">
        <v>113</v>
      </c>
      <c r="G2965" s="160" t="s">
        <v>113</v>
      </c>
      <c r="H2965" s="155"/>
      <c r="I2965" s="156"/>
    </row>
    <row r="2966" spans="1:9" x14ac:dyDescent="0.2">
      <c r="A2966" s="160" t="s">
        <v>11</v>
      </c>
      <c r="B2966" s="160" t="s">
        <v>117</v>
      </c>
      <c r="C2966" s="170" t="s">
        <v>138</v>
      </c>
      <c r="D2966" s="161" t="s">
        <v>138</v>
      </c>
      <c r="E2966" s="160" t="s">
        <v>176</v>
      </c>
      <c r="F2966" s="161" t="s">
        <v>184</v>
      </c>
      <c r="G2966" s="160" t="s">
        <v>11</v>
      </c>
      <c r="H2966" s="155"/>
      <c r="I2966" s="156"/>
    </row>
    <row r="2967" spans="1:9" x14ac:dyDescent="0.2">
      <c r="A2967" s="160" t="s">
        <v>13</v>
      </c>
      <c r="B2967" s="155"/>
      <c r="C2967" s="155"/>
      <c r="D2967" s="155"/>
      <c r="E2967" s="155"/>
      <c r="F2967" s="155"/>
      <c r="G2967" s="155"/>
      <c r="H2967" s="155"/>
      <c r="I2967" s="156"/>
    </row>
    <row r="2968" spans="1:9" x14ac:dyDescent="0.2">
      <c r="A2968" s="160" t="s">
        <v>357</v>
      </c>
      <c r="B2968" s="155">
        <v>806.08333333333303</v>
      </c>
      <c r="C2968" s="165">
        <v>1588.1014163134503</v>
      </c>
      <c r="D2968" s="165">
        <v>15361705</v>
      </c>
      <c r="E2968" s="165">
        <v>8187788.7650000006</v>
      </c>
      <c r="F2968" s="165">
        <v>6456524.6114999996</v>
      </c>
      <c r="G2968" s="165">
        <v>717391.62349999999</v>
      </c>
      <c r="H2968" s="165"/>
      <c r="I2968" s="156"/>
    </row>
    <row r="2969" spans="1:9" x14ac:dyDescent="0.2">
      <c r="A2969" s="160" t="s">
        <v>358</v>
      </c>
      <c r="B2969" s="155">
        <v>1427.6666666666699</v>
      </c>
      <c r="C2969" s="155">
        <v>1739.2381508288545</v>
      </c>
      <c r="D2969" s="155">
        <v>29796628</v>
      </c>
      <c r="E2969" s="155">
        <v>15738578.909600001</v>
      </c>
      <c r="F2969" s="155">
        <v>12652244.181359999</v>
      </c>
      <c r="G2969" s="155">
        <v>1405804.9090400001</v>
      </c>
      <c r="H2969" s="155"/>
      <c r="I2969" s="156"/>
    </row>
    <row r="2970" spans="1:9" x14ac:dyDescent="0.2">
      <c r="A2970" s="160" t="s">
        <v>359</v>
      </c>
      <c r="B2970" s="155">
        <v>2276.3333333333298</v>
      </c>
      <c r="C2970" s="155">
        <v>1783.5998316005298</v>
      </c>
      <c r="D2970" s="155">
        <v>48720813</v>
      </c>
      <c r="E2970" s="155">
        <v>25948705.003799997</v>
      </c>
      <c r="F2970" s="155">
        <v>20494897.196580004</v>
      </c>
      <c r="G2970" s="155">
        <v>2277210.7996200002</v>
      </c>
      <c r="H2970" s="155"/>
      <c r="I2970" s="156"/>
    </row>
    <row r="2971" spans="1:9" x14ac:dyDescent="0.2">
      <c r="A2971" s="160" t="s">
        <v>360</v>
      </c>
      <c r="B2971" s="155">
        <v>3036.8333333333298</v>
      </c>
      <c r="C2971" s="155">
        <v>1774.1615443718808</v>
      </c>
      <c r="D2971" s="155">
        <v>64653995</v>
      </c>
      <c r="E2971" s="155">
        <v>35029534.490999997</v>
      </c>
      <c r="F2971" s="155">
        <v>26662014.458100002</v>
      </c>
      <c r="G2971" s="155">
        <v>2962446.0509000006</v>
      </c>
      <c r="H2971" s="155"/>
      <c r="I2971" s="156"/>
    </row>
    <row r="2972" spans="1:9" x14ac:dyDescent="0.2">
      <c r="A2972" s="160" t="s">
        <v>361</v>
      </c>
      <c r="B2972" s="155">
        <v>4402.25</v>
      </c>
      <c r="C2972" s="155">
        <v>1459.8077119654722</v>
      </c>
      <c r="D2972" s="155">
        <v>77117262</v>
      </c>
      <c r="E2972" s="155">
        <v>42267971.302200004</v>
      </c>
      <c r="F2972" s="155">
        <v>31364361.628019996</v>
      </c>
      <c r="G2972" s="155">
        <v>3484929.0697799996</v>
      </c>
      <c r="H2972" s="155"/>
      <c r="I2972" s="156"/>
    </row>
    <row r="2973" spans="1:9" x14ac:dyDescent="0.2">
      <c r="A2973" s="160" t="s">
        <v>362</v>
      </c>
      <c r="B2973" s="155">
        <v>4411.333333333333</v>
      </c>
      <c r="C2973" s="155">
        <v>1558.5285582590304</v>
      </c>
      <c r="D2973" s="155">
        <v>82502267.760000035</v>
      </c>
      <c r="E2973" s="155">
        <v>45145240.918272018</v>
      </c>
      <c r="F2973" s="155">
        <v>33621324.157555215</v>
      </c>
      <c r="G2973" s="155">
        <v>3735702.6841728017</v>
      </c>
      <c r="H2973" s="155"/>
      <c r="I2973" s="156"/>
    </row>
    <row r="2974" spans="1:9" x14ac:dyDescent="0.2">
      <c r="A2974" s="160" t="s">
        <v>363</v>
      </c>
      <c r="B2974" s="155">
        <v>5194.5</v>
      </c>
      <c r="C2974" s="155">
        <v>1742.4475716302495</v>
      </c>
      <c r="D2974" s="155">
        <v>108613726.92999998</v>
      </c>
      <c r="E2974" s="155">
        <v>59053283.331840985</v>
      </c>
      <c r="F2974" s="155">
        <v>44604399.238343097</v>
      </c>
      <c r="G2974" s="155">
        <v>4956044.3598158956</v>
      </c>
      <c r="H2974" s="155"/>
      <c r="I2974" s="156"/>
    </row>
    <row r="2975" spans="1:9" x14ac:dyDescent="0.2">
      <c r="A2975" s="160" t="s">
        <v>329</v>
      </c>
      <c r="B2975" s="155">
        <v>5637.75</v>
      </c>
      <c r="C2975" s="155">
        <v>1514.2219082671872</v>
      </c>
      <c r="D2975" s="155">
        <v>102441654.76000002</v>
      </c>
      <c r="E2975" s="155">
        <v>55338981.901352011</v>
      </c>
      <c r="F2975" s="155">
        <v>42392405.572783209</v>
      </c>
      <c r="G2975" s="155">
        <v>4710267.2858648002</v>
      </c>
      <c r="H2975" s="155"/>
      <c r="I2975" s="156"/>
    </row>
    <row r="2976" spans="1:9" x14ac:dyDescent="0.2">
      <c r="A2976" s="160" t="s">
        <v>330</v>
      </c>
      <c r="B2976" s="155">
        <v>4992.333333333333</v>
      </c>
      <c r="C2976" s="155">
        <v>1511.9375151899574</v>
      </c>
      <c r="D2976" s="155">
        <v>90577152.659999952</v>
      </c>
      <c r="E2976" s="155">
        <v>48621815.547887981</v>
      </c>
      <c r="F2976" s="155">
        <v>37759803.400900774</v>
      </c>
      <c r="G2976" s="155">
        <v>4195533.7112111971</v>
      </c>
      <c r="H2976" s="155"/>
      <c r="I2976" s="156"/>
    </row>
    <row r="2977" spans="1:9" x14ac:dyDescent="0.2">
      <c r="A2977" s="160" t="s">
        <v>331</v>
      </c>
      <c r="B2977" s="155">
        <v>4868.166666666667</v>
      </c>
      <c r="C2977" s="155">
        <v>1631.7601453319176</v>
      </c>
      <c r="D2977" s="155">
        <v>95324164.169999972</v>
      </c>
      <c r="E2977" s="155">
        <v>50054718.605666988</v>
      </c>
      <c r="F2977" s="155">
        <v>40742501.007899687</v>
      </c>
      <c r="G2977" s="155">
        <v>4526944.5564332977</v>
      </c>
      <c r="H2977" s="155"/>
      <c r="I2977" s="156"/>
    </row>
    <row r="2978" spans="1:9" x14ac:dyDescent="0.2">
      <c r="A2978" s="160" t="s">
        <v>332</v>
      </c>
      <c r="B2978" s="155">
        <v>5032.166666666667</v>
      </c>
      <c r="C2978" s="155">
        <v>1738.1777940251056</v>
      </c>
      <c r="D2978" s="155">
        <v>104961604.27000003</v>
      </c>
      <c r="E2978" s="155">
        <v>54223164.765882008</v>
      </c>
      <c r="F2978" s="155">
        <v>45664595.553706214</v>
      </c>
      <c r="G2978" s="155">
        <v>5073843.950411804</v>
      </c>
      <c r="H2978" s="155"/>
      <c r="I2978" s="156"/>
    </row>
    <row r="2979" spans="1:9" x14ac:dyDescent="0.2">
      <c r="A2979" s="160" t="s">
        <v>333</v>
      </c>
      <c r="B2979" s="155">
        <v>5249.583333333333</v>
      </c>
      <c r="C2979" s="155">
        <v>1837.5657591872371</v>
      </c>
      <c r="D2979" s="155">
        <v>115757455</v>
      </c>
      <c r="E2979" s="155">
        <v>59603513.579500005</v>
      </c>
      <c r="F2979" s="155">
        <v>50538547.278449997</v>
      </c>
      <c r="G2979" s="155">
        <v>5615394.142049998</v>
      </c>
      <c r="H2979" s="165"/>
      <c r="I2979" s="156"/>
    </row>
    <row r="2980" spans="1:9" x14ac:dyDescent="0.2">
      <c r="A2980" s="160" t="s">
        <v>334</v>
      </c>
      <c r="B2980" s="155">
        <v>5361.666666666667</v>
      </c>
      <c r="C2980" s="155">
        <v>1990.8203346283187</v>
      </c>
      <c r="D2980" s="155">
        <v>128089380.32998602</v>
      </c>
      <c r="E2980" s="155">
        <v>65581762.728952847</v>
      </c>
      <c r="F2980" s="155">
        <v>56256855.840929858</v>
      </c>
      <c r="G2980" s="155">
        <v>6250761.7601033151</v>
      </c>
      <c r="H2980" s="155"/>
      <c r="I2980" s="156"/>
    </row>
    <row r="2981" spans="1:9" x14ac:dyDescent="0.2">
      <c r="A2981" s="160" t="s">
        <v>335</v>
      </c>
      <c r="B2981" s="155">
        <v>5143.25</v>
      </c>
      <c r="C2981" s="155">
        <v>2129.9441176939176</v>
      </c>
      <c r="D2981" s="155">
        <v>131458020.99995092</v>
      </c>
      <c r="E2981" s="155">
        <v>66097092.958775327</v>
      </c>
      <c r="F2981" s="155">
        <v>65360928.041175589</v>
      </c>
      <c r="G2981" s="155">
        <v>0</v>
      </c>
      <c r="H2981" s="155"/>
      <c r="I2981" s="156"/>
    </row>
    <row r="2982" spans="1:9" x14ac:dyDescent="0.2">
      <c r="A2982" s="160" t="s">
        <v>336</v>
      </c>
      <c r="B2982" s="155">
        <v>5960.25</v>
      </c>
      <c r="C2982" s="155">
        <v>2270.8365865528835</v>
      </c>
      <c r="D2982" s="155">
        <v>162417045.18002188</v>
      </c>
      <c r="E2982" s="155">
        <v>81208522.590010941</v>
      </c>
      <c r="F2982" s="155">
        <v>81208522.590010941</v>
      </c>
      <c r="G2982" s="155">
        <v>0</v>
      </c>
      <c r="H2982" s="155"/>
      <c r="I2982" s="156"/>
    </row>
    <row r="2983" spans="1:9" x14ac:dyDescent="0.2">
      <c r="A2983" s="160" t="s">
        <v>337</v>
      </c>
      <c r="B2983" s="155">
        <v>7336.416666666667</v>
      </c>
      <c r="C2983" s="155">
        <v>2167.9378783909251</v>
      </c>
      <c r="D2983" s="155">
        <v>190858746.99990189</v>
      </c>
      <c r="E2983" s="155">
        <v>101059706.53644805</v>
      </c>
      <c r="F2983" s="155">
        <v>89799040.463453844</v>
      </c>
      <c r="G2983" s="155">
        <v>0</v>
      </c>
      <c r="H2983" s="155"/>
      <c r="I2983" s="156"/>
    </row>
    <row r="2984" spans="1:9" x14ac:dyDescent="0.2">
      <c r="A2984" s="160" t="s">
        <v>338</v>
      </c>
      <c r="B2984" s="155">
        <v>9238.3333333333339</v>
      </c>
      <c r="C2984" s="155">
        <v>2168.3360014432615</v>
      </c>
      <c r="D2984" s="155">
        <v>240381729.12</v>
      </c>
      <c r="E2984" s="155">
        <v>120190864.56</v>
      </c>
      <c r="F2984" s="155">
        <v>120190864.56</v>
      </c>
      <c r="G2984" s="155">
        <v>0</v>
      </c>
      <c r="H2984" s="155"/>
      <c r="I2984" s="156"/>
    </row>
    <row r="2985" spans="1:9" x14ac:dyDescent="0.2">
      <c r="A2985" s="160" t="s">
        <v>339</v>
      </c>
      <c r="B2985" s="155">
        <v>10410.416666666666</v>
      </c>
      <c r="C2985" s="155">
        <v>2203.7240023213931</v>
      </c>
      <c r="D2985" s="155">
        <v>275300220.99000001</v>
      </c>
      <c r="E2985" s="155">
        <v>137650110.495</v>
      </c>
      <c r="F2985" s="155">
        <v>137650110.495</v>
      </c>
      <c r="G2985" s="155">
        <v>0</v>
      </c>
      <c r="H2985" s="155"/>
      <c r="I2985" s="156"/>
    </row>
    <row r="2986" spans="1:9" x14ac:dyDescent="0.2">
      <c r="A2986" s="160" t="s">
        <v>340</v>
      </c>
      <c r="B2986" s="155">
        <v>11297.833333333334</v>
      </c>
      <c r="C2986" s="155">
        <v>2252.9565895378169</v>
      </c>
      <c r="D2986" s="155">
        <v>305442336.67000002</v>
      </c>
      <c r="E2986" s="155">
        <v>152721168.33500001</v>
      </c>
      <c r="F2986" s="155">
        <v>152721168.33500001</v>
      </c>
      <c r="G2986" s="155">
        <v>0</v>
      </c>
      <c r="H2986" s="155"/>
      <c r="I2986" s="156"/>
    </row>
    <row r="2987" spans="1:9" x14ac:dyDescent="0.2">
      <c r="A2987" s="160" t="s">
        <v>341</v>
      </c>
      <c r="B2987" s="155">
        <v>12768.583333333334</v>
      </c>
      <c r="C2987" s="155">
        <v>2239.579900993976</v>
      </c>
      <c r="D2987" s="155">
        <v>343155151.17000002</v>
      </c>
      <c r="E2987" s="155">
        <v>171577575.58500001</v>
      </c>
      <c r="F2987" s="155">
        <v>171577575.58500001</v>
      </c>
      <c r="G2987" s="155">
        <v>0</v>
      </c>
      <c r="H2987" s="155"/>
      <c r="I2987" s="156"/>
    </row>
    <row r="2988" spans="1:9" x14ac:dyDescent="0.2">
      <c r="A2988" s="160" t="s">
        <v>342</v>
      </c>
      <c r="B2988" s="155">
        <v>14807.916666666666</v>
      </c>
      <c r="C2988" s="155">
        <v>2264.3529960325277</v>
      </c>
      <c r="D2988" s="155">
        <v>402364205.63</v>
      </c>
      <c r="E2988" s="155">
        <v>230260208.8265703</v>
      </c>
      <c r="F2988" s="155">
        <v>172103996.80342969</v>
      </c>
      <c r="G2988" s="155">
        <v>0</v>
      </c>
      <c r="H2988" s="155"/>
      <c r="I2988" s="156"/>
    </row>
    <row r="2989" spans="1:9" x14ac:dyDescent="0.2">
      <c r="A2989" s="160" t="s">
        <v>343</v>
      </c>
      <c r="B2989" s="155">
        <v>16477.333333333332</v>
      </c>
      <c r="C2989" s="155">
        <v>2044.5509730033179</v>
      </c>
      <c r="D2989" s="155">
        <v>404264974.79000002</v>
      </c>
      <c r="E2989" s="155">
        <v>248563115.96585393</v>
      </c>
      <c r="F2989" s="155">
        <v>155701858.82414609</v>
      </c>
      <c r="G2989" s="155">
        <v>0</v>
      </c>
      <c r="H2989" s="155"/>
      <c r="I2989" s="156"/>
    </row>
    <row r="2990" spans="1:9" x14ac:dyDescent="0.2">
      <c r="A2990" s="160" t="s">
        <v>344</v>
      </c>
      <c r="B2990" s="155">
        <v>17384.083333333332</v>
      </c>
      <c r="C2990" s="155">
        <v>2024.1709988543159</v>
      </c>
      <c r="D2990" s="155">
        <v>422260287.89999998</v>
      </c>
      <c r="E2990" s="155">
        <v>252765008.33693999</v>
      </c>
      <c r="F2990" s="155">
        <v>169495279.56305999</v>
      </c>
      <c r="G2990" s="155">
        <v>0</v>
      </c>
      <c r="H2990" s="155"/>
      <c r="I2990" s="156"/>
    </row>
    <row r="2991" spans="1:9" x14ac:dyDescent="0.2">
      <c r="A2991" s="160" t="s">
        <v>345</v>
      </c>
      <c r="B2991" s="167">
        <v>18077</v>
      </c>
      <c r="C2991" s="167">
        <v>2021</v>
      </c>
      <c r="D2991" s="167">
        <v>438478479</v>
      </c>
      <c r="E2991" s="167">
        <v>219239240</v>
      </c>
      <c r="F2991" s="167">
        <v>219239240</v>
      </c>
      <c r="G2991" s="155">
        <v>0</v>
      </c>
      <c r="H2991" s="155"/>
      <c r="I2991" s="156"/>
    </row>
    <row r="2992" spans="1:9" x14ac:dyDescent="0.2">
      <c r="A2992" s="160" t="s">
        <v>346</v>
      </c>
      <c r="B2992" s="167">
        <v>19021</v>
      </c>
      <c r="C2992" s="167">
        <v>1948</v>
      </c>
      <c r="D2992" s="167">
        <v>444657346</v>
      </c>
      <c r="E2992" s="167">
        <v>222328673</v>
      </c>
      <c r="F2992" s="167">
        <v>222328673</v>
      </c>
      <c r="G2992" s="155">
        <v>0</v>
      </c>
      <c r="H2992" s="155"/>
      <c r="I2992" s="156"/>
    </row>
    <row r="2993" spans="1:9" x14ac:dyDescent="0.2">
      <c r="A2993" s="176" t="s">
        <v>347</v>
      </c>
      <c r="B2993" s="167">
        <v>19476</v>
      </c>
      <c r="C2993" s="167">
        <v>2120</v>
      </c>
      <c r="D2993" s="167">
        <v>495367115</v>
      </c>
      <c r="E2993" s="167">
        <v>247683558</v>
      </c>
      <c r="F2993" s="167">
        <v>247683558</v>
      </c>
      <c r="G2993" s="167">
        <v>0</v>
      </c>
      <c r="H2993" s="155"/>
      <c r="I2993" s="156"/>
    </row>
    <row r="2994" spans="1:9" x14ac:dyDescent="0.2">
      <c r="A2994" s="176" t="s">
        <v>348</v>
      </c>
      <c r="B2994" s="167">
        <v>20707.25</v>
      </c>
      <c r="C2994" s="167">
        <v>2356.0953</v>
      </c>
      <c r="D2994" s="167">
        <v>585459047.25999999</v>
      </c>
      <c r="E2994" s="167">
        <v>295100632.77139997</v>
      </c>
      <c r="F2994" s="167">
        <v>290358414.48860002</v>
      </c>
      <c r="G2994" s="167">
        <v>0</v>
      </c>
      <c r="H2994" s="155"/>
      <c r="I2994" s="156"/>
    </row>
    <row r="2995" spans="1:9" x14ac:dyDescent="0.2">
      <c r="A2995" s="176" t="s">
        <v>372</v>
      </c>
      <c r="B2995" s="167">
        <v>20795.166700000002</v>
      </c>
      <c r="C2995" s="167">
        <v>2435.3672999999999</v>
      </c>
      <c r="D2995" s="167">
        <v>607726429.34000003</v>
      </c>
      <c r="E2995" s="167">
        <v>307266482.67430001</v>
      </c>
      <c r="F2995" s="167">
        <v>300459946.66570002</v>
      </c>
      <c r="G2995" s="167">
        <v>0</v>
      </c>
      <c r="H2995" s="155"/>
      <c r="I2995" s="156"/>
    </row>
    <row r="2996" spans="1:9" x14ac:dyDescent="0.2">
      <c r="A2996" s="176" t="s">
        <v>371</v>
      </c>
      <c r="B2996" s="167">
        <v>20956.25</v>
      </c>
      <c r="C2996" s="167">
        <v>2451.0088999999998</v>
      </c>
      <c r="D2996" s="167">
        <v>616367475.08000004</v>
      </c>
      <c r="E2996" s="167">
        <v>311374980.14219999</v>
      </c>
      <c r="F2996" s="167">
        <v>304992494.93779999</v>
      </c>
      <c r="G2996" s="167">
        <v>0</v>
      </c>
      <c r="H2996" s="155"/>
      <c r="I2996" s="156"/>
    </row>
    <row r="2997" spans="1:9" x14ac:dyDescent="0.2">
      <c r="A2997" s="176" t="s">
        <v>415</v>
      </c>
      <c r="B2997" s="167">
        <v>20678.833299999998</v>
      </c>
      <c r="C2997" s="167">
        <v>2532.9486000000002</v>
      </c>
      <c r="D2997" s="167">
        <v>628541054.07000005</v>
      </c>
      <c r="E2997" s="167">
        <v>318231448.005</v>
      </c>
      <c r="F2997" s="167">
        <v>310309606.065</v>
      </c>
      <c r="G2997" s="167">
        <v>0</v>
      </c>
      <c r="H2997" s="155"/>
      <c r="I2997" s="156"/>
    </row>
    <row r="2998" spans="1:9" x14ac:dyDescent="0.2">
      <c r="A2998" s="176" t="s">
        <v>416</v>
      </c>
      <c r="B2998" s="167">
        <v>22170.083299999998</v>
      </c>
      <c r="C2998" s="167">
        <v>2516.2511</v>
      </c>
      <c r="D2998" s="167">
        <v>669425964.74000001</v>
      </c>
      <c r="E2998" s="167">
        <v>344706041.185</v>
      </c>
      <c r="F2998" s="167">
        <v>324719923.55500001</v>
      </c>
      <c r="G2998" s="167">
        <v>0</v>
      </c>
      <c r="H2998" s="155"/>
      <c r="I2998" s="156"/>
    </row>
    <row r="2999" spans="1:9" x14ac:dyDescent="0.2">
      <c r="A2999" s="160" t="s">
        <v>437</v>
      </c>
      <c r="B2999" s="167">
        <v>25180.25</v>
      </c>
      <c r="C2999" s="167">
        <v>2562.7638000000002</v>
      </c>
      <c r="D2999" s="167">
        <v>774372405.42999995</v>
      </c>
      <c r="E2999" s="167">
        <v>430046638.24550003</v>
      </c>
      <c r="F2999" s="167">
        <v>344325767.18449998</v>
      </c>
      <c r="G2999" s="167">
        <v>0</v>
      </c>
      <c r="H2999" s="155"/>
      <c r="I2999" s="156"/>
    </row>
    <row r="3000" spans="1:9" x14ac:dyDescent="0.2">
      <c r="A3000" s="160" t="s">
        <v>438</v>
      </c>
      <c r="B3000" s="167">
        <v>25541.25</v>
      </c>
      <c r="C3000" s="167">
        <v>2612.2952</v>
      </c>
      <c r="D3000" s="167">
        <v>800655427.70000005</v>
      </c>
      <c r="E3000" s="167">
        <v>467520710.02139997</v>
      </c>
      <c r="F3000" s="167">
        <v>333134717.67860001</v>
      </c>
      <c r="G3000" s="167">
        <v>0</v>
      </c>
      <c r="H3000" s="155"/>
      <c r="I3000" s="156"/>
    </row>
    <row r="3001" spans="1:9" x14ac:dyDescent="0.2">
      <c r="A3001" s="160" t="s">
        <v>499</v>
      </c>
      <c r="B3001" s="167">
        <v>25507.416700000002</v>
      </c>
      <c r="C3001" s="167">
        <v>2804.9169999999999</v>
      </c>
      <c r="D3001" s="167">
        <v>858554240.36000001</v>
      </c>
      <c r="E3001" s="167">
        <v>583640901.59210002</v>
      </c>
      <c r="F3001" s="167">
        <v>274913338.76789999</v>
      </c>
      <c r="G3001" s="167">
        <v>0</v>
      </c>
      <c r="H3001" s="155"/>
      <c r="I3001" s="156"/>
    </row>
    <row r="3002" spans="1:9" x14ac:dyDescent="0.2">
      <c r="A3002" s="160" t="s">
        <v>500</v>
      </c>
      <c r="B3002" s="167">
        <v>26769.25</v>
      </c>
      <c r="C3002" s="167">
        <v>2902.9967999999999</v>
      </c>
      <c r="D3002" s="167">
        <v>932532576.75999999</v>
      </c>
      <c r="E3002" s="167">
        <v>551392907.61849999</v>
      </c>
      <c r="F3002" s="167">
        <v>381139669.1415</v>
      </c>
      <c r="G3002" s="167">
        <v>0</v>
      </c>
      <c r="H3002" s="155"/>
      <c r="I3002" s="156"/>
    </row>
    <row r="3003" spans="1:9" x14ac:dyDescent="0.2">
      <c r="A3003" s="160" t="s">
        <v>21</v>
      </c>
      <c r="B3003" s="167"/>
      <c r="C3003" s="167"/>
      <c r="D3003" s="167"/>
      <c r="E3003" s="167"/>
      <c r="F3003" s="167"/>
      <c r="G3003" s="167"/>
      <c r="H3003" s="155"/>
      <c r="I3003" s="156"/>
    </row>
    <row r="3004" spans="1:9" x14ac:dyDescent="0.2">
      <c r="A3004" s="160" t="s">
        <v>579</v>
      </c>
      <c r="B3004" s="167">
        <v>27508.075700000001</v>
      </c>
      <c r="C3004" s="167">
        <v>3178.6426000000001</v>
      </c>
      <c r="D3004" s="167">
        <v>1049260081.8741</v>
      </c>
      <c r="E3004" s="167">
        <v>580215643.03439999</v>
      </c>
      <c r="F3004" s="167">
        <v>469044438.83969998</v>
      </c>
      <c r="G3004" s="167">
        <v>0</v>
      </c>
      <c r="H3004" s="155"/>
      <c r="I3004" s="156"/>
    </row>
    <row r="3005" spans="1:9" x14ac:dyDescent="0.2">
      <c r="A3005" s="160" t="s">
        <v>580</v>
      </c>
      <c r="B3005" s="167">
        <v>14179.901900000001</v>
      </c>
      <c r="C3005" s="167">
        <v>3713.3915000000002</v>
      </c>
      <c r="D3005" s="167">
        <v>631866323.37759995</v>
      </c>
      <c r="E3005" s="167">
        <v>343419346.75569999</v>
      </c>
      <c r="F3005" s="167">
        <v>288446976.62190002</v>
      </c>
      <c r="G3005" s="167">
        <v>0</v>
      </c>
      <c r="H3005" s="155"/>
      <c r="I3005" s="156"/>
    </row>
    <row r="3006" spans="1:9" x14ac:dyDescent="0.2">
      <c r="A3006" s="160" t="s">
        <v>613</v>
      </c>
      <c r="B3006" s="167">
        <v>0</v>
      </c>
      <c r="C3006" s="167">
        <v>0</v>
      </c>
      <c r="D3006" s="167">
        <v>0</v>
      </c>
      <c r="E3006" s="167">
        <v>0</v>
      </c>
      <c r="F3006" s="167">
        <v>0</v>
      </c>
      <c r="G3006" s="167">
        <v>0</v>
      </c>
      <c r="H3006" s="155"/>
      <c r="I3006" s="156"/>
    </row>
    <row r="3007" spans="1:9" x14ac:dyDescent="0.2">
      <c r="A3007" s="160" t="s">
        <v>614</v>
      </c>
      <c r="B3007" s="167">
        <v>0</v>
      </c>
      <c r="C3007" s="167">
        <v>0</v>
      </c>
      <c r="D3007" s="167">
        <v>0</v>
      </c>
      <c r="E3007" s="167">
        <v>0</v>
      </c>
      <c r="F3007" s="167">
        <v>0</v>
      </c>
      <c r="G3007" s="167">
        <v>0</v>
      </c>
      <c r="H3007" s="155"/>
      <c r="I3007" s="156"/>
    </row>
    <row r="3008" spans="1:9" x14ac:dyDescent="0.2">
      <c r="A3008" s="155"/>
      <c r="B3008" s="155"/>
      <c r="C3008" s="160"/>
      <c r="D3008" s="155"/>
      <c r="E3008" s="155"/>
      <c r="F3008" s="155"/>
      <c r="G3008" s="155"/>
      <c r="H3008" s="155"/>
      <c r="I3008" s="156"/>
    </row>
    <row r="3009" spans="1:9" x14ac:dyDescent="0.2">
      <c r="A3009" s="155" t="s">
        <v>426</v>
      </c>
      <c r="B3009" s="155"/>
      <c r="C3009" s="160"/>
      <c r="D3009" s="155"/>
      <c r="E3009" s="155"/>
      <c r="F3009" s="155"/>
      <c r="G3009" s="155"/>
      <c r="H3009" s="155"/>
      <c r="I3009" s="156"/>
    </row>
    <row r="3010" spans="1:9" x14ac:dyDescent="0.2">
      <c r="A3010" s="155"/>
      <c r="B3010" s="155"/>
      <c r="C3010" s="160"/>
      <c r="D3010" s="155"/>
      <c r="E3010" s="155"/>
      <c r="F3010" s="155"/>
      <c r="G3010" s="155"/>
      <c r="H3010" s="155"/>
      <c r="I3010" s="156"/>
    </row>
    <row r="3011" spans="1:9" x14ac:dyDescent="0.2">
      <c r="A3011" s="155"/>
      <c r="B3011" s="155"/>
      <c r="C3011" s="160"/>
      <c r="D3011" s="155"/>
      <c r="E3011" s="155"/>
      <c r="F3011" s="155"/>
      <c r="G3011" s="155"/>
      <c r="H3011" s="155"/>
      <c r="I3011" s="156"/>
    </row>
    <row r="3012" spans="1:9" x14ac:dyDescent="0.2">
      <c r="A3012" s="154" t="s">
        <v>8</v>
      </c>
      <c r="B3012" s="154"/>
      <c r="C3012" s="154"/>
      <c r="D3012" s="154"/>
      <c r="E3012" s="154"/>
      <c r="F3012" s="154"/>
      <c r="G3012" s="154"/>
      <c r="H3012" s="155"/>
      <c r="I3012" s="156"/>
    </row>
    <row r="3013" spans="1:9" x14ac:dyDescent="0.2">
      <c r="A3013" s="154" t="s">
        <v>1</v>
      </c>
      <c r="B3013" s="154"/>
      <c r="C3013" s="154"/>
      <c r="D3013" s="154"/>
      <c r="E3013" s="154"/>
      <c r="F3013" s="154"/>
      <c r="G3013" s="154"/>
      <c r="H3013" s="155"/>
      <c r="I3013" s="156"/>
    </row>
    <row r="3014" spans="1:9" x14ac:dyDescent="0.2">
      <c r="A3014" s="154" t="s">
        <v>12</v>
      </c>
      <c r="B3014" s="154"/>
      <c r="C3014" s="154"/>
      <c r="D3014" s="154"/>
      <c r="E3014" s="154"/>
      <c r="F3014" s="154"/>
      <c r="G3014" s="154"/>
      <c r="H3014" s="155"/>
      <c r="I3014" s="156"/>
    </row>
    <row r="3015" spans="1:9" ht="15.75" x14ac:dyDescent="0.25">
      <c r="A3015" s="152" t="s">
        <v>587</v>
      </c>
      <c r="B3015" s="154"/>
      <c r="C3015" s="154"/>
      <c r="D3015" s="154"/>
      <c r="E3015" s="154"/>
      <c r="F3015" s="154"/>
      <c r="G3015" s="154"/>
      <c r="H3015" s="155"/>
      <c r="I3015" s="156"/>
    </row>
    <row r="3016" spans="1:9" x14ac:dyDescent="0.2">
      <c r="A3016" s="155"/>
      <c r="B3016" s="155"/>
      <c r="C3016" s="155"/>
      <c r="D3016" s="155"/>
      <c r="E3016" s="155"/>
      <c r="F3016" s="155"/>
      <c r="G3016" s="155"/>
      <c r="H3016" s="155"/>
      <c r="I3016" s="156"/>
    </row>
    <row r="3017" spans="1:9" x14ac:dyDescent="0.2">
      <c r="A3017" s="155"/>
      <c r="B3017" s="160" t="s">
        <v>114</v>
      </c>
      <c r="C3017" s="170" t="s">
        <v>114</v>
      </c>
      <c r="D3017" s="161" t="s">
        <v>106</v>
      </c>
      <c r="E3017" s="155"/>
      <c r="F3017" s="155"/>
      <c r="G3017" s="155"/>
      <c r="H3017" s="155"/>
      <c r="I3017" s="156"/>
    </row>
    <row r="3018" spans="1:9" x14ac:dyDescent="0.2">
      <c r="A3018" s="160" t="s">
        <v>2</v>
      </c>
      <c r="B3018" s="160" t="s">
        <v>115</v>
      </c>
      <c r="C3018" s="170" t="s">
        <v>115</v>
      </c>
      <c r="D3018" s="161" t="s">
        <v>126</v>
      </c>
      <c r="E3018" s="160" t="s">
        <v>175</v>
      </c>
      <c r="F3018" s="161" t="s">
        <v>112</v>
      </c>
      <c r="G3018" s="160" t="s">
        <v>178</v>
      </c>
      <c r="H3018" s="155"/>
      <c r="I3018" s="156"/>
    </row>
    <row r="3019" spans="1:9" x14ac:dyDescent="0.2">
      <c r="A3019" s="160" t="s">
        <v>3</v>
      </c>
      <c r="B3019" s="160" t="s">
        <v>123</v>
      </c>
      <c r="C3019" s="170" t="s">
        <v>139</v>
      </c>
      <c r="D3019" s="161" t="s">
        <v>139</v>
      </c>
      <c r="E3019" s="160" t="s">
        <v>113</v>
      </c>
      <c r="F3019" s="161" t="s">
        <v>113</v>
      </c>
      <c r="G3019" s="160" t="s">
        <v>113</v>
      </c>
      <c r="H3019" s="155"/>
      <c r="I3019" s="156"/>
    </row>
    <row r="3020" spans="1:9" x14ac:dyDescent="0.2">
      <c r="A3020" s="160" t="s">
        <v>11</v>
      </c>
      <c r="B3020" s="160" t="s">
        <v>117</v>
      </c>
      <c r="C3020" s="170" t="s">
        <v>138</v>
      </c>
      <c r="D3020" s="161" t="s">
        <v>138</v>
      </c>
      <c r="E3020" s="160" t="s">
        <v>176</v>
      </c>
      <c r="F3020" s="161" t="s">
        <v>184</v>
      </c>
      <c r="G3020" s="160" t="s">
        <v>11</v>
      </c>
      <c r="H3020" s="155"/>
      <c r="I3020" s="156"/>
    </row>
    <row r="3021" spans="1:9" x14ac:dyDescent="0.2">
      <c r="A3021" s="155"/>
      <c r="B3021" s="155"/>
      <c r="C3021" s="155"/>
      <c r="D3021" s="155"/>
      <c r="E3021" s="155"/>
      <c r="F3021" s="155"/>
      <c r="G3021" s="155"/>
      <c r="H3021" s="155"/>
      <c r="I3021" s="156"/>
    </row>
    <row r="3022" spans="1:9" x14ac:dyDescent="0.2">
      <c r="A3022" s="160"/>
      <c r="B3022" s="155"/>
      <c r="C3022" s="165"/>
      <c r="D3022" s="165"/>
      <c r="E3022" s="165"/>
      <c r="F3022" s="165"/>
      <c r="G3022" s="165"/>
      <c r="H3022" s="155"/>
      <c r="I3022" s="156"/>
    </row>
    <row r="3023" spans="1:9" x14ac:dyDescent="0.2">
      <c r="A3023" s="160"/>
      <c r="B3023" s="155"/>
      <c r="C3023" s="155"/>
      <c r="D3023" s="155"/>
      <c r="E3023" s="155"/>
      <c r="F3023" s="155"/>
      <c r="G3023" s="155"/>
      <c r="H3023" s="155"/>
      <c r="I3023" s="156"/>
    </row>
    <row r="3024" spans="1:9" ht="15.75" x14ac:dyDescent="0.25">
      <c r="A3024" s="168" t="s">
        <v>443</v>
      </c>
      <c r="B3024" s="154"/>
      <c r="C3024" s="154"/>
      <c r="D3024" s="154"/>
      <c r="E3024" s="154"/>
      <c r="F3024" s="155"/>
      <c r="G3024" s="155"/>
      <c r="H3024" s="155"/>
      <c r="I3024" s="156"/>
    </row>
    <row r="3025" spans="1:9" ht="15.75" x14ac:dyDescent="0.25">
      <c r="A3025" s="168" t="s">
        <v>441</v>
      </c>
      <c r="B3025" s="154"/>
      <c r="C3025" s="154"/>
      <c r="D3025" s="155"/>
      <c r="E3025" s="155"/>
      <c r="F3025" s="155"/>
      <c r="G3025" s="155"/>
      <c r="H3025" s="155"/>
      <c r="I3025" s="156"/>
    </row>
    <row r="3026" spans="1:9" x14ac:dyDescent="0.2">
      <c r="A3026" s="155"/>
      <c r="B3026" s="155"/>
      <c r="C3026" s="155"/>
      <c r="D3026" s="155"/>
      <c r="E3026" s="155"/>
      <c r="F3026" s="155"/>
      <c r="G3026" s="155"/>
      <c r="H3026" s="155"/>
      <c r="I3026" s="156"/>
    </row>
    <row r="3027" spans="1:9" x14ac:dyDescent="0.2">
      <c r="A3027" s="176" t="s">
        <v>13</v>
      </c>
      <c r="B3027" s="155"/>
      <c r="C3027" s="155"/>
      <c r="D3027" s="155"/>
      <c r="E3027" s="155"/>
      <c r="F3027" s="155"/>
      <c r="G3027" s="155"/>
      <c r="H3027" s="155"/>
      <c r="I3027" s="156"/>
    </row>
    <row r="3028" spans="1:9" x14ac:dyDescent="0.2">
      <c r="A3028" s="176" t="s">
        <v>347</v>
      </c>
      <c r="B3028" s="167">
        <v>0</v>
      </c>
      <c r="C3028" s="167"/>
      <c r="D3028" s="167">
        <v>0</v>
      </c>
      <c r="E3028" s="167">
        <v>0</v>
      </c>
      <c r="F3028" s="167">
        <v>0</v>
      </c>
      <c r="G3028" s="167">
        <v>0</v>
      </c>
      <c r="H3028" s="155"/>
      <c r="I3028" s="156"/>
    </row>
    <row r="3029" spans="1:9" x14ac:dyDescent="0.2">
      <c r="A3029" s="176" t="s">
        <v>348</v>
      </c>
      <c r="B3029" s="167">
        <v>0</v>
      </c>
      <c r="C3029" s="155"/>
      <c r="D3029" s="167">
        <v>0</v>
      </c>
      <c r="E3029" s="167">
        <v>0</v>
      </c>
      <c r="F3029" s="167">
        <v>0</v>
      </c>
      <c r="G3029" s="167">
        <v>0</v>
      </c>
      <c r="H3029" s="155"/>
      <c r="I3029" s="156"/>
    </row>
    <row r="3030" spans="1:9" x14ac:dyDescent="0.2">
      <c r="A3030" s="176" t="s">
        <v>372</v>
      </c>
      <c r="B3030" s="167">
        <v>0</v>
      </c>
      <c r="C3030" s="167">
        <v>0</v>
      </c>
      <c r="D3030" s="167">
        <v>0</v>
      </c>
      <c r="E3030" s="167">
        <v>0</v>
      </c>
      <c r="F3030" s="167">
        <v>0</v>
      </c>
      <c r="G3030" s="167">
        <v>0</v>
      </c>
      <c r="H3030" s="155"/>
      <c r="I3030" s="156"/>
    </row>
    <row r="3031" spans="1:9" x14ac:dyDescent="0.2">
      <c r="A3031" s="176" t="s">
        <v>371</v>
      </c>
      <c r="B3031" s="167">
        <v>0</v>
      </c>
      <c r="C3031" s="167">
        <v>0</v>
      </c>
      <c r="D3031" s="167">
        <v>0</v>
      </c>
      <c r="E3031" s="167">
        <v>0</v>
      </c>
      <c r="F3031" s="167">
        <v>0</v>
      </c>
      <c r="G3031" s="167">
        <v>0</v>
      </c>
      <c r="H3031" s="155"/>
      <c r="I3031" s="156"/>
    </row>
    <row r="3032" spans="1:9" x14ac:dyDescent="0.2">
      <c r="A3032" s="176" t="s">
        <v>415</v>
      </c>
      <c r="B3032" s="167">
        <v>0</v>
      </c>
      <c r="C3032" s="167">
        <v>0</v>
      </c>
      <c r="D3032" s="167">
        <v>0</v>
      </c>
      <c r="E3032" s="167">
        <v>0</v>
      </c>
      <c r="F3032" s="167">
        <v>0</v>
      </c>
      <c r="G3032" s="167">
        <v>0</v>
      </c>
      <c r="H3032" s="155"/>
      <c r="I3032" s="156"/>
    </row>
    <row r="3033" spans="1:9" x14ac:dyDescent="0.2">
      <c r="A3033" s="176" t="s">
        <v>416</v>
      </c>
      <c r="B3033" s="167">
        <v>0</v>
      </c>
      <c r="C3033" s="167">
        <v>0</v>
      </c>
      <c r="D3033" s="167">
        <v>0</v>
      </c>
      <c r="E3033" s="167">
        <v>0</v>
      </c>
      <c r="F3033" s="167">
        <v>0</v>
      </c>
      <c r="G3033" s="167">
        <v>0</v>
      </c>
      <c r="H3033" s="155"/>
      <c r="I3033" s="156"/>
    </row>
    <row r="3034" spans="1:9" x14ac:dyDescent="0.2">
      <c r="A3034" s="160" t="s">
        <v>437</v>
      </c>
      <c r="B3034" s="167">
        <v>0</v>
      </c>
      <c r="C3034" s="167">
        <v>0</v>
      </c>
      <c r="D3034" s="167">
        <v>0</v>
      </c>
      <c r="E3034" s="167">
        <v>0</v>
      </c>
      <c r="F3034" s="167">
        <v>0</v>
      </c>
      <c r="G3034" s="167">
        <v>0</v>
      </c>
      <c r="H3034" s="155"/>
      <c r="I3034" s="156"/>
    </row>
    <row r="3035" spans="1:9" x14ac:dyDescent="0.2">
      <c r="A3035" s="160" t="s">
        <v>438</v>
      </c>
      <c r="B3035" s="167">
        <v>0</v>
      </c>
      <c r="C3035" s="167">
        <v>0</v>
      </c>
      <c r="D3035" s="167">
        <v>0</v>
      </c>
      <c r="E3035" s="167">
        <v>0</v>
      </c>
      <c r="F3035" s="167">
        <v>0</v>
      </c>
      <c r="G3035" s="167">
        <v>0</v>
      </c>
      <c r="H3035" s="155"/>
      <c r="I3035" s="156"/>
    </row>
    <row r="3036" spans="1:9" x14ac:dyDescent="0.2">
      <c r="A3036" s="160" t="s">
        <v>499</v>
      </c>
      <c r="B3036" s="167">
        <v>0</v>
      </c>
      <c r="C3036" s="167">
        <v>0</v>
      </c>
      <c r="D3036" s="167">
        <v>0</v>
      </c>
      <c r="E3036" s="167">
        <v>0</v>
      </c>
      <c r="F3036" s="167">
        <v>0</v>
      </c>
      <c r="G3036" s="167">
        <v>0</v>
      </c>
      <c r="H3036" s="155"/>
      <c r="I3036" s="156"/>
    </row>
    <row r="3037" spans="1:9" x14ac:dyDescent="0.2">
      <c r="A3037" s="160" t="s">
        <v>500</v>
      </c>
      <c r="B3037" s="167">
        <v>0</v>
      </c>
      <c r="C3037" s="167">
        <v>0</v>
      </c>
      <c r="D3037" s="167">
        <v>0</v>
      </c>
      <c r="E3037" s="167">
        <v>0</v>
      </c>
      <c r="F3037" s="167">
        <v>0</v>
      </c>
      <c r="G3037" s="167">
        <v>0</v>
      </c>
      <c r="H3037" s="155"/>
      <c r="I3037" s="156"/>
    </row>
    <row r="3038" spans="1:9" x14ac:dyDescent="0.2">
      <c r="A3038" s="160" t="s">
        <v>21</v>
      </c>
      <c r="B3038" s="167"/>
      <c r="C3038" s="167"/>
      <c r="D3038" s="167"/>
      <c r="E3038" s="167"/>
      <c r="F3038" s="167"/>
      <c r="G3038" s="167"/>
      <c r="H3038" s="155"/>
      <c r="I3038" s="156"/>
    </row>
    <row r="3039" spans="1:9" x14ac:dyDescent="0.2">
      <c r="A3039" s="160" t="s">
        <v>579</v>
      </c>
      <c r="B3039" s="167">
        <v>0</v>
      </c>
      <c r="C3039" s="167">
        <v>0</v>
      </c>
      <c r="D3039" s="167">
        <v>0</v>
      </c>
      <c r="E3039" s="167">
        <v>0</v>
      </c>
      <c r="F3039" s="167">
        <v>0</v>
      </c>
      <c r="G3039" s="167">
        <v>0</v>
      </c>
      <c r="H3039" s="155"/>
      <c r="I3039" s="156"/>
    </row>
    <row r="3040" spans="1:9" x14ac:dyDescent="0.2">
      <c r="A3040" s="160" t="s">
        <v>580</v>
      </c>
      <c r="B3040" s="167">
        <v>14524.801100000001</v>
      </c>
      <c r="C3040" s="167">
        <v>3932.6550000000002</v>
      </c>
      <c r="D3040" s="167">
        <v>685452386.76950002</v>
      </c>
      <c r="E3040" s="167">
        <v>410380343.95889997</v>
      </c>
      <c r="F3040" s="167">
        <v>275072042.81059998</v>
      </c>
      <c r="G3040" s="167">
        <v>0</v>
      </c>
      <c r="H3040" s="155"/>
      <c r="I3040" s="156"/>
    </row>
    <row r="3041" spans="1:9" x14ac:dyDescent="0.2">
      <c r="A3041" s="160" t="s">
        <v>613</v>
      </c>
      <c r="B3041" s="167">
        <v>30036.3387</v>
      </c>
      <c r="C3041" s="167">
        <v>4286.3019000000004</v>
      </c>
      <c r="D3041" s="167">
        <v>1544937799.1910999</v>
      </c>
      <c r="E3041" s="167">
        <v>923675051.87800002</v>
      </c>
      <c r="F3041" s="167">
        <v>621262747.31309998</v>
      </c>
      <c r="G3041" s="167">
        <v>0</v>
      </c>
      <c r="H3041" s="155"/>
      <c r="I3041" s="156"/>
    </row>
    <row r="3042" spans="1:9" x14ac:dyDescent="0.2">
      <c r="A3042" s="160" t="s">
        <v>614</v>
      </c>
      <c r="B3042" s="167">
        <v>30816.9064</v>
      </c>
      <c r="C3042" s="167">
        <v>4237.5716000000002</v>
      </c>
      <c r="D3042" s="167">
        <v>1567066185.7230999</v>
      </c>
      <c r="E3042" s="167">
        <v>936904994.59070003</v>
      </c>
      <c r="F3042" s="167">
        <v>630161191.13250005</v>
      </c>
      <c r="G3042" s="167">
        <v>0</v>
      </c>
      <c r="H3042" s="155"/>
      <c r="I3042" s="156"/>
    </row>
    <row r="3043" spans="1:9" x14ac:dyDescent="0.2">
      <c r="A3043" s="155"/>
      <c r="B3043" s="155"/>
      <c r="C3043" s="155"/>
      <c r="D3043" s="155"/>
      <c r="E3043" s="155"/>
      <c r="F3043" s="155"/>
      <c r="G3043" s="155"/>
      <c r="H3043" s="155"/>
      <c r="I3043" s="156"/>
    </row>
    <row r="3044" spans="1:9" x14ac:dyDescent="0.2">
      <c r="A3044" s="155"/>
      <c r="B3044" s="155"/>
      <c r="C3044" s="155"/>
      <c r="D3044" s="155"/>
      <c r="E3044" s="155"/>
      <c r="F3044" s="155"/>
      <c r="G3044" s="155"/>
      <c r="H3044" s="155"/>
      <c r="I3044" s="156"/>
    </row>
    <row r="3045" spans="1:9" ht="15.75" x14ac:dyDescent="0.25">
      <c r="A3045" s="168" t="s">
        <v>444</v>
      </c>
      <c r="B3045" s="154"/>
      <c r="C3045" s="154"/>
      <c r="D3045" s="154"/>
      <c r="E3045" s="154"/>
      <c r="F3045" s="155"/>
      <c r="G3045" s="155"/>
      <c r="H3045" s="155"/>
      <c r="I3045" s="156"/>
    </row>
    <row r="3046" spans="1:9" ht="15.75" x14ac:dyDescent="0.25">
      <c r="A3046" s="168" t="s">
        <v>445</v>
      </c>
      <c r="B3046" s="154"/>
      <c r="C3046" s="154"/>
      <c r="D3046" s="154"/>
      <c r="E3046" s="154"/>
      <c r="F3046" s="154"/>
      <c r="G3046" s="155"/>
      <c r="H3046" s="155"/>
      <c r="I3046" s="156"/>
    </row>
    <row r="3047" spans="1:9" ht="15.75" x14ac:dyDescent="0.25">
      <c r="A3047" s="168" t="s">
        <v>45</v>
      </c>
      <c r="B3047" s="154"/>
      <c r="C3047" s="154"/>
      <c r="D3047" s="154"/>
      <c r="E3047" s="154"/>
      <c r="F3047" s="154"/>
      <c r="G3047" s="154"/>
      <c r="H3047" s="154"/>
      <c r="I3047" s="156"/>
    </row>
    <row r="3048" spans="1:9" ht="15.75" x14ac:dyDescent="0.25">
      <c r="A3048" s="168" t="s">
        <v>506</v>
      </c>
      <c r="B3048" s="154"/>
      <c r="C3048" s="154"/>
      <c r="D3048" s="154"/>
      <c r="E3048" s="154"/>
      <c r="F3048" s="154"/>
      <c r="G3048" s="154"/>
      <c r="H3048" s="154"/>
      <c r="I3048" s="156"/>
    </row>
    <row r="3049" spans="1:9" x14ac:dyDescent="0.2">
      <c r="A3049" s="155"/>
      <c r="B3049" s="155"/>
      <c r="C3049" s="155"/>
      <c r="D3049" s="155"/>
      <c r="E3049" s="155"/>
      <c r="F3049" s="155"/>
      <c r="G3049" s="155"/>
      <c r="H3049" s="155"/>
      <c r="I3049" s="156"/>
    </row>
    <row r="3050" spans="1:9" x14ac:dyDescent="0.2">
      <c r="A3050" s="176" t="s">
        <v>13</v>
      </c>
      <c r="B3050" s="155"/>
      <c r="C3050" s="155"/>
      <c r="D3050" s="155"/>
      <c r="E3050" s="155"/>
      <c r="F3050" s="155"/>
      <c r="G3050" s="155"/>
      <c r="H3050" s="155"/>
      <c r="I3050" s="156"/>
    </row>
    <row r="3051" spans="1:9" x14ac:dyDescent="0.2">
      <c r="A3051" s="176" t="s">
        <v>347</v>
      </c>
      <c r="B3051" s="167">
        <v>0</v>
      </c>
      <c r="C3051" s="155"/>
      <c r="D3051" s="167">
        <v>0</v>
      </c>
      <c r="E3051" s="167">
        <v>0</v>
      </c>
      <c r="F3051" s="167">
        <v>0</v>
      </c>
      <c r="G3051" s="167">
        <v>0</v>
      </c>
      <c r="H3051" s="155"/>
      <c r="I3051" s="156"/>
    </row>
    <row r="3052" spans="1:9" x14ac:dyDescent="0.2">
      <c r="A3052" s="176" t="s">
        <v>348</v>
      </c>
      <c r="B3052" s="167">
        <v>0</v>
      </c>
      <c r="C3052" s="155"/>
      <c r="D3052" s="167">
        <v>0</v>
      </c>
      <c r="E3052" s="167">
        <v>0</v>
      </c>
      <c r="F3052" s="167">
        <v>0</v>
      </c>
      <c r="G3052" s="167">
        <v>0</v>
      </c>
      <c r="H3052" s="155"/>
      <c r="I3052" s="156"/>
    </row>
    <row r="3053" spans="1:9" x14ac:dyDescent="0.2">
      <c r="A3053" s="176" t="s">
        <v>372</v>
      </c>
      <c r="B3053" s="167">
        <v>0</v>
      </c>
      <c r="C3053" s="167">
        <v>0</v>
      </c>
      <c r="D3053" s="167">
        <v>0</v>
      </c>
      <c r="E3053" s="167">
        <v>0</v>
      </c>
      <c r="F3053" s="167">
        <v>0</v>
      </c>
      <c r="G3053" s="167">
        <v>0</v>
      </c>
      <c r="H3053" s="155"/>
      <c r="I3053" s="156"/>
    </row>
    <row r="3054" spans="1:9" x14ac:dyDescent="0.2">
      <c r="A3054" s="176" t="s">
        <v>371</v>
      </c>
      <c r="B3054" s="167">
        <v>0</v>
      </c>
      <c r="C3054" s="167">
        <v>0</v>
      </c>
      <c r="D3054" s="167">
        <v>0</v>
      </c>
      <c r="E3054" s="167">
        <v>0</v>
      </c>
      <c r="F3054" s="167">
        <v>0</v>
      </c>
      <c r="G3054" s="167">
        <v>0</v>
      </c>
      <c r="H3054" s="155"/>
      <c r="I3054" s="156"/>
    </row>
    <row r="3055" spans="1:9" x14ac:dyDescent="0.2">
      <c r="A3055" s="176" t="s">
        <v>415</v>
      </c>
      <c r="B3055" s="167">
        <v>0</v>
      </c>
      <c r="C3055" s="167">
        <v>0</v>
      </c>
      <c r="D3055" s="167">
        <v>0</v>
      </c>
      <c r="E3055" s="167">
        <v>0</v>
      </c>
      <c r="F3055" s="167">
        <v>0</v>
      </c>
      <c r="G3055" s="167">
        <v>0</v>
      </c>
      <c r="H3055" s="155"/>
      <c r="I3055" s="156"/>
    </row>
    <row r="3056" spans="1:9" x14ac:dyDescent="0.2">
      <c r="A3056" s="176" t="s">
        <v>416</v>
      </c>
      <c r="B3056" s="167">
        <v>0</v>
      </c>
      <c r="C3056" s="167">
        <v>0</v>
      </c>
      <c r="D3056" s="167">
        <v>0</v>
      </c>
      <c r="E3056" s="167">
        <v>0</v>
      </c>
      <c r="F3056" s="167">
        <v>0</v>
      </c>
      <c r="G3056" s="167">
        <v>0</v>
      </c>
      <c r="H3056" s="155"/>
      <c r="I3056" s="156"/>
    </row>
    <row r="3057" spans="1:9" x14ac:dyDescent="0.2">
      <c r="A3057" s="160" t="s">
        <v>437</v>
      </c>
      <c r="B3057" s="167">
        <v>0</v>
      </c>
      <c r="C3057" s="167">
        <v>0</v>
      </c>
      <c r="D3057" s="167">
        <v>0</v>
      </c>
      <c r="E3057" s="167">
        <v>0</v>
      </c>
      <c r="F3057" s="167">
        <v>0</v>
      </c>
      <c r="G3057" s="167">
        <v>0</v>
      </c>
      <c r="H3057" s="155"/>
      <c r="I3057" s="156"/>
    </row>
    <row r="3058" spans="1:9" x14ac:dyDescent="0.2">
      <c r="A3058" s="160" t="s">
        <v>438</v>
      </c>
      <c r="B3058" s="167">
        <v>0</v>
      </c>
      <c r="C3058" s="167">
        <v>0</v>
      </c>
      <c r="D3058" s="167">
        <v>0</v>
      </c>
      <c r="E3058" s="167">
        <v>0</v>
      </c>
      <c r="F3058" s="167">
        <v>0</v>
      </c>
      <c r="G3058" s="167">
        <v>0</v>
      </c>
      <c r="H3058" s="155"/>
      <c r="I3058" s="156"/>
    </row>
    <row r="3059" spans="1:9" x14ac:dyDescent="0.2">
      <c r="A3059" s="160" t="s">
        <v>499</v>
      </c>
      <c r="B3059" s="167">
        <v>0</v>
      </c>
      <c r="C3059" s="167">
        <v>0</v>
      </c>
      <c r="D3059" s="167">
        <v>0</v>
      </c>
      <c r="E3059" s="167">
        <v>0</v>
      </c>
      <c r="F3059" s="167">
        <v>0</v>
      </c>
      <c r="G3059" s="167">
        <v>0</v>
      </c>
      <c r="H3059" s="155"/>
      <c r="I3059" s="156"/>
    </row>
    <row r="3060" spans="1:9" x14ac:dyDescent="0.2">
      <c r="A3060" s="160" t="s">
        <v>500</v>
      </c>
      <c r="B3060" s="167">
        <v>0</v>
      </c>
      <c r="C3060" s="167">
        <v>0</v>
      </c>
      <c r="D3060" s="167">
        <v>0</v>
      </c>
      <c r="E3060" s="167">
        <v>0</v>
      </c>
      <c r="F3060" s="167">
        <v>0</v>
      </c>
      <c r="G3060" s="167">
        <v>0</v>
      </c>
      <c r="H3060" s="155"/>
      <c r="I3060" s="156"/>
    </row>
    <row r="3061" spans="1:9" x14ac:dyDescent="0.2">
      <c r="A3061" s="160" t="s">
        <v>21</v>
      </c>
      <c r="B3061" s="167"/>
      <c r="C3061" s="167"/>
      <c r="D3061" s="167"/>
      <c r="E3061" s="167"/>
      <c r="F3061" s="167"/>
      <c r="G3061" s="167"/>
      <c r="H3061" s="155"/>
      <c r="I3061" s="156"/>
    </row>
    <row r="3062" spans="1:9" x14ac:dyDescent="0.2">
      <c r="A3062" s="160" t="s">
        <v>579</v>
      </c>
      <c r="B3062" s="167">
        <v>0</v>
      </c>
      <c r="C3062" s="167">
        <v>0</v>
      </c>
      <c r="D3062" s="167">
        <v>0</v>
      </c>
      <c r="E3062" s="167">
        <v>0</v>
      </c>
      <c r="F3062" s="167">
        <v>0</v>
      </c>
      <c r="G3062" s="167">
        <v>0</v>
      </c>
      <c r="H3062" s="155"/>
      <c r="I3062" s="156"/>
    </row>
    <row r="3063" spans="1:9" x14ac:dyDescent="0.2">
      <c r="A3063" s="160" t="s">
        <v>580</v>
      </c>
      <c r="B3063" s="167">
        <v>4449.1981999999998</v>
      </c>
      <c r="C3063" s="167">
        <v>4722.2183000000005</v>
      </c>
      <c r="D3063" s="167">
        <v>252121022.89219999</v>
      </c>
      <c r="E3063" s="167">
        <v>129287660.53910001</v>
      </c>
      <c r="F3063" s="167">
        <v>122833362.3531</v>
      </c>
      <c r="G3063" s="167">
        <v>0</v>
      </c>
      <c r="H3063" s="155"/>
      <c r="I3063" s="156"/>
    </row>
    <row r="3064" spans="1:9" x14ac:dyDescent="0.2">
      <c r="A3064" s="160" t="s">
        <v>613</v>
      </c>
      <c r="B3064" s="167">
        <v>9165.3484000000008</v>
      </c>
      <c r="C3064" s="167">
        <v>5051.4103999999998</v>
      </c>
      <c r="D3064" s="167">
        <v>555575236.29799998</v>
      </c>
      <c r="E3064" s="167">
        <v>299359552.26359999</v>
      </c>
      <c r="F3064" s="167">
        <v>256215684.03439999</v>
      </c>
      <c r="G3064" s="167">
        <v>0</v>
      </c>
      <c r="H3064" s="155"/>
      <c r="I3064" s="156"/>
    </row>
    <row r="3065" spans="1:9" x14ac:dyDescent="0.2">
      <c r="A3065" s="160" t="s">
        <v>614</v>
      </c>
      <c r="B3065" s="167">
        <v>9440.3088000000007</v>
      </c>
      <c r="C3065" s="167">
        <v>5152.4386000000004</v>
      </c>
      <c r="D3065" s="167">
        <v>583687343.25460005</v>
      </c>
      <c r="E3065" s="167">
        <v>331948958.98689997</v>
      </c>
      <c r="F3065" s="167">
        <v>251738384.26769999</v>
      </c>
      <c r="G3065" s="167">
        <v>0</v>
      </c>
      <c r="H3065" s="155"/>
      <c r="I3065" s="156"/>
    </row>
    <row r="3066" spans="1:9" x14ac:dyDescent="0.2">
      <c r="A3066" s="155"/>
      <c r="B3066" s="155"/>
      <c r="C3066" s="160"/>
      <c r="D3066" s="155"/>
      <c r="E3066" s="155"/>
      <c r="F3066" s="155"/>
      <c r="G3066" s="155"/>
      <c r="H3066" s="155"/>
      <c r="I3066" s="156"/>
    </row>
    <row r="3067" spans="1:9" x14ac:dyDescent="0.2">
      <c r="A3067" s="155"/>
      <c r="B3067" s="155"/>
      <c r="C3067" s="160"/>
      <c r="D3067" s="155"/>
      <c r="E3067" s="155"/>
      <c r="F3067" s="155"/>
      <c r="G3067" s="155"/>
      <c r="H3067" s="155"/>
      <c r="I3067" s="156"/>
    </row>
    <row r="3068" spans="1:9" x14ac:dyDescent="0.2">
      <c r="A3068" s="154" t="s">
        <v>8</v>
      </c>
      <c r="B3068" s="154"/>
      <c r="C3068" s="154"/>
      <c r="D3068" s="154"/>
      <c r="E3068" s="154"/>
      <c r="F3068" s="154"/>
      <c r="G3068" s="154"/>
      <c r="H3068" s="155"/>
      <c r="I3068" s="156"/>
    </row>
    <row r="3069" spans="1:9" x14ac:dyDescent="0.2">
      <c r="A3069" s="154" t="s">
        <v>1</v>
      </c>
      <c r="B3069" s="154"/>
      <c r="C3069" s="154"/>
      <c r="D3069" s="154"/>
      <c r="E3069" s="154"/>
      <c r="F3069" s="154"/>
      <c r="G3069" s="154"/>
      <c r="H3069" s="155"/>
      <c r="I3069" s="156"/>
    </row>
    <row r="3070" spans="1:9" x14ac:dyDescent="0.2">
      <c r="A3070" s="154" t="s">
        <v>12</v>
      </c>
      <c r="B3070" s="154"/>
      <c r="C3070" s="154"/>
      <c r="D3070" s="154"/>
      <c r="E3070" s="154"/>
      <c r="F3070" s="154"/>
      <c r="G3070" s="154"/>
      <c r="H3070" s="155"/>
      <c r="I3070" s="156"/>
    </row>
    <row r="3071" spans="1:9" ht="15.75" x14ac:dyDescent="0.25">
      <c r="A3071" s="152" t="s">
        <v>588</v>
      </c>
      <c r="B3071" s="154"/>
      <c r="C3071" s="154"/>
      <c r="D3071" s="154"/>
      <c r="E3071" s="154"/>
      <c r="F3071" s="154"/>
      <c r="G3071" s="154"/>
      <c r="H3071" s="155"/>
      <c r="I3071" s="156"/>
    </row>
    <row r="3072" spans="1:9" x14ac:dyDescent="0.2">
      <c r="A3072" s="155"/>
      <c r="B3072" s="155"/>
      <c r="C3072" s="155"/>
      <c r="D3072" s="155"/>
      <c r="E3072" s="155"/>
      <c r="F3072" s="155"/>
      <c r="G3072" s="155"/>
      <c r="H3072" s="155"/>
      <c r="I3072" s="156"/>
    </row>
    <row r="3073" spans="1:9" x14ac:dyDescent="0.2">
      <c r="A3073" s="155"/>
      <c r="B3073" s="160" t="s">
        <v>114</v>
      </c>
      <c r="C3073" s="170" t="s">
        <v>114</v>
      </c>
      <c r="D3073" s="161" t="s">
        <v>106</v>
      </c>
      <c r="E3073" s="155"/>
      <c r="F3073" s="155"/>
      <c r="G3073" s="155"/>
      <c r="H3073" s="155"/>
      <c r="I3073" s="156"/>
    </row>
    <row r="3074" spans="1:9" x14ac:dyDescent="0.2">
      <c r="A3074" s="160" t="s">
        <v>2</v>
      </c>
      <c r="B3074" s="160" t="s">
        <v>115</v>
      </c>
      <c r="C3074" s="170" t="s">
        <v>115</v>
      </c>
      <c r="D3074" s="161" t="s">
        <v>126</v>
      </c>
      <c r="E3074" s="160" t="s">
        <v>175</v>
      </c>
      <c r="F3074" s="161" t="s">
        <v>112</v>
      </c>
      <c r="G3074" s="160" t="s">
        <v>178</v>
      </c>
      <c r="H3074" s="155"/>
      <c r="I3074" s="156"/>
    </row>
    <row r="3075" spans="1:9" x14ac:dyDescent="0.2">
      <c r="A3075" s="160" t="s">
        <v>3</v>
      </c>
      <c r="B3075" s="160" t="s">
        <v>123</v>
      </c>
      <c r="C3075" s="170" t="s">
        <v>139</v>
      </c>
      <c r="D3075" s="161" t="s">
        <v>139</v>
      </c>
      <c r="E3075" s="160" t="s">
        <v>113</v>
      </c>
      <c r="F3075" s="161" t="s">
        <v>113</v>
      </c>
      <c r="G3075" s="160" t="s">
        <v>113</v>
      </c>
      <c r="H3075" s="155"/>
      <c r="I3075" s="156"/>
    </row>
    <row r="3076" spans="1:9" x14ac:dyDescent="0.2">
      <c r="A3076" s="160" t="s">
        <v>11</v>
      </c>
      <c r="B3076" s="160" t="s">
        <v>117</v>
      </c>
      <c r="C3076" s="170" t="s">
        <v>138</v>
      </c>
      <c r="D3076" s="161" t="s">
        <v>138</v>
      </c>
      <c r="E3076" s="160" t="s">
        <v>176</v>
      </c>
      <c r="F3076" s="161" t="s">
        <v>184</v>
      </c>
      <c r="G3076" s="160" t="s">
        <v>11</v>
      </c>
      <c r="H3076" s="155"/>
      <c r="I3076" s="156"/>
    </row>
    <row r="3077" spans="1:9" x14ac:dyDescent="0.2">
      <c r="A3077" s="155"/>
      <c r="B3077" s="155"/>
      <c r="C3077" s="155"/>
      <c r="D3077" s="155"/>
      <c r="E3077" s="155"/>
      <c r="F3077" s="155"/>
      <c r="G3077" s="155"/>
      <c r="H3077" s="155"/>
      <c r="I3077" s="156"/>
    </row>
    <row r="3078" spans="1:9" x14ac:dyDescent="0.2">
      <c r="A3078" s="160"/>
      <c r="B3078" s="155"/>
      <c r="C3078" s="165"/>
      <c r="D3078" s="165"/>
      <c r="E3078" s="165"/>
      <c r="F3078" s="165"/>
      <c r="G3078" s="165"/>
      <c r="H3078" s="155"/>
      <c r="I3078" s="156"/>
    </row>
    <row r="3079" spans="1:9" x14ac:dyDescent="0.2">
      <c r="A3079" s="160"/>
      <c r="B3079" s="155"/>
      <c r="C3079" s="155"/>
      <c r="D3079" s="155"/>
      <c r="E3079" s="155"/>
      <c r="F3079" s="155"/>
      <c r="G3079" s="155"/>
      <c r="H3079" s="155"/>
      <c r="I3079" s="156"/>
    </row>
    <row r="3080" spans="1:9" ht="15.75" x14ac:dyDescent="0.25">
      <c r="A3080" s="168" t="s">
        <v>446</v>
      </c>
      <c r="B3080" s="155"/>
      <c r="C3080" s="155"/>
      <c r="D3080" s="155"/>
      <c r="E3080" s="155"/>
      <c r="F3080" s="155"/>
      <c r="G3080" s="155"/>
      <c r="H3080" s="155"/>
      <c r="I3080" s="156"/>
    </row>
    <row r="3081" spans="1:9" x14ac:dyDescent="0.2">
      <c r="A3081" s="160"/>
      <c r="B3081" s="155"/>
      <c r="C3081" s="155"/>
      <c r="D3081" s="155"/>
      <c r="E3081" s="155"/>
      <c r="F3081" s="155"/>
      <c r="G3081" s="155"/>
      <c r="H3081" s="155"/>
      <c r="I3081" s="156"/>
    </row>
    <row r="3082" spans="1:9" x14ac:dyDescent="0.2">
      <c r="A3082" s="160" t="s">
        <v>13</v>
      </c>
      <c r="B3082" s="155"/>
      <c r="C3082" s="155"/>
      <c r="D3082" s="155"/>
      <c r="E3082" s="155"/>
      <c r="F3082" s="155"/>
      <c r="G3082" s="155"/>
      <c r="H3082" s="155"/>
      <c r="I3082" s="156"/>
    </row>
    <row r="3083" spans="1:9" x14ac:dyDescent="0.2">
      <c r="A3083" s="176" t="s">
        <v>347</v>
      </c>
      <c r="B3083" s="167">
        <v>0</v>
      </c>
      <c r="C3083" s="155" t="s">
        <v>409</v>
      </c>
      <c r="D3083" s="167">
        <v>0</v>
      </c>
      <c r="E3083" s="167">
        <v>0</v>
      </c>
      <c r="F3083" s="167">
        <v>0</v>
      </c>
      <c r="G3083" s="167">
        <v>0</v>
      </c>
      <c r="H3083" s="155"/>
      <c r="I3083" s="156"/>
    </row>
    <row r="3084" spans="1:9" x14ac:dyDescent="0.2">
      <c r="A3084" s="176" t="s">
        <v>348</v>
      </c>
      <c r="B3084" s="167">
        <v>0</v>
      </c>
      <c r="C3084" s="155"/>
      <c r="D3084" s="167">
        <v>0</v>
      </c>
      <c r="E3084" s="167">
        <v>0</v>
      </c>
      <c r="F3084" s="167">
        <v>0</v>
      </c>
      <c r="G3084" s="167">
        <v>0</v>
      </c>
      <c r="H3084" s="155"/>
      <c r="I3084" s="156"/>
    </row>
    <row r="3085" spans="1:9" x14ac:dyDescent="0.2">
      <c r="A3085" s="176" t="s">
        <v>372</v>
      </c>
      <c r="B3085" s="167">
        <v>0</v>
      </c>
      <c r="C3085" s="167">
        <v>0</v>
      </c>
      <c r="D3085" s="167">
        <v>0</v>
      </c>
      <c r="E3085" s="167">
        <v>0</v>
      </c>
      <c r="F3085" s="167">
        <v>0</v>
      </c>
      <c r="G3085" s="167">
        <v>0</v>
      </c>
      <c r="H3085" s="155"/>
      <c r="I3085" s="156"/>
    </row>
    <row r="3086" spans="1:9" x14ac:dyDescent="0.2">
      <c r="A3086" s="176" t="s">
        <v>371</v>
      </c>
      <c r="B3086" s="167">
        <v>0</v>
      </c>
      <c r="C3086" s="167">
        <v>0</v>
      </c>
      <c r="D3086" s="167">
        <v>0</v>
      </c>
      <c r="E3086" s="167">
        <v>0</v>
      </c>
      <c r="F3086" s="167">
        <v>0</v>
      </c>
      <c r="G3086" s="167">
        <v>0</v>
      </c>
      <c r="H3086" s="155"/>
      <c r="I3086" s="156"/>
    </row>
    <row r="3087" spans="1:9" x14ac:dyDescent="0.2">
      <c r="A3087" s="176" t="s">
        <v>415</v>
      </c>
      <c r="B3087" s="167">
        <v>0</v>
      </c>
      <c r="C3087" s="167">
        <v>0</v>
      </c>
      <c r="D3087" s="167">
        <v>0</v>
      </c>
      <c r="E3087" s="167">
        <v>0</v>
      </c>
      <c r="F3087" s="167">
        <v>0</v>
      </c>
      <c r="G3087" s="167">
        <v>0</v>
      </c>
      <c r="H3087" s="155"/>
      <c r="I3087" s="156"/>
    </row>
    <row r="3088" spans="1:9" x14ac:dyDescent="0.2">
      <c r="A3088" s="176" t="s">
        <v>416</v>
      </c>
      <c r="B3088" s="167">
        <v>0</v>
      </c>
      <c r="C3088" s="167">
        <v>0</v>
      </c>
      <c r="D3088" s="167">
        <v>0</v>
      </c>
      <c r="E3088" s="167">
        <v>0</v>
      </c>
      <c r="F3088" s="167">
        <v>0</v>
      </c>
      <c r="G3088" s="167">
        <v>0</v>
      </c>
      <c r="H3088" s="155"/>
      <c r="I3088" s="156"/>
    </row>
    <row r="3089" spans="1:9" x14ac:dyDescent="0.2">
      <c r="A3089" s="160" t="s">
        <v>437</v>
      </c>
      <c r="B3089" s="167">
        <v>0</v>
      </c>
      <c r="C3089" s="167">
        <v>0</v>
      </c>
      <c r="D3089" s="167">
        <v>0</v>
      </c>
      <c r="E3089" s="167">
        <v>0</v>
      </c>
      <c r="F3089" s="167">
        <v>0</v>
      </c>
      <c r="G3089" s="167">
        <v>0</v>
      </c>
      <c r="H3089" s="155"/>
      <c r="I3089" s="156"/>
    </row>
    <row r="3090" spans="1:9" x14ac:dyDescent="0.2">
      <c r="A3090" s="160" t="s">
        <v>438</v>
      </c>
      <c r="B3090" s="167">
        <v>0</v>
      </c>
      <c r="C3090" s="167">
        <v>0</v>
      </c>
      <c r="D3090" s="167">
        <v>0</v>
      </c>
      <c r="E3090" s="167">
        <v>0</v>
      </c>
      <c r="F3090" s="167">
        <v>0</v>
      </c>
      <c r="G3090" s="167">
        <v>0</v>
      </c>
      <c r="H3090" s="155"/>
      <c r="I3090" s="156"/>
    </row>
    <row r="3091" spans="1:9" x14ac:dyDescent="0.2">
      <c r="A3091" s="160" t="s">
        <v>499</v>
      </c>
      <c r="B3091" s="167">
        <v>0</v>
      </c>
      <c r="C3091" s="167">
        <v>0</v>
      </c>
      <c r="D3091" s="167">
        <v>0</v>
      </c>
      <c r="E3091" s="167">
        <v>0</v>
      </c>
      <c r="F3091" s="167">
        <v>0</v>
      </c>
      <c r="G3091" s="167">
        <v>0</v>
      </c>
      <c r="H3091" s="155"/>
      <c r="I3091" s="156"/>
    </row>
    <row r="3092" spans="1:9" x14ac:dyDescent="0.2">
      <c r="A3092" s="160" t="s">
        <v>500</v>
      </c>
      <c r="B3092" s="167">
        <v>0</v>
      </c>
      <c r="C3092" s="167">
        <v>0</v>
      </c>
      <c r="D3092" s="167">
        <v>0</v>
      </c>
      <c r="E3092" s="167">
        <v>0</v>
      </c>
      <c r="F3092" s="167">
        <v>0</v>
      </c>
      <c r="G3092" s="167">
        <v>0</v>
      </c>
      <c r="H3092" s="155"/>
      <c r="I3092" s="156"/>
    </row>
    <row r="3093" spans="1:9" x14ac:dyDescent="0.2">
      <c r="A3093" s="160" t="s">
        <v>21</v>
      </c>
      <c r="B3093" s="167"/>
      <c r="C3093" s="167"/>
      <c r="D3093" s="167"/>
      <c r="E3093" s="167"/>
      <c r="F3093" s="167"/>
      <c r="G3093" s="167"/>
      <c r="H3093" s="155"/>
      <c r="I3093" s="156"/>
    </row>
    <row r="3094" spans="1:9" x14ac:dyDescent="0.2">
      <c r="A3094" s="160" t="s">
        <v>579</v>
      </c>
      <c r="B3094" s="167">
        <v>0</v>
      </c>
      <c r="C3094" s="167">
        <v>0</v>
      </c>
      <c r="D3094" s="167">
        <v>0</v>
      </c>
      <c r="E3094" s="167">
        <v>0</v>
      </c>
      <c r="F3094" s="167">
        <v>0</v>
      </c>
      <c r="G3094" s="167">
        <v>0</v>
      </c>
      <c r="H3094" s="155"/>
      <c r="I3094" s="156"/>
    </row>
    <row r="3095" spans="1:9" x14ac:dyDescent="0.2">
      <c r="A3095" s="160" t="s">
        <v>580</v>
      </c>
      <c r="B3095" s="167">
        <v>1465.8311000000001</v>
      </c>
      <c r="C3095" s="167">
        <v>1792.6202000000001</v>
      </c>
      <c r="D3095" s="167">
        <v>31532139.774500001</v>
      </c>
      <c r="E3095" s="167">
        <v>17137717.967399999</v>
      </c>
      <c r="F3095" s="167">
        <v>14394421.807</v>
      </c>
      <c r="G3095" s="167">
        <v>0</v>
      </c>
      <c r="H3095" s="155"/>
      <c r="I3095" s="156"/>
    </row>
    <row r="3096" spans="1:9" x14ac:dyDescent="0.2">
      <c r="A3096" s="160" t="s">
        <v>613</v>
      </c>
      <c r="B3096" s="167">
        <v>3031.2428</v>
      </c>
      <c r="C3096" s="167">
        <v>1953.8228999999999</v>
      </c>
      <c r="D3096" s="167">
        <v>71070136.405100003</v>
      </c>
      <c r="E3096" s="167">
        <v>38567773.063299999</v>
      </c>
      <c r="F3096" s="167">
        <v>32502363.341899998</v>
      </c>
      <c r="G3096" s="167">
        <v>0</v>
      </c>
      <c r="H3096" s="155"/>
      <c r="I3096" s="156"/>
    </row>
    <row r="3097" spans="1:9" x14ac:dyDescent="0.2">
      <c r="A3097" s="160" t="s">
        <v>614</v>
      </c>
      <c r="B3097" s="167">
        <v>3110.0169999999998</v>
      </c>
      <c r="C3097" s="167">
        <v>1931.6102000000001</v>
      </c>
      <c r="D3097" s="167">
        <v>72088085.121299997</v>
      </c>
      <c r="E3097" s="167">
        <v>39120185.329000004</v>
      </c>
      <c r="F3097" s="167">
        <v>32967899.792399999</v>
      </c>
      <c r="G3097" s="167">
        <v>0</v>
      </c>
      <c r="H3097" s="155"/>
      <c r="I3097" s="156"/>
    </row>
    <row r="3098" spans="1:9" x14ac:dyDescent="0.2">
      <c r="A3098" s="160"/>
      <c r="B3098" s="155"/>
      <c r="C3098" s="160"/>
      <c r="D3098" s="155"/>
      <c r="E3098" s="155"/>
      <c r="F3098" s="155"/>
      <c r="G3098" s="155"/>
      <c r="H3098" s="155"/>
      <c r="I3098" s="156"/>
    </row>
    <row r="3099" spans="1:9" x14ac:dyDescent="0.2">
      <c r="A3099" s="155"/>
      <c r="B3099" s="155"/>
      <c r="C3099" s="160"/>
      <c r="D3099" s="155"/>
      <c r="E3099" s="155"/>
      <c r="F3099" s="155"/>
      <c r="G3099" s="155"/>
      <c r="H3099" s="155"/>
      <c r="I3099" s="156"/>
    </row>
    <row r="3100" spans="1:9" ht="15.75" x14ac:dyDescent="0.25">
      <c r="A3100" s="168" t="s">
        <v>576</v>
      </c>
      <c r="B3100" s="155"/>
      <c r="C3100" s="155"/>
      <c r="D3100" s="155"/>
      <c r="E3100" s="155"/>
      <c r="F3100" s="155"/>
      <c r="G3100" s="155"/>
      <c r="H3100" s="155"/>
      <c r="I3100" s="156"/>
    </row>
    <row r="3101" spans="1:9" ht="15.75" x14ac:dyDescent="0.25">
      <c r="A3101" s="168" t="s">
        <v>45</v>
      </c>
      <c r="B3101" s="155"/>
      <c r="C3101" s="155"/>
      <c r="D3101" s="155"/>
      <c r="E3101" s="155"/>
      <c r="F3101" s="155"/>
      <c r="G3101" s="155"/>
      <c r="H3101" s="155"/>
      <c r="I3101" s="156"/>
    </row>
    <row r="3102" spans="1:9" ht="15.75" x14ac:dyDescent="0.25">
      <c r="A3102" s="168" t="s">
        <v>507</v>
      </c>
      <c r="B3102" s="155"/>
      <c r="C3102" s="155"/>
      <c r="D3102" s="155"/>
      <c r="E3102" s="155"/>
      <c r="F3102" s="155"/>
      <c r="G3102" s="155"/>
      <c r="H3102" s="155"/>
      <c r="I3102" s="156"/>
    </row>
    <row r="3103" spans="1:9" x14ac:dyDescent="0.2">
      <c r="A3103" s="160"/>
      <c r="B3103" s="155"/>
      <c r="C3103" s="155"/>
      <c r="D3103" s="155"/>
      <c r="E3103" s="155"/>
      <c r="F3103" s="155"/>
      <c r="G3103" s="155"/>
      <c r="H3103" s="155"/>
      <c r="I3103" s="156"/>
    </row>
    <row r="3104" spans="1:9" x14ac:dyDescent="0.2">
      <c r="A3104" s="160" t="s">
        <v>13</v>
      </c>
      <c r="B3104" s="155"/>
      <c r="C3104" s="155"/>
      <c r="D3104" s="155"/>
      <c r="E3104" s="155"/>
      <c r="F3104" s="155"/>
      <c r="G3104" s="155"/>
      <c r="H3104" s="155"/>
      <c r="I3104" s="156"/>
    </row>
    <row r="3105" spans="1:9" x14ac:dyDescent="0.2">
      <c r="A3105" s="176" t="s">
        <v>347</v>
      </c>
      <c r="B3105" s="167">
        <v>0</v>
      </c>
      <c r="C3105" s="155" t="s">
        <v>409</v>
      </c>
      <c r="D3105" s="167">
        <v>0</v>
      </c>
      <c r="E3105" s="167">
        <v>0</v>
      </c>
      <c r="F3105" s="167">
        <v>0</v>
      </c>
      <c r="G3105" s="167">
        <v>0</v>
      </c>
      <c r="H3105" s="155"/>
      <c r="I3105" s="156"/>
    </row>
    <row r="3106" spans="1:9" x14ac:dyDescent="0.2">
      <c r="A3106" s="176" t="s">
        <v>348</v>
      </c>
      <c r="B3106" s="167">
        <v>0</v>
      </c>
      <c r="C3106" s="155"/>
      <c r="D3106" s="167">
        <v>0</v>
      </c>
      <c r="E3106" s="167">
        <v>0</v>
      </c>
      <c r="F3106" s="167">
        <v>0</v>
      </c>
      <c r="G3106" s="167">
        <v>0</v>
      </c>
      <c r="H3106" s="155"/>
      <c r="I3106" s="156"/>
    </row>
    <row r="3107" spans="1:9" x14ac:dyDescent="0.2">
      <c r="A3107" s="176" t="s">
        <v>372</v>
      </c>
      <c r="B3107" s="167">
        <v>0</v>
      </c>
      <c r="C3107" s="167">
        <v>0</v>
      </c>
      <c r="D3107" s="167">
        <v>0</v>
      </c>
      <c r="E3107" s="167">
        <v>0</v>
      </c>
      <c r="F3107" s="167">
        <v>0</v>
      </c>
      <c r="G3107" s="167">
        <v>0</v>
      </c>
      <c r="H3107" s="155"/>
      <c r="I3107" s="156"/>
    </row>
    <row r="3108" spans="1:9" x14ac:dyDescent="0.2">
      <c r="A3108" s="176" t="s">
        <v>371</v>
      </c>
      <c r="B3108" s="167">
        <v>0</v>
      </c>
      <c r="C3108" s="167">
        <v>0</v>
      </c>
      <c r="D3108" s="167">
        <v>0</v>
      </c>
      <c r="E3108" s="167">
        <v>0</v>
      </c>
      <c r="F3108" s="167">
        <v>0</v>
      </c>
      <c r="G3108" s="167">
        <v>0</v>
      </c>
      <c r="H3108" s="155"/>
      <c r="I3108" s="156"/>
    </row>
    <row r="3109" spans="1:9" x14ac:dyDescent="0.2">
      <c r="A3109" s="176" t="s">
        <v>415</v>
      </c>
      <c r="B3109" s="167">
        <v>0</v>
      </c>
      <c r="C3109" s="167">
        <v>0</v>
      </c>
      <c r="D3109" s="167">
        <v>0</v>
      </c>
      <c r="E3109" s="167">
        <v>0</v>
      </c>
      <c r="F3109" s="167">
        <v>0</v>
      </c>
      <c r="G3109" s="167">
        <v>0</v>
      </c>
      <c r="H3109" s="155"/>
      <c r="I3109" s="156"/>
    </row>
    <row r="3110" spans="1:9" x14ac:dyDescent="0.2">
      <c r="A3110" s="176" t="s">
        <v>416</v>
      </c>
      <c r="B3110" s="167">
        <v>0</v>
      </c>
      <c r="C3110" s="167">
        <v>0</v>
      </c>
      <c r="D3110" s="167">
        <v>0</v>
      </c>
      <c r="E3110" s="167">
        <v>0</v>
      </c>
      <c r="F3110" s="167">
        <v>0</v>
      </c>
      <c r="G3110" s="167">
        <v>0</v>
      </c>
      <c r="H3110" s="155"/>
      <c r="I3110" s="156"/>
    </row>
    <row r="3111" spans="1:9" x14ac:dyDescent="0.2">
      <c r="A3111" s="160" t="s">
        <v>437</v>
      </c>
      <c r="B3111" s="167">
        <v>0</v>
      </c>
      <c r="C3111" s="167">
        <v>0</v>
      </c>
      <c r="D3111" s="167">
        <v>0</v>
      </c>
      <c r="E3111" s="167">
        <v>0</v>
      </c>
      <c r="F3111" s="167">
        <v>0</v>
      </c>
      <c r="G3111" s="167">
        <v>0</v>
      </c>
      <c r="H3111" s="155"/>
      <c r="I3111" s="156"/>
    </row>
    <row r="3112" spans="1:9" x14ac:dyDescent="0.2">
      <c r="A3112" s="160" t="s">
        <v>438</v>
      </c>
      <c r="B3112" s="167">
        <v>0</v>
      </c>
      <c r="C3112" s="167">
        <v>0</v>
      </c>
      <c r="D3112" s="167">
        <v>0</v>
      </c>
      <c r="E3112" s="167">
        <v>0</v>
      </c>
      <c r="F3112" s="167">
        <v>0</v>
      </c>
      <c r="G3112" s="167">
        <v>0</v>
      </c>
      <c r="H3112" s="155"/>
      <c r="I3112" s="156"/>
    </row>
    <row r="3113" spans="1:9" x14ac:dyDescent="0.2">
      <c r="A3113" s="160" t="s">
        <v>499</v>
      </c>
      <c r="B3113" s="167">
        <v>0</v>
      </c>
      <c r="C3113" s="167">
        <v>0</v>
      </c>
      <c r="D3113" s="167">
        <v>0</v>
      </c>
      <c r="E3113" s="167">
        <v>0</v>
      </c>
      <c r="F3113" s="167">
        <v>0</v>
      </c>
      <c r="G3113" s="167">
        <v>0</v>
      </c>
      <c r="H3113" s="155"/>
      <c r="I3113" s="156"/>
    </row>
    <row r="3114" spans="1:9" x14ac:dyDescent="0.2">
      <c r="A3114" s="160" t="s">
        <v>500</v>
      </c>
      <c r="B3114" s="167">
        <v>0</v>
      </c>
      <c r="C3114" s="167">
        <v>0</v>
      </c>
      <c r="D3114" s="167">
        <v>0</v>
      </c>
      <c r="E3114" s="167">
        <v>0</v>
      </c>
      <c r="F3114" s="167">
        <v>0</v>
      </c>
      <c r="G3114" s="167">
        <v>0</v>
      </c>
      <c r="H3114" s="155"/>
      <c r="I3114" s="156"/>
    </row>
    <row r="3115" spans="1:9" x14ac:dyDescent="0.2">
      <c r="A3115" s="160" t="s">
        <v>21</v>
      </c>
      <c r="B3115" s="167"/>
      <c r="C3115" s="167"/>
      <c r="D3115" s="167"/>
      <c r="E3115" s="167"/>
      <c r="F3115" s="167"/>
      <c r="G3115" s="167"/>
      <c r="H3115" s="155"/>
      <c r="I3115" s="156"/>
    </row>
    <row r="3116" spans="1:9" x14ac:dyDescent="0.2">
      <c r="A3116" s="160" t="s">
        <v>579</v>
      </c>
      <c r="B3116" s="167">
        <v>0</v>
      </c>
      <c r="C3116" s="167">
        <v>0</v>
      </c>
      <c r="D3116" s="167">
        <v>0</v>
      </c>
      <c r="E3116" s="167">
        <v>0</v>
      </c>
      <c r="F3116" s="167">
        <v>0</v>
      </c>
      <c r="G3116" s="167">
        <v>0</v>
      </c>
      <c r="H3116" s="155"/>
      <c r="I3116" s="156"/>
    </row>
    <row r="3117" spans="1:9" x14ac:dyDescent="0.2">
      <c r="A3117" s="160" t="s">
        <v>580</v>
      </c>
      <c r="B3117" s="167">
        <v>1101.2867000000001</v>
      </c>
      <c r="C3117" s="167">
        <v>1637.5830000000001</v>
      </c>
      <c r="D3117" s="167">
        <v>21641380.578899998</v>
      </c>
      <c r="E3117" s="167">
        <v>11097699.960899999</v>
      </c>
      <c r="F3117" s="167">
        <v>10543680.618000001</v>
      </c>
      <c r="G3117" s="167">
        <v>0</v>
      </c>
      <c r="H3117" s="155"/>
      <c r="I3117" s="156"/>
    </row>
    <row r="3118" spans="1:9" x14ac:dyDescent="0.2">
      <c r="A3118" s="160" t="s">
        <v>613</v>
      </c>
      <c r="B3118" s="167">
        <v>2268.6505999999999</v>
      </c>
      <c r="C3118" s="167">
        <v>1751.7411</v>
      </c>
      <c r="D3118" s="167">
        <v>47689062.1457</v>
      </c>
      <c r="E3118" s="167">
        <v>24397724.193700001</v>
      </c>
      <c r="F3118" s="167">
        <v>23291337.951900002</v>
      </c>
      <c r="G3118" s="167">
        <v>0</v>
      </c>
      <c r="H3118" s="155"/>
      <c r="I3118" s="156"/>
    </row>
    <row r="3119" spans="1:9" x14ac:dyDescent="0.2">
      <c r="A3119" s="160" t="s">
        <v>614</v>
      </c>
      <c r="B3119" s="167">
        <v>2336.7100999999998</v>
      </c>
      <c r="C3119" s="167">
        <v>1786.7759000000001</v>
      </c>
      <c r="D3119" s="167">
        <v>50102128.690200001</v>
      </c>
      <c r="E3119" s="167">
        <v>25632249.037900001</v>
      </c>
      <c r="F3119" s="167">
        <v>24469879.6523</v>
      </c>
      <c r="G3119" s="167">
        <v>0</v>
      </c>
      <c r="H3119" s="155"/>
      <c r="I3119" s="156"/>
    </row>
    <row r="3120" spans="1:9" x14ac:dyDescent="0.2">
      <c r="A3120" s="155"/>
      <c r="B3120" s="155"/>
      <c r="C3120" s="155"/>
      <c r="D3120" s="155"/>
      <c r="E3120" s="155"/>
      <c r="F3120" s="155"/>
      <c r="G3120" s="155"/>
      <c r="H3120" s="155"/>
      <c r="I3120" s="156"/>
    </row>
    <row r="3121" spans="1:9" x14ac:dyDescent="0.2">
      <c r="A3121" s="155"/>
      <c r="B3121" s="155"/>
      <c r="C3121" s="155"/>
      <c r="D3121" s="155"/>
      <c r="E3121" s="155"/>
      <c r="F3121" s="155"/>
      <c r="G3121" s="155"/>
      <c r="H3121" s="155"/>
      <c r="I3121" s="156"/>
    </row>
    <row r="3122" spans="1:9" x14ac:dyDescent="0.2">
      <c r="A3122" s="155"/>
      <c r="B3122" s="155"/>
      <c r="C3122" s="160"/>
      <c r="D3122" s="155"/>
      <c r="E3122" s="155"/>
      <c r="F3122" s="155"/>
      <c r="G3122" s="155"/>
      <c r="H3122" s="155"/>
      <c r="I3122" s="156"/>
    </row>
    <row r="3123" spans="1:9" x14ac:dyDescent="0.2">
      <c r="A3123" s="154" t="s">
        <v>8</v>
      </c>
      <c r="B3123" s="154"/>
      <c r="C3123" s="154"/>
      <c r="D3123" s="154"/>
      <c r="E3123" s="154"/>
      <c r="F3123" s="154"/>
      <c r="G3123" s="154"/>
      <c r="H3123" s="163"/>
      <c r="I3123" s="156"/>
    </row>
    <row r="3124" spans="1:9" ht="15.75" x14ac:dyDescent="0.25">
      <c r="A3124" s="152" t="s">
        <v>9</v>
      </c>
      <c r="B3124" s="154"/>
      <c r="C3124" s="154"/>
      <c r="D3124" s="154"/>
      <c r="E3124" s="154"/>
      <c r="F3124" s="154"/>
      <c r="G3124" s="154"/>
      <c r="H3124" s="155"/>
      <c r="I3124" s="156"/>
    </row>
    <row r="3125" spans="1:9" x14ac:dyDescent="0.2">
      <c r="A3125" s="154" t="s">
        <v>10</v>
      </c>
      <c r="B3125" s="154"/>
      <c r="C3125" s="154"/>
      <c r="D3125" s="154"/>
      <c r="E3125" s="154"/>
      <c r="F3125" s="154"/>
      <c r="G3125" s="154"/>
      <c r="H3125" s="155"/>
      <c r="I3125" s="156"/>
    </row>
    <row r="3126" spans="1:9" ht="15.75" x14ac:dyDescent="0.25">
      <c r="A3126" s="152" t="s">
        <v>589</v>
      </c>
      <c r="B3126" s="154"/>
      <c r="C3126" s="154"/>
      <c r="D3126" s="154"/>
      <c r="E3126" s="154"/>
      <c r="F3126" s="154"/>
      <c r="G3126" s="154"/>
      <c r="H3126" s="155"/>
      <c r="I3126" s="156"/>
    </row>
    <row r="3127" spans="1:9" x14ac:dyDescent="0.2">
      <c r="A3127" s="155"/>
      <c r="B3127" s="155"/>
      <c r="C3127" s="155"/>
      <c r="D3127" s="155"/>
      <c r="E3127" s="155"/>
      <c r="F3127" s="155"/>
      <c r="G3127" s="155"/>
      <c r="H3127" s="155"/>
      <c r="I3127" s="156"/>
    </row>
    <row r="3128" spans="1:9" x14ac:dyDescent="0.2">
      <c r="A3128" s="155"/>
      <c r="B3128" s="155"/>
      <c r="C3128" s="155"/>
      <c r="D3128" s="155"/>
      <c r="E3128" s="155"/>
      <c r="F3128" s="155"/>
      <c r="G3128" s="160"/>
      <c r="H3128" s="155"/>
      <c r="I3128" s="156"/>
    </row>
    <row r="3129" spans="1:9" x14ac:dyDescent="0.2">
      <c r="A3129" s="155"/>
      <c r="B3129" s="155"/>
      <c r="C3129" s="155"/>
      <c r="D3129" s="155"/>
      <c r="E3129" s="155"/>
      <c r="F3129" s="160" t="s">
        <v>530</v>
      </c>
      <c r="G3129" s="160" t="s">
        <v>396</v>
      </c>
      <c r="H3129" s="155"/>
      <c r="I3129" s="156"/>
    </row>
    <row r="3130" spans="1:9" x14ac:dyDescent="0.2">
      <c r="A3130" s="155"/>
      <c r="B3130" s="160" t="s">
        <v>114</v>
      </c>
      <c r="C3130" s="170" t="s">
        <v>114</v>
      </c>
      <c r="D3130" s="161" t="s">
        <v>106</v>
      </c>
      <c r="E3130" s="155"/>
      <c r="F3130" s="160" t="s">
        <v>190</v>
      </c>
      <c r="G3130" s="160" t="s">
        <v>190</v>
      </c>
      <c r="H3130" s="155"/>
      <c r="I3130" s="156"/>
    </row>
    <row r="3131" spans="1:9" x14ac:dyDescent="0.2">
      <c r="A3131" s="160" t="s">
        <v>2</v>
      </c>
      <c r="B3131" s="160" t="s">
        <v>115</v>
      </c>
      <c r="C3131" s="170" t="s">
        <v>115</v>
      </c>
      <c r="D3131" s="161" t="s">
        <v>126</v>
      </c>
      <c r="E3131" s="160" t="s">
        <v>173</v>
      </c>
      <c r="F3131" s="160" t="s">
        <v>191</v>
      </c>
      <c r="G3131" s="160" t="s">
        <v>191</v>
      </c>
      <c r="H3131" s="155"/>
      <c r="I3131" s="156"/>
    </row>
    <row r="3132" spans="1:9" x14ac:dyDescent="0.2">
      <c r="A3132" s="160" t="s">
        <v>3</v>
      </c>
      <c r="B3132" s="160" t="s">
        <v>123</v>
      </c>
      <c r="C3132" s="170" t="s">
        <v>143</v>
      </c>
      <c r="D3132" s="161" t="s">
        <v>164</v>
      </c>
      <c r="E3132" s="160" t="s">
        <v>174</v>
      </c>
      <c r="F3132" s="160" t="s">
        <v>192</v>
      </c>
      <c r="G3132" s="160" t="s">
        <v>192</v>
      </c>
      <c r="H3132" s="155"/>
      <c r="I3132" s="156"/>
    </row>
    <row r="3133" spans="1:9" x14ac:dyDescent="0.2">
      <c r="A3133" s="160" t="s">
        <v>11</v>
      </c>
      <c r="B3133" s="160" t="s">
        <v>117</v>
      </c>
      <c r="C3133" s="170" t="s">
        <v>138</v>
      </c>
      <c r="D3133" s="161" t="s">
        <v>138</v>
      </c>
      <c r="E3133" s="161" t="s">
        <v>138</v>
      </c>
      <c r="F3133" s="161" t="s">
        <v>138</v>
      </c>
      <c r="G3133" s="161" t="s">
        <v>138</v>
      </c>
      <c r="H3133" s="155"/>
      <c r="I3133" s="156"/>
    </row>
    <row r="3134" spans="1:9" x14ac:dyDescent="0.2">
      <c r="A3134" s="155"/>
      <c r="B3134" s="155"/>
      <c r="C3134" s="155"/>
      <c r="D3134" s="155"/>
      <c r="E3134" s="155"/>
      <c r="F3134" s="155"/>
      <c r="G3134" s="155"/>
      <c r="H3134" s="155"/>
      <c r="I3134" s="156"/>
    </row>
    <row r="3135" spans="1:9" x14ac:dyDescent="0.2">
      <c r="A3135" s="160" t="s">
        <v>333</v>
      </c>
      <c r="B3135" s="155">
        <v>51</v>
      </c>
      <c r="C3135" s="174">
        <v>1191.7973856209151</v>
      </c>
      <c r="D3135" s="174">
        <v>729380</v>
      </c>
      <c r="E3135" s="174"/>
      <c r="F3135" s="155">
        <v>0</v>
      </c>
      <c r="G3135" s="155">
        <v>0</v>
      </c>
      <c r="H3135" s="155"/>
      <c r="I3135" s="156"/>
    </row>
    <row r="3136" spans="1:9" x14ac:dyDescent="0.2">
      <c r="A3136" s="160" t="s">
        <v>334</v>
      </c>
      <c r="B3136" s="155">
        <v>152</v>
      </c>
      <c r="C3136" s="155">
        <v>1448.1485745614036</v>
      </c>
      <c r="D3136" s="155">
        <v>2641423</v>
      </c>
      <c r="E3136" s="174"/>
      <c r="F3136" s="174">
        <v>2641423</v>
      </c>
      <c r="G3136" s="174">
        <v>1576167</v>
      </c>
      <c r="H3136" s="155"/>
      <c r="I3136" s="156"/>
    </row>
    <row r="3137" spans="1:9" x14ac:dyDescent="0.2">
      <c r="A3137" s="160" t="s">
        <v>335</v>
      </c>
      <c r="B3137" s="155">
        <v>151</v>
      </c>
      <c r="C3137" s="155">
        <v>1296.4812362030905</v>
      </c>
      <c r="D3137" s="155">
        <v>2349224</v>
      </c>
      <c r="E3137" s="174"/>
      <c r="F3137" s="155">
        <v>2349224</v>
      </c>
      <c r="G3137" s="155">
        <v>1351224</v>
      </c>
      <c r="H3137" s="155"/>
      <c r="I3137" s="156"/>
    </row>
    <row r="3138" spans="1:9" x14ac:dyDescent="0.2">
      <c r="A3138" s="160" t="s">
        <v>336</v>
      </c>
      <c r="B3138" s="155"/>
      <c r="C3138" s="155"/>
      <c r="D3138" s="155">
        <v>3922386</v>
      </c>
      <c r="E3138" s="174"/>
      <c r="F3138" s="155">
        <v>3922386</v>
      </c>
      <c r="G3138" s="155">
        <v>2924386</v>
      </c>
      <c r="H3138" s="155"/>
      <c r="I3138" s="156"/>
    </row>
    <row r="3139" spans="1:9" x14ac:dyDescent="0.2">
      <c r="A3139" s="160" t="s">
        <v>337</v>
      </c>
      <c r="B3139" s="155"/>
      <c r="C3139" s="155"/>
      <c r="D3139" s="155">
        <v>5546125</v>
      </c>
      <c r="E3139" s="174"/>
      <c r="F3139" s="155">
        <v>5546125</v>
      </c>
      <c r="G3139" s="155">
        <v>4714975</v>
      </c>
      <c r="H3139" s="155"/>
      <c r="I3139" s="156"/>
    </row>
    <row r="3140" spans="1:9" x14ac:dyDescent="0.2">
      <c r="A3140" s="160" t="s">
        <v>338</v>
      </c>
      <c r="B3140" s="155"/>
      <c r="C3140" s="155"/>
      <c r="D3140" s="155">
        <v>6310447</v>
      </c>
      <c r="E3140" s="174"/>
      <c r="F3140" s="155">
        <v>6310447</v>
      </c>
      <c r="G3140" s="155">
        <v>6468697</v>
      </c>
      <c r="H3140" s="155"/>
      <c r="I3140" s="156"/>
    </row>
    <row r="3141" spans="1:9" x14ac:dyDescent="0.2">
      <c r="A3141" s="160" t="s">
        <v>339</v>
      </c>
      <c r="B3141" s="155"/>
      <c r="C3141" s="155"/>
      <c r="D3141" s="155">
        <v>7627132</v>
      </c>
      <c r="E3141" s="174"/>
      <c r="F3141" s="155">
        <v>7627132</v>
      </c>
      <c r="G3141" s="155">
        <v>7907000</v>
      </c>
      <c r="H3141" s="155"/>
      <c r="I3141" s="156"/>
    </row>
    <row r="3142" spans="1:9" x14ac:dyDescent="0.2">
      <c r="A3142" s="160" t="s">
        <v>340</v>
      </c>
      <c r="B3142" s="155"/>
      <c r="C3142" s="155"/>
      <c r="D3142" s="155">
        <v>10295590</v>
      </c>
      <c r="E3142" s="174"/>
      <c r="F3142" s="155">
        <v>10295590</v>
      </c>
      <c r="G3142" s="155">
        <v>9739000</v>
      </c>
      <c r="H3142" s="155"/>
      <c r="I3142" s="156"/>
    </row>
    <row r="3143" spans="1:9" x14ac:dyDescent="0.2">
      <c r="A3143" s="160" t="s">
        <v>341</v>
      </c>
      <c r="B3143" s="155">
        <v>1040</v>
      </c>
      <c r="C3143" s="174">
        <v>957.17100480769238</v>
      </c>
      <c r="D3143" s="155">
        <v>11945494.140000001</v>
      </c>
      <c r="E3143" s="174">
        <v>621000</v>
      </c>
      <c r="F3143" s="155">
        <v>11324494.140000001</v>
      </c>
      <c r="G3143" s="155">
        <v>11324494.140000001</v>
      </c>
      <c r="H3143" s="155"/>
      <c r="I3143" s="156"/>
    </row>
    <row r="3144" spans="1:9" x14ac:dyDescent="0.2">
      <c r="A3144" s="160" t="s">
        <v>342</v>
      </c>
      <c r="B3144" s="155">
        <v>1256.3333333333333</v>
      </c>
      <c r="C3144" s="155">
        <v>993.79136309365879</v>
      </c>
      <c r="D3144" s="155">
        <v>14982398.59</v>
      </c>
      <c r="E3144" s="167">
        <v>973000</v>
      </c>
      <c r="F3144" s="155">
        <v>14009398.59</v>
      </c>
      <c r="G3144" s="155">
        <v>14009398.59</v>
      </c>
      <c r="H3144" s="155"/>
      <c r="I3144" s="156"/>
    </row>
    <row r="3145" spans="1:9" x14ac:dyDescent="0.2">
      <c r="A3145" s="160" t="s">
        <v>343</v>
      </c>
      <c r="B3145" s="155">
        <v>1411.75</v>
      </c>
      <c r="C3145" s="155">
        <v>885.13404462546487</v>
      </c>
      <c r="D3145" s="155">
        <v>14995055.85</v>
      </c>
      <c r="E3145" s="167">
        <v>1048000</v>
      </c>
      <c r="F3145" s="155">
        <v>13947055.85</v>
      </c>
      <c r="G3145" s="155">
        <v>15309000</v>
      </c>
      <c r="H3145" s="155"/>
      <c r="I3145" s="156"/>
    </row>
    <row r="3146" spans="1:9" x14ac:dyDescent="0.2">
      <c r="A3146" s="160" t="s">
        <v>344</v>
      </c>
      <c r="B3146" s="155">
        <v>1487.4166666666667</v>
      </c>
      <c r="C3146" s="155">
        <v>832.15513922348589</v>
      </c>
      <c r="D3146" s="155">
        <v>14853137.08</v>
      </c>
      <c r="E3146" s="167">
        <v>1086000</v>
      </c>
      <c r="F3146" s="155">
        <v>13767137.08</v>
      </c>
      <c r="G3146" s="155">
        <v>13870000</v>
      </c>
      <c r="H3146" s="155"/>
      <c r="I3146" s="156"/>
    </row>
    <row r="3147" spans="1:9" x14ac:dyDescent="0.2">
      <c r="A3147" s="160" t="s">
        <v>345</v>
      </c>
      <c r="B3147" s="167">
        <v>1585</v>
      </c>
      <c r="C3147" s="167">
        <v>822</v>
      </c>
      <c r="D3147" s="155">
        <v>15626848.09</v>
      </c>
      <c r="E3147" s="167">
        <v>571000</v>
      </c>
      <c r="F3147" s="155">
        <v>15055848.09</v>
      </c>
      <c r="G3147" s="155">
        <v>16619000</v>
      </c>
      <c r="H3147" s="155"/>
      <c r="I3147" s="156"/>
    </row>
    <row r="3148" spans="1:9" x14ac:dyDescent="0.2">
      <c r="A3148" s="160" t="s">
        <v>346</v>
      </c>
      <c r="B3148" s="167">
        <v>1780</v>
      </c>
      <c r="C3148" s="167">
        <v>778</v>
      </c>
      <c r="D3148" s="167">
        <v>16611662</v>
      </c>
      <c r="E3148" s="167">
        <v>315000</v>
      </c>
      <c r="F3148" s="167">
        <v>16296662</v>
      </c>
      <c r="G3148" s="167">
        <v>18472000</v>
      </c>
      <c r="H3148" s="155"/>
      <c r="I3148" s="156"/>
    </row>
    <row r="3149" spans="1:9" x14ac:dyDescent="0.2">
      <c r="A3149" s="160" t="s">
        <v>347</v>
      </c>
      <c r="B3149" s="167">
        <v>1866</v>
      </c>
      <c r="C3149" s="167">
        <v>854.27369999999996</v>
      </c>
      <c r="D3149" s="167">
        <v>19128896.370000001</v>
      </c>
      <c r="E3149" s="167">
        <v>405000</v>
      </c>
      <c r="F3149" s="167">
        <v>18723896.370000001</v>
      </c>
      <c r="G3149" s="167">
        <v>18782000</v>
      </c>
      <c r="H3149" s="160"/>
      <c r="I3149" s="156"/>
    </row>
    <row r="3150" spans="1:9" x14ac:dyDescent="0.2">
      <c r="A3150" s="160" t="s">
        <v>348</v>
      </c>
      <c r="B3150" s="167">
        <v>2091.1667000000002</v>
      </c>
      <c r="C3150" s="167">
        <v>951.43830000000003</v>
      </c>
      <c r="D3150" s="167">
        <v>23875391.600000001</v>
      </c>
      <c r="E3150" s="167">
        <v>442176</v>
      </c>
      <c r="F3150" s="167">
        <v>23433215.600000001</v>
      </c>
      <c r="G3150" s="167">
        <v>23967000</v>
      </c>
      <c r="H3150" s="160"/>
      <c r="I3150" s="156"/>
    </row>
    <row r="3151" spans="1:9" x14ac:dyDescent="0.2">
      <c r="A3151" s="160" t="s">
        <v>372</v>
      </c>
      <c r="B3151" s="167">
        <v>2242</v>
      </c>
      <c r="C3151" s="167">
        <v>906.00829999999996</v>
      </c>
      <c r="D3151" s="167">
        <v>24375246</v>
      </c>
      <c r="E3151" s="167">
        <v>442664</v>
      </c>
      <c r="F3151" s="167">
        <v>23932582</v>
      </c>
      <c r="G3151" s="167">
        <v>25357000</v>
      </c>
      <c r="H3151" s="160"/>
      <c r="I3151" s="156"/>
    </row>
    <row r="3152" spans="1:9" x14ac:dyDescent="0.2">
      <c r="A3152" s="160" t="s">
        <v>371</v>
      </c>
      <c r="B3152" s="167">
        <v>2382.3332999999998</v>
      </c>
      <c r="C3152" s="167">
        <v>954.07460000000003</v>
      </c>
      <c r="D3152" s="167">
        <v>27275085.030000001</v>
      </c>
      <c r="E3152" s="167">
        <v>442824</v>
      </c>
      <c r="F3152" s="167">
        <v>26832261.030000001</v>
      </c>
      <c r="G3152" s="167">
        <v>24866181</v>
      </c>
      <c r="H3152" s="155"/>
      <c r="I3152" s="156"/>
    </row>
    <row r="3153" spans="1:9" x14ac:dyDescent="0.2">
      <c r="A3153" s="160" t="s">
        <v>415</v>
      </c>
      <c r="B3153" s="167">
        <v>2491.25</v>
      </c>
      <c r="C3153" s="167">
        <v>923.80589999999995</v>
      </c>
      <c r="D3153" s="167">
        <v>27617175.949999999</v>
      </c>
      <c r="E3153" s="167">
        <v>442824</v>
      </c>
      <c r="F3153" s="167">
        <v>27174351.949999999</v>
      </c>
      <c r="G3153" s="167">
        <v>29141980</v>
      </c>
      <c r="H3153" s="160"/>
      <c r="I3153" s="156"/>
    </row>
    <row r="3154" spans="1:9" x14ac:dyDescent="0.2">
      <c r="A3154" s="160" t="s">
        <v>416</v>
      </c>
      <c r="B3154" s="167">
        <v>2693.3332999999998</v>
      </c>
      <c r="C3154" s="167">
        <v>973.30399999999997</v>
      </c>
      <c r="D3154" s="167">
        <v>31457183.890000001</v>
      </c>
      <c r="E3154" s="167">
        <v>442824</v>
      </c>
      <c r="F3154" s="167">
        <v>31014359.890000001</v>
      </c>
      <c r="G3154" s="167">
        <v>32787066</v>
      </c>
      <c r="H3154" s="160"/>
      <c r="I3154" s="156"/>
    </row>
    <row r="3155" spans="1:9" x14ac:dyDescent="0.2">
      <c r="A3155" s="160" t="s">
        <v>437</v>
      </c>
      <c r="B3155" s="167">
        <v>3047.25</v>
      </c>
      <c r="C3155" s="167">
        <v>974.73440000000005</v>
      </c>
      <c r="D3155" s="167">
        <v>35643112</v>
      </c>
      <c r="E3155" s="167">
        <v>442824</v>
      </c>
      <c r="F3155" s="167">
        <v>35200288</v>
      </c>
      <c r="G3155" s="167">
        <v>35399000</v>
      </c>
      <c r="H3155" s="160"/>
      <c r="I3155" s="156"/>
    </row>
    <row r="3156" spans="1:9" x14ac:dyDescent="0.2">
      <c r="A3156" s="160" t="s">
        <v>438</v>
      </c>
      <c r="B3156" s="167">
        <v>3321.5</v>
      </c>
      <c r="C3156" s="167">
        <v>986.04240000000004</v>
      </c>
      <c r="D3156" s="167">
        <v>39301676.200000003</v>
      </c>
      <c r="E3156" s="167">
        <v>442824</v>
      </c>
      <c r="F3156" s="167">
        <v>38858852.200000003</v>
      </c>
      <c r="G3156" s="167">
        <v>39637000</v>
      </c>
      <c r="H3156" s="155"/>
      <c r="I3156" s="156"/>
    </row>
    <row r="3157" spans="1:9" x14ac:dyDescent="0.2">
      <c r="A3157" s="160" t="s">
        <v>499</v>
      </c>
      <c r="B3157" s="167">
        <v>3305.25</v>
      </c>
      <c r="C3157" s="167">
        <v>1016.5497</v>
      </c>
      <c r="D3157" s="167">
        <v>40319410.600000001</v>
      </c>
      <c r="E3157" s="167">
        <v>442824</v>
      </c>
      <c r="F3157" s="167">
        <v>39876586.600000001</v>
      </c>
      <c r="G3157" s="167">
        <v>41476675</v>
      </c>
      <c r="H3157" s="155"/>
      <c r="I3157" s="156"/>
    </row>
    <row r="3158" spans="1:9" x14ac:dyDescent="0.2">
      <c r="A3158" s="160" t="s">
        <v>500</v>
      </c>
      <c r="B3158" s="167">
        <v>3089.1707000000001</v>
      </c>
      <c r="C3158" s="167">
        <v>1075.5353</v>
      </c>
      <c r="D3158" s="167">
        <v>39870144</v>
      </c>
      <c r="E3158" s="167">
        <v>442824</v>
      </c>
      <c r="F3158" s="167">
        <v>39427320</v>
      </c>
      <c r="G3158" s="155">
        <v>39865592</v>
      </c>
      <c r="H3158" s="155"/>
      <c r="I3158" s="156"/>
    </row>
    <row r="3159" spans="1:9" x14ac:dyDescent="0.2">
      <c r="A3159" s="160" t="s">
        <v>21</v>
      </c>
      <c r="B3159" s="167"/>
      <c r="C3159" s="167"/>
      <c r="D3159" s="167"/>
      <c r="E3159" s="167"/>
      <c r="F3159" s="167"/>
      <c r="G3159" s="155"/>
      <c r="H3159" s="155"/>
      <c r="I3159" s="156"/>
    </row>
    <row r="3160" spans="1:9" x14ac:dyDescent="0.2">
      <c r="A3160" s="160" t="s">
        <v>579</v>
      </c>
      <c r="B3160" s="167">
        <v>3189.5518999999999</v>
      </c>
      <c r="C3160" s="167">
        <v>1159.5373</v>
      </c>
      <c r="D3160" s="167">
        <v>44380853.717900001</v>
      </c>
      <c r="E3160" s="167">
        <v>442824</v>
      </c>
      <c r="F3160" s="167">
        <v>43938029.717900001</v>
      </c>
      <c r="G3160" s="155"/>
      <c r="H3160" s="155"/>
      <c r="I3160" s="156"/>
    </row>
    <row r="3161" spans="1:9" x14ac:dyDescent="0.2">
      <c r="A3161" s="160" t="s">
        <v>580</v>
      </c>
      <c r="B3161" s="167">
        <v>1673.2804000000001</v>
      </c>
      <c r="C3161" s="167">
        <v>1380.8702000000001</v>
      </c>
      <c r="D3161" s="167">
        <v>27726996.039999999</v>
      </c>
      <c r="E3161" s="167">
        <v>442824</v>
      </c>
      <c r="F3161" s="167">
        <v>27284172.039999999</v>
      </c>
      <c r="G3161" s="155"/>
      <c r="H3161" s="155"/>
      <c r="I3161" s="156"/>
    </row>
    <row r="3162" spans="1:9" x14ac:dyDescent="0.2">
      <c r="A3162" s="160" t="s">
        <v>613</v>
      </c>
      <c r="B3162" s="167">
        <v>0</v>
      </c>
      <c r="C3162" s="167">
        <v>0</v>
      </c>
      <c r="D3162" s="167">
        <v>0</v>
      </c>
      <c r="E3162" s="167">
        <v>0</v>
      </c>
      <c r="F3162" s="167">
        <v>0</v>
      </c>
      <c r="G3162" s="155"/>
      <c r="H3162" s="155"/>
      <c r="I3162" s="156"/>
    </row>
    <row r="3163" spans="1:9" x14ac:dyDescent="0.2">
      <c r="A3163" s="160" t="s">
        <v>614</v>
      </c>
      <c r="B3163" s="167">
        <v>0</v>
      </c>
      <c r="C3163" s="167">
        <v>0</v>
      </c>
      <c r="D3163" s="167">
        <v>0</v>
      </c>
      <c r="E3163" s="167">
        <v>0</v>
      </c>
      <c r="F3163" s="167">
        <v>0</v>
      </c>
      <c r="G3163" s="155"/>
      <c r="H3163" s="155"/>
      <c r="I3163" s="156"/>
    </row>
    <row r="3164" spans="1:9" x14ac:dyDescent="0.2">
      <c r="A3164" s="160"/>
      <c r="B3164" s="155"/>
      <c r="C3164" s="174"/>
      <c r="D3164" s="174"/>
      <c r="E3164" s="174"/>
      <c r="F3164" s="174"/>
      <c r="G3164" s="155"/>
      <c r="H3164" s="174"/>
      <c r="I3164" s="156"/>
    </row>
    <row r="3165" spans="1:9" x14ac:dyDescent="0.2">
      <c r="A3165" s="160"/>
      <c r="B3165" s="155"/>
      <c r="C3165" s="155"/>
      <c r="D3165" s="155"/>
      <c r="E3165" s="155"/>
      <c r="F3165" s="155"/>
      <c r="G3165" s="155"/>
      <c r="H3165" s="155"/>
      <c r="I3165" s="156"/>
    </row>
    <row r="3166" spans="1:9" x14ac:dyDescent="0.2">
      <c r="A3166" s="160" t="s">
        <v>429</v>
      </c>
      <c r="B3166" s="155" t="s">
        <v>531</v>
      </c>
      <c r="C3166" s="155"/>
      <c r="D3166" s="155"/>
      <c r="E3166" s="155"/>
      <c r="F3166" s="155"/>
      <c r="G3166" s="155"/>
      <c r="H3166" s="155"/>
      <c r="I3166" s="156"/>
    </row>
    <row r="3167" spans="1:9" x14ac:dyDescent="0.2">
      <c r="A3167" s="160"/>
      <c r="B3167" s="155" t="s">
        <v>532</v>
      </c>
      <c r="C3167" s="155"/>
      <c r="D3167" s="155"/>
      <c r="E3167" s="155"/>
      <c r="F3167" s="155"/>
      <c r="G3167" s="155"/>
      <c r="H3167" s="155"/>
      <c r="I3167" s="156"/>
    </row>
    <row r="3168" spans="1:9" x14ac:dyDescent="0.2">
      <c r="A3168" s="160"/>
      <c r="B3168" s="155" t="s">
        <v>533</v>
      </c>
      <c r="C3168" s="155"/>
      <c r="D3168" s="155"/>
      <c r="E3168" s="155"/>
      <c r="F3168" s="155"/>
      <c r="G3168" s="155"/>
      <c r="H3168" s="155"/>
      <c r="I3168" s="156"/>
    </row>
    <row r="3169" spans="1:9" x14ac:dyDescent="0.2">
      <c r="A3169" s="160"/>
      <c r="B3169" s="155"/>
      <c r="C3169" s="155"/>
      <c r="D3169" s="155"/>
      <c r="E3169" s="155"/>
      <c r="F3169" s="155"/>
      <c r="G3169" s="155"/>
      <c r="H3169" s="155"/>
      <c r="I3169" s="156"/>
    </row>
    <row r="3170" spans="1:9" x14ac:dyDescent="0.2">
      <c r="A3170" s="160"/>
      <c r="B3170" s="155"/>
      <c r="C3170" s="155"/>
      <c r="D3170" s="155"/>
      <c r="E3170" s="155"/>
      <c r="F3170" s="155"/>
      <c r="G3170" s="155"/>
      <c r="H3170" s="155"/>
      <c r="I3170" s="156"/>
    </row>
    <row r="3171" spans="1:9" x14ac:dyDescent="0.2">
      <c r="A3171" s="155"/>
      <c r="B3171" s="155"/>
      <c r="C3171" s="155"/>
      <c r="D3171" s="155"/>
      <c r="E3171" s="155"/>
      <c r="F3171" s="155"/>
      <c r="G3171" s="155"/>
      <c r="H3171" s="155"/>
      <c r="I3171" s="156"/>
    </row>
    <row r="3172" spans="1:9" x14ac:dyDescent="0.2">
      <c r="A3172" s="160"/>
      <c r="B3172" s="155"/>
      <c r="C3172" s="155"/>
      <c r="D3172" s="155"/>
      <c r="E3172" s="155"/>
      <c r="F3172" s="155"/>
      <c r="G3172" s="155"/>
      <c r="H3172" s="155"/>
      <c r="I3172" s="156"/>
    </row>
    <row r="3173" spans="1:9" x14ac:dyDescent="0.2">
      <c r="A3173" s="160"/>
      <c r="B3173" s="155"/>
      <c r="C3173" s="155"/>
      <c r="D3173" s="155"/>
      <c r="E3173" s="155"/>
      <c r="F3173" s="155"/>
      <c r="G3173" s="155"/>
      <c r="H3173" s="155"/>
      <c r="I3173" s="156"/>
    </row>
    <row r="3174" spans="1:9" x14ac:dyDescent="0.2">
      <c r="A3174" s="160"/>
      <c r="B3174" s="155"/>
      <c r="C3174" s="155"/>
      <c r="D3174" s="155"/>
      <c r="E3174" s="155"/>
      <c r="F3174" s="155"/>
      <c r="G3174" s="155"/>
      <c r="H3174" s="155"/>
      <c r="I3174" s="156"/>
    </row>
    <row r="3175" spans="1:9" x14ac:dyDescent="0.2">
      <c r="A3175" s="160"/>
      <c r="B3175" s="155"/>
      <c r="C3175" s="155"/>
      <c r="D3175" s="155"/>
      <c r="E3175" s="155"/>
      <c r="F3175" s="155"/>
      <c r="G3175" s="155"/>
      <c r="H3175" s="155"/>
      <c r="I3175" s="156"/>
    </row>
    <row r="3176" spans="1:9" x14ac:dyDescent="0.2">
      <c r="A3176" s="160"/>
      <c r="B3176" s="155"/>
      <c r="C3176" s="155"/>
      <c r="D3176" s="155"/>
      <c r="E3176" s="155"/>
      <c r="F3176" s="155"/>
      <c r="G3176" s="155"/>
      <c r="H3176" s="155"/>
      <c r="I3176" s="156"/>
    </row>
    <row r="3177" spans="1:9" x14ac:dyDescent="0.2">
      <c r="A3177" s="155"/>
      <c r="B3177" s="155"/>
      <c r="C3177" s="160"/>
      <c r="D3177" s="155"/>
      <c r="E3177" s="155"/>
      <c r="F3177" s="155"/>
      <c r="G3177" s="155"/>
      <c r="H3177" s="155"/>
      <c r="I3177" s="156"/>
    </row>
    <row r="3178" spans="1:9" x14ac:dyDescent="0.2">
      <c r="A3178" s="155"/>
      <c r="B3178" s="155"/>
      <c r="C3178" s="160"/>
      <c r="D3178" s="155"/>
      <c r="E3178" s="155"/>
      <c r="F3178" s="155"/>
      <c r="G3178" s="155"/>
      <c r="H3178" s="155"/>
      <c r="I3178" s="156"/>
    </row>
    <row r="3179" spans="1:9" x14ac:dyDescent="0.2">
      <c r="A3179" s="155"/>
      <c r="B3179" s="155"/>
      <c r="C3179" s="160"/>
      <c r="D3179" s="155"/>
      <c r="E3179" s="155"/>
      <c r="F3179" s="155"/>
      <c r="G3179" s="155"/>
      <c r="H3179" s="155"/>
      <c r="I3179" s="156"/>
    </row>
    <row r="3180" spans="1:9" x14ac:dyDescent="0.2">
      <c r="A3180" s="154" t="s">
        <v>8</v>
      </c>
      <c r="B3180" s="154"/>
      <c r="C3180" s="154"/>
      <c r="D3180" s="154"/>
      <c r="E3180" s="154"/>
      <c r="F3180" s="154"/>
      <c r="G3180" s="154"/>
      <c r="H3180" s="155"/>
      <c r="I3180" s="156"/>
    </row>
    <row r="3181" spans="1:9" x14ac:dyDescent="0.2">
      <c r="A3181" s="154" t="s">
        <v>1</v>
      </c>
      <c r="B3181" s="154"/>
      <c r="C3181" s="154"/>
      <c r="D3181" s="154"/>
      <c r="E3181" s="154"/>
      <c r="F3181" s="154"/>
      <c r="G3181" s="154"/>
      <c r="H3181" s="155"/>
      <c r="I3181" s="156"/>
    </row>
    <row r="3182" spans="1:9" ht="15.75" x14ac:dyDescent="0.25">
      <c r="A3182" s="152" t="s">
        <v>50</v>
      </c>
      <c r="B3182" s="154"/>
      <c r="C3182" s="154"/>
      <c r="D3182" s="154"/>
      <c r="E3182" s="154"/>
      <c r="F3182" s="154"/>
      <c r="G3182" s="154"/>
      <c r="H3182" s="155"/>
      <c r="I3182" s="156"/>
    </row>
    <row r="3183" spans="1:9" x14ac:dyDescent="0.2">
      <c r="A3183" s="154" t="s">
        <v>51</v>
      </c>
      <c r="B3183" s="154"/>
      <c r="C3183" s="154"/>
      <c r="D3183" s="154"/>
      <c r="E3183" s="154"/>
      <c r="F3183" s="154"/>
      <c r="G3183" s="154"/>
      <c r="H3183" s="155"/>
      <c r="I3183" s="156"/>
    </row>
    <row r="3184" spans="1:9" x14ac:dyDescent="0.2">
      <c r="A3184" s="155"/>
      <c r="B3184" s="155"/>
      <c r="C3184" s="155"/>
      <c r="D3184" s="155"/>
      <c r="E3184" s="155"/>
      <c r="F3184" s="155"/>
      <c r="G3184" s="155"/>
      <c r="H3184" s="155"/>
      <c r="I3184" s="156"/>
    </row>
    <row r="3185" spans="1:9" x14ac:dyDescent="0.2">
      <c r="A3185" s="155"/>
      <c r="B3185" s="155"/>
      <c r="C3185" s="155"/>
      <c r="D3185" s="155"/>
      <c r="E3185" s="155"/>
      <c r="F3185" s="155"/>
      <c r="G3185" s="155"/>
      <c r="H3185" s="155"/>
      <c r="I3185" s="156"/>
    </row>
    <row r="3186" spans="1:9" x14ac:dyDescent="0.2">
      <c r="A3186" s="155"/>
      <c r="B3186" s="155"/>
      <c r="C3186" s="155"/>
      <c r="D3186" s="155"/>
      <c r="E3186" s="155"/>
      <c r="F3186" s="155"/>
      <c r="G3186" s="155"/>
      <c r="H3186" s="155"/>
      <c r="I3186" s="156"/>
    </row>
    <row r="3187" spans="1:9" x14ac:dyDescent="0.2">
      <c r="A3187" s="155"/>
      <c r="B3187" s="155"/>
      <c r="C3187" s="155"/>
      <c r="D3187" s="155"/>
      <c r="E3187" s="155"/>
      <c r="F3187" s="155"/>
      <c r="G3187" s="155"/>
      <c r="H3187" s="155"/>
      <c r="I3187" s="156"/>
    </row>
    <row r="3188" spans="1:9" ht="15.75" x14ac:dyDescent="0.25">
      <c r="A3188" s="155"/>
      <c r="B3188" s="155"/>
      <c r="C3188" s="155"/>
      <c r="D3188" s="180" t="s">
        <v>577</v>
      </c>
      <c r="E3188" s="180" t="s">
        <v>578</v>
      </c>
      <c r="F3188" s="180" t="s">
        <v>611</v>
      </c>
      <c r="G3188" s="180" t="s">
        <v>612</v>
      </c>
      <c r="H3188" s="180"/>
      <c r="I3188" s="156"/>
    </row>
    <row r="3189" spans="1:9" x14ac:dyDescent="0.2">
      <c r="A3189" s="155" t="s">
        <v>52</v>
      </c>
      <c r="B3189" s="155"/>
      <c r="C3189" s="155"/>
      <c r="D3189" s="155"/>
      <c r="E3189" s="155"/>
      <c r="F3189" s="155"/>
      <c r="G3189" s="155"/>
      <c r="H3189" s="155"/>
      <c r="I3189" s="156"/>
    </row>
    <row r="3190" spans="1:9" x14ac:dyDescent="0.2">
      <c r="A3190" s="155"/>
      <c r="B3190" s="155"/>
      <c r="C3190" s="155"/>
      <c r="D3190" s="155"/>
      <c r="E3190" s="155"/>
      <c r="F3190" s="155"/>
      <c r="G3190" s="155"/>
      <c r="H3190" s="155"/>
      <c r="I3190" s="156"/>
    </row>
    <row r="3191" spans="1:9" x14ac:dyDescent="0.2">
      <c r="A3191" s="155" t="s">
        <v>53</v>
      </c>
      <c r="B3191" s="155"/>
      <c r="C3191" s="155"/>
      <c r="D3191" s="181">
        <v>1199638.8176132001</v>
      </c>
      <c r="E3191" s="181">
        <v>1242573.3100748998</v>
      </c>
      <c r="F3191" s="181">
        <v>1325161.9438008</v>
      </c>
      <c r="G3191" s="181">
        <v>1395217.1781870001</v>
      </c>
      <c r="H3191" s="181"/>
      <c r="I3191" s="156"/>
    </row>
    <row r="3192" spans="1:9" x14ac:dyDescent="0.2">
      <c r="A3192" s="155" t="s">
        <v>54</v>
      </c>
      <c r="B3192" s="155"/>
      <c r="C3192" s="155"/>
      <c r="D3192" s="167">
        <v>0</v>
      </c>
      <c r="E3192" s="167">
        <v>0</v>
      </c>
      <c r="F3192" s="167">
        <v>0</v>
      </c>
      <c r="G3192" s="167">
        <v>0</v>
      </c>
      <c r="H3192" s="167"/>
      <c r="I3192" s="156"/>
    </row>
    <row r="3193" spans="1:9" x14ac:dyDescent="0.2">
      <c r="A3193" s="155" t="s">
        <v>323</v>
      </c>
      <c r="B3193" s="155"/>
      <c r="C3193" s="155"/>
      <c r="D3193" s="167">
        <v>93160.446928399993</v>
      </c>
      <c r="E3193" s="155">
        <v>97800.211301899995</v>
      </c>
      <c r="F3193" s="155">
        <v>97046.228286800004</v>
      </c>
      <c r="G3193" s="155">
        <v>93965.352985300007</v>
      </c>
      <c r="H3193" s="155"/>
      <c r="I3193" s="156"/>
    </row>
    <row r="3194" spans="1:9" x14ac:dyDescent="0.2">
      <c r="A3194" s="155" t="s">
        <v>55</v>
      </c>
      <c r="B3194" s="155"/>
      <c r="C3194" s="155"/>
      <c r="D3194" s="167">
        <v>10819.7844559</v>
      </c>
      <c r="E3194" s="155">
        <v>11641.587557000001</v>
      </c>
      <c r="F3194" s="155">
        <v>11313.4186658</v>
      </c>
      <c r="G3194" s="155">
        <v>10471.206583699999</v>
      </c>
      <c r="H3194" s="155"/>
      <c r="I3194" s="156"/>
    </row>
    <row r="3195" spans="1:9" x14ac:dyDescent="0.2">
      <c r="A3195" s="155" t="s">
        <v>56</v>
      </c>
      <c r="B3195" s="155"/>
      <c r="C3195" s="155"/>
      <c r="D3195" s="155"/>
      <c r="E3195" s="155"/>
      <c r="F3195" s="155"/>
      <c r="G3195" s="155"/>
      <c r="H3195" s="155"/>
      <c r="I3195" s="156"/>
    </row>
    <row r="3196" spans="1:9" x14ac:dyDescent="0.2">
      <c r="A3196" s="155" t="s">
        <v>324</v>
      </c>
      <c r="B3196" s="155"/>
      <c r="C3196" s="155"/>
      <c r="D3196" s="167">
        <v>679.33580159999997</v>
      </c>
      <c r="E3196" s="167">
        <v>1001.3779512999999</v>
      </c>
      <c r="F3196" s="167">
        <v>1031.4192898000001</v>
      </c>
      <c r="G3196" s="167">
        <v>1062.3618685000001</v>
      </c>
      <c r="H3196" s="167"/>
      <c r="I3196" s="156"/>
    </row>
    <row r="3197" spans="1:9" x14ac:dyDescent="0.2">
      <c r="A3197" s="155"/>
      <c r="B3197" s="155"/>
      <c r="C3197" s="155"/>
      <c r="D3197" s="155"/>
      <c r="E3197" s="155"/>
      <c r="F3197" s="155"/>
      <c r="G3197" s="155"/>
      <c r="H3197" s="155"/>
      <c r="I3197" s="156"/>
    </row>
    <row r="3198" spans="1:9" x14ac:dyDescent="0.2">
      <c r="A3198" s="155" t="s">
        <v>58</v>
      </c>
      <c r="B3198" s="155"/>
      <c r="C3198" s="155"/>
      <c r="D3198" s="181">
        <v>1304298.3847991002</v>
      </c>
      <c r="E3198" s="181">
        <v>1353016.4868850999</v>
      </c>
      <c r="F3198" s="181">
        <v>1434553.0100432001</v>
      </c>
      <c r="G3198" s="181">
        <v>1500716.0996245001</v>
      </c>
      <c r="H3198" s="181"/>
      <c r="I3198" s="156"/>
    </row>
    <row r="3199" spans="1:9" x14ac:dyDescent="0.2">
      <c r="A3199" s="155"/>
      <c r="B3199" s="155"/>
      <c r="C3199" s="155"/>
      <c r="D3199" s="167"/>
      <c r="E3199" s="155"/>
      <c r="F3199" s="155"/>
      <c r="G3199" s="155"/>
      <c r="H3199" s="155"/>
      <c r="I3199" s="156"/>
    </row>
    <row r="3200" spans="1:9" x14ac:dyDescent="0.2">
      <c r="A3200" s="155"/>
      <c r="B3200" s="155"/>
      <c r="C3200" s="155"/>
      <c r="D3200" s="155"/>
      <c r="E3200" s="155"/>
      <c r="F3200" s="155"/>
      <c r="G3200" s="155"/>
      <c r="H3200" s="155"/>
      <c r="I3200" s="156"/>
    </row>
    <row r="3201" spans="1:9" x14ac:dyDescent="0.2">
      <c r="A3201" s="155" t="s">
        <v>59</v>
      </c>
      <c r="B3201" s="155"/>
      <c r="C3201" s="155"/>
      <c r="D3201" s="155"/>
      <c r="E3201" s="155"/>
      <c r="F3201" s="155"/>
      <c r="G3201" s="155"/>
      <c r="H3201" s="155"/>
      <c r="I3201" s="156"/>
    </row>
    <row r="3202" spans="1:9" x14ac:dyDescent="0.2">
      <c r="A3202" s="155"/>
      <c r="B3202" s="155"/>
      <c r="C3202" s="155"/>
      <c r="D3202" s="155"/>
      <c r="E3202" s="155"/>
      <c r="F3202" s="155"/>
      <c r="G3202" s="155"/>
      <c r="H3202" s="155"/>
      <c r="I3202" s="156"/>
    </row>
    <row r="3203" spans="1:9" x14ac:dyDescent="0.2">
      <c r="A3203" s="155" t="s">
        <v>556</v>
      </c>
      <c r="B3203" s="155"/>
      <c r="C3203" s="155"/>
      <c r="D3203" s="181">
        <v>2376494.6987073002</v>
      </c>
      <c r="E3203" s="181">
        <v>2568118.4994294001</v>
      </c>
      <c r="F3203" s="181">
        <v>2787959.5541674001</v>
      </c>
      <c r="G3203" s="181">
        <v>2859830.9319209</v>
      </c>
      <c r="H3203" s="181"/>
      <c r="I3203" s="156"/>
    </row>
    <row r="3204" spans="1:9" x14ac:dyDescent="0.2">
      <c r="A3204" s="155" t="s">
        <v>60</v>
      </c>
      <c r="B3204" s="155"/>
      <c r="C3204" s="155"/>
      <c r="D3204" s="167">
        <v>91651.715486900008</v>
      </c>
      <c r="E3204" s="155">
        <v>115982.7530333</v>
      </c>
      <c r="F3204" s="155">
        <v>131469.97613900001</v>
      </c>
      <c r="G3204" s="155">
        <v>136640.45844319998</v>
      </c>
      <c r="H3204" s="155"/>
      <c r="I3204" s="156"/>
    </row>
    <row r="3205" spans="1:9" x14ac:dyDescent="0.2">
      <c r="A3205" s="155" t="s">
        <v>557</v>
      </c>
      <c r="B3205" s="155"/>
      <c r="C3205" s="155"/>
      <c r="D3205" s="167">
        <v>2492264.0516871</v>
      </c>
      <c r="E3205" s="155">
        <v>2842461.5444236998</v>
      </c>
      <c r="F3205" s="155">
        <v>3158152.7855473999</v>
      </c>
      <c r="G3205" s="155">
        <v>3252179.1306980001</v>
      </c>
      <c r="H3205" s="155"/>
      <c r="I3205" s="156"/>
    </row>
    <row r="3206" spans="1:9" x14ac:dyDescent="0.2">
      <c r="A3206" s="155" t="s">
        <v>558</v>
      </c>
      <c r="B3206" s="155"/>
      <c r="C3206" s="155"/>
      <c r="D3206" s="167">
        <v>80376.517889099996</v>
      </c>
      <c r="E3206" s="155">
        <v>90984.120982800014</v>
      </c>
      <c r="F3206" s="155">
        <v>100878.20170440001</v>
      </c>
      <c r="G3206" s="155">
        <v>107383.7854432</v>
      </c>
      <c r="H3206" s="155"/>
      <c r="I3206" s="156"/>
    </row>
    <row r="3207" spans="1:9" x14ac:dyDescent="0.2">
      <c r="A3207" s="155" t="s">
        <v>447</v>
      </c>
      <c r="B3207" s="155"/>
      <c r="C3207" s="155"/>
      <c r="D3207" s="167">
        <v>112558.11238590001</v>
      </c>
      <c r="E3207" s="155">
        <v>119026.5724566</v>
      </c>
      <c r="F3207" s="155">
        <v>121665.9271002</v>
      </c>
      <c r="G3207" s="155">
        <v>113349.0752491</v>
      </c>
      <c r="H3207" s="155"/>
      <c r="I3207" s="156"/>
    </row>
    <row r="3208" spans="1:9" x14ac:dyDescent="0.2">
      <c r="A3208" s="155"/>
      <c r="B3208" s="155"/>
      <c r="C3208" s="155"/>
      <c r="D3208" s="155"/>
      <c r="E3208" s="155"/>
      <c r="F3208" s="155"/>
      <c r="G3208" s="155"/>
      <c r="H3208" s="155"/>
      <c r="I3208" s="156"/>
    </row>
    <row r="3209" spans="1:9" x14ac:dyDescent="0.2">
      <c r="A3209" s="155" t="s">
        <v>61</v>
      </c>
      <c r="B3209" s="155"/>
      <c r="C3209" s="155"/>
      <c r="D3209" s="167">
        <v>11105.090891599999</v>
      </c>
      <c r="E3209" s="155">
        <v>11668.393444399999</v>
      </c>
      <c r="F3209" s="155">
        <v>11678.067076300002</v>
      </c>
      <c r="G3209" s="155">
        <v>10232.4078168</v>
      </c>
      <c r="H3209" s="155"/>
      <c r="I3209" s="156"/>
    </row>
    <row r="3210" spans="1:9" x14ac:dyDescent="0.2">
      <c r="A3210" s="155" t="s">
        <v>590</v>
      </c>
      <c r="B3210" s="155"/>
      <c r="C3210" s="155"/>
      <c r="D3210" s="155">
        <v>10396.4958088</v>
      </c>
      <c r="E3210" s="155">
        <v>12231.625678500001</v>
      </c>
      <c r="F3210" s="155">
        <v>13395.365402899999</v>
      </c>
      <c r="G3210" s="155">
        <v>13757.7963547</v>
      </c>
      <c r="H3210" s="155"/>
      <c r="I3210" s="156"/>
    </row>
    <row r="3211" spans="1:9" x14ac:dyDescent="0.2">
      <c r="A3211" s="155" t="s">
        <v>419</v>
      </c>
      <c r="B3211" s="155"/>
      <c r="C3211" s="155"/>
      <c r="D3211" s="167">
        <v>120394.86806190001</v>
      </c>
      <c r="E3211" s="155">
        <v>145576.17363080001</v>
      </c>
      <c r="F3211" s="155">
        <v>161014.7077841</v>
      </c>
      <c r="G3211" s="155">
        <v>168414.42996159999</v>
      </c>
      <c r="H3211" s="155"/>
      <c r="I3211" s="156"/>
    </row>
    <row r="3212" spans="1:9" x14ac:dyDescent="0.2">
      <c r="A3212" s="155" t="s">
        <v>367</v>
      </c>
      <c r="B3212" s="155"/>
      <c r="C3212" s="155"/>
      <c r="D3212" s="167">
        <v>1049260.0818741</v>
      </c>
      <c r="E3212" s="167">
        <v>631866.32337759994</v>
      </c>
      <c r="F3212" s="167">
        <v>0</v>
      </c>
      <c r="G3212" s="167">
        <v>0</v>
      </c>
      <c r="H3212" s="167"/>
      <c r="I3212" s="156"/>
    </row>
    <row r="3213" spans="1:9" x14ac:dyDescent="0.2">
      <c r="A3213" s="155" t="s">
        <v>448</v>
      </c>
      <c r="B3213" s="155"/>
      <c r="C3213" s="155"/>
      <c r="D3213" s="167">
        <v>0</v>
      </c>
      <c r="E3213" s="155">
        <v>685452.38676949998</v>
      </c>
      <c r="F3213" s="155">
        <v>1544937.7991910998</v>
      </c>
      <c r="G3213" s="155">
        <v>1567066.1857230999</v>
      </c>
      <c r="H3213" s="155"/>
      <c r="I3213" s="156"/>
    </row>
    <row r="3214" spans="1:9" x14ac:dyDescent="0.2">
      <c r="A3214" s="155" t="s">
        <v>449</v>
      </c>
      <c r="B3214" s="155"/>
      <c r="C3214" s="155"/>
      <c r="D3214" s="167">
        <v>0</v>
      </c>
      <c r="E3214" s="155">
        <v>31532.139774499999</v>
      </c>
      <c r="F3214" s="155">
        <v>71070.136405099998</v>
      </c>
      <c r="G3214" s="155">
        <v>72088.085121299999</v>
      </c>
      <c r="H3214" s="155"/>
      <c r="I3214" s="156"/>
    </row>
    <row r="3215" spans="1:9" x14ac:dyDescent="0.2">
      <c r="A3215" s="155"/>
      <c r="B3215" s="155"/>
      <c r="C3215" s="155"/>
      <c r="D3215" s="155"/>
      <c r="E3215" s="155"/>
      <c r="F3215" s="155"/>
      <c r="G3215" s="155"/>
      <c r="H3215" s="155"/>
      <c r="I3215" s="156"/>
    </row>
    <row r="3216" spans="1:9" x14ac:dyDescent="0.2">
      <c r="A3216" s="155"/>
      <c r="B3216" s="155"/>
      <c r="C3216" s="155"/>
      <c r="D3216" s="167"/>
      <c r="E3216" s="155"/>
      <c r="F3216" s="155"/>
      <c r="G3216" s="155"/>
      <c r="H3216" s="155"/>
      <c r="I3216" s="156"/>
    </row>
    <row r="3217" spans="1:9" x14ac:dyDescent="0.2">
      <c r="A3217" s="155"/>
      <c r="B3217" s="155"/>
      <c r="C3217" s="155"/>
      <c r="D3217" s="155"/>
      <c r="E3217" s="155"/>
      <c r="F3217" s="155"/>
      <c r="G3217" s="155"/>
      <c r="H3217" s="155"/>
      <c r="I3217" s="156"/>
    </row>
    <row r="3218" spans="1:9" x14ac:dyDescent="0.2">
      <c r="A3218" s="155" t="s">
        <v>546</v>
      </c>
      <c r="B3218" s="155"/>
      <c r="C3218" s="155"/>
      <c r="D3218" s="181">
        <v>6344501.6327927001</v>
      </c>
      <c r="E3218" s="181">
        <v>7254900.5330010997</v>
      </c>
      <c r="F3218" s="181">
        <v>8102222.5205179006</v>
      </c>
      <c r="G3218" s="181">
        <v>8300942.2867319006</v>
      </c>
      <c r="H3218" s="181"/>
      <c r="I3218" s="156"/>
    </row>
    <row r="3219" spans="1:9" x14ac:dyDescent="0.2">
      <c r="A3219" s="155"/>
      <c r="B3219" s="155"/>
      <c r="C3219" s="155"/>
      <c r="D3219" s="167"/>
      <c r="E3219" s="167"/>
      <c r="F3219" s="167"/>
      <c r="G3219" s="167"/>
      <c r="H3219" s="167"/>
      <c r="I3219" s="156"/>
    </row>
    <row r="3220" spans="1:9" x14ac:dyDescent="0.2">
      <c r="A3220" s="155"/>
      <c r="B3220" s="155"/>
      <c r="C3220" s="155"/>
      <c r="D3220" s="155"/>
      <c r="E3220" s="155"/>
      <c r="F3220" s="155"/>
      <c r="G3220" s="155"/>
      <c r="H3220" s="155"/>
      <c r="I3220" s="156"/>
    </row>
    <row r="3221" spans="1:9" x14ac:dyDescent="0.2">
      <c r="A3221" s="155"/>
      <c r="B3221" s="155"/>
      <c r="C3221" s="155"/>
      <c r="D3221" s="155"/>
      <c r="E3221" s="155"/>
      <c r="F3221" s="155"/>
      <c r="G3221" s="155"/>
      <c r="H3221" s="155"/>
      <c r="I3221" s="156"/>
    </row>
    <row r="3222" spans="1:9" x14ac:dyDescent="0.2">
      <c r="A3222" s="155"/>
      <c r="B3222" s="155"/>
      <c r="C3222" s="155"/>
      <c r="D3222" s="155"/>
      <c r="E3222" s="155"/>
      <c r="F3222" s="155"/>
      <c r="G3222" s="155"/>
      <c r="H3222" s="155"/>
      <c r="I3222" s="156"/>
    </row>
    <row r="3223" spans="1:9" x14ac:dyDescent="0.2">
      <c r="A3223" s="155"/>
      <c r="B3223" s="155"/>
      <c r="C3223" s="155"/>
      <c r="D3223" s="155"/>
      <c r="E3223" s="155"/>
      <c r="F3223" s="155"/>
      <c r="G3223" s="155"/>
      <c r="H3223" s="155"/>
      <c r="I3223" s="156"/>
    </row>
    <row r="3224" spans="1:9" x14ac:dyDescent="0.2">
      <c r="A3224" s="155"/>
      <c r="B3224" s="155"/>
      <c r="C3224" s="155"/>
      <c r="D3224" s="155"/>
      <c r="E3224" s="155"/>
      <c r="F3224" s="155"/>
      <c r="G3224" s="155"/>
      <c r="H3224" s="155"/>
      <c r="I3224" s="156"/>
    </row>
    <row r="3225" spans="1:9" x14ac:dyDescent="0.2">
      <c r="A3225" s="155"/>
      <c r="B3225" s="155"/>
      <c r="C3225" s="155"/>
      <c r="D3225" s="155"/>
      <c r="E3225" s="155"/>
      <c r="F3225" s="155"/>
      <c r="G3225" s="155"/>
      <c r="H3225" s="155"/>
      <c r="I3225" s="156"/>
    </row>
    <row r="3226" spans="1:9" x14ac:dyDescent="0.2">
      <c r="A3226" s="155"/>
      <c r="B3226" s="155"/>
      <c r="C3226" s="155"/>
      <c r="D3226" s="155"/>
      <c r="E3226" s="155"/>
      <c r="F3226" s="155"/>
      <c r="G3226" s="155"/>
      <c r="H3226" s="155"/>
      <c r="I3226" s="156"/>
    </row>
    <row r="3227" spans="1:9" x14ac:dyDescent="0.2">
      <c r="A3227" s="155"/>
      <c r="B3227" s="155"/>
      <c r="C3227" s="155"/>
      <c r="D3227" s="155"/>
      <c r="E3227" s="155"/>
      <c r="F3227" s="155"/>
      <c r="G3227" s="155"/>
      <c r="H3227" s="155"/>
      <c r="I3227" s="156"/>
    </row>
    <row r="3228" spans="1:9" x14ac:dyDescent="0.2">
      <c r="A3228" s="155"/>
      <c r="B3228" s="155"/>
      <c r="C3228" s="155"/>
      <c r="D3228" s="155"/>
      <c r="E3228" s="155"/>
      <c r="F3228" s="155"/>
      <c r="G3228" s="155"/>
      <c r="H3228" s="155"/>
      <c r="I3228" s="156"/>
    </row>
    <row r="3229" spans="1:9" x14ac:dyDescent="0.2">
      <c r="A3229" s="155"/>
      <c r="B3229" s="155"/>
      <c r="C3229" s="155"/>
      <c r="D3229" s="155"/>
      <c r="E3229" s="155"/>
      <c r="F3229" s="155"/>
      <c r="G3229" s="155"/>
      <c r="H3229" s="155"/>
      <c r="I3229" s="156"/>
    </row>
    <row r="3230" spans="1:9" x14ac:dyDescent="0.2">
      <c r="A3230" s="154" t="s">
        <v>8</v>
      </c>
      <c r="B3230" s="154"/>
      <c r="C3230" s="154"/>
      <c r="D3230" s="154"/>
      <c r="E3230" s="154"/>
      <c r="F3230" s="154"/>
      <c r="G3230" s="154"/>
      <c r="H3230" s="154"/>
      <c r="I3230" s="156"/>
    </row>
    <row r="3231" spans="1:9" x14ac:dyDescent="0.2">
      <c r="A3231" s="154" t="s">
        <v>1</v>
      </c>
      <c r="B3231" s="154"/>
      <c r="C3231" s="154"/>
      <c r="D3231" s="154"/>
      <c r="E3231" s="154"/>
      <c r="F3231" s="154"/>
      <c r="G3231" s="154"/>
      <c r="H3231" s="154"/>
      <c r="I3231" s="156"/>
    </row>
    <row r="3232" spans="1:9" ht="15.75" x14ac:dyDescent="0.25">
      <c r="A3232" s="152" t="s">
        <v>62</v>
      </c>
      <c r="B3232" s="154"/>
      <c r="C3232" s="154"/>
      <c r="D3232" s="154"/>
      <c r="E3232" s="154"/>
      <c r="F3232" s="154"/>
      <c r="G3232" s="154"/>
      <c r="H3232" s="154"/>
      <c r="I3232" s="156"/>
    </row>
    <row r="3233" spans="1:9" x14ac:dyDescent="0.2">
      <c r="A3233" s="154" t="s">
        <v>51</v>
      </c>
      <c r="B3233" s="154"/>
      <c r="C3233" s="154"/>
      <c r="D3233" s="154"/>
      <c r="E3233" s="154"/>
      <c r="F3233" s="182"/>
      <c r="G3233" s="182"/>
      <c r="H3233" s="182"/>
      <c r="I3233" s="156"/>
    </row>
    <row r="3234" spans="1:9" x14ac:dyDescent="0.2">
      <c r="A3234" s="155"/>
      <c r="B3234" s="155"/>
      <c r="C3234" s="155"/>
      <c r="D3234" s="175"/>
      <c r="E3234" s="175"/>
      <c r="F3234" s="175"/>
      <c r="G3234" s="175"/>
      <c r="H3234" s="175"/>
      <c r="I3234" s="156"/>
    </row>
    <row r="3235" spans="1:9" x14ac:dyDescent="0.2">
      <c r="A3235" s="155"/>
      <c r="B3235" s="155"/>
      <c r="C3235" s="155"/>
      <c r="D3235" s="155"/>
      <c r="E3235" s="155"/>
      <c r="F3235" s="155"/>
      <c r="G3235" s="155"/>
      <c r="H3235" s="155"/>
      <c r="I3235" s="156"/>
    </row>
    <row r="3236" spans="1:9" ht="15.75" x14ac:dyDescent="0.25">
      <c r="A3236" s="155"/>
      <c r="B3236" s="155"/>
      <c r="C3236" s="155"/>
      <c r="D3236" s="180" t="s">
        <v>577</v>
      </c>
      <c r="E3236" s="180" t="s">
        <v>578</v>
      </c>
      <c r="F3236" s="180" t="s">
        <v>611</v>
      </c>
      <c r="G3236" s="180" t="s">
        <v>612</v>
      </c>
      <c r="H3236" s="180"/>
      <c r="I3236" s="156"/>
    </row>
    <row r="3237" spans="1:9" x14ac:dyDescent="0.2">
      <c r="A3237" s="155"/>
      <c r="B3237" s="155"/>
      <c r="C3237" s="155"/>
      <c r="D3237" s="155"/>
      <c r="E3237" s="155"/>
      <c r="F3237" s="155"/>
      <c r="G3237" s="155"/>
      <c r="H3237" s="155"/>
      <c r="I3237" s="156"/>
    </row>
    <row r="3238" spans="1:9" x14ac:dyDescent="0.2">
      <c r="A3238" s="155" t="s">
        <v>63</v>
      </c>
      <c r="B3238" s="155"/>
      <c r="C3238" s="155"/>
      <c r="D3238" s="155"/>
      <c r="E3238" s="155"/>
      <c r="F3238" s="155"/>
      <c r="G3238" s="155"/>
      <c r="H3238" s="155"/>
      <c r="I3238" s="156"/>
    </row>
    <row r="3239" spans="1:9" x14ac:dyDescent="0.2">
      <c r="A3239" s="155"/>
      <c r="B3239" s="155"/>
      <c r="C3239" s="155"/>
      <c r="D3239" s="155"/>
      <c r="E3239" s="155"/>
      <c r="F3239" s="155"/>
      <c r="G3239" s="155"/>
      <c r="H3239" s="155"/>
      <c r="I3239" s="156"/>
    </row>
    <row r="3240" spans="1:9" x14ac:dyDescent="0.2">
      <c r="A3240" s="155" t="s">
        <v>64</v>
      </c>
      <c r="B3240" s="155"/>
      <c r="C3240" s="175"/>
      <c r="D3240" s="165">
        <v>158265.77374325073</v>
      </c>
      <c r="E3240" s="165">
        <v>166184.8185381348</v>
      </c>
      <c r="F3240" s="165">
        <v>185386.41320635509</v>
      </c>
      <c r="G3240" s="165">
        <v>186273.15796975247</v>
      </c>
      <c r="H3240" s="165"/>
      <c r="I3240" s="156"/>
    </row>
    <row r="3241" spans="1:9" x14ac:dyDescent="0.2">
      <c r="A3241" s="155" t="s">
        <v>65</v>
      </c>
      <c r="B3241" s="155"/>
      <c r="C3241" s="175"/>
      <c r="D3241" s="155">
        <v>50829.259929873209</v>
      </c>
      <c r="E3241" s="155">
        <v>51716.524552692623</v>
      </c>
      <c r="F3241" s="155">
        <v>55623.085829321244</v>
      </c>
      <c r="G3241" s="155">
        <v>55529.827439436667</v>
      </c>
      <c r="H3241" s="155"/>
      <c r="I3241" s="156"/>
    </row>
    <row r="3242" spans="1:9" x14ac:dyDescent="0.2">
      <c r="A3242" s="155" t="s">
        <v>66</v>
      </c>
      <c r="B3242" s="155"/>
      <c r="C3242" s="155"/>
      <c r="D3242" s="155">
        <v>0</v>
      </c>
      <c r="E3242" s="155">
        <v>0</v>
      </c>
      <c r="F3242" s="155">
        <v>0</v>
      </c>
      <c r="G3242" s="155">
        <v>0</v>
      </c>
      <c r="H3242" s="155"/>
      <c r="I3242" s="156"/>
    </row>
    <row r="3243" spans="1:9" x14ac:dyDescent="0.2">
      <c r="A3243" s="155" t="s">
        <v>67</v>
      </c>
      <c r="B3243" s="155"/>
      <c r="C3243" s="155"/>
      <c r="D3243" s="155">
        <v>2503.8906265888891</v>
      </c>
      <c r="E3243" s="155">
        <v>2548.5234617071483</v>
      </c>
      <c r="F3243" s="155">
        <v>2741.2530531970538</v>
      </c>
      <c r="G3243" s="155">
        <v>2736.9171704758328</v>
      </c>
      <c r="H3243" s="155"/>
      <c r="I3243" s="156"/>
    </row>
    <row r="3244" spans="1:9" x14ac:dyDescent="0.2">
      <c r="A3244" s="155" t="s">
        <v>501</v>
      </c>
      <c r="B3244" s="155"/>
      <c r="C3244" s="155"/>
      <c r="D3244" s="155">
        <v>5260.9522048140007</v>
      </c>
      <c r="E3244" s="155">
        <v>6828.0154328140015</v>
      </c>
      <c r="F3244" s="155">
        <v>7000.3496394140011</v>
      </c>
      <c r="G3244" s="155">
        <v>7516.6389954140013</v>
      </c>
      <c r="H3244" s="155"/>
      <c r="I3244" s="156"/>
    </row>
    <row r="3245" spans="1:9" x14ac:dyDescent="0.2">
      <c r="A3245" s="155" t="s">
        <v>68</v>
      </c>
      <c r="B3245" s="155"/>
      <c r="C3245" s="155"/>
      <c r="D3245" s="155">
        <v>185710.4977927788</v>
      </c>
      <c r="E3245" s="155">
        <v>194299.53969707165</v>
      </c>
      <c r="F3245" s="155">
        <v>205691.65106631484</v>
      </c>
      <c r="G3245" s="155">
        <v>204064.70600106876</v>
      </c>
      <c r="H3245" s="155"/>
      <c r="I3245" s="156"/>
    </row>
    <row r="3246" spans="1:9" x14ac:dyDescent="0.2">
      <c r="A3246" s="155" t="s">
        <v>69</v>
      </c>
      <c r="B3246" s="155"/>
      <c r="C3246" s="155"/>
      <c r="D3246" s="155">
        <v>97949.375028503986</v>
      </c>
      <c r="E3246" s="155">
        <v>101934.83330665251</v>
      </c>
      <c r="F3246" s="155">
        <v>109206.79237855106</v>
      </c>
      <c r="G3246" s="155">
        <v>109167.68890539817</v>
      </c>
      <c r="H3246" s="155"/>
      <c r="I3246" s="156"/>
    </row>
    <row r="3247" spans="1:9" x14ac:dyDescent="0.2">
      <c r="A3247" s="155" t="s">
        <v>70</v>
      </c>
      <c r="B3247" s="155"/>
      <c r="C3247" s="155"/>
      <c r="D3247" s="155">
        <v>19527.035226245949</v>
      </c>
      <c r="E3247" s="155">
        <v>22426.078728487737</v>
      </c>
      <c r="F3247" s="155">
        <v>23614.05763519301</v>
      </c>
      <c r="G3247" s="155">
        <v>23691.761673523699</v>
      </c>
      <c r="H3247" s="155"/>
      <c r="I3247" s="156"/>
    </row>
    <row r="3248" spans="1:9" x14ac:dyDescent="0.2">
      <c r="A3248" s="155" t="s">
        <v>71</v>
      </c>
      <c r="B3248" s="155"/>
      <c r="C3248" s="155"/>
      <c r="D3248" s="155">
        <v>17699.740408709578</v>
      </c>
      <c r="E3248" s="155">
        <v>18055.078855437168</v>
      </c>
      <c r="F3248" s="155">
        <v>19429.912322037537</v>
      </c>
      <c r="G3248" s="155">
        <v>19410.37161773882</v>
      </c>
      <c r="H3248" s="155"/>
      <c r="I3248" s="156"/>
    </row>
    <row r="3249" spans="1:9" x14ac:dyDescent="0.2">
      <c r="A3249" s="155" t="s">
        <v>72</v>
      </c>
      <c r="B3249" s="155"/>
      <c r="C3249" s="155"/>
      <c r="D3249" s="155">
        <v>18758.5280617358</v>
      </c>
      <c r="E3249" s="155">
        <v>18992.344803853073</v>
      </c>
      <c r="F3249" s="155">
        <v>20404.801249823202</v>
      </c>
      <c r="G3249" s="155">
        <v>20344.272323213576</v>
      </c>
      <c r="H3249" s="155"/>
      <c r="I3249" s="156"/>
    </row>
    <row r="3250" spans="1:9" x14ac:dyDescent="0.2">
      <c r="A3250" s="155" t="s">
        <v>73</v>
      </c>
      <c r="B3250" s="155"/>
      <c r="C3250" s="166"/>
      <c r="D3250" s="155">
        <v>139843.86422553181</v>
      </c>
      <c r="E3250" s="155">
        <v>144827.05221920428</v>
      </c>
      <c r="F3250" s="155">
        <v>159140.07524830208</v>
      </c>
      <c r="G3250" s="155">
        <v>162281.18655506682</v>
      </c>
      <c r="H3250" s="155"/>
      <c r="I3250" s="156"/>
    </row>
    <row r="3251" spans="1:9" x14ac:dyDescent="0.2">
      <c r="A3251" s="155" t="s">
        <v>74</v>
      </c>
      <c r="B3251" s="155"/>
      <c r="C3251" s="155"/>
      <c r="D3251" s="155">
        <v>87881.928613212556</v>
      </c>
      <c r="E3251" s="155">
        <v>93145.224015302141</v>
      </c>
      <c r="F3251" s="155">
        <v>101494.40281922019</v>
      </c>
      <c r="G3251" s="155">
        <v>102965.6128013874</v>
      </c>
      <c r="H3251" s="155"/>
      <c r="I3251" s="156"/>
    </row>
    <row r="3252" spans="1:9" x14ac:dyDescent="0.2">
      <c r="A3252" s="155" t="s">
        <v>75</v>
      </c>
      <c r="B3252" s="155"/>
      <c r="C3252" s="155"/>
      <c r="D3252" s="155">
        <v>9062.5480688021016</v>
      </c>
      <c r="E3252" s="155">
        <v>9283.393451702359</v>
      </c>
      <c r="F3252" s="155">
        <v>9975.871036555307</v>
      </c>
      <c r="G3252" s="155">
        <v>9960.7886525353406</v>
      </c>
      <c r="H3252" s="155"/>
      <c r="I3252" s="156"/>
    </row>
    <row r="3253" spans="1:9" x14ac:dyDescent="0.2">
      <c r="A3253" s="155" t="s">
        <v>76</v>
      </c>
      <c r="B3253" s="155"/>
      <c r="C3253" s="155"/>
      <c r="D3253" s="155">
        <v>2023095.5793660779</v>
      </c>
      <c r="E3253" s="155">
        <v>1891109.4717191875</v>
      </c>
      <c r="F3253" s="155">
        <v>1765860.2802525493</v>
      </c>
      <c r="G3253" s="155">
        <v>1913921.6203847309</v>
      </c>
      <c r="H3253" s="155"/>
      <c r="I3253" s="156"/>
    </row>
    <row r="3254" spans="1:9" x14ac:dyDescent="0.2">
      <c r="A3254" s="155" t="s">
        <v>307</v>
      </c>
      <c r="B3254" s="155"/>
      <c r="C3254" s="155"/>
      <c r="D3254" s="155">
        <v>164950.50196290703</v>
      </c>
      <c r="E3254" s="155">
        <v>169306.13039748243</v>
      </c>
      <c r="F3254" s="155">
        <v>169138.54453370339</v>
      </c>
      <c r="G3254" s="155">
        <v>178677.84992852074</v>
      </c>
      <c r="H3254" s="155"/>
      <c r="I3254" s="156"/>
    </row>
    <row r="3255" spans="1:9" x14ac:dyDescent="0.2">
      <c r="A3255" s="155" t="s">
        <v>77</v>
      </c>
      <c r="B3255" s="155"/>
      <c r="C3255" s="155"/>
      <c r="D3255" s="155">
        <v>603436.19167780003</v>
      </c>
      <c r="E3255" s="155">
        <v>878755.89387440006</v>
      </c>
      <c r="F3255" s="155">
        <v>1001902.2656343</v>
      </c>
      <c r="G3255" s="155">
        <v>1101630.9730961001</v>
      </c>
      <c r="H3255" s="155"/>
      <c r="I3255" s="156"/>
    </row>
    <row r="3256" spans="1:9" x14ac:dyDescent="0.2">
      <c r="A3256" s="155" t="s">
        <v>450</v>
      </c>
      <c r="B3256" s="155"/>
      <c r="C3256" s="155"/>
      <c r="D3256" s="155">
        <v>0</v>
      </c>
      <c r="E3256" s="155">
        <v>252121.02289219998</v>
      </c>
      <c r="F3256" s="155">
        <v>555575.23629799997</v>
      </c>
      <c r="G3256" s="155">
        <v>583687.34325460007</v>
      </c>
      <c r="H3256" s="155"/>
      <c r="I3256" s="156"/>
    </row>
    <row r="3257" spans="1:9" x14ac:dyDescent="0.2">
      <c r="A3257" s="155" t="s">
        <v>451</v>
      </c>
      <c r="B3257" s="155"/>
      <c r="C3257" s="155"/>
      <c r="D3257" s="155">
        <v>0</v>
      </c>
      <c r="E3257" s="155">
        <v>21641.3805789</v>
      </c>
      <c r="F3257" s="155">
        <v>47689.062145700002</v>
      </c>
      <c r="G3257" s="155">
        <v>50102.128690199999</v>
      </c>
      <c r="H3257" s="155"/>
      <c r="I3257" s="156"/>
    </row>
    <row r="3258" spans="1:9" x14ac:dyDescent="0.2">
      <c r="A3258" s="155" t="s">
        <v>78</v>
      </c>
      <c r="B3258" s="155"/>
      <c r="C3258" s="155"/>
      <c r="D3258" s="155">
        <v>17062.739664470628</v>
      </c>
      <c r="E3258" s="155">
        <v>17475.577619166641</v>
      </c>
      <c r="F3258" s="155">
        <v>18159.593326482151</v>
      </c>
      <c r="G3258" s="155">
        <v>18037.695530980702</v>
      </c>
      <c r="H3258" s="155"/>
      <c r="I3258" s="156"/>
    </row>
    <row r="3259" spans="1:9" x14ac:dyDescent="0.2">
      <c r="A3259" s="155" t="s">
        <v>79</v>
      </c>
      <c r="B3259" s="155"/>
      <c r="C3259" s="155"/>
      <c r="D3259" s="155">
        <v>127079.50759234377</v>
      </c>
      <c r="E3259" s="155">
        <v>143959.37531807166</v>
      </c>
      <c r="F3259" s="155">
        <v>158107.85813036709</v>
      </c>
      <c r="G3259" s="155">
        <v>161805.2335239992</v>
      </c>
      <c r="H3259" s="155"/>
      <c r="I3259" s="156"/>
    </row>
    <row r="3260" spans="1:9" x14ac:dyDescent="0.2">
      <c r="A3260" s="155" t="s">
        <v>80</v>
      </c>
      <c r="B3260" s="155"/>
      <c r="C3260" s="155"/>
      <c r="D3260" s="155">
        <v>300986.91305015486</v>
      </c>
      <c r="E3260" s="155">
        <v>318762.33904182049</v>
      </c>
      <c r="F3260" s="155">
        <v>328657.58200336562</v>
      </c>
      <c r="G3260" s="155">
        <v>338215.61420883174</v>
      </c>
      <c r="H3260" s="155"/>
      <c r="I3260" s="156"/>
    </row>
    <row r="3261" spans="1:9" x14ac:dyDescent="0.2">
      <c r="A3261" s="155" t="s">
        <v>81</v>
      </c>
      <c r="B3261" s="155"/>
      <c r="C3261" s="155"/>
      <c r="D3261" s="155">
        <v>22639.388241818015</v>
      </c>
      <c r="E3261" s="155">
        <v>20552.869603841136</v>
      </c>
      <c r="F3261" s="155">
        <v>21315.400770943306</v>
      </c>
      <c r="G3261" s="155">
        <v>22598.423943791127</v>
      </c>
      <c r="H3261" s="155"/>
      <c r="I3261" s="156"/>
    </row>
    <row r="3262" spans="1:9" x14ac:dyDescent="0.2">
      <c r="A3262" s="155"/>
      <c r="B3262" s="155"/>
      <c r="C3262" s="155"/>
      <c r="D3262" s="155"/>
      <c r="E3262" s="165"/>
      <c r="F3262" s="165"/>
      <c r="G3262" s="155"/>
      <c r="H3262" s="155"/>
      <c r="I3262" s="156"/>
    </row>
    <row r="3263" spans="1:9" x14ac:dyDescent="0.2">
      <c r="A3263" s="155" t="s">
        <v>540</v>
      </c>
      <c r="B3263" s="155"/>
      <c r="C3263" s="155"/>
      <c r="D3263" s="165">
        <v>4052544.2154856198</v>
      </c>
      <c r="E3263" s="165">
        <v>4543925.4881081292</v>
      </c>
      <c r="F3263" s="165">
        <v>4966114.4885796951</v>
      </c>
      <c r="G3263" s="165">
        <v>5272619.8126667663</v>
      </c>
      <c r="H3263" s="165"/>
      <c r="I3263" s="156"/>
    </row>
    <row r="3264" spans="1:9" x14ac:dyDescent="0.2">
      <c r="A3264" s="155"/>
      <c r="B3264" s="155"/>
      <c r="C3264" s="155"/>
      <c r="D3264" s="165"/>
      <c r="E3264" s="165"/>
      <c r="F3264" s="165"/>
      <c r="G3264" s="155"/>
      <c r="H3264" s="155"/>
      <c r="I3264" s="156"/>
    </row>
    <row r="3265" spans="1:9" x14ac:dyDescent="0.2">
      <c r="A3265" s="155"/>
      <c r="B3265" s="155"/>
      <c r="C3265" s="155"/>
      <c r="D3265" s="155"/>
      <c r="E3265" s="155"/>
      <c r="F3265" s="155"/>
      <c r="G3265" s="155"/>
      <c r="H3265" s="155"/>
      <c r="I3265" s="156"/>
    </row>
    <row r="3266" spans="1:9" x14ac:dyDescent="0.2">
      <c r="A3266" s="155"/>
      <c r="B3266" s="155"/>
      <c r="C3266" s="155"/>
      <c r="D3266" s="155"/>
      <c r="E3266" s="155"/>
      <c r="F3266" s="155"/>
      <c r="G3266" s="155"/>
      <c r="H3266" s="155"/>
      <c r="I3266" s="156"/>
    </row>
    <row r="3267" spans="1:9" x14ac:dyDescent="0.2">
      <c r="A3267" s="155"/>
      <c r="B3267" s="155"/>
      <c r="C3267" s="155"/>
      <c r="D3267" s="155"/>
      <c r="E3267" s="155"/>
      <c r="F3267" s="155"/>
      <c r="G3267" s="155"/>
      <c r="H3267" s="155"/>
      <c r="I3267" s="156"/>
    </row>
    <row r="3268" spans="1:9" x14ac:dyDescent="0.2">
      <c r="A3268" s="155"/>
      <c r="B3268" s="155"/>
      <c r="C3268" s="155"/>
      <c r="D3268" s="155"/>
      <c r="E3268" s="155"/>
      <c r="F3268" s="155"/>
      <c r="G3268" s="155"/>
      <c r="H3268" s="155"/>
      <c r="I3268" s="156"/>
    </row>
    <row r="3269" spans="1:9" ht="15.75" x14ac:dyDescent="0.25">
      <c r="A3269" s="155"/>
      <c r="B3269" s="155"/>
      <c r="C3269" s="155"/>
      <c r="D3269" s="180" t="s">
        <v>577</v>
      </c>
      <c r="E3269" s="180" t="s">
        <v>578</v>
      </c>
      <c r="F3269" s="180" t="s">
        <v>611</v>
      </c>
      <c r="G3269" s="180" t="s">
        <v>612</v>
      </c>
      <c r="H3269" s="180"/>
      <c r="I3269" s="156"/>
    </row>
    <row r="3270" spans="1:9" x14ac:dyDescent="0.2">
      <c r="A3270" s="155" t="s">
        <v>312</v>
      </c>
      <c r="B3270" s="155"/>
      <c r="C3270" s="155"/>
      <c r="D3270" s="155"/>
      <c r="E3270" s="155"/>
      <c r="F3270" s="155"/>
      <c r="G3270" s="155"/>
      <c r="H3270" s="155"/>
      <c r="I3270" s="156"/>
    </row>
    <row r="3271" spans="1:9" x14ac:dyDescent="0.2">
      <c r="A3271" s="155" t="s">
        <v>313</v>
      </c>
      <c r="B3271" s="155"/>
      <c r="C3271" s="155"/>
      <c r="D3271" s="155"/>
      <c r="E3271" s="155"/>
      <c r="F3271" s="155"/>
      <c r="G3271" s="155"/>
      <c r="H3271" s="155"/>
      <c r="I3271" s="156"/>
    </row>
    <row r="3272" spans="1:9" x14ac:dyDescent="0.2">
      <c r="A3272" s="155"/>
      <c r="B3272" s="155"/>
      <c r="C3272" s="155"/>
      <c r="D3272" s="155"/>
      <c r="E3272" s="155"/>
      <c r="F3272" s="155"/>
      <c r="G3272" s="155"/>
      <c r="H3272" s="155"/>
      <c r="I3272" s="156"/>
    </row>
    <row r="3273" spans="1:9" x14ac:dyDescent="0.2">
      <c r="A3273" s="155" t="s">
        <v>64</v>
      </c>
      <c r="B3273" s="155"/>
      <c r="C3273" s="175"/>
      <c r="D3273" s="165">
        <v>126240.99387761949</v>
      </c>
      <c r="E3273" s="165">
        <v>125047.90933715283</v>
      </c>
      <c r="F3273" s="165">
        <v>135732.56757968807</v>
      </c>
      <c r="G3273" s="165">
        <v>136539.77224430442</v>
      </c>
      <c r="H3273" s="165"/>
      <c r="I3273" s="156"/>
    </row>
    <row r="3274" spans="1:9" x14ac:dyDescent="0.2">
      <c r="A3274" s="155" t="s">
        <v>65</v>
      </c>
      <c r="B3274" s="155"/>
      <c r="C3274" s="175"/>
      <c r="D3274" s="155">
        <v>22432.387145926132</v>
      </c>
      <c r="E3274" s="155">
        <v>21482.231343669104</v>
      </c>
      <c r="F3274" s="155">
        <v>22308.105708902858</v>
      </c>
      <c r="G3274" s="155">
        <v>22135.187945363214</v>
      </c>
      <c r="H3274" s="155"/>
      <c r="I3274" s="156"/>
    </row>
    <row r="3275" spans="1:9" x14ac:dyDescent="0.2">
      <c r="A3275" s="155" t="s">
        <v>67</v>
      </c>
      <c r="B3275" s="155"/>
      <c r="C3275" s="155"/>
      <c r="D3275" s="155">
        <v>1041.5203335775798</v>
      </c>
      <c r="E3275" s="155">
        <v>1122.580846232536</v>
      </c>
      <c r="F3275" s="155">
        <v>1176.3151255450202</v>
      </c>
      <c r="G3275" s="155">
        <v>1168.240638179373</v>
      </c>
      <c r="H3275" s="155"/>
      <c r="I3275" s="156"/>
    </row>
    <row r="3276" spans="1:9" x14ac:dyDescent="0.2">
      <c r="A3276" s="155" t="s">
        <v>501</v>
      </c>
      <c r="B3276" s="155"/>
      <c r="C3276" s="155"/>
      <c r="D3276" s="155">
        <v>2712.9982024464039</v>
      </c>
      <c r="E3276" s="155">
        <v>3313.1181135811171</v>
      </c>
      <c r="F3276" s="155">
        <v>3389.3854646411455</v>
      </c>
      <c r="G3276" s="155">
        <v>3660.6700786104011</v>
      </c>
      <c r="H3276" s="155"/>
      <c r="I3276" s="156"/>
    </row>
    <row r="3277" spans="1:9" x14ac:dyDescent="0.2">
      <c r="A3277" s="155" t="s">
        <v>68</v>
      </c>
      <c r="B3277" s="155"/>
      <c r="C3277" s="155"/>
      <c r="D3277" s="155">
        <v>31387.531186979282</v>
      </c>
      <c r="E3277" s="155">
        <v>33812.739078583807</v>
      </c>
      <c r="F3277" s="155">
        <v>34716.475970050262</v>
      </c>
      <c r="G3277" s="155">
        <v>34232.830282022056</v>
      </c>
      <c r="H3277" s="155"/>
      <c r="I3277" s="156"/>
    </row>
    <row r="3278" spans="1:9" x14ac:dyDescent="0.2">
      <c r="A3278" s="155" t="s">
        <v>69</v>
      </c>
      <c r="B3278" s="155"/>
      <c r="C3278" s="155"/>
      <c r="D3278" s="155">
        <v>47957.943320510327</v>
      </c>
      <c r="E3278" s="155">
        <v>46230.507038994328</v>
      </c>
      <c r="F3278" s="155">
        <v>47965.150779005475</v>
      </c>
      <c r="G3278" s="155">
        <v>47337.479925983549</v>
      </c>
      <c r="H3278" s="155"/>
      <c r="I3278" s="156"/>
    </row>
    <row r="3279" spans="1:9" x14ac:dyDescent="0.2">
      <c r="A3279" s="155" t="s">
        <v>70</v>
      </c>
      <c r="B3279" s="155"/>
      <c r="C3279" s="155"/>
      <c r="D3279" s="155">
        <v>8584.9557628978673</v>
      </c>
      <c r="E3279" s="155">
        <v>10889.292658566414</v>
      </c>
      <c r="F3279" s="155">
        <v>11329.197431641989</v>
      </c>
      <c r="G3279" s="155">
        <v>12046.483696400472</v>
      </c>
      <c r="H3279" s="155"/>
      <c r="I3279" s="156"/>
    </row>
    <row r="3280" spans="1:9" x14ac:dyDescent="0.2">
      <c r="A3280" s="155" t="s">
        <v>71</v>
      </c>
      <c r="B3280" s="155"/>
      <c r="C3280" s="155"/>
      <c r="D3280" s="155">
        <v>14998.202795110341</v>
      </c>
      <c r="E3280" s="155">
        <v>14342.360689793941</v>
      </c>
      <c r="F3280" s="155">
        <v>14898.951185840779</v>
      </c>
      <c r="G3280" s="155">
        <v>14773.448937618787</v>
      </c>
      <c r="H3280" s="155"/>
      <c r="I3280" s="156"/>
    </row>
    <row r="3281" spans="1:9" x14ac:dyDescent="0.2">
      <c r="A3281" s="155" t="s">
        <v>72</v>
      </c>
      <c r="B3281" s="155"/>
      <c r="C3281" s="155"/>
      <c r="D3281" s="155">
        <v>2135.0898127039031</v>
      </c>
      <c r="E3281" s="155">
        <v>2041.7265066510049</v>
      </c>
      <c r="F3281" s="155">
        <v>2120.9607131883936</v>
      </c>
      <c r="G3281" s="155">
        <v>2103.0946678154392</v>
      </c>
      <c r="H3281" s="155"/>
      <c r="I3281" s="156"/>
    </row>
    <row r="3282" spans="1:9" x14ac:dyDescent="0.2">
      <c r="A3282" s="155" t="s">
        <v>73</v>
      </c>
      <c r="B3282" s="155"/>
      <c r="C3282" s="166"/>
      <c r="D3282" s="155">
        <v>39300.159683629885</v>
      </c>
      <c r="E3282" s="155">
        <v>37720.146776921836</v>
      </c>
      <c r="F3282" s="155">
        <v>39155.587877104183</v>
      </c>
      <c r="G3282" s="155">
        <v>38845.222571393526</v>
      </c>
      <c r="H3282" s="155"/>
      <c r="I3282" s="156"/>
    </row>
    <row r="3283" spans="1:9" x14ac:dyDescent="0.2">
      <c r="A3283" s="155" t="s">
        <v>74</v>
      </c>
      <c r="B3283" s="155"/>
      <c r="C3283" s="155"/>
      <c r="D3283" s="155">
        <v>2032.2894425520633</v>
      </c>
      <c r="E3283" s="155">
        <v>2005.0833473171544</v>
      </c>
      <c r="F3283" s="155">
        <v>2090.5676817834919</v>
      </c>
      <c r="G3283" s="155">
        <v>2077.3668251503659</v>
      </c>
      <c r="H3283" s="155"/>
      <c r="I3283" s="156"/>
    </row>
    <row r="3284" spans="1:9" x14ac:dyDescent="0.2">
      <c r="A3284" s="155" t="s">
        <v>75</v>
      </c>
      <c r="B3284" s="155"/>
      <c r="C3284" s="155"/>
      <c r="D3284" s="155">
        <v>5048.2523279429097</v>
      </c>
      <c r="E3284" s="155">
        <v>4827.6959480420483</v>
      </c>
      <c r="F3284" s="155">
        <v>5002.8757799341383</v>
      </c>
      <c r="G3284" s="155">
        <v>4950.0027236669403</v>
      </c>
      <c r="H3284" s="155"/>
      <c r="I3284" s="156"/>
    </row>
    <row r="3285" spans="1:9" x14ac:dyDescent="0.2">
      <c r="A3285" s="155" t="s">
        <v>76</v>
      </c>
      <c r="B3285" s="155"/>
      <c r="C3285" s="155"/>
      <c r="D3285" s="155">
        <v>2874538.3767867819</v>
      </c>
      <c r="E3285" s="155">
        <v>2437527.5724652088</v>
      </c>
      <c r="F3285" s="155">
        <v>2485195.2007546513</v>
      </c>
      <c r="G3285" s="155">
        <v>2561077.8340885988</v>
      </c>
      <c r="H3285" s="155"/>
      <c r="I3285" s="156"/>
    </row>
    <row r="3286" spans="1:9" x14ac:dyDescent="0.2">
      <c r="A3286" s="155" t="s">
        <v>307</v>
      </c>
      <c r="B3286" s="155"/>
      <c r="C3286" s="155"/>
      <c r="D3286" s="155">
        <v>247465.0111604202</v>
      </c>
      <c r="E3286" s="155">
        <v>240903.72298904759</v>
      </c>
      <c r="F3286" s="155">
        <v>215693.72569309655</v>
      </c>
      <c r="G3286" s="155">
        <v>219974.76677672233</v>
      </c>
      <c r="H3286" s="155"/>
      <c r="I3286" s="156"/>
    </row>
    <row r="3287" spans="1:9" x14ac:dyDescent="0.2">
      <c r="A3287" s="155" t="s">
        <v>78</v>
      </c>
      <c r="B3287" s="155"/>
      <c r="C3287" s="155"/>
      <c r="D3287" s="155">
        <v>24212.947314963447</v>
      </c>
      <c r="E3287" s="155">
        <v>26130.769882423014</v>
      </c>
      <c r="F3287" s="155">
        <v>27091.840497406676</v>
      </c>
      <c r="G3287" s="155">
        <v>26859.841940331014</v>
      </c>
      <c r="H3287" s="155"/>
      <c r="I3287" s="156"/>
    </row>
    <row r="3288" spans="1:9" x14ac:dyDescent="0.2">
      <c r="A3288" s="155" t="s">
        <v>79</v>
      </c>
      <c r="B3288" s="155"/>
      <c r="C3288" s="155"/>
      <c r="D3288" s="155">
        <v>7117.8116828365382</v>
      </c>
      <c r="E3288" s="155">
        <v>9927.7082785142757</v>
      </c>
      <c r="F3288" s="155">
        <v>10234.381245390079</v>
      </c>
      <c r="G3288" s="155">
        <v>10188.298427715647</v>
      </c>
      <c r="H3288" s="155"/>
      <c r="I3288" s="156"/>
    </row>
    <row r="3289" spans="1:9" x14ac:dyDescent="0.2">
      <c r="A3289" s="155" t="s">
        <v>80</v>
      </c>
      <c r="B3289" s="155"/>
      <c r="C3289" s="155"/>
      <c r="D3289" s="155">
        <v>4433.5498358692885</v>
      </c>
      <c r="E3289" s="155">
        <v>4239.6793636464672</v>
      </c>
      <c r="F3289" s="155">
        <v>4404.2105235531299</v>
      </c>
      <c r="G3289" s="155">
        <v>4367.1113804353135</v>
      </c>
      <c r="H3289" s="155"/>
      <c r="I3289" s="156"/>
    </row>
    <row r="3290" spans="1:9" x14ac:dyDescent="0.2">
      <c r="A3290" s="155" t="s">
        <v>81</v>
      </c>
      <c r="B3290" s="155"/>
      <c r="C3290" s="155"/>
      <c r="D3290" s="155">
        <v>68874.389113213125</v>
      </c>
      <c r="E3290" s="155">
        <v>78246.325332643319</v>
      </c>
      <c r="F3290" s="155">
        <v>86660.466446765553</v>
      </c>
      <c r="G3290" s="155">
        <v>85155.621818237647</v>
      </c>
      <c r="H3290" s="155"/>
      <c r="I3290" s="156"/>
    </row>
    <row r="3291" spans="1:9" x14ac:dyDescent="0.2">
      <c r="A3291" s="155"/>
      <c r="B3291" s="155"/>
      <c r="C3291" s="155"/>
      <c r="D3291" s="155"/>
      <c r="E3291" s="155"/>
      <c r="F3291" s="155"/>
      <c r="G3291" s="155"/>
      <c r="H3291" s="155"/>
      <c r="I3291" s="156"/>
    </row>
    <row r="3292" spans="1:9" x14ac:dyDescent="0.2">
      <c r="A3292" s="155" t="s">
        <v>541</v>
      </c>
      <c r="B3292" s="155"/>
      <c r="C3292" s="155"/>
      <c r="D3292" s="165">
        <v>3530514.4097859808</v>
      </c>
      <c r="E3292" s="165">
        <v>3099811.1699969894</v>
      </c>
      <c r="F3292" s="165">
        <v>3149165.9664581893</v>
      </c>
      <c r="G3292" s="165">
        <v>3227493.2749685491</v>
      </c>
      <c r="H3292" s="165"/>
      <c r="I3292" s="156"/>
    </row>
    <row r="3293" spans="1:9" x14ac:dyDescent="0.2">
      <c r="A3293" s="155"/>
      <c r="B3293" s="155"/>
      <c r="C3293" s="155"/>
      <c r="D3293" s="165"/>
      <c r="E3293" s="165"/>
      <c r="F3293" s="165"/>
      <c r="G3293" s="165"/>
      <c r="H3293" s="165"/>
      <c r="I3293" s="156"/>
    </row>
    <row r="3294" spans="1:9" x14ac:dyDescent="0.2">
      <c r="A3294" s="155"/>
      <c r="B3294" s="155"/>
      <c r="C3294" s="155"/>
      <c r="D3294" s="165"/>
      <c r="E3294" s="165"/>
      <c r="F3294" s="165"/>
      <c r="G3294" s="165"/>
      <c r="H3294" s="165"/>
      <c r="I3294" s="156"/>
    </row>
    <row r="3295" spans="1:9" x14ac:dyDescent="0.2">
      <c r="A3295" s="155"/>
      <c r="B3295" s="155"/>
      <c r="C3295" s="155"/>
      <c r="D3295" s="165"/>
      <c r="E3295" s="165"/>
      <c r="F3295" s="165"/>
      <c r="G3295" s="165"/>
      <c r="H3295" s="165"/>
      <c r="I3295" s="156"/>
    </row>
    <row r="3296" spans="1:9" x14ac:dyDescent="0.2">
      <c r="A3296" s="155"/>
      <c r="B3296" s="155"/>
      <c r="C3296" s="155"/>
      <c r="D3296" s="175"/>
      <c r="E3296" s="175"/>
      <c r="F3296" s="175"/>
      <c r="G3296" s="175"/>
      <c r="H3296" s="175"/>
      <c r="I3296" s="156"/>
    </row>
    <row r="3297" spans="1:9" x14ac:dyDescent="0.2">
      <c r="A3297" s="155"/>
      <c r="B3297" s="155"/>
      <c r="C3297" s="155"/>
      <c r="D3297" s="165"/>
      <c r="E3297" s="165"/>
      <c r="F3297" s="165"/>
      <c r="G3297" s="165"/>
      <c r="H3297" s="165"/>
      <c r="I3297" s="156"/>
    </row>
    <row r="3298" spans="1:9" x14ac:dyDescent="0.2">
      <c r="A3298" s="155"/>
      <c r="B3298" s="155"/>
      <c r="C3298" s="155"/>
      <c r="D3298" s="165"/>
      <c r="E3298" s="165"/>
      <c r="F3298" s="165"/>
      <c r="G3298" s="165"/>
      <c r="H3298" s="165"/>
      <c r="I3298" s="156"/>
    </row>
    <row r="3299" spans="1:9" x14ac:dyDescent="0.2">
      <c r="A3299" s="154" t="s">
        <v>8</v>
      </c>
      <c r="B3299" s="154"/>
      <c r="C3299" s="154"/>
      <c r="D3299" s="154"/>
      <c r="E3299" s="154"/>
      <c r="F3299" s="154"/>
      <c r="G3299" s="154"/>
      <c r="H3299" s="154"/>
      <c r="I3299" s="156"/>
    </row>
    <row r="3300" spans="1:9" x14ac:dyDescent="0.2">
      <c r="A3300" s="154" t="s">
        <v>1</v>
      </c>
      <c r="B3300" s="154"/>
      <c r="C3300" s="154"/>
      <c r="D3300" s="154"/>
      <c r="E3300" s="154"/>
      <c r="F3300" s="154"/>
      <c r="G3300" s="154"/>
      <c r="H3300" s="154"/>
      <c r="I3300" s="156"/>
    </row>
    <row r="3301" spans="1:9" ht="15.75" x14ac:dyDescent="0.25">
      <c r="A3301" s="152" t="s">
        <v>62</v>
      </c>
      <c r="B3301" s="154"/>
      <c r="C3301" s="154"/>
      <c r="D3301" s="154"/>
      <c r="E3301" s="154"/>
      <c r="F3301" s="154"/>
      <c r="G3301" s="154"/>
      <c r="H3301" s="154"/>
      <c r="I3301" s="156"/>
    </row>
    <row r="3302" spans="1:9" x14ac:dyDescent="0.2">
      <c r="A3302" s="154" t="s">
        <v>51</v>
      </c>
      <c r="B3302" s="154"/>
      <c r="C3302" s="154"/>
      <c r="D3302" s="154"/>
      <c r="E3302" s="154"/>
      <c r="F3302" s="182"/>
      <c r="G3302" s="182"/>
      <c r="H3302" s="182"/>
      <c r="I3302" s="156"/>
    </row>
    <row r="3303" spans="1:9" x14ac:dyDescent="0.2">
      <c r="A3303" s="155"/>
      <c r="B3303" s="155"/>
      <c r="C3303" s="155"/>
      <c r="D3303" s="155"/>
      <c r="E3303" s="155"/>
      <c r="F3303" s="155"/>
      <c r="G3303" s="155"/>
      <c r="H3303" s="155"/>
      <c r="I3303" s="156"/>
    </row>
    <row r="3304" spans="1:9" x14ac:dyDescent="0.2">
      <c r="A3304" s="155"/>
      <c r="B3304" s="155"/>
      <c r="C3304" s="155"/>
      <c r="D3304" s="155"/>
      <c r="E3304" s="155"/>
      <c r="F3304" s="155"/>
      <c r="G3304" s="155"/>
      <c r="H3304" s="155"/>
      <c r="I3304" s="156"/>
    </row>
    <row r="3305" spans="1:9" ht="15.75" x14ac:dyDescent="0.25">
      <c r="A3305" s="155"/>
      <c r="B3305" s="155"/>
      <c r="C3305" s="155"/>
      <c r="D3305" s="180" t="s">
        <v>577</v>
      </c>
      <c r="E3305" s="180" t="s">
        <v>578</v>
      </c>
      <c r="F3305" s="180" t="s">
        <v>611</v>
      </c>
      <c r="G3305" s="180" t="s">
        <v>612</v>
      </c>
      <c r="H3305" s="180"/>
      <c r="I3305" s="156"/>
    </row>
    <row r="3306" spans="1:9" x14ac:dyDescent="0.2">
      <c r="A3306" s="155"/>
      <c r="B3306" s="155"/>
      <c r="C3306" s="155"/>
      <c r="D3306" s="155"/>
      <c r="E3306" s="155"/>
      <c r="F3306" s="155"/>
      <c r="G3306" s="155"/>
      <c r="H3306" s="155"/>
      <c r="I3306" s="156"/>
    </row>
    <row r="3307" spans="1:9" x14ac:dyDescent="0.2">
      <c r="A3307" s="155" t="s">
        <v>251</v>
      </c>
      <c r="B3307" s="155"/>
      <c r="C3307" s="155"/>
      <c r="D3307" s="155"/>
      <c r="E3307" s="155"/>
      <c r="F3307" s="155"/>
      <c r="G3307" s="155"/>
      <c r="H3307" s="155"/>
      <c r="I3307" s="156"/>
    </row>
    <row r="3308" spans="1:9" x14ac:dyDescent="0.2">
      <c r="A3308" s="155"/>
      <c r="B3308" s="155"/>
      <c r="C3308" s="155"/>
      <c r="D3308" s="155"/>
      <c r="E3308" s="155"/>
      <c r="F3308" s="155"/>
      <c r="G3308" s="155"/>
      <c r="H3308" s="155"/>
      <c r="I3308" s="156"/>
    </row>
    <row r="3309" spans="1:9" x14ac:dyDescent="0.2">
      <c r="A3309" s="155" t="s">
        <v>64</v>
      </c>
      <c r="B3309" s="155"/>
      <c r="C3309" s="155"/>
      <c r="D3309" s="165">
        <v>151474.08492726454</v>
      </c>
      <c r="E3309" s="165">
        <v>171284.72570584333</v>
      </c>
      <c r="F3309" s="165">
        <v>198913.98686113645</v>
      </c>
      <c r="G3309" s="165">
        <v>199170.84354636815</v>
      </c>
      <c r="H3309" s="165"/>
      <c r="I3309" s="156"/>
    </row>
    <row r="3310" spans="1:9" x14ac:dyDescent="0.2">
      <c r="A3310" s="155" t="s">
        <v>65</v>
      </c>
      <c r="B3310" s="155"/>
      <c r="C3310" s="155"/>
      <c r="D3310" s="155">
        <v>30438.206811507582</v>
      </c>
      <c r="E3310" s="155">
        <v>33787.332767099448</v>
      </c>
      <c r="F3310" s="155">
        <v>37915.708044244922</v>
      </c>
      <c r="G3310" s="155">
        <v>37635.093776454501</v>
      </c>
      <c r="H3310" s="155"/>
      <c r="I3310" s="156"/>
    </row>
    <row r="3311" spans="1:9" x14ac:dyDescent="0.2">
      <c r="A3311" s="155" t="s">
        <v>66</v>
      </c>
      <c r="B3311" s="155"/>
      <c r="C3311" s="155"/>
      <c r="D3311" s="155">
        <v>0</v>
      </c>
      <c r="E3311" s="155">
        <v>0</v>
      </c>
      <c r="F3311" s="155">
        <v>0</v>
      </c>
      <c r="G3311" s="155">
        <v>0</v>
      </c>
      <c r="H3311" s="155"/>
      <c r="I3311" s="156"/>
    </row>
    <row r="3312" spans="1:9" x14ac:dyDescent="0.2">
      <c r="A3312" s="155" t="s">
        <v>67</v>
      </c>
      <c r="B3312" s="155"/>
      <c r="C3312" s="155"/>
      <c r="D3312" s="155">
        <v>1427.2905455840005</v>
      </c>
      <c r="E3312" s="155">
        <v>1584.4073805176115</v>
      </c>
      <c r="F3312" s="155">
        <v>1778.2137914376142</v>
      </c>
      <c r="G3312" s="155">
        <v>1763.719528526572</v>
      </c>
      <c r="H3312" s="155"/>
      <c r="I3312" s="156"/>
    </row>
    <row r="3313" spans="1:9" x14ac:dyDescent="0.2">
      <c r="A3313" s="155" t="s">
        <v>501</v>
      </c>
      <c r="B3313" s="155"/>
      <c r="C3313" s="155"/>
      <c r="D3313" s="155">
        <v>7502.534737971002</v>
      </c>
      <c r="E3313" s="155">
        <v>9737.2910799710007</v>
      </c>
      <c r="F3313" s="155">
        <v>9983.0533148710019</v>
      </c>
      <c r="G3313" s="155">
        <v>10719.322848871001</v>
      </c>
      <c r="H3313" s="155"/>
      <c r="I3313" s="156"/>
    </row>
    <row r="3314" spans="1:9" x14ac:dyDescent="0.2">
      <c r="A3314" s="155" t="s">
        <v>68</v>
      </c>
      <c r="B3314" s="155"/>
      <c r="C3314" s="155"/>
      <c r="D3314" s="155">
        <v>84648.029414757679</v>
      </c>
      <c r="E3314" s="155">
        <v>96713.959218117292</v>
      </c>
      <c r="F3314" s="155">
        <v>107481.34344046372</v>
      </c>
      <c r="G3314" s="155">
        <v>107455.26102124635</v>
      </c>
      <c r="H3314" s="155"/>
      <c r="I3314" s="156"/>
    </row>
    <row r="3315" spans="1:9" x14ac:dyDescent="0.2">
      <c r="A3315" s="155" t="s">
        <v>69</v>
      </c>
      <c r="B3315" s="155"/>
      <c r="C3315" s="155"/>
      <c r="D3315" s="155">
        <v>87346.721435379761</v>
      </c>
      <c r="E3315" s="155">
        <v>97353.402238139664</v>
      </c>
      <c r="F3315" s="155">
        <v>108992.00521070752</v>
      </c>
      <c r="G3315" s="155">
        <v>108675.32245821106</v>
      </c>
      <c r="H3315" s="155"/>
      <c r="I3315" s="156"/>
    </row>
    <row r="3316" spans="1:9" x14ac:dyDescent="0.2">
      <c r="A3316" s="155" t="s">
        <v>70</v>
      </c>
      <c r="B3316" s="155"/>
      <c r="C3316" s="155"/>
      <c r="D3316" s="155">
        <v>26034.247210208687</v>
      </c>
      <c r="E3316" s="155">
        <v>30651.842296029459</v>
      </c>
      <c r="F3316" s="155">
        <v>34406.489398029342</v>
      </c>
      <c r="G3316" s="155">
        <v>34409.169097041602</v>
      </c>
      <c r="H3316" s="155"/>
      <c r="I3316" s="156"/>
    </row>
    <row r="3317" spans="1:9" x14ac:dyDescent="0.2">
      <c r="A3317" s="155" t="s">
        <v>71</v>
      </c>
      <c r="B3317" s="155"/>
      <c r="C3317" s="155"/>
      <c r="D3317" s="155">
        <v>18243.975219034113</v>
      </c>
      <c r="E3317" s="155">
        <v>20252.280852312873</v>
      </c>
      <c r="F3317" s="155">
        <v>22729.561577708377</v>
      </c>
      <c r="G3317" s="155">
        <v>22544.292380637497</v>
      </c>
      <c r="H3317" s="155"/>
      <c r="I3317" s="156"/>
    </row>
    <row r="3318" spans="1:9" x14ac:dyDescent="0.2">
      <c r="A3318" s="155" t="s">
        <v>72</v>
      </c>
      <c r="B3318" s="155"/>
      <c r="C3318" s="155"/>
      <c r="D3318" s="155">
        <v>8539.9046604380219</v>
      </c>
      <c r="E3318" s="155">
        <v>10010.43150396101</v>
      </c>
      <c r="F3318" s="155">
        <v>11170.033013940387</v>
      </c>
      <c r="G3318" s="155">
        <v>11083.309519717999</v>
      </c>
      <c r="H3318" s="155"/>
      <c r="I3318" s="156"/>
    </row>
    <row r="3319" spans="1:9" x14ac:dyDescent="0.2">
      <c r="A3319" s="155" t="s">
        <v>73</v>
      </c>
      <c r="B3319" s="155"/>
      <c r="C3319" s="155"/>
      <c r="D3319" s="155">
        <v>63036.642527258278</v>
      </c>
      <c r="E3319" s="155">
        <v>71057.719568728688</v>
      </c>
      <c r="F3319" s="155">
        <v>81551.969842862323</v>
      </c>
      <c r="G3319" s="155">
        <v>82748.608112947317</v>
      </c>
      <c r="H3319" s="155"/>
      <c r="I3319" s="156"/>
    </row>
    <row r="3320" spans="1:9" x14ac:dyDescent="0.2">
      <c r="A3320" s="155" t="s">
        <v>74</v>
      </c>
      <c r="B3320" s="155"/>
      <c r="C3320" s="155"/>
      <c r="D3320" s="155">
        <v>10983.101041721275</v>
      </c>
      <c r="E3320" s="155">
        <v>13379.468747887702</v>
      </c>
      <c r="F3320" s="155">
        <v>15151.998391940193</v>
      </c>
      <c r="G3320" s="155">
        <v>15286.780828637025</v>
      </c>
      <c r="H3320" s="155"/>
      <c r="I3320" s="156"/>
    </row>
    <row r="3321" spans="1:9" x14ac:dyDescent="0.2">
      <c r="A3321" s="155" t="s">
        <v>75</v>
      </c>
      <c r="B3321" s="155"/>
      <c r="C3321" s="155"/>
      <c r="D3321" s="155">
        <v>4415.4919709033402</v>
      </c>
      <c r="E3321" s="155">
        <v>4898.8769695856863</v>
      </c>
      <c r="F3321" s="155">
        <v>5484.0094675552427</v>
      </c>
      <c r="G3321" s="155">
        <v>5427.4103987181979</v>
      </c>
      <c r="H3321" s="155"/>
      <c r="I3321" s="156"/>
    </row>
    <row r="3322" spans="1:9" x14ac:dyDescent="0.2">
      <c r="A3322" s="155" t="s">
        <v>76</v>
      </c>
      <c r="B3322" s="155"/>
      <c r="C3322" s="155"/>
      <c r="D3322" s="155">
        <v>3298646.0090879845</v>
      </c>
      <c r="E3322" s="155">
        <v>3292859.5962118716</v>
      </c>
      <c r="F3322" s="155">
        <v>3145975.4138391693</v>
      </c>
      <c r="G3322" s="155">
        <v>3263443.4591524014</v>
      </c>
      <c r="H3322" s="155"/>
      <c r="I3322" s="156"/>
    </row>
    <row r="3323" spans="1:9" x14ac:dyDescent="0.2">
      <c r="A3323" s="155" t="s">
        <v>294</v>
      </c>
      <c r="B3323" s="155"/>
      <c r="C3323" s="155"/>
      <c r="D3323" s="155">
        <v>0</v>
      </c>
      <c r="E3323" s="155">
        <v>0</v>
      </c>
      <c r="F3323" s="155">
        <v>0</v>
      </c>
      <c r="G3323" s="155">
        <v>0</v>
      </c>
      <c r="H3323" s="155"/>
      <c r="I3323" s="156"/>
    </row>
    <row r="3324" spans="1:9" x14ac:dyDescent="0.2">
      <c r="A3324" s="155" t="s">
        <v>307</v>
      </c>
      <c r="B3324" s="155"/>
      <c r="C3324" s="155"/>
      <c r="D3324" s="155">
        <v>294532.35140382755</v>
      </c>
      <c r="E3324" s="155">
        <v>283811.50927858008</v>
      </c>
      <c r="F3324" s="155">
        <v>287831.12403883931</v>
      </c>
      <c r="G3324" s="155">
        <v>292072.98772810929</v>
      </c>
      <c r="H3324" s="155"/>
      <c r="I3324" s="156"/>
    </row>
    <row r="3325" spans="1:9" x14ac:dyDescent="0.2">
      <c r="A3325" s="155" t="s">
        <v>78</v>
      </c>
      <c r="B3325" s="155"/>
      <c r="C3325" s="155"/>
      <c r="D3325" s="155">
        <v>58666.932258710091</v>
      </c>
      <c r="E3325" s="155">
        <v>65200.635499653479</v>
      </c>
      <c r="F3325" s="155">
        <v>72416.219619082898</v>
      </c>
      <c r="G3325" s="155">
        <v>71718.691815210695</v>
      </c>
      <c r="H3325" s="155"/>
      <c r="I3325" s="156"/>
    </row>
    <row r="3326" spans="1:9" x14ac:dyDescent="0.2">
      <c r="A3326" s="155" t="s">
        <v>79</v>
      </c>
      <c r="B3326" s="155"/>
      <c r="C3326" s="155"/>
      <c r="D3326" s="155">
        <v>15322.568164063076</v>
      </c>
      <c r="E3326" s="155">
        <v>17592.29140512801</v>
      </c>
      <c r="F3326" s="155">
        <v>19608.943415901336</v>
      </c>
      <c r="G3326" s="155">
        <v>19458.123407907406</v>
      </c>
      <c r="H3326" s="155"/>
      <c r="I3326" s="156"/>
    </row>
    <row r="3327" spans="1:9" x14ac:dyDescent="0.2">
      <c r="A3327" s="155" t="s">
        <v>80</v>
      </c>
      <c r="B3327" s="155"/>
      <c r="C3327" s="155"/>
      <c r="D3327" s="155">
        <v>41605.023013247024</v>
      </c>
      <c r="E3327" s="155">
        <v>36538.60760663449</v>
      </c>
      <c r="F3327" s="155">
        <v>37750.480523450933</v>
      </c>
      <c r="G3327" s="155">
        <v>36712.280301843472</v>
      </c>
      <c r="H3327" s="155"/>
      <c r="I3327" s="156"/>
    </row>
    <row r="3328" spans="1:9" x14ac:dyDescent="0.2">
      <c r="A3328" s="155" t="s">
        <v>81</v>
      </c>
      <c r="B3328" s="155"/>
      <c r="C3328" s="155"/>
      <c r="D3328" s="155">
        <v>45852.775029264667</v>
      </c>
      <c r="E3328" s="155">
        <v>49140.526095143156</v>
      </c>
      <c r="F3328" s="155">
        <v>53032.805854048092</v>
      </c>
      <c r="G3328" s="155">
        <v>54031.308665113807</v>
      </c>
      <c r="H3328" s="155"/>
      <c r="I3328" s="156"/>
    </row>
    <row r="3329" spans="1:9" x14ac:dyDescent="0.2">
      <c r="A3329" s="155"/>
      <c r="B3329" s="155"/>
      <c r="C3329" s="155"/>
      <c r="D3329" s="155"/>
      <c r="E3329" s="155"/>
      <c r="F3329" s="155"/>
      <c r="G3329" s="155"/>
      <c r="H3329" s="155"/>
      <c r="I3329" s="156"/>
    </row>
    <row r="3330" spans="1:9" x14ac:dyDescent="0.2">
      <c r="A3330" s="155" t="s">
        <v>542</v>
      </c>
      <c r="B3330" s="155"/>
      <c r="C3330" s="155"/>
      <c r="D3330" s="165">
        <v>4248715.8894591248</v>
      </c>
      <c r="E3330" s="165">
        <v>4305854.9044252057</v>
      </c>
      <c r="F3330" s="165">
        <v>4252173.3596453881</v>
      </c>
      <c r="G3330" s="165">
        <v>4374355.9845879637</v>
      </c>
      <c r="H3330" s="165"/>
      <c r="I3330" s="156"/>
    </row>
    <row r="3331" spans="1:9" x14ac:dyDescent="0.2">
      <c r="A3331" s="155"/>
      <c r="B3331" s="155"/>
      <c r="C3331" s="155"/>
      <c r="D3331" s="155"/>
      <c r="E3331" s="155"/>
      <c r="F3331" s="155"/>
      <c r="G3331" s="155"/>
      <c r="H3331" s="155"/>
      <c r="I3331" s="156"/>
    </row>
    <row r="3332" spans="1:9" x14ac:dyDescent="0.2">
      <c r="A3332" s="155"/>
      <c r="B3332" s="155"/>
      <c r="C3332" s="155"/>
      <c r="D3332" s="155"/>
      <c r="E3332" s="155"/>
      <c r="F3332" s="155"/>
      <c r="G3332" s="155"/>
      <c r="H3332" s="155"/>
      <c r="I3332" s="156"/>
    </row>
    <row r="3333" spans="1:9" x14ac:dyDescent="0.2">
      <c r="A3333" s="155" t="s">
        <v>82</v>
      </c>
      <c r="B3333" s="155"/>
      <c r="C3333" s="155"/>
      <c r="D3333" s="155"/>
      <c r="E3333" s="155"/>
      <c r="F3333" s="155"/>
      <c r="G3333" s="155"/>
      <c r="H3333" s="155"/>
      <c r="I3333" s="156"/>
    </row>
    <row r="3334" spans="1:9" x14ac:dyDescent="0.2">
      <c r="A3334" s="155"/>
      <c r="B3334" s="155"/>
      <c r="C3334" s="155"/>
      <c r="D3334" s="155"/>
      <c r="E3334" s="155"/>
      <c r="F3334" s="155"/>
      <c r="G3334" s="155"/>
      <c r="H3334" s="155"/>
      <c r="I3334" s="156"/>
    </row>
    <row r="3335" spans="1:9" x14ac:dyDescent="0.2">
      <c r="A3335" s="155" t="s">
        <v>543</v>
      </c>
      <c r="B3335" s="155"/>
      <c r="C3335" s="155"/>
      <c r="D3335" s="165">
        <v>3734.1192452907035</v>
      </c>
      <c r="E3335" s="165">
        <v>4333.7173970828499</v>
      </c>
      <c r="F3335" s="165">
        <v>4822.3902831344776</v>
      </c>
      <c r="G3335" s="165">
        <v>4584.8366582115532</v>
      </c>
      <c r="H3335" s="165"/>
      <c r="I3335" s="156"/>
    </row>
    <row r="3336" spans="1:9" x14ac:dyDescent="0.2">
      <c r="A3336" s="155"/>
      <c r="B3336" s="155"/>
      <c r="C3336" s="155"/>
      <c r="D3336" s="155"/>
      <c r="E3336" s="155"/>
      <c r="F3336" s="155"/>
      <c r="G3336" s="155"/>
      <c r="H3336" s="155"/>
      <c r="I3336" s="156"/>
    </row>
    <row r="3337" spans="1:9" x14ac:dyDescent="0.2">
      <c r="A3337" s="155"/>
      <c r="B3337" s="155"/>
      <c r="C3337" s="155"/>
      <c r="D3337" s="155"/>
      <c r="E3337" s="155"/>
      <c r="F3337" s="155"/>
      <c r="G3337" s="155"/>
      <c r="H3337" s="155"/>
      <c r="I3337" s="156"/>
    </row>
    <row r="3338" spans="1:9" x14ac:dyDescent="0.2">
      <c r="A3338" s="155" t="s">
        <v>83</v>
      </c>
      <c r="B3338" s="155"/>
      <c r="C3338" s="155"/>
      <c r="D3338" s="155"/>
      <c r="E3338" s="155"/>
      <c r="F3338" s="155"/>
      <c r="G3338" s="155"/>
      <c r="H3338" s="155"/>
      <c r="I3338" s="156"/>
    </row>
    <row r="3339" spans="1:9" x14ac:dyDescent="0.2">
      <c r="A3339" s="155"/>
      <c r="B3339" s="155"/>
      <c r="C3339" s="155"/>
      <c r="D3339" s="155"/>
      <c r="E3339" s="155"/>
      <c r="F3339" s="155"/>
      <c r="G3339" s="155"/>
      <c r="H3339" s="155"/>
      <c r="I3339" s="156"/>
    </row>
    <row r="3340" spans="1:9" x14ac:dyDescent="0.2">
      <c r="A3340" s="155" t="s">
        <v>547</v>
      </c>
      <c r="B3340" s="155"/>
      <c r="C3340" s="155"/>
      <c r="D3340" s="165">
        <v>6434.7000100068753</v>
      </c>
      <c r="E3340" s="165">
        <v>7137.8494804541715</v>
      </c>
      <c r="F3340" s="165">
        <v>7330.3939033362576</v>
      </c>
      <c r="G3340" s="165">
        <v>7219.9391389487691</v>
      </c>
      <c r="H3340" s="165"/>
      <c r="I3340" s="156"/>
    </row>
    <row r="3341" spans="1:9" x14ac:dyDescent="0.2">
      <c r="A3341" s="155"/>
      <c r="B3341" s="155"/>
      <c r="C3341" s="155"/>
      <c r="D3341" s="155"/>
      <c r="E3341" s="155"/>
      <c r="F3341" s="155"/>
      <c r="G3341" s="155"/>
      <c r="H3341" s="155"/>
      <c r="I3341" s="156"/>
    </row>
    <row r="3342" spans="1:9" x14ac:dyDescent="0.2">
      <c r="A3342" s="155"/>
      <c r="B3342" s="155"/>
      <c r="C3342" s="155"/>
      <c r="D3342" s="165"/>
      <c r="E3342" s="165"/>
      <c r="F3342" s="165"/>
      <c r="G3342" s="165"/>
      <c r="H3342" s="155"/>
      <c r="I3342" s="156"/>
    </row>
    <row r="3343" spans="1:9" x14ac:dyDescent="0.2">
      <c r="A3343" s="155"/>
      <c r="B3343" s="155"/>
      <c r="C3343" s="155"/>
      <c r="D3343" s="165"/>
      <c r="E3343" s="165"/>
      <c r="F3343" s="165"/>
      <c r="G3343" s="165"/>
      <c r="H3343" s="165"/>
      <c r="I3343" s="156"/>
    </row>
    <row r="3344" spans="1:9" x14ac:dyDescent="0.2">
      <c r="A3344" s="155"/>
      <c r="B3344" s="155"/>
      <c r="C3344" s="155"/>
      <c r="D3344" s="165"/>
      <c r="E3344" s="165"/>
      <c r="F3344" s="165"/>
      <c r="G3344" s="165"/>
      <c r="H3344" s="165"/>
      <c r="I3344" s="156"/>
    </row>
    <row r="3345" spans="1:9" x14ac:dyDescent="0.2">
      <c r="A3345" s="155"/>
      <c r="B3345" s="155"/>
      <c r="C3345" s="155"/>
      <c r="D3345" s="155"/>
      <c r="E3345" s="155"/>
      <c r="F3345" s="155"/>
      <c r="G3345" s="155"/>
      <c r="H3345" s="155"/>
      <c r="I3345" s="156"/>
    </row>
    <row r="3346" spans="1:9" x14ac:dyDescent="0.2">
      <c r="A3346" s="155"/>
      <c r="B3346" s="155"/>
      <c r="C3346" s="155"/>
      <c r="D3346" s="165"/>
      <c r="E3346" s="165"/>
      <c r="F3346" s="165"/>
      <c r="G3346" s="165"/>
      <c r="H3346" s="165"/>
      <c r="I3346" s="156"/>
    </row>
    <row r="3347" spans="1:9" x14ac:dyDescent="0.2">
      <c r="A3347" s="155"/>
      <c r="B3347" s="155"/>
      <c r="C3347" s="155"/>
      <c r="D3347" s="165"/>
      <c r="E3347" s="165"/>
      <c r="F3347" s="165"/>
      <c r="G3347" s="165"/>
      <c r="H3347" s="165"/>
      <c r="I3347" s="156"/>
    </row>
    <row r="3348" spans="1:9" x14ac:dyDescent="0.2">
      <c r="A3348" s="155"/>
      <c r="B3348" s="155"/>
      <c r="C3348" s="155"/>
      <c r="D3348" s="165"/>
      <c r="E3348" s="165"/>
      <c r="F3348" s="165"/>
      <c r="G3348" s="165"/>
      <c r="H3348" s="165"/>
      <c r="I3348" s="156"/>
    </row>
    <row r="3349" spans="1:9" x14ac:dyDescent="0.2">
      <c r="A3349" s="155"/>
      <c r="B3349" s="155"/>
      <c r="C3349" s="155"/>
      <c r="D3349" s="165"/>
      <c r="E3349" s="165"/>
      <c r="F3349" s="165"/>
      <c r="G3349" s="165"/>
      <c r="H3349" s="165"/>
      <c r="I3349" s="156"/>
    </row>
    <row r="3350" spans="1:9" x14ac:dyDescent="0.2">
      <c r="A3350" s="155"/>
      <c r="B3350" s="155"/>
      <c r="C3350" s="155"/>
      <c r="D3350" s="165"/>
      <c r="E3350" s="165"/>
      <c r="F3350" s="165"/>
      <c r="G3350" s="165"/>
      <c r="H3350" s="165"/>
      <c r="I3350" s="156"/>
    </row>
    <row r="3351" spans="1:9" x14ac:dyDescent="0.2">
      <c r="A3351" s="155"/>
      <c r="B3351" s="155"/>
      <c r="C3351" s="155"/>
      <c r="D3351" s="155"/>
      <c r="E3351" s="155"/>
      <c r="F3351" s="155"/>
      <c r="G3351" s="155"/>
      <c r="H3351" s="155"/>
      <c r="I3351" s="156"/>
    </row>
    <row r="3352" spans="1:9" x14ac:dyDescent="0.2">
      <c r="A3352" s="154" t="s">
        <v>8</v>
      </c>
      <c r="B3352" s="154"/>
      <c r="C3352" s="154"/>
      <c r="D3352" s="154"/>
      <c r="E3352" s="154"/>
      <c r="F3352" s="154"/>
      <c r="G3352" s="154"/>
      <c r="H3352" s="154"/>
      <c r="I3352" s="156"/>
    </row>
    <row r="3353" spans="1:9" x14ac:dyDescent="0.2">
      <c r="A3353" s="154" t="s">
        <v>1</v>
      </c>
      <c r="B3353" s="154"/>
      <c r="C3353" s="154"/>
      <c r="D3353" s="154"/>
      <c r="E3353" s="154"/>
      <c r="F3353" s="154"/>
      <c r="G3353" s="154"/>
      <c r="H3353" s="154"/>
      <c r="I3353" s="156"/>
    </row>
    <row r="3354" spans="1:9" ht="15.75" x14ac:dyDescent="0.25">
      <c r="A3354" s="152" t="s">
        <v>62</v>
      </c>
      <c r="B3354" s="154"/>
      <c r="C3354" s="154"/>
      <c r="D3354" s="154"/>
      <c r="E3354" s="154"/>
      <c r="F3354" s="154"/>
      <c r="G3354" s="154"/>
      <c r="H3354" s="154"/>
      <c r="I3354" s="156"/>
    </row>
    <row r="3355" spans="1:9" x14ac:dyDescent="0.2">
      <c r="A3355" s="154" t="s">
        <v>51</v>
      </c>
      <c r="B3355" s="154"/>
      <c r="C3355" s="154"/>
      <c r="D3355" s="154"/>
      <c r="E3355" s="154"/>
      <c r="F3355" s="182"/>
      <c r="G3355" s="182"/>
      <c r="H3355" s="182"/>
      <c r="I3355" s="156"/>
    </row>
    <row r="3356" spans="1:9" x14ac:dyDescent="0.2">
      <c r="A3356" s="155"/>
      <c r="B3356" s="155"/>
      <c r="C3356" s="155"/>
      <c r="D3356" s="155"/>
      <c r="E3356" s="155"/>
      <c r="F3356" s="155"/>
      <c r="G3356" s="155"/>
      <c r="H3356" s="155"/>
      <c r="I3356" s="156"/>
    </row>
    <row r="3357" spans="1:9" ht="15.75" x14ac:dyDescent="0.25">
      <c r="A3357" s="155"/>
      <c r="B3357" s="155"/>
      <c r="C3357" s="155"/>
      <c r="D3357" s="180" t="s">
        <v>577</v>
      </c>
      <c r="E3357" s="180" t="s">
        <v>578</v>
      </c>
      <c r="F3357" s="180" t="s">
        <v>611</v>
      </c>
      <c r="G3357" s="180" t="s">
        <v>612</v>
      </c>
      <c r="H3357" s="180"/>
      <c r="I3357" s="156"/>
    </row>
    <row r="3358" spans="1:9" x14ac:dyDescent="0.2">
      <c r="A3358" s="155" t="s">
        <v>84</v>
      </c>
      <c r="B3358" s="155"/>
      <c r="C3358" s="155"/>
      <c r="D3358" s="155"/>
      <c r="E3358" s="155"/>
      <c r="F3358" s="155"/>
      <c r="G3358" s="155"/>
      <c r="H3358" s="155"/>
      <c r="I3358" s="156"/>
    </row>
    <row r="3359" spans="1:9" x14ac:dyDescent="0.2">
      <c r="A3359" s="155" t="s">
        <v>548</v>
      </c>
      <c r="B3359" s="155"/>
      <c r="C3359" s="155"/>
      <c r="D3359" s="155"/>
      <c r="E3359" s="155"/>
      <c r="F3359" s="155"/>
      <c r="G3359" s="155"/>
      <c r="H3359" s="155"/>
      <c r="I3359" s="156"/>
    </row>
    <row r="3360" spans="1:9" x14ac:dyDescent="0.2">
      <c r="A3360" s="155"/>
      <c r="B3360" s="155"/>
      <c r="C3360" s="155"/>
      <c r="D3360" s="155"/>
      <c r="E3360" s="155"/>
      <c r="F3360" s="155"/>
      <c r="G3360" s="155"/>
      <c r="H3360" s="155"/>
      <c r="I3360" s="156"/>
    </row>
    <row r="3361" spans="1:9" x14ac:dyDescent="0.2">
      <c r="A3361" s="155" t="s">
        <v>64</v>
      </c>
      <c r="B3361" s="155"/>
      <c r="C3361" s="155"/>
      <c r="D3361" s="165">
        <v>435980.85254813475</v>
      </c>
      <c r="E3361" s="165">
        <v>462517.45358113095</v>
      </c>
      <c r="F3361" s="165">
        <v>520032.96764717961</v>
      </c>
      <c r="G3361" s="165">
        <v>521983.77376042504</v>
      </c>
      <c r="H3361" s="165"/>
      <c r="I3361" s="156"/>
    </row>
    <row r="3362" spans="1:9" x14ac:dyDescent="0.2">
      <c r="A3362" s="155" t="s">
        <v>65</v>
      </c>
      <c r="B3362" s="155"/>
      <c r="C3362" s="155"/>
      <c r="D3362" s="155">
        <v>103699.85388730692</v>
      </c>
      <c r="E3362" s="155">
        <v>106986.08866346117</v>
      </c>
      <c r="F3362" s="155">
        <v>115846.89958246904</v>
      </c>
      <c r="G3362" s="155">
        <v>115300.10916125438</v>
      </c>
      <c r="H3362" s="155"/>
      <c r="I3362" s="156"/>
    </row>
    <row r="3363" spans="1:9" x14ac:dyDescent="0.2">
      <c r="A3363" s="155" t="s">
        <v>66</v>
      </c>
      <c r="B3363" s="155"/>
      <c r="C3363" s="155"/>
      <c r="D3363" s="155">
        <v>0</v>
      </c>
      <c r="E3363" s="155">
        <v>0</v>
      </c>
      <c r="F3363" s="155">
        <v>0</v>
      </c>
      <c r="G3363" s="155">
        <v>0</v>
      </c>
      <c r="H3363" s="155"/>
      <c r="I3363" s="156"/>
    </row>
    <row r="3364" spans="1:9" x14ac:dyDescent="0.2">
      <c r="A3364" s="155" t="s">
        <v>67</v>
      </c>
      <c r="B3364" s="155"/>
      <c r="C3364" s="155"/>
      <c r="D3364" s="155">
        <v>4972.7015057504696</v>
      </c>
      <c r="E3364" s="155">
        <v>5255.5116884572953</v>
      </c>
      <c r="F3364" s="155">
        <v>5695.781970179688</v>
      </c>
      <c r="G3364" s="155">
        <v>5668.8773371817788</v>
      </c>
      <c r="H3364" s="155"/>
      <c r="I3364" s="156"/>
    </row>
    <row r="3365" spans="1:9" x14ac:dyDescent="0.2">
      <c r="A3365" s="155" t="s">
        <v>501</v>
      </c>
      <c r="B3365" s="155"/>
      <c r="C3365" s="155"/>
      <c r="D3365" s="155">
        <v>15476.485145231407</v>
      </c>
      <c r="E3365" s="155">
        <v>19878.424626366119</v>
      </c>
      <c r="F3365" s="155">
        <v>20372.788418926149</v>
      </c>
      <c r="G3365" s="155">
        <v>21896.631922895405</v>
      </c>
      <c r="H3365" s="155"/>
      <c r="I3365" s="156"/>
    </row>
    <row r="3366" spans="1:9" x14ac:dyDescent="0.2">
      <c r="A3366" s="155" t="s">
        <v>68</v>
      </c>
      <c r="B3366" s="155"/>
      <c r="C3366" s="155"/>
      <c r="D3366" s="155">
        <v>301746.05839451577</v>
      </c>
      <c r="E3366" s="155">
        <v>324826.23799377272</v>
      </c>
      <c r="F3366" s="155">
        <v>347889.47047682881</v>
      </c>
      <c r="G3366" s="155">
        <v>345752.7973043372</v>
      </c>
      <c r="H3366" s="155"/>
      <c r="I3366" s="156"/>
    </row>
    <row r="3367" spans="1:9" x14ac:dyDescent="0.2">
      <c r="A3367" s="155" t="s">
        <v>69</v>
      </c>
      <c r="B3367" s="155"/>
      <c r="C3367" s="155"/>
      <c r="D3367" s="155">
        <v>233254.03978439409</v>
      </c>
      <c r="E3367" s="155">
        <v>245518.74258378649</v>
      </c>
      <c r="F3367" s="155">
        <v>266163.94836826407</v>
      </c>
      <c r="G3367" s="155">
        <v>265180.49128959276</v>
      </c>
      <c r="H3367" s="155"/>
      <c r="I3367" s="156"/>
    </row>
    <row r="3368" spans="1:9" x14ac:dyDescent="0.2">
      <c r="A3368" s="155" t="s">
        <v>70</v>
      </c>
      <c r="B3368" s="155"/>
      <c r="C3368" s="155"/>
      <c r="D3368" s="155">
        <v>54146.238199352505</v>
      </c>
      <c r="E3368" s="155">
        <v>63967.21368308361</v>
      </c>
      <c r="F3368" s="155">
        <v>69349.744464864343</v>
      </c>
      <c r="G3368" s="155">
        <v>70147.414466965769</v>
      </c>
      <c r="H3368" s="155"/>
      <c r="I3368" s="156"/>
    </row>
    <row r="3369" spans="1:9" x14ac:dyDescent="0.2">
      <c r="A3369" s="155" t="s">
        <v>71</v>
      </c>
      <c r="B3369" s="155"/>
      <c r="C3369" s="155"/>
      <c r="D3369" s="155">
        <v>50941.918422854025</v>
      </c>
      <c r="E3369" s="155">
        <v>52649.720397543984</v>
      </c>
      <c r="F3369" s="155">
        <v>57058.425085586692</v>
      </c>
      <c r="G3369" s="155">
        <v>56728.112935995101</v>
      </c>
      <c r="H3369" s="155"/>
      <c r="I3369" s="156"/>
    </row>
    <row r="3370" spans="1:9" x14ac:dyDescent="0.2">
      <c r="A3370" s="155" t="s">
        <v>72</v>
      </c>
      <c r="B3370" s="155"/>
      <c r="C3370" s="155"/>
      <c r="D3370" s="155">
        <v>29433.522534877724</v>
      </c>
      <c r="E3370" s="155">
        <v>31044.50281446509</v>
      </c>
      <c r="F3370" s="155">
        <v>33695.794976951984</v>
      </c>
      <c r="G3370" s="155">
        <v>33530.676510747013</v>
      </c>
      <c r="H3370" s="155"/>
      <c r="I3370" s="156"/>
    </row>
    <row r="3371" spans="1:9" x14ac:dyDescent="0.2">
      <c r="A3371" s="155" t="s">
        <v>73</v>
      </c>
      <c r="B3371" s="155"/>
      <c r="C3371" s="155"/>
      <c r="D3371" s="155">
        <v>242180.66643642</v>
      </c>
      <c r="E3371" s="155">
        <v>253604.9185648548</v>
      </c>
      <c r="F3371" s="155">
        <v>279847.63296826859</v>
      </c>
      <c r="G3371" s="155">
        <v>283875.01723940764</v>
      </c>
      <c r="H3371" s="155"/>
      <c r="I3371" s="156"/>
    </row>
    <row r="3372" spans="1:9" x14ac:dyDescent="0.2">
      <c r="A3372" s="155" t="s">
        <v>74</v>
      </c>
      <c r="B3372" s="155"/>
      <c r="C3372" s="155"/>
      <c r="D3372" s="155">
        <v>100897.3190974859</v>
      </c>
      <c r="E3372" s="155">
        <v>108529.77611050699</v>
      </c>
      <c r="F3372" s="155">
        <v>118736.96889294387</v>
      </c>
      <c r="G3372" s="155">
        <v>120329.76045517479</v>
      </c>
      <c r="H3372" s="155"/>
      <c r="I3372" s="156"/>
    </row>
    <row r="3373" spans="1:9" x14ac:dyDescent="0.2">
      <c r="A3373" s="155" t="s">
        <v>75</v>
      </c>
      <c r="B3373" s="155"/>
      <c r="C3373" s="155"/>
      <c r="D3373" s="155">
        <v>18526.292367648352</v>
      </c>
      <c r="E3373" s="155">
        <v>19009.966369330094</v>
      </c>
      <c r="F3373" s="155">
        <v>20462.756284044688</v>
      </c>
      <c r="G3373" s="155">
        <v>20338.201774920479</v>
      </c>
      <c r="H3373" s="155"/>
      <c r="I3373" s="156"/>
    </row>
    <row r="3374" spans="1:9" x14ac:dyDescent="0.2">
      <c r="A3374" s="155" t="s">
        <v>76</v>
      </c>
      <c r="B3374" s="155"/>
      <c r="C3374" s="155"/>
      <c r="D3374" s="155">
        <v>8196279.9652408436</v>
      </c>
      <c r="E3374" s="155">
        <v>7621496.6403962672</v>
      </c>
      <c r="F3374" s="155">
        <v>7397030.8948463704</v>
      </c>
      <c r="G3374" s="155">
        <v>7738442.9136257321</v>
      </c>
      <c r="H3374" s="155"/>
      <c r="I3374" s="156"/>
    </row>
    <row r="3375" spans="1:9" x14ac:dyDescent="0.2">
      <c r="A3375" s="155" t="s">
        <v>294</v>
      </c>
      <c r="B3375" s="155"/>
      <c r="C3375" s="155"/>
      <c r="D3375" s="155">
        <v>0</v>
      </c>
      <c r="E3375" s="155">
        <v>0</v>
      </c>
      <c r="F3375" s="155">
        <v>0</v>
      </c>
      <c r="G3375" s="155">
        <v>0</v>
      </c>
      <c r="H3375" s="155"/>
      <c r="I3375" s="156"/>
    </row>
    <row r="3376" spans="1:9" x14ac:dyDescent="0.2">
      <c r="A3376" s="155" t="s">
        <v>307</v>
      </c>
      <c r="B3376" s="155"/>
      <c r="C3376" s="155"/>
      <c r="D3376" s="155">
        <v>706947.86452715471</v>
      </c>
      <c r="E3376" s="155">
        <v>694021.36266511003</v>
      </c>
      <c r="F3376" s="155">
        <v>672663.39426563925</v>
      </c>
      <c r="G3376" s="155">
        <v>690725.60443335236</v>
      </c>
      <c r="H3376" s="155"/>
      <c r="I3376" s="156"/>
    </row>
    <row r="3377" spans="1:9" x14ac:dyDescent="0.2">
      <c r="A3377" s="155" t="s">
        <v>77</v>
      </c>
      <c r="B3377" s="155"/>
      <c r="C3377" s="155"/>
      <c r="D3377" s="155">
        <v>603436.19167780003</v>
      </c>
      <c r="E3377" s="155">
        <v>878755.89387440006</v>
      </c>
      <c r="F3377" s="155">
        <v>1001902.2656343</v>
      </c>
      <c r="G3377" s="155">
        <v>1101630.9730961001</v>
      </c>
      <c r="H3377" s="155"/>
      <c r="I3377" s="156"/>
    </row>
    <row r="3378" spans="1:9" x14ac:dyDescent="0.2">
      <c r="A3378" s="155" t="s">
        <v>450</v>
      </c>
      <c r="B3378" s="155"/>
      <c r="C3378" s="155"/>
      <c r="D3378" s="155">
        <v>0</v>
      </c>
      <c r="E3378" s="155">
        <v>252121.02289219998</v>
      </c>
      <c r="F3378" s="155">
        <v>555575.23629799997</v>
      </c>
      <c r="G3378" s="155">
        <v>583687.34325460007</v>
      </c>
      <c r="H3378" s="155"/>
      <c r="I3378" s="156"/>
    </row>
    <row r="3379" spans="1:9" x14ac:dyDescent="0.2">
      <c r="A3379" s="155" t="s">
        <v>451</v>
      </c>
      <c r="B3379" s="155"/>
      <c r="C3379" s="155"/>
      <c r="D3379" s="155">
        <v>0</v>
      </c>
      <c r="E3379" s="155">
        <v>21641.3805789</v>
      </c>
      <c r="F3379" s="155">
        <v>47689.062145700002</v>
      </c>
      <c r="G3379" s="155">
        <v>50102.128690199999</v>
      </c>
      <c r="H3379" s="155"/>
      <c r="I3379" s="156"/>
    </row>
    <row r="3380" spans="1:9" x14ac:dyDescent="0.2">
      <c r="A3380" s="155" t="s">
        <v>78</v>
      </c>
      <c r="B3380" s="155"/>
      <c r="C3380" s="155"/>
      <c r="D3380" s="155">
        <v>99942.619238144165</v>
      </c>
      <c r="E3380" s="155">
        <v>108806.98300124313</v>
      </c>
      <c r="F3380" s="155">
        <v>117667.65344297173</v>
      </c>
      <c r="G3380" s="155">
        <v>116616.2292865224</v>
      </c>
      <c r="H3380" s="155"/>
      <c r="I3380" s="156"/>
    </row>
    <row r="3381" spans="1:9" x14ac:dyDescent="0.2">
      <c r="A3381" s="155" t="s">
        <v>79</v>
      </c>
      <c r="B3381" s="155"/>
      <c r="C3381" s="155"/>
      <c r="D3381" s="155">
        <v>149519.88743924338</v>
      </c>
      <c r="E3381" s="155">
        <v>171479.37500171392</v>
      </c>
      <c r="F3381" s="155">
        <v>187951.1827916585</v>
      </c>
      <c r="G3381" s="155">
        <v>191451.65535962224</v>
      </c>
      <c r="H3381" s="155"/>
      <c r="I3381" s="156"/>
    </row>
    <row r="3382" spans="1:9" x14ac:dyDescent="0.2">
      <c r="A3382" s="155" t="s">
        <v>80</v>
      </c>
      <c r="B3382" s="155"/>
      <c r="C3382" s="155"/>
      <c r="D3382" s="155">
        <v>347025.48589927115</v>
      </c>
      <c r="E3382" s="155">
        <v>359540.62601210148</v>
      </c>
      <c r="F3382" s="155">
        <v>370812.27305036969</v>
      </c>
      <c r="G3382" s="155">
        <v>379295.00589111052</v>
      </c>
      <c r="H3382" s="155"/>
      <c r="I3382" s="156"/>
    </row>
    <row r="3383" spans="1:9" x14ac:dyDescent="0.2">
      <c r="A3383" s="155" t="s">
        <v>81</v>
      </c>
      <c r="B3383" s="155"/>
      <c r="C3383" s="155"/>
      <c r="D3383" s="155">
        <v>137366.55238429579</v>
      </c>
      <c r="E3383" s="155">
        <v>147939.72103162762</v>
      </c>
      <c r="F3383" s="155">
        <v>161008.67307175696</v>
      </c>
      <c r="G3383" s="155">
        <v>161785.35442714259</v>
      </c>
      <c r="H3383" s="155"/>
      <c r="I3383" s="156"/>
    </row>
    <row r="3384" spans="1:9" x14ac:dyDescent="0.2">
      <c r="A3384" s="155"/>
      <c r="B3384" s="155"/>
      <c r="C3384" s="155"/>
      <c r="D3384" s="155"/>
      <c r="E3384" s="155"/>
      <c r="F3384" s="155"/>
      <c r="G3384" s="155"/>
      <c r="H3384" s="155"/>
      <c r="I3384" s="156"/>
    </row>
    <row r="3385" spans="1:9" x14ac:dyDescent="0.2">
      <c r="A3385" s="155" t="s">
        <v>85</v>
      </c>
      <c r="B3385" s="155"/>
      <c r="C3385" s="155"/>
      <c r="D3385" s="165">
        <v>11831774.514730725</v>
      </c>
      <c r="E3385" s="165">
        <v>11949591.56253032</v>
      </c>
      <c r="F3385" s="165">
        <v>12367453.814683273</v>
      </c>
      <c r="G3385" s="165">
        <v>12874469.072223278</v>
      </c>
      <c r="H3385" s="165"/>
      <c r="I3385" s="156"/>
    </row>
    <row r="3386" spans="1:9" x14ac:dyDescent="0.2">
      <c r="A3386" s="155"/>
      <c r="B3386" s="155"/>
      <c r="C3386" s="155"/>
      <c r="D3386" s="155"/>
      <c r="E3386" s="155"/>
      <c r="F3386" s="155"/>
      <c r="G3386" s="155"/>
      <c r="H3386" s="155"/>
      <c r="I3386" s="156"/>
    </row>
    <row r="3387" spans="1:9" x14ac:dyDescent="0.2">
      <c r="A3387" s="155" t="s">
        <v>86</v>
      </c>
      <c r="B3387" s="155"/>
      <c r="C3387" s="155"/>
      <c r="D3387" s="155"/>
      <c r="E3387" s="155"/>
      <c r="F3387" s="155"/>
      <c r="G3387" s="155"/>
      <c r="H3387" s="155"/>
      <c r="I3387" s="156"/>
    </row>
    <row r="3388" spans="1:9" x14ac:dyDescent="0.2">
      <c r="A3388" s="155"/>
      <c r="B3388" s="155"/>
      <c r="C3388" s="155"/>
      <c r="D3388" s="166"/>
      <c r="E3388" s="155"/>
      <c r="F3388" s="155"/>
      <c r="G3388" s="155"/>
      <c r="H3388" s="166"/>
      <c r="I3388" s="156"/>
    </row>
    <row r="3389" spans="1:9" x14ac:dyDescent="0.2">
      <c r="A3389" s="155" t="s">
        <v>87</v>
      </c>
      <c r="B3389" s="155"/>
      <c r="C3389" s="155"/>
      <c r="D3389" s="165">
        <v>-59776.975279999999</v>
      </c>
      <c r="E3389" s="165">
        <v>-48000</v>
      </c>
      <c r="F3389" s="165">
        <v>-48000</v>
      </c>
      <c r="G3389" s="165">
        <v>-48000</v>
      </c>
      <c r="H3389" s="165"/>
      <c r="I3389" s="156"/>
    </row>
    <row r="3390" spans="1:9" x14ac:dyDescent="0.2">
      <c r="A3390" s="155" t="s">
        <v>88</v>
      </c>
      <c r="B3390" s="155"/>
      <c r="C3390" s="155"/>
      <c r="D3390" s="155">
        <v>-960761.58821093373</v>
      </c>
      <c r="E3390" s="155">
        <v>-883421.62083113787</v>
      </c>
      <c r="F3390" s="155">
        <v>-845676.94843300828</v>
      </c>
      <c r="G3390" s="155">
        <v>-840571.01900510944</v>
      </c>
      <c r="H3390" s="155"/>
      <c r="I3390" s="156"/>
    </row>
    <row r="3391" spans="1:9" x14ac:dyDescent="0.2">
      <c r="A3391" s="155" t="s">
        <v>89</v>
      </c>
      <c r="B3391" s="155"/>
      <c r="C3391" s="155"/>
      <c r="D3391" s="155"/>
      <c r="E3391" s="155"/>
      <c r="F3391" s="155"/>
      <c r="G3391" s="155"/>
      <c r="H3391" s="155"/>
      <c r="I3391" s="156"/>
    </row>
    <row r="3392" spans="1:9" x14ac:dyDescent="0.2">
      <c r="A3392" s="155" t="s">
        <v>90</v>
      </c>
      <c r="B3392" s="155"/>
      <c r="C3392" s="155"/>
      <c r="D3392" s="155">
        <v>0</v>
      </c>
      <c r="E3392" s="155">
        <v>0</v>
      </c>
      <c r="F3392" s="155">
        <v>0</v>
      </c>
      <c r="G3392" s="155">
        <v>0</v>
      </c>
      <c r="H3392" s="155"/>
      <c r="I3392" s="156"/>
    </row>
    <row r="3393" spans="1:9" x14ac:dyDescent="0.2">
      <c r="A3393" s="155"/>
      <c r="B3393" s="155"/>
      <c r="C3393" s="155"/>
      <c r="D3393" s="155"/>
      <c r="E3393" s="155"/>
      <c r="F3393" s="155"/>
      <c r="G3393" s="155"/>
      <c r="H3393" s="155"/>
      <c r="I3393" s="156"/>
    </row>
    <row r="3394" spans="1:9" x14ac:dyDescent="0.2">
      <c r="A3394" s="155" t="s">
        <v>91</v>
      </c>
      <c r="B3394" s="155"/>
      <c r="C3394" s="155"/>
      <c r="D3394" s="165">
        <v>-1020538.5634909337</v>
      </c>
      <c r="E3394" s="165">
        <v>-931421.62083113787</v>
      </c>
      <c r="F3394" s="165">
        <v>-893676.94843300828</v>
      </c>
      <c r="G3394" s="165">
        <v>-888571.01900510944</v>
      </c>
      <c r="H3394" s="165"/>
      <c r="I3394" s="156"/>
    </row>
    <row r="3395" spans="1:9" x14ac:dyDescent="0.2">
      <c r="A3395" s="155"/>
      <c r="B3395" s="155"/>
      <c r="C3395" s="155"/>
      <c r="D3395" s="155"/>
      <c r="E3395" s="155"/>
      <c r="F3395" s="155"/>
      <c r="G3395" s="155"/>
      <c r="H3395" s="155"/>
      <c r="I3395" s="156"/>
    </row>
    <row r="3396" spans="1:9" x14ac:dyDescent="0.2">
      <c r="A3396" s="155" t="s">
        <v>92</v>
      </c>
      <c r="B3396" s="155"/>
      <c r="C3396" s="155"/>
      <c r="D3396" s="155"/>
      <c r="E3396" s="155"/>
      <c r="F3396" s="155"/>
      <c r="G3396" s="155"/>
      <c r="H3396" s="155"/>
      <c r="I3396" s="156"/>
    </row>
    <row r="3397" spans="1:9" x14ac:dyDescent="0.2">
      <c r="A3397" s="155"/>
      <c r="B3397" s="155"/>
      <c r="C3397" s="155"/>
      <c r="D3397" s="155"/>
      <c r="E3397" s="155"/>
      <c r="F3397" s="155"/>
      <c r="G3397" s="155"/>
      <c r="H3397" s="155"/>
      <c r="I3397" s="156"/>
    </row>
    <row r="3398" spans="1:9" x14ac:dyDescent="0.2">
      <c r="A3398" s="155" t="s">
        <v>26</v>
      </c>
      <c r="B3398" s="155"/>
      <c r="C3398" s="155"/>
      <c r="D3398" s="165">
        <v>89704.607633462831</v>
      </c>
      <c r="E3398" s="165">
        <v>94171.781309629849</v>
      </c>
      <c r="F3398" s="165">
        <v>96676.721173452897</v>
      </c>
      <c r="G3398" s="165">
        <v>94716.819809407491</v>
      </c>
      <c r="H3398" s="165"/>
      <c r="I3398" s="156"/>
    </row>
    <row r="3399" spans="1:9" x14ac:dyDescent="0.2">
      <c r="A3399" s="155" t="s">
        <v>93</v>
      </c>
      <c r="B3399" s="155"/>
      <c r="C3399" s="155"/>
      <c r="D3399" s="155">
        <v>10125.072511139801</v>
      </c>
      <c r="E3399" s="155">
        <v>9595.8915358590712</v>
      </c>
      <c r="F3399" s="155">
        <v>9780.1359355620662</v>
      </c>
      <c r="G3399" s="155">
        <v>9554.9648142099668</v>
      </c>
      <c r="H3399" s="155"/>
      <c r="I3399" s="156"/>
    </row>
    <row r="3400" spans="1:9" x14ac:dyDescent="0.2">
      <c r="A3400" s="155" t="s">
        <v>94</v>
      </c>
      <c r="B3400" s="155"/>
      <c r="C3400" s="155"/>
      <c r="D3400" s="155">
        <v>43040.753101727023</v>
      </c>
      <c r="E3400" s="155">
        <v>43453.400184673708</v>
      </c>
      <c r="F3400" s="155">
        <v>45829.767758184702</v>
      </c>
      <c r="G3400" s="155">
        <v>43730.640728997241</v>
      </c>
      <c r="H3400" s="155"/>
      <c r="I3400" s="156"/>
    </row>
    <row r="3401" spans="1:9" x14ac:dyDescent="0.2">
      <c r="A3401" s="155" t="s">
        <v>95</v>
      </c>
      <c r="B3401" s="155"/>
      <c r="C3401" s="155"/>
      <c r="D3401" s="155">
        <v>4327.7092616595382</v>
      </c>
      <c r="E3401" s="155">
        <v>4413.8029174046869</v>
      </c>
      <c r="F3401" s="155">
        <v>4895.8480100647748</v>
      </c>
      <c r="G3401" s="155">
        <v>4605.7107173359864</v>
      </c>
      <c r="H3401" s="155"/>
      <c r="I3401" s="156"/>
    </row>
    <row r="3402" spans="1:9" x14ac:dyDescent="0.2">
      <c r="A3402" s="155" t="s">
        <v>30</v>
      </c>
      <c r="B3402" s="155"/>
      <c r="C3402" s="155"/>
      <c r="D3402" s="155">
        <v>10617.437976113144</v>
      </c>
      <c r="E3402" s="155">
        <v>11483.876638443164</v>
      </c>
      <c r="F3402" s="155">
        <v>12410.496611399993</v>
      </c>
      <c r="G3402" s="155">
        <v>12493.930218292257</v>
      </c>
      <c r="H3402" s="155"/>
      <c r="I3402" s="156"/>
    </row>
    <row r="3403" spans="1:9" x14ac:dyDescent="0.2">
      <c r="A3403" s="155" t="s">
        <v>31</v>
      </c>
      <c r="B3403" s="155"/>
      <c r="C3403" s="155"/>
      <c r="D3403" s="155">
        <v>27578.924568452891</v>
      </c>
      <c r="E3403" s="155">
        <v>30551.994518882042</v>
      </c>
      <c r="F3403" s="155">
        <v>32884.359937624875</v>
      </c>
      <c r="G3403" s="155">
        <v>33336.783690117045</v>
      </c>
      <c r="H3403" s="155"/>
      <c r="I3403" s="156"/>
    </row>
    <row r="3404" spans="1:9" x14ac:dyDescent="0.2">
      <c r="A3404" s="155" t="s">
        <v>401</v>
      </c>
      <c r="B3404" s="155"/>
      <c r="C3404" s="155"/>
      <c r="D3404" s="155">
        <v>207735.99900000001</v>
      </c>
      <c r="E3404" s="155">
        <v>207736.03</v>
      </c>
      <c r="F3404" s="155">
        <v>207736.03</v>
      </c>
      <c r="G3404" s="155">
        <v>207736.03</v>
      </c>
      <c r="H3404" s="155"/>
      <c r="I3404" s="156"/>
    </row>
    <row r="3405" spans="1:9" x14ac:dyDescent="0.2">
      <c r="A3405" s="155" t="s">
        <v>427</v>
      </c>
      <c r="B3405" s="155"/>
      <c r="C3405" s="155"/>
      <c r="D3405" s="155">
        <v>45000</v>
      </c>
      <c r="E3405" s="155">
        <v>45000</v>
      </c>
      <c r="F3405" s="155">
        <v>45000</v>
      </c>
      <c r="G3405" s="155">
        <v>45000</v>
      </c>
      <c r="H3405" s="155"/>
      <c r="I3405" s="156"/>
    </row>
    <row r="3406" spans="1:9" x14ac:dyDescent="0.2">
      <c r="A3406" s="155" t="s">
        <v>32</v>
      </c>
      <c r="B3406" s="155"/>
      <c r="C3406" s="155"/>
      <c r="D3406" s="155">
        <v>133596.5173447277</v>
      </c>
      <c r="E3406" s="155">
        <v>121200.58296591537</v>
      </c>
      <c r="F3406" s="155">
        <v>124397.16460174244</v>
      </c>
      <c r="G3406" s="155">
        <v>121888.21701063099</v>
      </c>
      <c r="H3406" s="155"/>
      <c r="I3406" s="156"/>
    </row>
    <row r="3407" spans="1:9" x14ac:dyDescent="0.2">
      <c r="A3407" s="155"/>
      <c r="B3407" s="155"/>
      <c r="C3407" s="155"/>
      <c r="D3407" s="155"/>
      <c r="E3407" s="155"/>
      <c r="F3407" s="155"/>
      <c r="G3407" s="155"/>
      <c r="H3407" s="155"/>
      <c r="I3407" s="156"/>
    </row>
    <row r="3408" spans="1:9" x14ac:dyDescent="0.2">
      <c r="A3408" s="155" t="s">
        <v>96</v>
      </c>
      <c r="B3408" s="155"/>
      <c r="C3408" s="155"/>
      <c r="D3408" s="165">
        <v>571727.02139728295</v>
      </c>
      <c r="E3408" s="165">
        <v>567607.36007080786</v>
      </c>
      <c r="F3408" s="165">
        <v>579610.52402803174</v>
      </c>
      <c r="G3408" s="165">
        <v>573063.0969889909</v>
      </c>
      <c r="H3408" s="165"/>
      <c r="I3408" s="156"/>
    </row>
    <row r="3409" spans="1:9" x14ac:dyDescent="0.2">
      <c r="A3409" s="155"/>
      <c r="B3409" s="155"/>
      <c r="C3409" s="155"/>
      <c r="D3409" s="165"/>
      <c r="E3409" s="155"/>
      <c r="F3409" s="155"/>
      <c r="G3409" s="155"/>
      <c r="H3409" s="155"/>
      <c r="I3409" s="156"/>
    </row>
    <row r="3410" spans="1:9" x14ac:dyDescent="0.2">
      <c r="A3410" s="155" t="s">
        <v>97</v>
      </c>
      <c r="B3410" s="155"/>
      <c r="C3410" s="155"/>
      <c r="D3410" s="165">
        <v>19041931.809484173</v>
      </c>
      <c r="E3410" s="165">
        <v>20205165.88853373</v>
      </c>
      <c r="F3410" s="165">
        <v>21602315.705025867</v>
      </c>
      <c r="G3410" s="165">
        <v>22372424.312360723</v>
      </c>
      <c r="H3410" s="165"/>
      <c r="I3410" s="156"/>
    </row>
    <row r="3411" spans="1:9" x14ac:dyDescent="0.2">
      <c r="A3411" s="154" t="s">
        <v>8</v>
      </c>
      <c r="B3411" s="154"/>
      <c r="C3411" s="154"/>
      <c r="D3411" s="154"/>
      <c r="E3411" s="154"/>
      <c r="F3411" s="154"/>
      <c r="G3411" s="154"/>
      <c r="H3411" s="163"/>
      <c r="I3411" s="156"/>
    </row>
    <row r="3412" spans="1:9" x14ac:dyDescent="0.2">
      <c r="A3412" s="154" t="s">
        <v>1</v>
      </c>
      <c r="B3412" s="154"/>
      <c r="C3412" s="154"/>
      <c r="D3412" s="154"/>
      <c r="E3412" s="154"/>
      <c r="F3412" s="154"/>
      <c r="G3412" s="154"/>
      <c r="H3412" s="155"/>
      <c r="I3412" s="156"/>
    </row>
    <row r="3413" spans="1:9" ht="15.75" x14ac:dyDescent="0.25">
      <c r="A3413" s="152" t="s">
        <v>98</v>
      </c>
      <c r="B3413" s="154"/>
      <c r="C3413" s="154"/>
      <c r="D3413" s="154"/>
      <c r="E3413" s="154"/>
      <c r="F3413" s="154"/>
      <c r="G3413" s="154"/>
      <c r="H3413" s="155"/>
      <c r="I3413" s="156"/>
    </row>
    <row r="3414" spans="1:9" x14ac:dyDescent="0.2">
      <c r="A3414" s="155"/>
      <c r="B3414" s="155"/>
      <c r="C3414" s="155"/>
      <c r="D3414" s="155"/>
      <c r="E3414" s="155"/>
      <c r="F3414" s="155"/>
      <c r="G3414" s="155"/>
      <c r="H3414" s="155"/>
      <c r="I3414" s="156"/>
    </row>
    <row r="3415" spans="1:9" x14ac:dyDescent="0.2">
      <c r="A3415" s="155"/>
      <c r="B3415" s="155"/>
      <c r="C3415" s="155"/>
      <c r="D3415" s="155"/>
      <c r="E3415" s="155"/>
      <c r="F3415" s="155"/>
      <c r="G3415" s="155"/>
      <c r="H3415" s="155"/>
      <c r="I3415" s="156"/>
    </row>
    <row r="3416" spans="1:9" ht="15.75" x14ac:dyDescent="0.25">
      <c r="A3416" s="155"/>
      <c r="B3416" s="155"/>
      <c r="C3416" s="155"/>
      <c r="D3416" s="158" t="s">
        <v>414</v>
      </c>
      <c r="E3416" s="158" t="s">
        <v>435</v>
      </c>
      <c r="F3416" s="158" t="s">
        <v>436</v>
      </c>
      <c r="G3416" s="158" t="s">
        <v>471</v>
      </c>
      <c r="H3416" s="158" t="s">
        <v>472</v>
      </c>
      <c r="I3416" s="156"/>
    </row>
    <row r="3417" spans="1:9" x14ac:dyDescent="0.2">
      <c r="A3417" s="155"/>
      <c r="B3417" s="155"/>
      <c r="C3417" s="155"/>
      <c r="D3417" s="155"/>
      <c r="E3417" s="155"/>
      <c r="F3417" s="155"/>
      <c r="G3417" s="155"/>
      <c r="H3417" s="155"/>
      <c r="I3417" s="156"/>
    </row>
    <row r="3418" spans="1:9" x14ac:dyDescent="0.2">
      <c r="A3418" s="155" t="s">
        <v>53</v>
      </c>
      <c r="B3418" s="155"/>
      <c r="C3418" s="155"/>
      <c r="D3418" s="165">
        <v>1021732811.47</v>
      </c>
      <c r="E3418" s="165">
        <v>1069690449.89</v>
      </c>
      <c r="F3418" s="165">
        <v>1003670897.73</v>
      </c>
      <c r="G3418" s="165">
        <v>994119882.63999999</v>
      </c>
      <c r="H3418" s="165">
        <v>1061495047.4</v>
      </c>
      <c r="I3418" s="156"/>
    </row>
    <row r="3419" spans="1:9" x14ac:dyDescent="0.2">
      <c r="A3419" s="155" t="s">
        <v>54</v>
      </c>
      <c r="B3419" s="155"/>
      <c r="C3419" s="155"/>
      <c r="D3419" s="155">
        <v>0</v>
      </c>
      <c r="E3419" s="155">
        <v>0</v>
      </c>
      <c r="F3419" s="155">
        <v>0</v>
      </c>
      <c r="G3419" s="155">
        <v>0</v>
      </c>
      <c r="H3419" s="155">
        <v>0</v>
      </c>
      <c r="I3419" s="156"/>
    </row>
    <row r="3420" spans="1:9" x14ac:dyDescent="0.2">
      <c r="A3420" s="155" t="s">
        <v>323</v>
      </c>
      <c r="B3420" s="155"/>
      <c r="C3420" s="155"/>
      <c r="D3420" s="155">
        <v>111249913.69</v>
      </c>
      <c r="E3420" s="155">
        <v>104850145.38000001</v>
      </c>
      <c r="F3420" s="155">
        <v>101803521.57000001</v>
      </c>
      <c r="G3420" s="155">
        <v>89140900.159999996</v>
      </c>
      <c r="H3420" s="155">
        <v>92595188.349999994</v>
      </c>
      <c r="I3420" s="156"/>
    </row>
    <row r="3421" spans="1:9" x14ac:dyDescent="0.2">
      <c r="A3421" s="155" t="s">
        <v>55</v>
      </c>
      <c r="B3421" s="155"/>
      <c r="C3421" s="155"/>
      <c r="D3421" s="155">
        <v>21245924.649999999</v>
      </c>
      <c r="E3421" s="155">
        <v>15351046.800000001</v>
      </c>
      <c r="F3421" s="155">
        <v>4101330.14</v>
      </c>
      <c r="G3421" s="155">
        <v>8044662.7800000003</v>
      </c>
      <c r="H3421" s="155">
        <v>10334905.189999999</v>
      </c>
      <c r="I3421" s="156"/>
    </row>
    <row r="3422" spans="1:9" x14ac:dyDescent="0.2">
      <c r="A3422" s="155" t="s">
        <v>99</v>
      </c>
      <c r="B3422" s="155"/>
      <c r="C3422" s="155"/>
      <c r="D3422" s="155">
        <v>0</v>
      </c>
      <c r="E3422" s="155">
        <v>0</v>
      </c>
      <c r="F3422" s="155">
        <v>0</v>
      </c>
      <c r="G3422" s="155">
        <v>0</v>
      </c>
      <c r="H3422" s="155">
        <v>0</v>
      </c>
      <c r="I3422" s="156"/>
    </row>
    <row r="3423" spans="1:9" x14ac:dyDescent="0.2">
      <c r="A3423" s="155" t="s">
        <v>325</v>
      </c>
      <c r="B3423" s="155"/>
      <c r="C3423" s="155"/>
      <c r="D3423" s="155">
        <v>0</v>
      </c>
      <c r="E3423" s="155">
        <v>678320.81</v>
      </c>
      <c r="F3423" s="155">
        <v>440075.01</v>
      </c>
      <c r="G3423" s="155">
        <v>1235319.8999999999</v>
      </c>
      <c r="H3423" s="155">
        <v>344517.5</v>
      </c>
      <c r="I3423" s="156"/>
    </row>
    <row r="3424" spans="1:9" x14ac:dyDescent="0.2">
      <c r="A3424" s="155" t="s">
        <v>556</v>
      </c>
      <c r="B3424" s="155"/>
      <c r="C3424" s="155"/>
      <c r="D3424" s="155">
        <v>1500008509.8</v>
      </c>
      <c r="E3424" s="155">
        <v>1614368227.1000001</v>
      </c>
      <c r="F3424" s="155">
        <v>1792614752.0999999</v>
      </c>
      <c r="G3424" s="155">
        <v>1958390704.8800001</v>
      </c>
      <c r="H3424" s="155">
        <v>2187162868.5099998</v>
      </c>
      <c r="I3424" s="156"/>
    </row>
    <row r="3425" spans="1:9" x14ac:dyDescent="0.2">
      <c r="A3425" s="155" t="s">
        <v>60</v>
      </c>
      <c r="B3425" s="155"/>
      <c r="C3425" s="155"/>
      <c r="D3425" s="155">
        <v>57076308.600000001</v>
      </c>
      <c r="E3425" s="155">
        <v>62474377.399999999</v>
      </c>
      <c r="F3425" s="155">
        <v>66940087.43</v>
      </c>
      <c r="G3425" s="155">
        <v>72057157.929999992</v>
      </c>
      <c r="H3425" s="155">
        <v>78571463.030000001</v>
      </c>
      <c r="I3425" s="156"/>
    </row>
    <row r="3426" spans="1:9" x14ac:dyDescent="0.2">
      <c r="A3426" s="155" t="s">
        <v>557</v>
      </c>
      <c r="B3426" s="155"/>
      <c r="C3426" s="155"/>
      <c r="D3426" s="155">
        <v>1049322739.36</v>
      </c>
      <c r="E3426" s="155">
        <v>1261391216.25</v>
      </c>
      <c r="F3426" s="155">
        <v>1552421538.4699998</v>
      </c>
      <c r="G3426" s="155">
        <v>1804633377.6899998</v>
      </c>
      <c r="H3426" s="155">
        <v>2119890629.3099999</v>
      </c>
      <c r="I3426" s="156"/>
    </row>
    <row r="3427" spans="1:9" x14ac:dyDescent="0.2">
      <c r="A3427" s="155" t="s">
        <v>558</v>
      </c>
      <c r="B3427" s="155"/>
      <c r="C3427" s="155"/>
      <c r="D3427" s="155">
        <v>46430655.090000004</v>
      </c>
      <c r="E3427" s="155">
        <v>53801986.370000005</v>
      </c>
      <c r="F3427" s="155">
        <v>61768740.390000001</v>
      </c>
      <c r="G3427" s="155">
        <v>66551178.950000003</v>
      </c>
      <c r="H3427" s="155">
        <v>71802924.439999998</v>
      </c>
      <c r="I3427" s="156"/>
    </row>
    <row r="3428" spans="1:9" x14ac:dyDescent="0.2">
      <c r="A3428" s="155" t="s">
        <v>447</v>
      </c>
      <c r="B3428" s="155"/>
      <c r="C3428" s="155"/>
      <c r="D3428" s="155">
        <v>98217221.170000002</v>
      </c>
      <c r="E3428" s="155">
        <v>102012051.50999999</v>
      </c>
      <c r="F3428" s="155">
        <v>105796712.03999999</v>
      </c>
      <c r="G3428" s="155">
        <v>109119349.27000001</v>
      </c>
      <c r="H3428" s="155">
        <v>110274239.03</v>
      </c>
      <c r="I3428" s="156"/>
    </row>
    <row r="3429" spans="1:9" x14ac:dyDescent="0.2">
      <c r="A3429" s="155" t="s">
        <v>401</v>
      </c>
      <c r="B3429" s="155"/>
      <c r="C3429" s="155"/>
      <c r="D3429" s="155">
        <v>175724610.91999999</v>
      </c>
      <c r="E3429" s="155">
        <v>181759700.55000001</v>
      </c>
      <c r="F3429" s="155">
        <v>179112895.81999999</v>
      </c>
      <c r="G3429" s="155">
        <v>177391870</v>
      </c>
      <c r="H3429" s="155">
        <v>201951208</v>
      </c>
      <c r="I3429" s="156"/>
    </row>
    <row r="3430" spans="1:9" x14ac:dyDescent="0.2">
      <c r="A3430" s="155" t="s">
        <v>610</v>
      </c>
      <c r="B3430" s="155"/>
      <c r="C3430" s="155"/>
      <c r="D3430" s="155">
        <v>14773587.27</v>
      </c>
      <c r="E3430" s="155">
        <v>14021985.470000001</v>
      </c>
      <c r="F3430" s="155">
        <v>15798514.920000002</v>
      </c>
      <c r="G3430" s="155">
        <v>16655629.700000003</v>
      </c>
      <c r="H3430" s="155">
        <v>19448629.48</v>
      </c>
      <c r="I3430" s="156"/>
    </row>
    <row r="3431" spans="1:9" x14ac:dyDescent="0.2">
      <c r="A3431" s="155" t="s">
        <v>420</v>
      </c>
      <c r="B3431" s="155"/>
      <c r="C3431" s="155"/>
      <c r="D3431" s="155">
        <v>793006237.68000007</v>
      </c>
      <c r="E3431" s="155">
        <v>901924469.25</v>
      </c>
      <c r="F3431" s="155">
        <v>923570796.84000003</v>
      </c>
      <c r="G3431" s="155">
        <v>968424313.47000003</v>
      </c>
      <c r="H3431" s="155">
        <v>1035810917.9700001</v>
      </c>
      <c r="I3431" s="156"/>
    </row>
    <row r="3432" spans="1:9" x14ac:dyDescent="0.2">
      <c r="A3432" s="155" t="s">
        <v>64</v>
      </c>
      <c r="B3432" s="155"/>
      <c r="C3432" s="155"/>
      <c r="D3432" s="155">
        <v>398965830.28000003</v>
      </c>
      <c r="E3432" s="155">
        <v>379281069.28000003</v>
      </c>
      <c r="F3432" s="155">
        <v>336366828.21000004</v>
      </c>
      <c r="G3432" s="155">
        <v>314277065.47000003</v>
      </c>
      <c r="H3432" s="155">
        <v>341700001.61000001</v>
      </c>
      <c r="I3432" s="156"/>
    </row>
    <row r="3433" spans="1:9" x14ac:dyDescent="0.2">
      <c r="A3433" s="155" t="s">
        <v>65</v>
      </c>
      <c r="B3433" s="155"/>
      <c r="C3433" s="155"/>
      <c r="D3433" s="155">
        <v>115095471.51000001</v>
      </c>
      <c r="E3433" s="155">
        <v>111117994.87</v>
      </c>
      <c r="F3433" s="155">
        <v>89717563.170000002</v>
      </c>
      <c r="G3433" s="155">
        <v>90302249.50999999</v>
      </c>
      <c r="H3433" s="155">
        <v>93699764.819999993</v>
      </c>
      <c r="I3433" s="156"/>
    </row>
    <row r="3434" spans="1:9" x14ac:dyDescent="0.2">
      <c r="A3434" s="155" t="s">
        <v>427</v>
      </c>
      <c r="B3434" s="155"/>
      <c r="C3434" s="155"/>
      <c r="D3434" s="155">
        <v>43871538</v>
      </c>
      <c r="E3434" s="155">
        <v>40097905.719999999</v>
      </c>
      <c r="F3434" s="155">
        <v>45054943</v>
      </c>
      <c r="G3434" s="155">
        <v>41778695</v>
      </c>
      <c r="H3434" s="155">
        <v>62815553.960000001</v>
      </c>
      <c r="I3434" s="156"/>
    </row>
    <row r="3435" spans="1:9" x14ac:dyDescent="0.2">
      <c r="A3435" s="155" t="s">
        <v>66</v>
      </c>
      <c r="B3435" s="155"/>
      <c r="C3435" s="155"/>
      <c r="D3435" s="155">
        <v>0</v>
      </c>
      <c r="E3435" s="155">
        <v>0</v>
      </c>
      <c r="F3435" s="155">
        <v>0</v>
      </c>
      <c r="G3435" s="155">
        <v>0</v>
      </c>
      <c r="H3435" s="155">
        <v>0</v>
      </c>
      <c r="I3435" s="156"/>
    </row>
    <row r="3436" spans="1:9" x14ac:dyDescent="0.2">
      <c r="A3436" s="155" t="s">
        <v>67</v>
      </c>
      <c r="B3436" s="155"/>
      <c r="C3436" s="155"/>
      <c r="D3436" s="155">
        <v>4113997.43</v>
      </c>
      <c r="E3436" s="155">
        <v>3984961.2</v>
      </c>
      <c r="F3436" s="155">
        <v>3680997.85</v>
      </c>
      <c r="G3436" s="155">
        <v>3950463.02</v>
      </c>
      <c r="H3436" s="155">
        <v>4475107.04</v>
      </c>
      <c r="I3436" s="156"/>
    </row>
    <row r="3437" spans="1:9" x14ac:dyDescent="0.2">
      <c r="A3437" s="155" t="s">
        <v>501</v>
      </c>
      <c r="B3437" s="155"/>
      <c r="C3437" s="155"/>
      <c r="D3437" s="155">
        <v>29206157</v>
      </c>
      <c r="E3437" s="155">
        <v>16136287</v>
      </c>
      <c r="F3437" s="155">
        <v>7373028</v>
      </c>
      <c r="G3437" s="155">
        <v>6845878.5967999995</v>
      </c>
      <c r="H3437" s="155">
        <v>4648288</v>
      </c>
      <c r="I3437" s="156"/>
    </row>
    <row r="3438" spans="1:9" x14ac:dyDescent="0.2">
      <c r="A3438" s="155" t="s">
        <v>68</v>
      </c>
      <c r="B3438" s="155"/>
      <c r="C3438" s="155"/>
      <c r="D3438" s="155">
        <v>188049582.23999998</v>
      </c>
      <c r="E3438" s="155">
        <v>182461573.04999998</v>
      </c>
      <c r="F3438" s="155">
        <v>196270078.53</v>
      </c>
      <c r="G3438" s="155">
        <v>226959261.78999996</v>
      </c>
      <c r="H3438" s="155">
        <v>257655605.92000002</v>
      </c>
      <c r="I3438" s="156"/>
    </row>
    <row r="3439" spans="1:9" x14ac:dyDescent="0.2">
      <c r="A3439" s="155" t="s">
        <v>69</v>
      </c>
      <c r="B3439" s="155"/>
      <c r="C3439" s="155"/>
      <c r="D3439" s="155">
        <v>203056074.26000002</v>
      </c>
      <c r="E3439" s="155">
        <v>203371081.64000002</v>
      </c>
      <c r="F3439" s="155">
        <v>198559364.69</v>
      </c>
      <c r="G3439" s="155">
        <v>205515221.50999999</v>
      </c>
      <c r="H3439" s="155">
        <v>211823196.21999997</v>
      </c>
      <c r="I3439" s="156"/>
    </row>
    <row r="3440" spans="1:9" x14ac:dyDescent="0.2">
      <c r="A3440" s="155" t="s">
        <v>70</v>
      </c>
      <c r="B3440" s="155"/>
      <c r="C3440" s="155"/>
      <c r="D3440" s="155">
        <v>42980917.740000002</v>
      </c>
      <c r="E3440" s="155">
        <v>34040037.130000003</v>
      </c>
      <c r="F3440" s="155">
        <v>33380992.490000002</v>
      </c>
      <c r="G3440" s="155">
        <v>39704084.079999998</v>
      </c>
      <c r="H3440" s="155">
        <v>45511537.520000003</v>
      </c>
      <c r="I3440" s="156"/>
    </row>
    <row r="3441" spans="1:9" x14ac:dyDescent="0.2">
      <c r="A3441" s="155" t="s">
        <v>71</v>
      </c>
      <c r="B3441" s="155"/>
      <c r="C3441" s="155"/>
      <c r="D3441" s="155">
        <v>58915141.600000001</v>
      </c>
      <c r="E3441" s="155">
        <v>54745734.770000003</v>
      </c>
      <c r="F3441" s="155">
        <v>49732315.18</v>
      </c>
      <c r="G3441" s="155">
        <v>48659587.019999996</v>
      </c>
      <c r="H3441" s="155">
        <v>48152960.940000005</v>
      </c>
      <c r="I3441" s="156"/>
    </row>
    <row r="3442" spans="1:9" x14ac:dyDescent="0.2">
      <c r="A3442" s="155" t="s">
        <v>72</v>
      </c>
      <c r="B3442" s="155"/>
      <c r="C3442" s="155"/>
      <c r="D3442" s="155">
        <v>26890462.039999999</v>
      </c>
      <c r="E3442" s="155">
        <v>24570751.300000001</v>
      </c>
      <c r="F3442" s="155">
        <v>25274959.23</v>
      </c>
      <c r="G3442" s="155">
        <v>25079542.809999999</v>
      </c>
      <c r="H3442" s="155">
        <v>25921647.780000001</v>
      </c>
      <c r="I3442" s="156"/>
    </row>
    <row r="3443" spans="1:9" x14ac:dyDescent="0.2">
      <c r="A3443" s="155" t="s">
        <v>73</v>
      </c>
      <c r="B3443" s="155"/>
      <c r="C3443" s="155"/>
      <c r="D3443" s="155">
        <v>192326461.17000002</v>
      </c>
      <c r="E3443" s="155">
        <v>190125307.59999999</v>
      </c>
      <c r="F3443" s="155">
        <v>182092156.70000002</v>
      </c>
      <c r="G3443" s="155">
        <v>194178429.16999999</v>
      </c>
      <c r="H3443" s="155">
        <v>210495185.56999999</v>
      </c>
      <c r="I3443" s="156"/>
    </row>
    <row r="3444" spans="1:9" x14ac:dyDescent="0.2">
      <c r="A3444" s="155" t="s">
        <v>74</v>
      </c>
      <c r="B3444" s="155"/>
      <c r="C3444" s="155"/>
      <c r="D3444" s="155">
        <v>84698707.039999992</v>
      </c>
      <c r="E3444" s="155">
        <v>83888202</v>
      </c>
      <c r="F3444" s="155">
        <v>77332535.620000005</v>
      </c>
      <c r="G3444" s="155">
        <v>76526018.459999993</v>
      </c>
      <c r="H3444" s="155">
        <v>82577446.890000001</v>
      </c>
      <c r="I3444" s="156"/>
    </row>
    <row r="3445" spans="1:9" x14ac:dyDescent="0.2">
      <c r="A3445" s="155" t="s">
        <v>75</v>
      </c>
      <c r="B3445" s="155"/>
      <c r="C3445" s="155"/>
      <c r="D3445" s="155">
        <v>20814384.98</v>
      </c>
      <c r="E3445" s="155">
        <v>19484691.109999999</v>
      </c>
      <c r="F3445" s="155">
        <v>16907798.240000002</v>
      </c>
      <c r="G3445" s="155">
        <v>16296432.02</v>
      </c>
      <c r="H3445" s="155">
        <v>16506687.890000001</v>
      </c>
      <c r="I3445" s="156"/>
    </row>
    <row r="3446" spans="1:9" x14ac:dyDescent="0.2">
      <c r="A3446" s="155" t="s">
        <v>76</v>
      </c>
      <c r="B3446" s="155"/>
      <c r="C3446" s="155"/>
      <c r="D3446" s="155">
        <v>4863045808.54</v>
      </c>
      <c r="E3446" s="155">
        <v>5631986952.5799999</v>
      </c>
      <c r="F3446" s="155">
        <v>5854004383.79</v>
      </c>
      <c r="G3446" s="155">
        <v>8192494290.2800007</v>
      </c>
      <c r="H3446" s="155">
        <v>8680263832.1900005</v>
      </c>
      <c r="I3446" s="156"/>
    </row>
    <row r="3447" spans="1:9" x14ac:dyDescent="0.2">
      <c r="A3447" s="155" t="s">
        <v>294</v>
      </c>
      <c r="B3447" s="155"/>
      <c r="C3447" s="155"/>
      <c r="D3447" s="155">
        <v>71266000</v>
      </c>
      <c r="E3447" s="155">
        <v>71266000</v>
      </c>
      <c r="F3447" s="155">
        <v>71266000</v>
      </c>
      <c r="G3447" s="155">
        <v>71266000</v>
      </c>
      <c r="H3447" s="155">
        <v>60409000</v>
      </c>
      <c r="I3447" s="156"/>
    </row>
    <row r="3448" spans="1:9" x14ac:dyDescent="0.2">
      <c r="A3448" s="155" t="s">
        <v>281</v>
      </c>
      <c r="B3448" s="155"/>
      <c r="C3448" s="155"/>
      <c r="D3448" s="155">
        <v>403754111.02999997</v>
      </c>
      <c r="E3448" s="155">
        <v>414890527.92999995</v>
      </c>
      <c r="F3448" s="155">
        <v>352277073.99000001</v>
      </c>
      <c r="G3448" s="155">
        <v>280518539.64999998</v>
      </c>
      <c r="H3448" s="155">
        <v>553988221.41000009</v>
      </c>
      <c r="I3448" s="156"/>
    </row>
    <row r="3449" spans="1:9" x14ac:dyDescent="0.2">
      <c r="A3449" s="155" t="s">
        <v>452</v>
      </c>
      <c r="B3449" s="155"/>
      <c r="C3449" s="155"/>
      <c r="D3449" s="155">
        <v>356150653</v>
      </c>
      <c r="E3449" s="155">
        <v>424170903</v>
      </c>
      <c r="F3449" s="155">
        <v>375930469</v>
      </c>
      <c r="G3449" s="155">
        <v>464194947</v>
      </c>
      <c r="H3449" s="155">
        <v>472228844</v>
      </c>
      <c r="I3449" s="156"/>
    </row>
    <row r="3450" spans="1:9" x14ac:dyDescent="0.2">
      <c r="A3450" s="155" t="s">
        <v>78</v>
      </c>
      <c r="B3450" s="155"/>
      <c r="C3450" s="155"/>
      <c r="D3450" s="155">
        <v>65019246.789999992</v>
      </c>
      <c r="E3450" s="155">
        <v>67898718.950000003</v>
      </c>
      <c r="F3450" s="155">
        <v>69507291.499999985</v>
      </c>
      <c r="G3450" s="155">
        <v>84750290.650000006</v>
      </c>
      <c r="H3450" s="155">
        <v>94563979.650000006</v>
      </c>
      <c r="I3450" s="156"/>
    </row>
    <row r="3451" spans="1:9" x14ac:dyDescent="0.2">
      <c r="A3451" s="155" t="s">
        <v>79</v>
      </c>
      <c r="B3451" s="155"/>
      <c r="C3451" s="155"/>
      <c r="D3451" s="155">
        <v>112266364.72000001</v>
      </c>
      <c r="E3451" s="155">
        <v>120848507.49000001</v>
      </c>
      <c r="F3451" s="155">
        <v>108595292.41</v>
      </c>
      <c r="G3451" s="155">
        <v>114539767.83</v>
      </c>
      <c r="H3451" s="155">
        <v>129680411.00999999</v>
      </c>
      <c r="I3451" s="156"/>
    </row>
    <row r="3452" spans="1:9" x14ac:dyDescent="0.2">
      <c r="A3452" s="155" t="s">
        <v>80</v>
      </c>
      <c r="B3452" s="155"/>
      <c r="C3452" s="155"/>
      <c r="D3452" s="155">
        <v>271305643.53000003</v>
      </c>
      <c r="E3452" s="155">
        <v>283291222.43000001</v>
      </c>
      <c r="F3452" s="155">
        <v>297638916.19999999</v>
      </c>
      <c r="G3452" s="155">
        <v>323694808.65999997</v>
      </c>
      <c r="H3452" s="155">
        <v>342690100.90999997</v>
      </c>
      <c r="I3452" s="156"/>
    </row>
    <row r="3453" spans="1:9" x14ac:dyDescent="0.2">
      <c r="A3453" s="155" t="s">
        <v>81</v>
      </c>
      <c r="B3453" s="155"/>
      <c r="C3453" s="155"/>
      <c r="D3453" s="155">
        <v>101640824.12</v>
      </c>
      <c r="E3453" s="155">
        <v>62178561.390000008</v>
      </c>
      <c r="F3453" s="155">
        <v>64632820.399999991</v>
      </c>
      <c r="G3453" s="155">
        <v>83820776.560000002</v>
      </c>
      <c r="H3453" s="155">
        <v>104972311.5</v>
      </c>
      <c r="I3453" s="156"/>
    </row>
    <row r="3454" spans="1:9" x14ac:dyDescent="0.2">
      <c r="A3454" s="155" t="s">
        <v>100</v>
      </c>
      <c r="B3454" s="155"/>
      <c r="C3454" s="155"/>
      <c r="D3454" s="155">
        <v>-44368995.770000003</v>
      </c>
      <c r="E3454" s="155">
        <v>-42237140.349999994</v>
      </c>
      <c r="F3454" s="155">
        <v>-51733999.769999996</v>
      </c>
      <c r="G3454" s="155">
        <v>-50672867.530000001</v>
      </c>
      <c r="H3454" s="155">
        <v>-68206381.310000002</v>
      </c>
      <c r="I3454" s="156"/>
    </row>
    <row r="3455" spans="1:9" x14ac:dyDescent="0.2">
      <c r="A3455" s="155" t="s">
        <v>88</v>
      </c>
      <c r="B3455" s="155"/>
      <c r="C3455" s="155"/>
      <c r="D3455" s="155">
        <v>-520717984.80000007</v>
      </c>
      <c r="E3455" s="155">
        <v>-685169715.88000011</v>
      </c>
      <c r="F3455" s="155">
        <v>-711381865.9599998</v>
      </c>
      <c r="G3455" s="155">
        <v>-910476857.46000016</v>
      </c>
      <c r="H3455" s="155">
        <v>-926694939.96999991</v>
      </c>
      <c r="I3455" s="156"/>
    </row>
    <row r="3456" spans="1:9" x14ac:dyDescent="0.2">
      <c r="A3456" s="155" t="s">
        <v>26</v>
      </c>
      <c r="B3456" s="155"/>
      <c r="C3456" s="155"/>
      <c r="D3456" s="155">
        <v>83629068.189999998</v>
      </c>
      <c r="E3456" s="155">
        <v>85431493.129999995</v>
      </c>
      <c r="F3456" s="155">
        <v>92825083.049999997</v>
      </c>
      <c r="G3456" s="155">
        <v>86420021.099999994</v>
      </c>
      <c r="H3456" s="155">
        <v>90780770.650000006</v>
      </c>
      <c r="I3456" s="156"/>
    </row>
    <row r="3457" spans="1:9" x14ac:dyDescent="0.2">
      <c r="A3457" s="155" t="s">
        <v>93</v>
      </c>
      <c r="B3457" s="155"/>
      <c r="C3457" s="155"/>
      <c r="D3457" s="155">
        <v>10680740.859999999</v>
      </c>
      <c r="E3457" s="155">
        <v>10096428.09</v>
      </c>
      <c r="F3457" s="155">
        <v>9365591.0899999999</v>
      </c>
      <c r="G3457" s="155">
        <v>8216091.3300000001</v>
      </c>
      <c r="H3457" s="155">
        <v>8907163.3599999994</v>
      </c>
      <c r="I3457" s="156"/>
    </row>
    <row r="3458" spans="1:9" x14ac:dyDescent="0.2">
      <c r="A3458" s="155" t="s">
        <v>94</v>
      </c>
      <c r="B3458" s="155"/>
      <c r="C3458" s="155"/>
      <c r="D3458" s="155">
        <v>52482599.889999993</v>
      </c>
      <c r="E3458" s="155">
        <v>48040323.090000004</v>
      </c>
      <c r="F3458" s="155">
        <v>50198722.589999996</v>
      </c>
      <c r="G3458" s="155">
        <v>44716557.099999994</v>
      </c>
      <c r="H3458" s="155">
        <v>42179685.759999998</v>
      </c>
      <c r="I3458" s="156"/>
    </row>
    <row r="3459" spans="1:9" x14ac:dyDescent="0.2">
      <c r="A3459" s="155" t="s">
        <v>101</v>
      </c>
      <c r="B3459" s="155"/>
      <c r="C3459" s="155"/>
      <c r="D3459" s="155">
        <v>9783101.8399999999</v>
      </c>
      <c r="E3459" s="155">
        <v>8300081.9899999993</v>
      </c>
      <c r="F3459" s="155">
        <v>6610577.0100000007</v>
      </c>
      <c r="G3459" s="155">
        <v>4794579.0299999993</v>
      </c>
      <c r="H3459" s="155">
        <v>4580207.74</v>
      </c>
      <c r="I3459" s="156"/>
    </row>
    <row r="3460" spans="1:9" x14ac:dyDescent="0.2">
      <c r="A3460" s="155" t="s">
        <v>30</v>
      </c>
      <c r="B3460" s="155"/>
      <c r="C3460" s="155"/>
      <c r="D3460" s="155">
        <v>15761961.370000001</v>
      </c>
      <c r="E3460" s="155">
        <v>15701783.42</v>
      </c>
      <c r="F3460" s="155">
        <v>13839355.6</v>
      </c>
      <c r="G3460" s="155">
        <v>14249902.93</v>
      </c>
      <c r="H3460" s="155">
        <v>11243488.689999999</v>
      </c>
      <c r="I3460" s="156"/>
    </row>
    <row r="3461" spans="1:9" x14ac:dyDescent="0.2">
      <c r="A3461" s="155" t="s">
        <v>31</v>
      </c>
      <c r="B3461" s="155"/>
      <c r="C3461" s="155"/>
      <c r="D3461" s="155">
        <v>30102078.73</v>
      </c>
      <c r="E3461" s="155">
        <v>26606783</v>
      </c>
      <c r="F3461" s="155">
        <v>20490014.620000001</v>
      </c>
      <c r="G3461" s="155">
        <v>24370999.210000001</v>
      </c>
      <c r="H3461" s="155">
        <v>25729128.639999997</v>
      </c>
      <c r="I3461" s="156"/>
    </row>
    <row r="3462" spans="1:9" x14ac:dyDescent="0.2">
      <c r="A3462" s="155" t="s">
        <v>32</v>
      </c>
      <c r="B3462" s="155"/>
      <c r="C3462" s="155"/>
      <c r="D3462" s="155">
        <v>100627686.73999999</v>
      </c>
      <c r="E3462" s="155">
        <v>99805343.739999995</v>
      </c>
      <c r="F3462" s="155">
        <v>69306290.299999997</v>
      </c>
      <c r="G3462" s="155">
        <v>95140072.700000003</v>
      </c>
      <c r="H3462" s="155">
        <v>120249435.23999999</v>
      </c>
      <c r="I3462" s="156"/>
    </row>
    <row r="3463" spans="1:9" x14ac:dyDescent="0.2">
      <c r="A3463" s="155" t="s">
        <v>102</v>
      </c>
      <c r="B3463" s="155"/>
      <c r="C3463" s="155"/>
      <c r="D3463" s="155"/>
      <c r="E3463" s="155"/>
      <c r="F3463" s="155"/>
      <c r="G3463" s="155"/>
      <c r="H3463" s="155"/>
      <c r="I3463" s="156"/>
    </row>
    <row r="3464" spans="1:9" x14ac:dyDescent="0.2">
      <c r="A3464" s="155" t="s">
        <v>90</v>
      </c>
      <c r="B3464" s="155"/>
      <c r="C3464" s="155"/>
      <c r="D3464" s="155">
        <v>-189.08000373840332</v>
      </c>
      <c r="E3464" s="155">
        <v>2.5499973297119141</v>
      </c>
      <c r="F3464" s="155">
        <v>-175.93999862670898</v>
      </c>
      <c r="G3464" s="155">
        <v>19896.719999313354</v>
      </c>
      <c r="H3464" s="155">
        <v>3.814697265625E-6</v>
      </c>
      <c r="I3464" s="156"/>
    </row>
    <row r="3465" spans="1:9" x14ac:dyDescent="0.2">
      <c r="A3465" s="155"/>
      <c r="B3465" s="155"/>
      <c r="C3465" s="155"/>
      <c r="D3465" s="155"/>
      <c r="E3465" s="155"/>
      <c r="F3465" s="155"/>
      <c r="G3465" s="155"/>
      <c r="H3465" s="155"/>
      <c r="I3465" s="156"/>
    </row>
    <row r="3466" spans="1:9" x14ac:dyDescent="0.2">
      <c r="A3466" s="155"/>
      <c r="B3466" s="155" t="s">
        <v>97</v>
      </c>
      <c r="C3466" s="155"/>
      <c r="D3466" s="165">
        <v>12280201964.690001</v>
      </c>
      <c r="E3466" s="165">
        <v>13368736349.999998</v>
      </c>
      <c r="F3466" s="165">
        <v>13763155263.250002</v>
      </c>
      <c r="G3466" s="165">
        <v>16487895091.586802</v>
      </c>
      <c r="H3466" s="165">
        <v>18143230781.840004</v>
      </c>
      <c r="I3466" s="156"/>
    </row>
    <row r="3467" spans="1:9" x14ac:dyDescent="0.2">
      <c r="A3467" s="155"/>
      <c r="B3467" s="155"/>
      <c r="C3467" s="155"/>
      <c r="D3467" s="155"/>
      <c r="E3467" s="155"/>
      <c r="F3467" s="155"/>
      <c r="G3467" s="155"/>
      <c r="H3467" s="155"/>
      <c r="I3467" s="156"/>
    </row>
    <row r="3468" spans="1:9" x14ac:dyDescent="0.2">
      <c r="A3468" s="155"/>
      <c r="B3468" s="155"/>
      <c r="C3468" s="155"/>
      <c r="D3468" s="155"/>
      <c r="E3468" s="155"/>
      <c r="F3468" s="155"/>
      <c r="G3468" s="155"/>
      <c r="H3468" s="155"/>
      <c r="I3468" s="156"/>
    </row>
    <row r="3469" spans="1:9" x14ac:dyDescent="0.2">
      <c r="A3469" s="154" t="s">
        <v>8</v>
      </c>
      <c r="B3469" s="154"/>
      <c r="C3469" s="154"/>
      <c r="D3469" s="154"/>
      <c r="E3469" s="154"/>
      <c r="F3469" s="154"/>
      <c r="G3469" s="154"/>
      <c r="H3469" s="155"/>
      <c r="I3469" s="156"/>
    </row>
    <row r="3470" spans="1:9" x14ac:dyDescent="0.2">
      <c r="A3470" s="154" t="s">
        <v>1</v>
      </c>
      <c r="B3470" s="154"/>
      <c r="C3470" s="154"/>
      <c r="D3470" s="154"/>
      <c r="E3470" s="154"/>
      <c r="F3470" s="154"/>
      <c r="G3470" s="154"/>
      <c r="H3470" s="155"/>
      <c r="I3470" s="156"/>
    </row>
    <row r="3471" spans="1:9" x14ac:dyDescent="0.2">
      <c r="A3471" s="154" t="s">
        <v>12</v>
      </c>
      <c r="B3471" s="154"/>
      <c r="C3471" s="154"/>
      <c r="D3471" s="154"/>
      <c r="E3471" s="154"/>
      <c r="F3471" s="154"/>
      <c r="G3471" s="154"/>
      <c r="H3471" s="155"/>
      <c r="I3471" s="156"/>
    </row>
    <row r="3472" spans="1:9" ht="15.75" x14ac:dyDescent="0.25">
      <c r="A3472" s="152" t="s">
        <v>536</v>
      </c>
      <c r="B3472" s="154"/>
      <c r="C3472" s="154"/>
      <c r="D3472" s="154"/>
      <c r="E3472" s="154"/>
      <c r="F3472" s="154"/>
      <c r="G3472" s="154"/>
      <c r="H3472" s="155"/>
      <c r="I3472" s="156"/>
    </row>
    <row r="3473" spans="1:9" ht="15.75" x14ac:dyDescent="0.25">
      <c r="A3473" s="152"/>
      <c r="B3473" s="154"/>
      <c r="C3473" s="154"/>
      <c r="D3473" s="154"/>
      <c r="E3473" s="154"/>
      <c r="F3473" s="154"/>
      <c r="G3473" s="154"/>
      <c r="H3473" s="155"/>
      <c r="I3473" s="156"/>
    </row>
    <row r="3474" spans="1:9" x14ac:dyDescent="0.2">
      <c r="A3474" s="155"/>
      <c r="B3474" s="155"/>
      <c r="C3474" s="155"/>
      <c r="D3474" s="155"/>
      <c r="E3474" s="155"/>
      <c r="F3474" s="155"/>
      <c r="G3474" s="155"/>
      <c r="H3474" s="155"/>
      <c r="I3474" s="156"/>
    </row>
    <row r="3475" spans="1:9" x14ac:dyDescent="0.2">
      <c r="A3475" s="155"/>
      <c r="B3475" s="160" t="s">
        <v>114</v>
      </c>
      <c r="C3475" s="170" t="s">
        <v>114</v>
      </c>
      <c r="D3475" s="161" t="s">
        <v>106</v>
      </c>
      <c r="E3475" s="155"/>
      <c r="F3475" s="155"/>
      <c r="G3475" s="155"/>
      <c r="H3475" s="155"/>
      <c r="I3475" s="156"/>
    </row>
    <row r="3476" spans="1:9" x14ac:dyDescent="0.2">
      <c r="A3476" s="155" t="s">
        <v>2</v>
      </c>
      <c r="B3476" s="160" t="s">
        <v>115</v>
      </c>
      <c r="C3476" s="170" t="s">
        <v>115</v>
      </c>
      <c r="D3476" s="161" t="s">
        <v>126</v>
      </c>
      <c r="E3476" s="160" t="s">
        <v>175</v>
      </c>
      <c r="F3476" s="161" t="s">
        <v>112</v>
      </c>
      <c r="G3476" s="160" t="s">
        <v>178</v>
      </c>
      <c r="H3476" s="155"/>
      <c r="I3476" s="156"/>
    </row>
    <row r="3477" spans="1:9" x14ac:dyDescent="0.2">
      <c r="A3477" s="155" t="s">
        <v>3</v>
      </c>
      <c r="B3477" s="160" t="s">
        <v>118</v>
      </c>
      <c r="C3477" s="170" t="s">
        <v>139</v>
      </c>
      <c r="D3477" s="161" t="s">
        <v>139</v>
      </c>
      <c r="E3477" s="160" t="s">
        <v>113</v>
      </c>
      <c r="F3477" s="161" t="s">
        <v>113</v>
      </c>
      <c r="G3477" s="160" t="s">
        <v>113</v>
      </c>
      <c r="H3477" s="155"/>
      <c r="I3477" s="156"/>
    </row>
    <row r="3478" spans="1:9" x14ac:dyDescent="0.2">
      <c r="A3478" s="155" t="s">
        <v>11</v>
      </c>
      <c r="B3478" s="160" t="s">
        <v>117</v>
      </c>
      <c r="C3478" s="170" t="s">
        <v>138</v>
      </c>
      <c r="D3478" s="161" t="s">
        <v>138</v>
      </c>
      <c r="E3478" s="160" t="s">
        <v>176</v>
      </c>
      <c r="F3478" s="161" t="s">
        <v>184</v>
      </c>
      <c r="G3478" s="160" t="s">
        <v>11</v>
      </c>
      <c r="H3478" s="155"/>
      <c r="I3478" s="156"/>
    </row>
    <row r="3479" spans="1:9" x14ac:dyDescent="0.2">
      <c r="A3479" s="160"/>
      <c r="B3479" s="160"/>
      <c r="C3479" s="155"/>
      <c r="D3479" s="155"/>
      <c r="E3479" s="155"/>
      <c r="F3479" s="155"/>
      <c r="G3479" s="155"/>
      <c r="H3479" s="155"/>
      <c r="I3479" s="156"/>
    </row>
    <row r="3480" spans="1:9" x14ac:dyDescent="0.2">
      <c r="A3480" s="160"/>
      <c r="B3480" s="160"/>
      <c r="C3480" s="155"/>
      <c r="D3480" s="155"/>
      <c r="E3480" s="155"/>
      <c r="F3480" s="155"/>
      <c r="G3480" s="155"/>
      <c r="H3480" s="155"/>
      <c r="I3480" s="156"/>
    </row>
    <row r="3481" spans="1:9" ht="15.75" x14ac:dyDescent="0.25">
      <c r="A3481" s="160"/>
      <c r="B3481" s="168" t="s">
        <v>289</v>
      </c>
      <c r="C3481" s="155"/>
      <c r="D3481" s="155"/>
      <c r="E3481" s="155"/>
      <c r="F3481" s="155"/>
      <c r="G3481" s="155"/>
      <c r="H3481" s="155"/>
      <c r="I3481" s="156"/>
    </row>
    <row r="3482" spans="1:9" x14ac:dyDescent="0.2">
      <c r="A3482" s="173" t="s">
        <v>13</v>
      </c>
      <c r="B3482" s="155"/>
      <c r="C3482" s="171"/>
      <c r="D3482" s="155"/>
      <c r="E3482" s="155"/>
      <c r="F3482" s="155"/>
      <c r="G3482" s="155"/>
      <c r="H3482" s="155"/>
      <c r="I3482" s="156"/>
    </row>
    <row r="3483" spans="1:9" x14ac:dyDescent="0.2">
      <c r="A3483" s="160" t="s">
        <v>339</v>
      </c>
      <c r="B3483" s="155">
        <v>0</v>
      </c>
      <c r="C3483" s="171"/>
      <c r="D3483" s="155">
        <v>0</v>
      </c>
      <c r="E3483" s="155">
        <v>0</v>
      </c>
      <c r="F3483" s="155">
        <v>0</v>
      </c>
      <c r="G3483" s="155">
        <v>0</v>
      </c>
      <c r="H3483" s="155"/>
      <c r="I3483" s="156"/>
    </row>
    <row r="3484" spans="1:9" x14ac:dyDescent="0.2">
      <c r="A3484" s="160" t="s">
        <v>340</v>
      </c>
      <c r="B3484" s="155">
        <v>19.5</v>
      </c>
      <c r="C3484" s="171">
        <v>244.94923076923078</v>
      </c>
      <c r="D3484" s="155">
        <v>57318.12</v>
      </c>
      <c r="E3484" s="155">
        <v>28659.06</v>
      </c>
      <c r="F3484" s="155">
        <v>28659.06</v>
      </c>
      <c r="G3484" s="155">
        <v>0</v>
      </c>
      <c r="H3484" s="155"/>
      <c r="I3484" s="156"/>
    </row>
    <row r="3485" spans="1:9" x14ac:dyDescent="0.2">
      <c r="A3485" s="160" t="s">
        <v>341</v>
      </c>
      <c r="B3485" s="155">
        <v>525.75</v>
      </c>
      <c r="C3485" s="171">
        <v>560.99627991757802</v>
      </c>
      <c r="D3485" s="155">
        <v>3539325.53</v>
      </c>
      <c r="E3485" s="155">
        <v>1769662.7649999999</v>
      </c>
      <c r="F3485" s="155">
        <v>1769662.7649999999</v>
      </c>
      <c r="G3485" s="155">
        <v>0</v>
      </c>
      <c r="H3485" s="155"/>
      <c r="I3485" s="156"/>
    </row>
    <row r="3486" spans="1:9" x14ac:dyDescent="0.2">
      <c r="A3486" s="160" t="s">
        <v>342</v>
      </c>
      <c r="B3486" s="155">
        <v>1322</v>
      </c>
      <c r="C3486" s="171">
        <v>865.59008635905184</v>
      </c>
      <c r="D3486" s="155">
        <v>13731721.129999999</v>
      </c>
      <c r="E3486" s="155">
        <v>7858226.2803206993</v>
      </c>
      <c r="F3486" s="155">
        <v>5873494.8496792996</v>
      </c>
      <c r="G3486" s="155">
        <v>0</v>
      </c>
      <c r="H3486" s="155"/>
      <c r="I3486" s="156"/>
    </row>
    <row r="3487" spans="1:9" x14ac:dyDescent="0.2">
      <c r="A3487" s="160" t="s">
        <v>343</v>
      </c>
      <c r="B3487" s="155">
        <v>218.33333333333334</v>
      </c>
      <c r="C3487" s="171">
        <v>1300.4126908396945</v>
      </c>
      <c r="D3487" s="155">
        <v>3407081.25</v>
      </c>
      <c r="E3487" s="155">
        <v>2094850.6169468556</v>
      </c>
      <c r="F3487" s="155">
        <v>1312230.6330531444</v>
      </c>
      <c r="G3487" s="155">
        <v>0</v>
      </c>
      <c r="H3487" s="155"/>
      <c r="I3487" s="156"/>
    </row>
    <row r="3488" spans="1:9" x14ac:dyDescent="0.2">
      <c r="A3488" s="173"/>
      <c r="B3488" s="155"/>
      <c r="C3488" s="171"/>
      <c r="D3488" s="155"/>
      <c r="E3488" s="155"/>
      <c r="F3488" s="155"/>
      <c r="G3488" s="155"/>
      <c r="H3488" s="155"/>
      <c r="I3488" s="156"/>
    </row>
    <row r="3489" spans="1:9" x14ac:dyDescent="0.2">
      <c r="A3489" s="160"/>
      <c r="B3489" s="155"/>
      <c r="C3489" s="171"/>
      <c r="D3489" s="155"/>
      <c r="E3489" s="155"/>
      <c r="F3489" s="155"/>
      <c r="G3489" s="155"/>
      <c r="H3489" s="155"/>
      <c r="I3489" s="156"/>
    </row>
    <row r="3490" spans="1:9" x14ac:dyDescent="0.2">
      <c r="A3490" s="160"/>
      <c r="B3490" s="155"/>
      <c r="C3490" s="171"/>
      <c r="D3490" s="155"/>
      <c r="E3490" s="155"/>
      <c r="F3490" s="155"/>
      <c r="G3490" s="155"/>
      <c r="H3490" s="155"/>
      <c r="I3490" s="156"/>
    </row>
    <row r="3491" spans="1:9" x14ac:dyDescent="0.2">
      <c r="A3491" s="160"/>
      <c r="B3491" s="155"/>
      <c r="C3491" s="171"/>
      <c r="D3491" s="155"/>
      <c r="E3491" s="155"/>
      <c r="F3491" s="155"/>
      <c r="G3491" s="155"/>
      <c r="H3491" s="155"/>
      <c r="I3491" s="156"/>
    </row>
    <row r="3492" spans="1:9" x14ac:dyDescent="0.2">
      <c r="A3492" s="160"/>
      <c r="B3492" s="160"/>
      <c r="C3492" s="155"/>
      <c r="D3492" s="155"/>
      <c r="E3492" s="155"/>
      <c r="F3492" s="155"/>
      <c r="G3492" s="155"/>
      <c r="H3492" s="155"/>
      <c r="I3492" s="156"/>
    </row>
    <row r="3493" spans="1:9" ht="15.75" x14ac:dyDescent="0.25">
      <c r="A3493" s="160"/>
      <c r="B3493" s="168" t="s">
        <v>139</v>
      </c>
      <c r="C3493" s="155"/>
      <c r="D3493" s="155"/>
      <c r="E3493" s="155"/>
      <c r="F3493" s="155"/>
      <c r="G3493" s="155"/>
      <c r="H3493" s="155"/>
      <c r="I3493" s="156"/>
    </row>
    <row r="3494" spans="1:9" x14ac:dyDescent="0.2">
      <c r="A3494" s="173" t="s">
        <v>13</v>
      </c>
      <c r="B3494" s="160"/>
      <c r="C3494" s="155"/>
      <c r="D3494" s="166"/>
      <c r="E3494" s="155"/>
      <c r="F3494" s="155"/>
      <c r="G3494" s="155"/>
      <c r="H3494" s="155"/>
      <c r="I3494" s="156"/>
    </row>
    <row r="3495" spans="1:9" x14ac:dyDescent="0.2">
      <c r="A3495" s="160" t="s">
        <v>339</v>
      </c>
      <c r="B3495" s="155">
        <v>0</v>
      </c>
      <c r="C3495" s="171"/>
      <c r="D3495" s="155">
        <v>0</v>
      </c>
      <c r="E3495" s="155">
        <v>0</v>
      </c>
      <c r="F3495" s="155">
        <v>0</v>
      </c>
      <c r="G3495" s="155">
        <v>0</v>
      </c>
      <c r="H3495" s="155"/>
      <c r="I3495" s="156"/>
    </row>
    <row r="3496" spans="1:9" x14ac:dyDescent="0.2">
      <c r="A3496" s="160" t="s">
        <v>340</v>
      </c>
      <c r="B3496" s="155">
        <v>19.5</v>
      </c>
      <c r="C3496" s="171">
        <v>254.94923076923078</v>
      </c>
      <c r="D3496" s="155">
        <v>59658.12</v>
      </c>
      <c r="E3496" s="155">
        <v>29829.06</v>
      </c>
      <c r="F3496" s="155">
        <v>29829.06</v>
      </c>
      <c r="G3496" s="155">
        <v>0</v>
      </c>
      <c r="H3496" s="155"/>
      <c r="I3496" s="156"/>
    </row>
    <row r="3497" spans="1:9" x14ac:dyDescent="0.2">
      <c r="A3497" s="160" t="s">
        <v>341</v>
      </c>
      <c r="B3497" s="155">
        <v>525.75</v>
      </c>
      <c r="C3497" s="171">
        <v>570.99627991757802</v>
      </c>
      <c r="D3497" s="155">
        <v>3602415.53</v>
      </c>
      <c r="E3497" s="155">
        <v>1801207.7649999999</v>
      </c>
      <c r="F3497" s="155">
        <v>1801207.7649999999</v>
      </c>
      <c r="G3497" s="155">
        <v>0</v>
      </c>
      <c r="H3497" s="155"/>
      <c r="I3497" s="156"/>
    </row>
    <row r="3498" spans="1:9" x14ac:dyDescent="0.2">
      <c r="A3498" s="160" t="s">
        <v>342</v>
      </c>
      <c r="B3498" s="155">
        <v>1322</v>
      </c>
      <c r="C3498" s="171">
        <v>875.59008635905184</v>
      </c>
      <c r="D3498" s="155">
        <v>13890361.129999999</v>
      </c>
      <c r="E3498" s="155">
        <v>7949010.8953961208</v>
      </c>
      <c r="F3498" s="155">
        <v>5941350.2346038781</v>
      </c>
      <c r="G3498" s="155">
        <v>0</v>
      </c>
      <c r="H3498" s="155"/>
      <c r="I3498" s="156"/>
    </row>
    <row r="3499" spans="1:9" x14ac:dyDescent="0.2">
      <c r="A3499" s="160" t="s">
        <v>343</v>
      </c>
      <c r="B3499" s="155">
        <v>218.33333333333334</v>
      </c>
      <c r="C3499" s="171">
        <v>1310.4126908396945</v>
      </c>
      <c r="D3499" s="155">
        <v>3433281.25</v>
      </c>
      <c r="E3499" s="155">
        <v>2110959.7385488157</v>
      </c>
      <c r="F3499" s="155">
        <v>1322321.5114511843</v>
      </c>
      <c r="G3499" s="155">
        <v>0</v>
      </c>
      <c r="H3499" s="155"/>
      <c r="I3499" s="156"/>
    </row>
    <row r="3500" spans="1:9" x14ac:dyDescent="0.2">
      <c r="A3500" s="173"/>
      <c r="B3500" s="155"/>
      <c r="C3500" s="171"/>
      <c r="D3500" s="155"/>
      <c r="E3500" s="155"/>
      <c r="F3500" s="155"/>
      <c r="G3500" s="155"/>
      <c r="H3500" s="155"/>
      <c r="I3500" s="156"/>
    </row>
    <row r="3501" spans="1:9" x14ac:dyDescent="0.2">
      <c r="A3501" s="160"/>
      <c r="B3501" s="155"/>
      <c r="C3501" s="171"/>
      <c r="D3501" s="155"/>
      <c r="E3501" s="155"/>
      <c r="F3501" s="155"/>
      <c r="G3501" s="155"/>
      <c r="H3501" s="155"/>
      <c r="I3501" s="156"/>
    </row>
    <row r="3502" spans="1:9" x14ac:dyDescent="0.2">
      <c r="A3502" s="160"/>
      <c r="B3502" s="155"/>
      <c r="C3502" s="171"/>
      <c r="D3502" s="155"/>
      <c r="E3502" s="155"/>
      <c r="F3502" s="155"/>
      <c r="G3502" s="155"/>
      <c r="H3502" s="155"/>
      <c r="I3502" s="156"/>
    </row>
    <row r="3503" spans="1:9" x14ac:dyDescent="0.2">
      <c r="A3503" s="160"/>
      <c r="B3503" s="155"/>
      <c r="C3503" s="171"/>
      <c r="D3503" s="155"/>
      <c r="E3503" s="155"/>
      <c r="F3503" s="155"/>
      <c r="G3503" s="155"/>
      <c r="H3503" s="155"/>
      <c r="I3503" s="156"/>
    </row>
    <row r="3504" spans="1:9" x14ac:dyDescent="0.2">
      <c r="A3504" s="160"/>
      <c r="B3504" s="160"/>
      <c r="C3504" s="155"/>
      <c r="D3504" s="155"/>
      <c r="E3504" s="155"/>
      <c r="F3504" s="155"/>
      <c r="G3504" s="155"/>
      <c r="H3504" s="155"/>
      <c r="I3504" s="156"/>
    </row>
    <row r="3505" spans="1:9" ht="15.75" x14ac:dyDescent="0.25">
      <c r="A3505" s="160"/>
      <c r="B3505" s="168" t="s">
        <v>327</v>
      </c>
      <c r="C3505" s="155"/>
      <c r="D3505" s="155"/>
      <c r="E3505" s="155"/>
      <c r="F3505" s="155"/>
      <c r="G3505" s="155"/>
      <c r="H3505" s="155"/>
      <c r="I3505" s="156"/>
    </row>
    <row r="3506" spans="1:9" x14ac:dyDescent="0.2">
      <c r="A3506" s="173" t="s">
        <v>13</v>
      </c>
      <c r="B3506" s="160"/>
      <c r="C3506" s="155"/>
      <c r="D3506" s="166"/>
      <c r="E3506" s="155"/>
      <c r="F3506" s="155"/>
      <c r="G3506" s="155"/>
      <c r="H3506" s="155"/>
      <c r="I3506" s="156"/>
    </row>
    <row r="3507" spans="1:9" x14ac:dyDescent="0.2">
      <c r="A3507" s="160" t="s">
        <v>339</v>
      </c>
      <c r="B3507" s="155">
        <v>0</v>
      </c>
      <c r="C3507" s="171"/>
      <c r="D3507" s="155">
        <v>0</v>
      </c>
      <c r="E3507" s="155">
        <v>0</v>
      </c>
      <c r="F3507" s="155">
        <v>0</v>
      </c>
      <c r="G3507" s="155">
        <v>0</v>
      </c>
      <c r="H3507" s="155"/>
      <c r="I3507" s="156"/>
    </row>
    <row r="3508" spans="1:9" x14ac:dyDescent="0.2">
      <c r="A3508" s="160" t="s">
        <v>340</v>
      </c>
      <c r="B3508" s="155">
        <v>19.5</v>
      </c>
      <c r="C3508" s="171">
        <v>10</v>
      </c>
      <c r="D3508" s="155">
        <v>2340</v>
      </c>
      <c r="E3508" s="155">
        <v>1170</v>
      </c>
      <c r="F3508" s="155">
        <v>1170</v>
      </c>
      <c r="G3508" s="155">
        <v>0</v>
      </c>
      <c r="H3508" s="155"/>
      <c r="I3508" s="156"/>
    </row>
    <row r="3509" spans="1:9" x14ac:dyDescent="0.2">
      <c r="A3509" s="160" t="s">
        <v>341</v>
      </c>
      <c r="B3509" s="155">
        <v>525.75</v>
      </c>
      <c r="C3509" s="171">
        <v>10</v>
      </c>
      <c r="D3509" s="155">
        <v>63090</v>
      </c>
      <c r="E3509" s="155">
        <v>31545</v>
      </c>
      <c r="F3509" s="155">
        <v>31545</v>
      </c>
      <c r="G3509" s="155">
        <v>0</v>
      </c>
      <c r="H3509" s="155"/>
      <c r="I3509" s="156"/>
    </row>
    <row r="3510" spans="1:9" x14ac:dyDescent="0.2">
      <c r="A3510" s="160" t="s">
        <v>342</v>
      </c>
      <c r="B3510" s="155">
        <v>1322</v>
      </c>
      <c r="C3510" s="171">
        <v>10</v>
      </c>
      <c r="D3510" s="155">
        <v>158640</v>
      </c>
      <c r="E3510" s="155">
        <v>90784.615075421054</v>
      </c>
      <c r="F3510" s="155">
        <v>67855.384924578946</v>
      </c>
      <c r="G3510" s="155">
        <v>0</v>
      </c>
      <c r="H3510" s="155"/>
      <c r="I3510" s="156"/>
    </row>
    <row r="3511" spans="1:9" x14ac:dyDescent="0.2">
      <c r="A3511" s="160" t="s">
        <v>343</v>
      </c>
      <c r="B3511" s="155">
        <v>218.33333333333334</v>
      </c>
      <c r="C3511" s="171">
        <v>10</v>
      </c>
      <c r="D3511" s="155">
        <v>26200</v>
      </c>
      <c r="E3511" s="155">
        <v>16109.121601959923</v>
      </c>
      <c r="F3511" s="155">
        <v>10090.878398040077</v>
      </c>
      <c r="G3511" s="155">
        <v>0</v>
      </c>
      <c r="H3511" s="155"/>
      <c r="I3511" s="156"/>
    </row>
    <row r="3512" spans="1:9" x14ac:dyDescent="0.2">
      <c r="A3512" s="173"/>
      <c r="B3512" s="155"/>
      <c r="C3512" s="171"/>
      <c r="D3512" s="155"/>
      <c r="E3512" s="155"/>
      <c r="F3512" s="155"/>
      <c r="G3512" s="155"/>
      <c r="H3512" s="155"/>
      <c r="I3512" s="156"/>
    </row>
    <row r="3513" spans="1:9" x14ac:dyDescent="0.2">
      <c r="A3513" s="160"/>
      <c r="B3513" s="155"/>
      <c r="C3513" s="171"/>
      <c r="D3513" s="155"/>
      <c r="E3513" s="155"/>
      <c r="F3513" s="155"/>
      <c r="G3513" s="155"/>
      <c r="H3513" s="155"/>
      <c r="I3513" s="156"/>
    </row>
    <row r="3514" spans="1:9" x14ac:dyDescent="0.2">
      <c r="A3514" s="160"/>
      <c r="B3514" s="155"/>
      <c r="C3514" s="155"/>
      <c r="D3514" s="155"/>
      <c r="E3514" s="155"/>
      <c r="F3514" s="155"/>
      <c r="G3514" s="155"/>
      <c r="H3514" s="155"/>
      <c r="I3514" s="156"/>
    </row>
    <row r="3515" spans="1:9" x14ac:dyDescent="0.2">
      <c r="A3515" s="160"/>
      <c r="B3515" s="155"/>
      <c r="C3515" s="155"/>
      <c r="D3515" s="155"/>
      <c r="E3515" s="155"/>
      <c r="F3515" s="155"/>
      <c r="G3515" s="155"/>
      <c r="H3515" s="155"/>
      <c r="I3515" s="156"/>
    </row>
    <row r="3516" spans="1:9" x14ac:dyDescent="0.2">
      <c r="A3516" s="155"/>
      <c r="B3516" s="155"/>
      <c r="C3516" s="155"/>
      <c r="D3516" s="155"/>
      <c r="E3516" s="155"/>
      <c r="F3516" s="155"/>
      <c r="G3516" s="155"/>
      <c r="H3516" s="155"/>
      <c r="I3516" s="156"/>
    </row>
    <row r="3517" spans="1:9" x14ac:dyDescent="0.2">
      <c r="A3517" s="155"/>
      <c r="B3517" s="155"/>
      <c r="C3517" s="155"/>
      <c r="D3517" s="155"/>
      <c r="E3517" s="155"/>
      <c r="F3517" s="155"/>
      <c r="G3517" s="155"/>
      <c r="H3517" s="155"/>
      <c r="I3517" s="156"/>
    </row>
    <row r="3518" spans="1:9" ht="15.75" x14ac:dyDescent="0.25">
      <c r="A3518" s="157" t="s">
        <v>277</v>
      </c>
      <c r="B3518" s="155"/>
      <c r="C3518" s="155"/>
      <c r="D3518" s="155"/>
      <c r="E3518" s="155"/>
      <c r="F3518" s="155"/>
      <c r="G3518" s="155"/>
      <c r="H3518" s="155"/>
      <c r="I3518" s="156"/>
    </row>
    <row r="3519" spans="1:9" ht="15.75" x14ac:dyDescent="0.25">
      <c r="A3519" s="157" t="s">
        <v>278</v>
      </c>
      <c r="B3519" s="155"/>
      <c r="C3519" s="155"/>
      <c r="D3519" s="155"/>
      <c r="E3519" s="155"/>
      <c r="F3519" s="155"/>
      <c r="G3519" s="155"/>
      <c r="H3519" s="155"/>
      <c r="I3519" s="156"/>
    </row>
    <row r="3520" spans="1:9" x14ac:dyDescent="0.2">
      <c r="A3520" s="155"/>
      <c r="B3520" s="155"/>
      <c r="C3520" s="155"/>
      <c r="D3520" s="155"/>
      <c r="E3520" s="155"/>
      <c r="F3520" s="155"/>
      <c r="G3520" s="155"/>
      <c r="H3520" s="155"/>
      <c r="I3520" s="156"/>
    </row>
    <row r="3521" spans="1:9" x14ac:dyDescent="0.2">
      <c r="A3521" s="155"/>
      <c r="B3521" s="155"/>
      <c r="C3521" s="155"/>
      <c r="D3521" s="155"/>
      <c r="E3521" s="155"/>
      <c r="F3521" s="155"/>
      <c r="G3521" s="155"/>
      <c r="H3521" s="155"/>
      <c r="I3521" s="156"/>
    </row>
    <row r="3522" spans="1:9" x14ac:dyDescent="0.2">
      <c r="A3522" s="155"/>
      <c r="B3522" s="155"/>
      <c r="C3522" s="155"/>
      <c r="D3522" s="155"/>
      <c r="E3522" s="155"/>
      <c r="F3522" s="155"/>
      <c r="G3522" s="155"/>
      <c r="H3522" s="155"/>
      <c r="I3522" s="156"/>
    </row>
    <row r="3523" spans="1:9" x14ac:dyDescent="0.2">
      <c r="A3523" s="154" t="s">
        <v>8</v>
      </c>
      <c r="B3523" s="154"/>
      <c r="C3523" s="154"/>
      <c r="D3523" s="154"/>
      <c r="E3523" s="154"/>
      <c r="F3523" s="154"/>
      <c r="G3523" s="154"/>
      <c r="H3523" s="163"/>
      <c r="I3523" s="156"/>
    </row>
    <row r="3524" spans="1:9" x14ac:dyDescent="0.2">
      <c r="A3524" s="154" t="s">
        <v>1</v>
      </c>
      <c r="B3524" s="154"/>
      <c r="C3524" s="154"/>
      <c r="D3524" s="154"/>
      <c r="E3524" s="154"/>
      <c r="F3524" s="154"/>
      <c r="G3524" s="154"/>
      <c r="H3524" s="155"/>
      <c r="I3524" s="156"/>
    </row>
    <row r="3525" spans="1:9" x14ac:dyDescent="0.2">
      <c r="A3525" s="154" t="s">
        <v>12</v>
      </c>
      <c r="B3525" s="154"/>
      <c r="C3525" s="154"/>
      <c r="D3525" s="154"/>
      <c r="E3525" s="154"/>
      <c r="F3525" s="154"/>
      <c r="G3525" s="154"/>
      <c r="H3525" s="155"/>
      <c r="I3525" s="156"/>
    </row>
    <row r="3526" spans="1:9" ht="15.75" x14ac:dyDescent="0.25">
      <c r="A3526" s="152" t="s">
        <v>537</v>
      </c>
      <c r="B3526" s="154"/>
      <c r="C3526" s="154"/>
      <c r="D3526" s="154"/>
      <c r="E3526" s="154"/>
      <c r="F3526" s="154"/>
      <c r="G3526" s="154"/>
      <c r="H3526" s="155"/>
      <c r="I3526" s="156"/>
    </row>
    <row r="3527" spans="1:9" ht="15.75" x14ac:dyDescent="0.25">
      <c r="A3527" s="152" t="s">
        <v>428</v>
      </c>
      <c r="B3527" s="154"/>
      <c r="C3527" s="154"/>
      <c r="D3527" s="154"/>
      <c r="E3527" s="154"/>
      <c r="F3527" s="154"/>
      <c r="G3527" s="154"/>
      <c r="H3527" s="155"/>
      <c r="I3527" s="156"/>
    </row>
    <row r="3528" spans="1:9" x14ac:dyDescent="0.2">
      <c r="A3528" s="155"/>
      <c r="B3528" s="155"/>
      <c r="C3528" s="155"/>
      <c r="D3528" s="155"/>
      <c r="E3528" s="155"/>
      <c r="F3528" s="155"/>
      <c r="G3528" s="155"/>
      <c r="H3528" s="155"/>
      <c r="I3528" s="156"/>
    </row>
    <row r="3529" spans="1:9" x14ac:dyDescent="0.2">
      <c r="A3529" s="155"/>
      <c r="B3529" s="160"/>
      <c r="C3529" s="170"/>
      <c r="D3529" s="161" t="s">
        <v>106</v>
      </c>
      <c r="E3529" s="155"/>
      <c r="F3529" s="155"/>
      <c r="G3529" s="155"/>
      <c r="H3529" s="155"/>
      <c r="I3529" s="156"/>
    </row>
    <row r="3530" spans="1:9" x14ac:dyDescent="0.2">
      <c r="A3530" s="160" t="s">
        <v>2</v>
      </c>
      <c r="B3530" s="160"/>
      <c r="C3530" s="170"/>
      <c r="D3530" s="161" t="s">
        <v>126</v>
      </c>
      <c r="E3530" s="161" t="s">
        <v>175</v>
      </c>
      <c r="F3530" s="161" t="s">
        <v>112</v>
      </c>
      <c r="G3530" s="160" t="s">
        <v>178</v>
      </c>
      <c r="H3530" s="155"/>
      <c r="I3530" s="156"/>
    </row>
    <row r="3531" spans="1:9" x14ac:dyDescent="0.2">
      <c r="A3531" s="160" t="s">
        <v>3</v>
      </c>
      <c r="B3531" s="160"/>
      <c r="C3531" s="170"/>
      <c r="D3531" s="161" t="s">
        <v>139</v>
      </c>
      <c r="E3531" s="161" t="s">
        <v>113</v>
      </c>
      <c r="F3531" s="161" t="s">
        <v>113</v>
      </c>
      <c r="G3531" s="160" t="s">
        <v>113</v>
      </c>
      <c r="H3531" s="155"/>
      <c r="I3531" s="156"/>
    </row>
    <row r="3532" spans="1:9" x14ac:dyDescent="0.2">
      <c r="A3532" s="160" t="s">
        <v>11</v>
      </c>
      <c r="B3532" s="160"/>
      <c r="C3532" s="170"/>
      <c r="D3532" s="161" t="s">
        <v>138</v>
      </c>
      <c r="E3532" s="161" t="s">
        <v>176</v>
      </c>
      <c r="F3532" s="161" t="s">
        <v>184</v>
      </c>
      <c r="G3532" s="160" t="s">
        <v>11</v>
      </c>
      <c r="H3532" s="155"/>
      <c r="I3532" s="156"/>
    </row>
    <row r="3533" spans="1:9" x14ac:dyDescent="0.2">
      <c r="A3533" s="155"/>
      <c r="B3533" s="155"/>
      <c r="C3533" s="155"/>
      <c r="D3533" s="155"/>
      <c r="E3533" s="155"/>
      <c r="F3533" s="155"/>
      <c r="G3533" s="155"/>
      <c r="H3533" s="155"/>
      <c r="I3533" s="156"/>
    </row>
    <row r="3534" spans="1:9" x14ac:dyDescent="0.2">
      <c r="A3534" s="155"/>
      <c r="B3534" s="155"/>
      <c r="C3534" s="155"/>
      <c r="D3534" s="155"/>
      <c r="E3534" s="155"/>
      <c r="F3534" s="155"/>
      <c r="G3534" s="155"/>
      <c r="H3534" s="155"/>
      <c r="I3534" s="156"/>
    </row>
    <row r="3535" spans="1:9" x14ac:dyDescent="0.2">
      <c r="A3535" s="160" t="s">
        <v>13</v>
      </c>
      <c r="B3535" s="155"/>
      <c r="C3535" s="155"/>
      <c r="D3535" s="155"/>
      <c r="E3535" s="155"/>
      <c r="F3535" s="155"/>
      <c r="G3535" s="155"/>
      <c r="H3535" s="155"/>
      <c r="I3535" s="156"/>
    </row>
    <row r="3536" spans="1:9" x14ac:dyDescent="0.2">
      <c r="A3536" s="160" t="s">
        <v>346</v>
      </c>
      <c r="B3536" s="155"/>
      <c r="C3536" s="171"/>
      <c r="D3536" s="155"/>
      <c r="E3536" s="155"/>
      <c r="F3536" s="155"/>
      <c r="G3536" s="155"/>
      <c r="H3536" s="155"/>
      <c r="I3536" s="156"/>
    </row>
    <row r="3537" spans="1:9" x14ac:dyDescent="0.2">
      <c r="A3537" s="176" t="s">
        <v>347</v>
      </c>
      <c r="B3537" s="155"/>
      <c r="C3537" s="171"/>
      <c r="D3537" s="167">
        <v>68775</v>
      </c>
      <c r="E3537" s="167">
        <v>51581.25</v>
      </c>
      <c r="F3537" s="167">
        <v>17193.75</v>
      </c>
      <c r="G3537" s="167">
        <v>0</v>
      </c>
      <c r="H3537" s="155"/>
      <c r="I3537" s="156"/>
    </row>
    <row r="3538" spans="1:9" x14ac:dyDescent="0.2">
      <c r="A3538" s="176" t="s">
        <v>348</v>
      </c>
      <c r="B3538" s="155"/>
      <c r="C3538" s="171"/>
      <c r="D3538" s="167">
        <v>2905185.61</v>
      </c>
      <c r="E3538" s="167">
        <v>2178889.2075</v>
      </c>
      <c r="F3538" s="167">
        <v>726296.40249999997</v>
      </c>
      <c r="G3538" s="167">
        <v>0</v>
      </c>
      <c r="H3538" s="155"/>
      <c r="I3538" s="156"/>
    </row>
    <row r="3539" spans="1:9" x14ac:dyDescent="0.2">
      <c r="A3539" s="176" t="s">
        <v>372</v>
      </c>
      <c r="B3539" s="155"/>
      <c r="C3539" s="171"/>
      <c r="D3539" s="167">
        <v>4662941.45</v>
      </c>
      <c r="E3539" s="167">
        <v>3497206.0874999999</v>
      </c>
      <c r="F3539" s="167">
        <v>1165735.3625</v>
      </c>
      <c r="G3539" s="167">
        <v>0</v>
      </c>
      <c r="H3539" s="155"/>
      <c r="I3539" s="156"/>
    </row>
    <row r="3540" spans="1:9" x14ac:dyDescent="0.2">
      <c r="A3540" s="176" t="s">
        <v>371</v>
      </c>
      <c r="B3540" s="155"/>
      <c r="C3540" s="171"/>
      <c r="D3540" s="167">
        <v>6859419</v>
      </c>
      <c r="E3540" s="167">
        <v>5144564.25</v>
      </c>
      <c r="F3540" s="167">
        <v>1714854.75</v>
      </c>
      <c r="G3540" s="167">
        <v>0</v>
      </c>
      <c r="H3540" s="155"/>
      <c r="I3540" s="156"/>
    </row>
    <row r="3541" spans="1:9" x14ac:dyDescent="0.2">
      <c r="A3541" s="176" t="s">
        <v>415</v>
      </c>
      <c r="B3541" s="155"/>
      <c r="C3541" s="171"/>
      <c r="D3541" s="167">
        <v>11436368</v>
      </c>
      <c r="E3541" s="167">
        <v>8577276</v>
      </c>
      <c r="F3541" s="167">
        <v>2859092</v>
      </c>
      <c r="G3541" s="167">
        <v>0</v>
      </c>
      <c r="H3541" s="155"/>
      <c r="I3541" s="156"/>
    </row>
    <row r="3542" spans="1:9" x14ac:dyDescent="0.2">
      <c r="A3542" s="176" t="s">
        <v>416</v>
      </c>
      <c r="B3542" s="155"/>
      <c r="C3542" s="171"/>
      <c r="D3542" s="167">
        <v>11751957.65</v>
      </c>
      <c r="E3542" s="167">
        <v>8813968.2375000007</v>
      </c>
      <c r="F3542" s="167">
        <v>2937989.4125000001</v>
      </c>
      <c r="G3542" s="167">
        <v>0</v>
      </c>
      <c r="H3542" s="155"/>
      <c r="I3542" s="156"/>
    </row>
    <row r="3543" spans="1:9" x14ac:dyDescent="0.2">
      <c r="A3543" s="160" t="s">
        <v>437</v>
      </c>
      <c r="B3543" s="155"/>
      <c r="C3543" s="171"/>
      <c r="D3543" s="167">
        <v>13634302</v>
      </c>
      <c r="E3543" s="167">
        <v>10437058.181</v>
      </c>
      <c r="F3543" s="167">
        <v>3197243.8190000001</v>
      </c>
      <c r="G3543" s="167">
        <v>0</v>
      </c>
      <c r="H3543" s="155"/>
      <c r="I3543" s="156"/>
    </row>
    <row r="3544" spans="1:9" x14ac:dyDescent="0.2">
      <c r="A3544" s="160" t="s">
        <v>438</v>
      </c>
      <c r="B3544" s="155"/>
      <c r="C3544" s="171"/>
      <c r="D3544" s="167">
        <v>9822082.1999999993</v>
      </c>
      <c r="E3544" s="167">
        <v>7671046.1982000005</v>
      </c>
      <c r="F3544" s="167">
        <v>2151036.0018000002</v>
      </c>
      <c r="G3544" s="167">
        <v>0</v>
      </c>
      <c r="H3544" s="155"/>
      <c r="I3544" s="156"/>
    </row>
    <row r="3545" spans="1:9" x14ac:dyDescent="0.2">
      <c r="A3545" s="160" t="s">
        <v>499</v>
      </c>
      <c r="B3545" s="155"/>
      <c r="C3545" s="171"/>
      <c r="D3545" s="167">
        <v>19071501.600000001</v>
      </c>
      <c r="E3545" s="167">
        <v>14894842.749600001</v>
      </c>
      <c r="F3545" s="167">
        <v>4176658.8503999999</v>
      </c>
      <c r="G3545" s="167">
        <v>0</v>
      </c>
      <c r="H3545" s="155"/>
      <c r="I3545" s="156"/>
    </row>
    <row r="3546" spans="1:9" x14ac:dyDescent="0.2">
      <c r="A3546" s="160" t="s">
        <v>500</v>
      </c>
      <c r="B3546" s="155"/>
      <c r="C3546" s="171"/>
      <c r="D3546" s="167">
        <v>22757103</v>
      </c>
      <c r="E3546" s="167">
        <v>17823363.069600001</v>
      </c>
      <c r="F3546" s="167">
        <v>4933739.9304</v>
      </c>
      <c r="G3546" s="167">
        <v>0</v>
      </c>
      <c r="H3546" s="155"/>
      <c r="I3546" s="156"/>
    </row>
    <row r="3547" spans="1:9" x14ac:dyDescent="0.2">
      <c r="A3547" s="160" t="s">
        <v>21</v>
      </c>
      <c r="B3547" s="155"/>
      <c r="C3547" s="171"/>
      <c r="D3547" s="167"/>
      <c r="E3547" s="167"/>
      <c r="F3547" s="167"/>
      <c r="G3547" s="167"/>
      <c r="H3547" s="155"/>
      <c r="I3547" s="156"/>
    </row>
    <row r="3548" spans="1:9" x14ac:dyDescent="0.2">
      <c r="A3548" s="160" t="s">
        <v>579</v>
      </c>
      <c r="B3548" s="155"/>
      <c r="C3548" s="171"/>
      <c r="D3548" s="167">
        <v>25565756.221000001</v>
      </c>
      <c r="E3548" s="167">
        <v>19465766.786699999</v>
      </c>
      <c r="F3548" s="167">
        <v>6099989.4342999998</v>
      </c>
      <c r="G3548" s="167">
        <v>0</v>
      </c>
      <c r="H3548" s="155"/>
      <c r="I3548" s="156"/>
    </row>
    <row r="3549" spans="1:9" x14ac:dyDescent="0.2">
      <c r="A3549" s="160" t="s">
        <v>580</v>
      </c>
      <c r="B3549" s="155"/>
      <c r="C3549" s="171"/>
      <c r="D3549" s="167">
        <v>26138700.225200001</v>
      </c>
      <c r="E3549" s="167">
        <v>19767392.045299999</v>
      </c>
      <c r="F3549" s="167">
        <v>6371308.1798999999</v>
      </c>
      <c r="G3549" s="167">
        <v>0</v>
      </c>
      <c r="H3549" s="155"/>
      <c r="I3549" s="156"/>
    </row>
    <row r="3550" spans="1:9" x14ac:dyDescent="0.2">
      <c r="A3550" s="160" t="s">
        <v>613</v>
      </c>
      <c r="B3550" s="155"/>
      <c r="C3550" s="171"/>
      <c r="D3550" s="167">
        <v>28443162.5383</v>
      </c>
      <c r="E3550" s="167">
        <v>21497342.246399999</v>
      </c>
      <c r="F3550" s="167">
        <v>6945820.2917999998</v>
      </c>
      <c r="G3550" s="167">
        <v>0</v>
      </c>
      <c r="H3550" s="155"/>
      <c r="I3550" s="156"/>
    </row>
    <row r="3551" spans="1:9" x14ac:dyDescent="0.2">
      <c r="A3551" s="160" t="s">
        <v>614</v>
      </c>
      <c r="B3551" s="155"/>
      <c r="C3551" s="171"/>
      <c r="D3551" s="167">
        <v>28903932.582199998</v>
      </c>
      <c r="E3551" s="167">
        <v>21845592.2456</v>
      </c>
      <c r="F3551" s="167">
        <v>7058340.3366</v>
      </c>
      <c r="G3551" s="167">
        <v>0</v>
      </c>
      <c r="H3551" s="155"/>
      <c r="I3551" s="156"/>
    </row>
    <row r="3552" spans="1:9" x14ac:dyDescent="0.2">
      <c r="A3552" s="160"/>
      <c r="B3552" s="160"/>
      <c r="C3552" s="155"/>
      <c r="D3552" s="155"/>
      <c r="E3552" s="155"/>
      <c r="F3552" s="155"/>
      <c r="G3552" s="155"/>
      <c r="H3552" s="155"/>
      <c r="I3552" s="156"/>
    </row>
    <row r="3553" spans="1:9" ht="15.75" x14ac:dyDescent="0.25">
      <c r="A3553" s="160"/>
      <c r="B3553" s="168"/>
      <c r="C3553" s="155"/>
      <c r="D3553" s="155"/>
      <c r="E3553" s="155"/>
      <c r="F3553" s="155"/>
      <c r="G3553" s="155"/>
      <c r="H3553" s="155"/>
      <c r="I3553" s="156"/>
    </row>
    <row r="3554" spans="1:9" x14ac:dyDescent="0.2">
      <c r="A3554" s="155"/>
      <c r="B3554" s="155"/>
      <c r="C3554" s="155" t="s">
        <v>152</v>
      </c>
      <c r="D3554" s="155"/>
      <c r="E3554" s="155"/>
      <c r="F3554" s="155"/>
      <c r="G3554" s="155"/>
      <c r="H3554" s="155"/>
      <c r="I3554" s="156"/>
    </row>
    <row r="3555" spans="1:9" x14ac:dyDescent="0.2">
      <c r="A3555" s="155"/>
      <c r="B3555" s="155"/>
      <c r="C3555" s="155"/>
      <c r="D3555" s="155"/>
      <c r="E3555" s="155"/>
      <c r="F3555" s="155"/>
      <c r="G3555" s="155"/>
      <c r="H3555" s="155"/>
      <c r="I3555" s="156"/>
    </row>
    <row r="3556" spans="1:9" x14ac:dyDescent="0.2">
      <c r="A3556" s="155"/>
      <c r="B3556" s="155"/>
      <c r="C3556" s="155"/>
      <c r="D3556" s="155"/>
      <c r="E3556" s="155"/>
      <c r="F3556" s="155"/>
      <c r="G3556" s="155"/>
      <c r="H3556" s="155"/>
      <c r="I3556" s="156"/>
    </row>
    <row r="3557" spans="1:9" x14ac:dyDescent="0.2">
      <c r="A3557" s="155"/>
      <c r="B3557" s="160" t="s">
        <v>114</v>
      </c>
      <c r="C3557" s="155"/>
      <c r="D3557" s="160" t="s">
        <v>106</v>
      </c>
      <c r="E3557" s="155"/>
      <c r="F3557" s="155"/>
      <c r="G3557" s="155"/>
      <c r="H3557" s="155"/>
      <c r="I3557" s="156"/>
    </row>
    <row r="3558" spans="1:9" x14ac:dyDescent="0.2">
      <c r="A3558" s="155"/>
      <c r="B3558" s="160" t="s">
        <v>115</v>
      </c>
      <c r="C3558" s="160" t="s">
        <v>114</v>
      </c>
      <c r="D3558" s="160" t="s">
        <v>126</v>
      </c>
      <c r="E3558" s="155"/>
      <c r="F3558" s="155"/>
      <c r="G3558" s="155"/>
      <c r="H3558" s="155"/>
      <c r="I3558" s="156"/>
    </row>
    <row r="3559" spans="1:9" x14ac:dyDescent="0.2">
      <c r="A3559" s="160" t="s">
        <v>2</v>
      </c>
      <c r="B3559" s="160" t="s">
        <v>132</v>
      </c>
      <c r="C3559" s="160" t="s">
        <v>150</v>
      </c>
      <c r="D3559" s="160" t="s">
        <v>168</v>
      </c>
      <c r="E3559" s="155"/>
      <c r="F3559" s="155"/>
      <c r="G3559" s="155"/>
      <c r="H3559" s="155"/>
      <c r="I3559" s="156"/>
    </row>
    <row r="3560" spans="1:9" x14ac:dyDescent="0.2">
      <c r="A3560" s="160" t="s">
        <v>3</v>
      </c>
      <c r="B3560" s="160" t="s">
        <v>123</v>
      </c>
      <c r="C3560" s="160" t="s">
        <v>149</v>
      </c>
      <c r="D3560" s="160" t="s">
        <v>169</v>
      </c>
      <c r="E3560" s="155"/>
      <c r="F3560" s="155"/>
      <c r="G3560" s="155"/>
      <c r="H3560" s="155"/>
      <c r="I3560" s="156"/>
    </row>
    <row r="3561" spans="1:9" x14ac:dyDescent="0.2">
      <c r="A3561" s="160" t="s">
        <v>11</v>
      </c>
      <c r="B3561" s="160" t="s">
        <v>133</v>
      </c>
      <c r="C3561" s="160" t="s">
        <v>151</v>
      </c>
      <c r="D3561" s="160" t="s">
        <v>117</v>
      </c>
      <c r="E3561" s="155"/>
      <c r="F3561" s="155"/>
      <c r="G3561" s="155"/>
      <c r="H3561" s="155"/>
      <c r="I3561" s="156"/>
    </row>
    <row r="3562" spans="1:9" x14ac:dyDescent="0.2">
      <c r="A3562" s="160" t="s">
        <v>13</v>
      </c>
      <c r="B3562" s="155"/>
      <c r="C3562" s="171"/>
      <c r="D3562" s="155"/>
      <c r="E3562" s="155"/>
      <c r="F3562" s="155"/>
      <c r="G3562" s="155"/>
      <c r="H3562" s="155"/>
      <c r="I3562" s="156"/>
    </row>
    <row r="3563" spans="1:9" x14ac:dyDescent="0.2">
      <c r="A3563" s="160" t="s">
        <v>346</v>
      </c>
      <c r="B3563" s="155"/>
      <c r="C3563" s="171"/>
      <c r="D3563" s="155"/>
      <c r="E3563" s="155"/>
      <c r="F3563" s="155"/>
      <c r="G3563" s="155"/>
      <c r="H3563" s="155"/>
      <c r="I3563" s="156"/>
    </row>
    <row r="3564" spans="1:9" x14ac:dyDescent="0.2">
      <c r="A3564" s="176" t="s">
        <v>347</v>
      </c>
      <c r="B3564" s="167">
        <v>6</v>
      </c>
      <c r="C3564" s="167">
        <v>1808</v>
      </c>
      <c r="D3564" s="167">
        <v>121128</v>
      </c>
      <c r="E3564" s="155"/>
      <c r="F3564" s="155"/>
      <c r="G3564" s="155"/>
      <c r="H3564" s="155"/>
      <c r="I3564" s="156"/>
    </row>
    <row r="3565" spans="1:9" x14ac:dyDescent="0.2">
      <c r="A3565" s="176" t="s">
        <v>348</v>
      </c>
      <c r="B3565" s="167">
        <v>73.833299999999994</v>
      </c>
      <c r="C3565" s="167">
        <v>3236.7329</v>
      </c>
      <c r="D3565" s="167">
        <v>2867745.31</v>
      </c>
      <c r="E3565" s="155"/>
      <c r="F3565" s="155"/>
      <c r="G3565" s="155"/>
      <c r="H3565" s="155"/>
      <c r="I3565" s="156"/>
    </row>
    <row r="3566" spans="1:9" x14ac:dyDescent="0.2">
      <c r="A3566" s="176" t="s">
        <v>372</v>
      </c>
      <c r="B3566" s="167">
        <v>136.83330000000001</v>
      </c>
      <c r="C3566" s="167">
        <v>2977.2003</v>
      </c>
      <c r="D3566" s="167">
        <v>4888562.9000000004</v>
      </c>
      <c r="E3566" s="155"/>
      <c r="F3566" s="155"/>
      <c r="G3566" s="155"/>
      <c r="H3566" s="155"/>
      <c r="I3566" s="156"/>
    </row>
    <row r="3567" spans="1:9" x14ac:dyDescent="0.2">
      <c r="A3567" s="176" t="s">
        <v>371</v>
      </c>
      <c r="B3567" s="167">
        <v>144.33330000000001</v>
      </c>
      <c r="C3567" s="167">
        <v>3985.8676999999998</v>
      </c>
      <c r="D3567" s="167">
        <v>6903522.8200000003</v>
      </c>
      <c r="E3567" s="155"/>
      <c r="F3567" s="155"/>
      <c r="G3567" s="155"/>
      <c r="H3567" s="155"/>
      <c r="I3567" s="156"/>
    </row>
    <row r="3568" spans="1:9" x14ac:dyDescent="0.2">
      <c r="A3568" s="176" t="s">
        <v>415</v>
      </c>
      <c r="B3568" s="167">
        <v>187.41669999999999</v>
      </c>
      <c r="C3568" s="167">
        <v>5366.2533999999996</v>
      </c>
      <c r="D3568" s="167">
        <v>12068703.91</v>
      </c>
      <c r="E3568" s="155"/>
      <c r="F3568" s="155"/>
      <c r="G3568" s="155"/>
      <c r="H3568" s="155"/>
      <c r="I3568" s="156"/>
    </row>
    <row r="3569" spans="1:9" x14ac:dyDescent="0.2">
      <c r="A3569" s="176" t="s">
        <v>416</v>
      </c>
      <c r="B3569" s="167">
        <v>182.41669999999999</v>
      </c>
      <c r="C3569" s="167">
        <v>5220.7696999999998</v>
      </c>
      <c r="D3569" s="167">
        <v>11428264.77</v>
      </c>
      <c r="E3569" s="155"/>
      <c r="F3569" s="155"/>
      <c r="G3569" s="155"/>
      <c r="H3569" s="155"/>
      <c r="I3569" s="156"/>
    </row>
    <row r="3570" spans="1:9" x14ac:dyDescent="0.2">
      <c r="A3570" s="160" t="s">
        <v>437</v>
      </c>
      <c r="B3570" s="167">
        <v>204</v>
      </c>
      <c r="C3570" s="167">
        <v>5546.0261</v>
      </c>
      <c r="D3570" s="167">
        <v>13576671.9</v>
      </c>
      <c r="E3570" s="155"/>
      <c r="F3570" s="155"/>
      <c r="G3570" s="155"/>
      <c r="H3570" s="155"/>
      <c r="I3570" s="156"/>
    </row>
    <row r="3571" spans="1:9" x14ac:dyDescent="0.2">
      <c r="A3571" s="160" t="s">
        <v>438</v>
      </c>
      <c r="B3571" s="167">
        <v>180.08330000000001</v>
      </c>
      <c r="C3571" s="167">
        <v>4920.3698000000004</v>
      </c>
      <c r="D3571" s="167">
        <v>10632919.189999999</v>
      </c>
      <c r="E3571" s="155"/>
      <c r="F3571" s="155"/>
      <c r="G3571" s="155"/>
      <c r="H3571" s="155"/>
      <c r="I3571" s="156"/>
    </row>
    <row r="3572" spans="1:9" x14ac:dyDescent="0.2">
      <c r="A3572" s="160" t="s">
        <v>499</v>
      </c>
      <c r="B3572" s="167">
        <v>224.83330000000001</v>
      </c>
      <c r="C3572" s="167">
        <v>7136.8108000000002</v>
      </c>
      <c r="D3572" s="167">
        <v>19255115.449999999</v>
      </c>
      <c r="E3572" s="155"/>
      <c r="F3572" s="155"/>
      <c r="G3572" s="155"/>
      <c r="H3572" s="155"/>
      <c r="I3572" s="156"/>
    </row>
    <row r="3573" spans="1:9" x14ac:dyDescent="0.2">
      <c r="A3573" s="160" t="s">
        <v>500</v>
      </c>
      <c r="B3573" s="167">
        <v>275.26990000000001</v>
      </c>
      <c r="C3573" s="167">
        <v>6983.3653999999997</v>
      </c>
      <c r="D3573" s="167">
        <v>23067719.981699999</v>
      </c>
      <c r="E3573" s="155"/>
      <c r="F3573" s="155"/>
      <c r="G3573" s="155"/>
      <c r="H3573" s="155"/>
      <c r="I3573" s="156"/>
    </row>
    <row r="3574" spans="1:9" x14ac:dyDescent="0.2">
      <c r="A3574" s="160" t="s">
        <v>21</v>
      </c>
      <c r="B3574" s="167"/>
      <c r="C3574" s="167"/>
      <c r="D3574" s="167"/>
      <c r="E3574" s="155"/>
      <c r="F3574" s="155"/>
      <c r="G3574" s="155"/>
      <c r="H3574" s="155"/>
      <c r="I3574" s="156"/>
    </row>
    <row r="3575" spans="1:9" x14ac:dyDescent="0.2">
      <c r="A3575" s="160" t="s">
        <v>579</v>
      </c>
      <c r="B3575" s="167">
        <v>290.125</v>
      </c>
      <c r="C3575" s="167">
        <v>7303.2532000000001</v>
      </c>
      <c r="D3575" s="167">
        <v>25426275.903700002</v>
      </c>
      <c r="E3575" s="155"/>
      <c r="F3575" s="155"/>
      <c r="G3575" s="155"/>
      <c r="H3575" s="155"/>
      <c r="I3575" s="156"/>
    </row>
    <row r="3576" spans="1:9" x14ac:dyDescent="0.2">
      <c r="A3576" s="160" t="s">
        <v>580</v>
      </c>
      <c r="B3576" s="167">
        <v>296.125</v>
      </c>
      <c r="C3576" s="167">
        <v>7394.8347999999996</v>
      </c>
      <c r="D3576" s="167">
        <v>26277545.3376</v>
      </c>
      <c r="E3576" s="155"/>
      <c r="F3576" s="155"/>
      <c r="G3576" s="155"/>
      <c r="H3576" s="155"/>
      <c r="I3576" s="156"/>
    </row>
    <row r="3577" spans="1:9" x14ac:dyDescent="0.2">
      <c r="A3577" s="160" t="s">
        <v>613</v>
      </c>
      <c r="B3577" s="167">
        <v>302.125</v>
      </c>
      <c r="C3577" s="167">
        <v>7616.6797999999999</v>
      </c>
      <c r="D3577" s="167">
        <v>27614272.6439</v>
      </c>
      <c r="E3577" s="155"/>
      <c r="F3577" s="155"/>
      <c r="G3577" s="155"/>
      <c r="H3577" s="155"/>
      <c r="I3577" s="156"/>
    </row>
    <row r="3578" spans="1:9" x14ac:dyDescent="0.2">
      <c r="A3578" s="160" t="s">
        <v>614</v>
      </c>
      <c r="B3578" s="167">
        <v>308.125</v>
      </c>
      <c r="C3578" s="167">
        <v>7845.1801999999998</v>
      </c>
      <c r="D3578" s="167">
        <v>29007553.797800001</v>
      </c>
      <c r="E3578" s="155"/>
      <c r="F3578" s="155"/>
      <c r="G3578" s="155"/>
      <c r="H3578" s="155"/>
      <c r="I3578" s="156"/>
    </row>
    <row r="3579" spans="1:9" x14ac:dyDescent="0.2">
      <c r="A3579" s="160"/>
      <c r="B3579" s="155"/>
      <c r="C3579" s="171"/>
      <c r="D3579" s="155"/>
      <c r="E3579" s="155"/>
      <c r="F3579" s="155"/>
      <c r="G3579" s="155"/>
      <c r="H3579" s="155"/>
      <c r="I3579" s="156"/>
    </row>
    <row r="3580" spans="1:9" x14ac:dyDescent="0.2">
      <c r="A3580" s="173"/>
      <c r="B3580" s="155"/>
      <c r="C3580" s="171"/>
      <c r="D3580" s="155"/>
      <c r="E3580" s="155"/>
      <c r="F3580" s="155"/>
      <c r="G3580" s="155"/>
      <c r="H3580" s="155"/>
      <c r="I3580" s="156"/>
    </row>
    <row r="3581" spans="1:9" ht="15.75" customHeight="1" x14ac:dyDescent="0.25">
      <c r="A3581" s="183" t="s">
        <v>429</v>
      </c>
      <c r="B3581" s="183" t="s">
        <v>620</v>
      </c>
      <c r="C3581" s="184"/>
      <c r="D3581" s="184"/>
      <c r="E3581" s="184"/>
      <c r="F3581" s="184"/>
      <c r="G3581" s="184"/>
      <c r="H3581" s="155"/>
      <c r="I3581" s="156"/>
    </row>
    <row r="3582" spans="1:9" ht="15" customHeight="1" x14ac:dyDescent="0.25">
      <c r="A3582" s="184"/>
      <c r="B3582" s="183" t="s">
        <v>621</v>
      </c>
      <c r="C3582" s="184"/>
      <c r="D3582" s="184"/>
      <c r="E3582" s="184"/>
      <c r="F3582" s="184"/>
      <c r="G3582" s="184"/>
      <c r="H3582" s="155"/>
      <c r="I3582" s="156"/>
    </row>
    <row r="3583" spans="1:9" ht="15.75" x14ac:dyDescent="0.25">
      <c r="A3583" s="184"/>
      <c r="B3583" s="183" t="s">
        <v>622</v>
      </c>
      <c r="C3583" s="184"/>
      <c r="D3583" s="184"/>
      <c r="E3583" s="184"/>
      <c r="F3583" s="184"/>
      <c r="G3583" s="184"/>
      <c r="H3583" s="155"/>
      <c r="I3583" s="156"/>
    </row>
    <row r="3584" spans="1:9" x14ac:dyDescent="0.2">
      <c r="A3584" s="155"/>
      <c r="B3584" s="155"/>
      <c r="C3584" s="155"/>
      <c r="D3584" s="155"/>
      <c r="E3584" s="155"/>
      <c r="F3584" s="155"/>
      <c r="G3584" s="155"/>
      <c r="H3584" s="155"/>
      <c r="I3584" s="156"/>
    </row>
    <row r="3585" spans="1:9" x14ac:dyDescent="0.2">
      <c r="A3585" s="154" t="s">
        <v>8</v>
      </c>
      <c r="B3585" s="154"/>
      <c r="C3585" s="154"/>
      <c r="D3585" s="154"/>
      <c r="E3585" s="154"/>
      <c r="F3585" s="154"/>
      <c r="G3585" s="154"/>
      <c r="H3585" s="163"/>
      <c r="I3585" s="156"/>
    </row>
    <row r="3586" spans="1:9" ht="15.75" x14ac:dyDescent="0.25">
      <c r="A3586" s="152" t="s">
        <v>1</v>
      </c>
      <c r="B3586" s="154"/>
      <c r="C3586" s="154"/>
      <c r="D3586" s="154"/>
      <c r="E3586" s="154"/>
      <c r="F3586" s="154"/>
      <c r="G3586" s="154"/>
      <c r="H3586" s="155"/>
      <c r="I3586" s="156"/>
    </row>
    <row r="3587" spans="1:9" x14ac:dyDescent="0.2">
      <c r="A3587" s="154" t="s">
        <v>12</v>
      </c>
      <c r="B3587" s="154"/>
      <c r="C3587" s="154"/>
      <c r="D3587" s="154"/>
      <c r="E3587" s="154"/>
      <c r="F3587" s="154"/>
      <c r="G3587" s="154"/>
      <c r="H3587" s="155"/>
      <c r="I3587" s="156"/>
    </row>
    <row r="3588" spans="1:9" ht="15.75" x14ac:dyDescent="0.25">
      <c r="A3588" s="152" t="s">
        <v>103</v>
      </c>
      <c r="B3588" s="154"/>
      <c r="C3588" s="154"/>
      <c r="D3588" s="154"/>
      <c r="E3588" s="154"/>
      <c r="F3588" s="154"/>
      <c r="G3588" s="154"/>
      <c r="H3588" s="155"/>
      <c r="I3588" s="156"/>
    </row>
    <row r="3589" spans="1:9" x14ac:dyDescent="0.2">
      <c r="A3589" s="155"/>
      <c r="B3589" s="155"/>
      <c r="C3589" s="155"/>
      <c r="D3589" s="155"/>
      <c r="E3589" s="155"/>
      <c r="F3589" s="155"/>
      <c r="G3589" s="155"/>
      <c r="H3589" s="155"/>
      <c r="I3589" s="156"/>
    </row>
    <row r="3590" spans="1:9" x14ac:dyDescent="0.2">
      <c r="A3590" s="155"/>
      <c r="B3590" s="160" t="s">
        <v>114</v>
      </c>
      <c r="C3590" s="170" t="s">
        <v>114</v>
      </c>
      <c r="D3590" s="161" t="s">
        <v>106</v>
      </c>
      <c r="E3590" s="155"/>
      <c r="F3590" s="155"/>
      <c r="G3590" s="155"/>
      <c r="H3590" s="155"/>
      <c r="I3590" s="156"/>
    </row>
    <row r="3591" spans="1:9" x14ac:dyDescent="0.2">
      <c r="A3591" s="160" t="s">
        <v>2</v>
      </c>
      <c r="B3591" s="160" t="s">
        <v>115</v>
      </c>
      <c r="C3591" s="170" t="s">
        <v>115</v>
      </c>
      <c r="D3591" s="161" t="s">
        <v>126</v>
      </c>
      <c r="E3591" s="160" t="s">
        <v>175</v>
      </c>
      <c r="F3591" s="161" t="s">
        <v>112</v>
      </c>
      <c r="G3591" s="160" t="s">
        <v>178</v>
      </c>
      <c r="H3591" s="155"/>
      <c r="I3591" s="156"/>
    </row>
    <row r="3592" spans="1:9" x14ac:dyDescent="0.2">
      <c r="A3592" s="160" t="s">
        <v>3</v>
      </c>
      <c r="B3592" s="160" t="s">
        <v>118</v>
      </c>
      <c r="C3592" s="170" t="s">
        <v>139</v>
      </c>
      <c r="D3592" s="161" t="s">
        <v>139</v>
      </c>
      <c r="E3592" s="160" t="s">
        <v>113</v>
      </c>
      <c r="F3592" s="161" t="s">
        <v>113</v>
      </c>
      <c r="G3592" s="160" t="s">
        <v>113</v>
      </c>
      <c r="H3592" s="155"/>
      <c r="I3592" s="156"/>
    </row>
    <row r="3593" spans="1:9" x14ac:dyDescent="0.2">
      <c r="A3593" s="160" t="s">
        <v>11</v>
      </c>
      <c r="B3593" s="160" t="s">
        <v>117</v>
      </c>
      <c r="C3593" s="170" t="s">
        <v>138</v>
      </c>
      <c r="D3593" s="161" t="s">
        <v>138</v>
      </c>
      <c r="E3593" s="160" t="s">
        <v>176</v>
      </c>
      <c r="F3593" s="161" t="s">
        <v>184</v>
      </c>
      <c r="G3593" s="160" t="s">
        <v>11</v>
      </c>
      <c r="H3593" s="155"/>
      <c r="I3593" s="156"/>
    </row>
    <row r="3594" spans="1:9" x14ac:dyDescent="0.2">
      <c r="A3594" s="160" t="s">
        <v>13</v>
      </c>
      <c r="B3594" s="155"/>
      <c r="C3594" s="155"/>
      <c r="D3594" s="155"/>
      <c r="E3594" s="155"/>
      <c r="F3594" s="155"/>
      <c r="G3594" s="155"/>
      <c r="H3594" s="155"/>
      <c r="I3594" s="156"/>
    </row>
    <row r="3595" spans="1:9" x14ac:dyDescent="0.2">
      <c r="A3595" s="160"/>
      <c r="B3595" s="155"/>
      <c r="C3595" s="155"/>
      <c r="D3595" s="155"/>
      <c r="E3595" s="155"/>
      <c r="F3595" s="155"/>
      <c r="G3595" s="155"/>
      <c r="H3595" s="155"/>
      <c r="I3595" s="156"/>
    </row>
    <row r="3596" spans="1:9" x14ac:dyDescent="0.2">
      <c r="A3596" s="160" t="s">
        <v>330</v>
      </c>
      <c r="B3596" s="155"/>
      <c r="C3596" s="155"/>
      <c r="D3596" s="155"/>
      <c r="E3596" s="155"/>
      <c r="F3596" s="155"/>
      <c r="G3596" s="155"/>
      <c r="H3596" s="155"/>
      <c r="I3596" s="156"/>
    </row>
    <row r="3597" spans="1:9" x14ac:dyDescent="0.2">
      <c r="A3597" s="160" t="s">
        <v>331</v>
      </c>
      <c r="B3597" s="155"/>
      <c r="C3597" s="155"/>
      <c r="D3597" s="155"/>
      <c r="E3597" s="155"/>
      <c r="F3597" s="155"/>
      <c r="G3597" s="155"/>
      <c r="H3597" s="155"/>
      <c r="I3597" s="156"/>
    </row>
    <row r="3598" spans="1:9" x14ac:dyDescent="0.2">
      <c r="A3598" s="160" t="s">
        <v>332</v>
      </c>
      <c r="B3598" s="155">
        <v>1724</v>
      </c>
      <c r="C3598" s="169">
        <v>236.79206738205724</v>
      </c>
      <c r="D3598" s="165">
        <v>4898754.29</v>
      </c>
      <c r="E3598" s="165">
        <v>0</v>
      </c>
      <c r="F3598" s="165">
        <v>4408878.8610000005</v>
      </c>
      <c r="G3598" s="165">
        <v>489875.42899999954</v>
      </c>
      <c r="H3598" s="155"/>
      <c r="I3598" s="156"/>
    </row>
    <row r="3599" spans="1:9" x14ac:dyDescent="0.2">
      <c r="A3599" s="160" t="s">
        <v>333</v>
      </c>
      <c r="B3599" s="155">
        <v>2513.3333333333335</v>
      </c>
      <c r="C3599" s="171">
        <v>624.42540517241366</v>
      </c>
      <c r="D3599" s="155">
        <v>18832670.219999999</v>
      </c>
      <c r="E3599" s="155">
        <v>0</v>
      </c>
      <c r="F3599" s="155">
        <v>16949403.197999999</v>
      </c>
      <c r="G3599" s="155">
        <v>1883267.0219999999</v>
      </c>
      <c r="H3599" s="155"/>
      <c r="I3599" s="156"/>
    </row>
    <row r="3600" spans="1:9" x14ac:dyDescent="0.2">
      <c r="A3600" s="160" t="s">
        <v>334</v>
      </c>
      <c r="B3600" s="155">
        <v>3393.25</v>
      </c>
      <c r="C3600" s="171">
        <v>454.22387607750676</v>
      </c>
      <c r="D3600" s="155">
        <v>18495542.009999998</v>
      </c>
      <c r="E3600" s="155">
        <v>0</v>
      </c>
      <c r="F3600" s="155">
        <v>16645987.808999998</v>
      </c>
      <c r="G3600" s="155">
        <v>1849554.2009999994</v>
      </c>
      <c r="H3600" s="155"/>
      <c r="I3600" s="156"/>
    </row>
    <row r="3601" spans="1:9" x14ac:dyDescent="0.2">
      <c r="A3601" s="160" t="s">
        <v>335</v>
      </c>
      <c r="B3601" s="155">
        <v>3969.75</v>
      </c>
      <c r="C3601" s="171">
        <v>506.76445913890467</v>
      </c>
      <c r="D3601" s="155">
        <v>24140738.540000003</v>
      </c>
      <c r="E3601" s="155">
        <v>1371408</v>
      </c>
      <c r="F3601" s="155">
        <v>22769330.540000003</v>
      </c>
      <c r="G3601" s="155">
        <v>0</v>
      </c>
      <c r="H3601" s="155"/>
      <c r="I3601" s="156"/>
    </row>
    <row r="3602" spans="1:9" x14ac:dyDescent="0.2">
      <c r="A3602" s="160" t="s">
        <v>336</v>
      </c>
      <c r="B3602" s="155">
        <v>4262.416666666667</v>
      </c>
      <c r="C3602" s="171">
        <v>440.64629572425656</v>
      </c>
      <c r="D3602" s="155">
        <v>22538617.379999999</v>
      </c>
      <c r="E3602" s="155">
        <v>1627417</v>
      </c>
      <c r="F3602" s="155">
        <v>20911200.379999999</v>
      </c>
      <c r="G3602" s="155">
        <v>0</v>
      </c>
      <c r="H3602" s="155"/>
      <c r="I3602" s="156"/>
    </row>
    <row r="3603" spans="1:9" x14ac:dyDescent="0.2">
      <c r="A3603" s="160" t="s">
        <v>337</v>
      </c>
      <c r="B3603" s="155">
        <v>4803.833333333333</v>
      </c>
      <c r="C3603" s="171">
        <v>472.32812979217994</v>
      </c>
      <c r="D3603" s="155">
        <v>27227827.370000005</v>
      </c>
      <c r="E3603" s="155">
        <v>3226444.8060000003</v>
      </c>
      <c r="F3603" s="155">
        <v>24001382.564000003</v>
      </c>
      <c r="G3603" s="155">
        <v>0</v>
      </c>
      <c r="H3603" s="155"/>
      <c r="I3603" s="156"/>
    </row>
    <row r="3604" spans="1:9" x14ac:dyDescent="0.2">
      <c r="A3604" s="160" t="s">
        <v>338</v>
      </c>
      <c r="B3604" s="155">
        <v>5183.416666666667</v>
      </c>
      <c r="C3604" s="171">
        <v>533.04284706033661</v>
      </c>
      <c r="D3604" s="155">
        <v>33155798.130000003</v>
      </c>
      <c r="E3604" s="155">
        <v>21904775.437999997</v>
      </c>
      <c r="F3604" s="155">
        <v>11251022.692000005</v>
      </c>
      <c r="G3604" s="155">
        <v>0</v>
      </c>
      <c r="H3604" s="155"/>
      <c r="I3604" s="156"/>
    </row>
    <row r="3605" spans="1:9" x14ac:dyDescent="0.2">
      <c r="A3605" s="160" t="s">
        <v>339</v>
      </c>
      <c r="B3605" s="155">
        <v>5258.75</v>
      </c>
      <c r="C3605" s="171">
        <v>533.02100198082564</v>
      </c>
      <c r="D3605" s="155">
        <v>33636290.330000006</v>
      </c>
      <c r="E3605" s="155">
        <v>12801705.702500001</v>
      </c>
      <c r="F3605" s="155">
        <v>20834584.627500005</v>
      </c>
      <c r="G3605" s="155">
        <v>0</v>
      </c>
      <c r="H3605" s="155"/>
      <c r="I3605" s="156"/>
    </row>
    <row r="3606" spans="1:9" x14ac:dyDescent="0.2">
      <c r="A3606" s="160" t="s">
        <v>340</v>
      </c>
      <c r="B3606" s="155">
        <v>5239</v>
      </c>
      <c r="C3606" s="171">
        <v>584.32652446395628</v>
      </c>
      <c r="D3606" s="155">
        <v>36735439.940000005</v>
      </c>
      <c r="E3606" s="155">
        <v>14478222.732999999</v>
      </c>
      <c r="F3606" s="155">
        <v>22257217.207000006</v>
      </c>
      <c r="G3606" s="155">
        <v>0</v>
      </c>
      <c r="H3606" s="175"/>
      <c r="I3606" s="156"/>
    </row>
    <row r="3607" spans="1:9" x14ac:dyDescent="0.2">
      <c r="A3607" s="160" t="s">
        <v>341</v>
      </c>
      <c r="B3607" s="155">
        <v>5289.583333333333</v>
      </c>
      <c r="C3607" s="171">
        <v>633.66258432453731</v>
      </c>
      <c r="D3607" s="155">
        <v>40221732.540000007</v>
      </c>
      <c r="E3607" s="155">
        <v>16673257.659499997</v>
      </c>
      <c r="F3607" s="155">
        <v>23548474.880500011</v>
      </c>
      <c r="G3607" s="155">
        <v>0</v>
      </c>
      <c r="H3607" s="155"/>
      <c r="I3607" s="156"/>
    </row>
    <row r="3608" spans="1:9" x14ac:dyDescent="0.2">
      <c r="A3608" s="160" t="s">
        <v>342</v>
      </c>
      <c r="B3608" s="155">
        <v>5334</v>
      </c>
      <c r="C3608" s="171">
        <v>653.8479483814524</v>
      </c>
      <c r="D3608" s="155">
        <v>41851499.480000004</v>
      </c>
      <c r="E3608" s="155">
        <v>17046081.559</v>
      </c>
      <c r="F3608" s="155">
        <v>24805417.921000004</v>
      </c>
      <c r="G3608" s="155">
        <v>0</v>
      </c>
      <c r="H3608" s="155"/>
      <c r="I3608" s="156"/>
    </row>
    <row r="3609" spans="1:9" x14ac:dyDescent="0.2">
      <c r="A3609" s="160" t="s">
        <v>343</v>
      </c>
      <c r="B3609" s="155">
        <v>5309.083333333333</v>
      </c>
      <c r="C3609" s="171">
        <v>641.87120909133716</v>
      </c>
      <c r="D3609" s="155">
        <v>40892972.859999999</v>
      </c>
      <c r="E3609" s="155">
        <v>16439533.045000002</v>
      </c>
      <c r="F3609" s="155">
        <v>24453439.814999998</v>
      </c>
      <c r="G3609" s="155">
        <v>0</v>
      </c>
      <c r="H3609" s="155"/>
      <c r="I3609" s="156"/>
    </row>
    <row r="3610" spans="1:9" x14ac:dyDescent="0.2">
      <c r="A3610" s="160" t="s">
        <v>344</v>
      </c>
      <c r="B3610" s="155">
        <v>4303.416666666667</v>
      </c>
      <c r="C3610" s="171">
        <v>731.43564822524741</v>
      </c>
      <c r="D3610" s="155">
        <v>37772068.310000002</v>
      </c>
      <c r="E3610" s="155">
        <v>14764591.0425</v>
      </c>
      <c r="F3610" s="155">
        <v>23007477.267500002</v>
      </c>
      <c r="G3610" s="155">
        <v>0</v>
      </c>
      <c r="H3610" s="155"/>
      <c r="I3610" s="156"/>
    </row>
    <row r="3611" spans="1:9" x14ac:dyDescent="0.2">
      <c r="A3611" s="160" t="s">
        <v>345</v>
      </c>
      <c r="B3611" s="155">
        <v>3520.0833333333335</v>
      </c>
      <c r="C3611" s="171">
        <v>869.8866897090503</v>
      </c>
      <c r="D3611" s="155">
        <v>36744883.659999996</v>
      </c>
      <c r="E3611" s="155">
        <v>12231838.261499999</v>
      </c>
      <c r="F3611" s="155">
        <v>24513045.398499995</v>
      </c>
      <c r="G3611" s="155">
        <v>0</v>
      </c>
      <c r="H3611" s="155"/>
      <c r="I3611" s="156"/>
    </row>
    <row r="3612" spans="1:9" x14ac:dyDescent="0.2">
      <c r="A3612" s="160" t="s">
        <v>346</v>
      </c>
      <c r="B3612" s="155">
        <v>2143</v>
      </c>
      <c r="C3612" s="171">
        <v>727.17138396329153</v>
      </c>
      <c r="D3612" s="155">
        <v>18699939.310000002</v>
      </c>
      <c r="E3612" s="155">
        <v>11325957.188000001</v>
      </c>
      <c r="F3612" s="155">
        <v>7373982.1220000014</v>
      </c>
      <c r="G3612" s="155">
        <v>0</v>
      </c>
      <c r="H3612" s="155"/>
      <c r="I3612" s="156"/>
    </row>
    <row r="3613" spans="1:9" x14ac:dyDescent="0.2">
      <c r="A3613" s="160" t="s">
        <v>347</v>
      </c>
      <c r="B3613" s="155">
        <v>1986.6666666666667</v>
      </c>
      <c r="C3613" s="171">
        <v>943.12873741610758</v>
      </c>
      <c r="D3613" s="155">
        <v>22484189.100000005</v>
      </c>
      <c r="E3613" s="155">
        <v>13411633.273999998</v>
      </c>
      <c r="F3613" s="155">
        <v>9072555.8260000069</v>
      </c>
      <c r="G3613" s="155">
        <v>0</v>
      </c>
      <c r="H3613" s="155"/>
      <c r="I3613" s="156"/>
    </row>
    <row r="3614" spans="1:9" x14ac:dyDescent="0.2">
      <c r="A3614" s="160" t="s">
        <v>348</v>
      </c>
      <c r="B3614" s="155">
        <v>1932.5833333333333</v>
      </c>
      <c r="C3614" s="171">
        <v>1193.5884541416929</v>
      </c>
      <c r="D3614" s="155">
        <v>27680509.839999996</v>
      </c>
      <c r="E3614" s="155">
        <v>17196435.242999997</v>
      </c>
      <c r="F3614" s="155">
        <v>10484074.596999999</v>
      </c>
      <c r="G3614" s="155">
        <v>0</v>
      </c>
      <c r="H3614" s="155"/>
      <c r="I3614" s="156"/>
    </row>
    <row r="3615" spans="1:9" x14ac:dyDescent="0.2">
      <c r="A3615" s="160" t="s">
        <v>372</v>
      </c>
      <c r="B3615" s="155">
        <v>1951.5833333333333</v>
      </c>
      <c r="C3615" s="171">
        <v>1315.898490114864</v>
      </c>
      <c r="D3615" s="155">
        <v>30817026.740000002</v>
      </c>
      <c r="E3615" s="155">
        <v>21992384.096000001</v>
      </c>
      <c r="F3615" s="155">
        <v>8824642.6440000013</v>
      </c>
      <c r="G3615" s="155">
        <v>0</v>
      </c>
      <c r="H3615" s="155"/>
      <c r="I3615" s="156"/>
    </row>
    <row r="3616" spans="1:9" x14ac:dyDescent="0.2">
      <c r="A3616" s="160" t="s">
        <v>371</v>
      </c>
      <c r="B3616" s="155">
        <v>1905.1666666666667</v>
      </c>
      <c r="C3616" s="171">
        <v>598.09031143382037</v>
      </c>
      <c r="D3616" s="155">
        <v>13673540.700000001</v>
      </c>
      <c r="E3616" s="155">
        <v>10481092.9344</v>
      </c>
      <c r="F3616" s="155">
        <v>3192447.7656000014</v>
      </c>
      <c r="G3616" s="155">
        <v>0</v>
      </c>
      <c r="H3616" s="155"/>
      <c r="I3616" s="156"/>
    </row>
    <row r="3617" spans="1:9" x14ac:dyDescent="0.2">
      <c r="A3617" s="160" t="s">
        <v>415</v>
      </c>
      <c r="B3617" s="155">
        <v>1846.0833333333333</v>
      </c>
      <c r="C3617" s="171">
        <v>855.40120344874288</v>
      </c>
      <c r="D3617" s="155">
        <v>18949702.859999999</v>
      </c>
      <c r="E3617" s="155">
        <v>14829578.764</v>
      </c>
      <c r="F3617" s="155">
        <v>4120124.095999999</v>
      </c>
      <c r="G3617" s="155">
        <v>0</v>
      </c>
      <c r="H3617" s="155"/>
      <c r="I3617" s="156"/>
    </row>
    <row r="3618" spans="1:9" x14ac:dyDescent="0.2">
      <c r="A3618" s="160" t="s">
        <v>416</v>
      </c>
      <c r="B3618" s="155">
        <v>1718.0833333333333</v>
      </c>
      <c r="C3618" s="171">
        <v>729.90632293738179</v>
      </c>
      <c r="D3618" s="155">
        <v>15048478.659999998</v>
      </c>
      <c r="E3618" s="155">
        <v>11810029.3696</v>
      </c>
      <c r="F3618" s="155">
        <v>3238449.2903999984</v>
      </c>
      <c r="G3618" s="155">
        <v>0</v>
      </c>
      <c r="H3618" s="155"/>
      <c r="I3618" s="156"/>
    </row>
    <row r="3619" spans="1:9" x14ac:dyDescent="0.2">
      <c r="A3619" s="160" t="s">
        <v>437</v>
      </c>
      <c r="B3619" s="155">
        <v>1761.75</v>
      </c>
      <c r="C3619" s="171">
        <v>826.41355517714408</v>
      </c>
      <c r="D3619" s="155">
        <v>17471208.970000003</v>
      </c>
      <c r="E3619" s="155">
        <v>13155573.110375999</v>
      </c>
      <c r="F3619" s="155">
        <v>4315635.859624004</v>
      </c>
      <c r="G3619" s="155">
        <v>0</v>
      </c>
      <c r="H3619" s="155"/>
      <c r="I3619" s="156"/>
    </row>
    <row r="3620" spans="1:9" x14ac:dyDescent="0.2">
      <c r="A3620" s="160" t="s">
        <v>438</v>
      </c>
      <c r="B3620" s="155">
        <v>1601.1666666666667</v>
      </c>
      <c r="C3620" s="171">
        <v>876.69571770583946</v>
      </c>
      <c r="D3620" s="155">
        <v>16844831.52</v>
      </c>
      <c r="E3620" s="155">
        <v>11346189.246988</v>
      </c>
      <c r="F3620" s="155">
        <v>5498642.2730119992</v>
      </c>
      <c r="G3620" s="155">
        <v>0</v>
      </c>
      <c r="H3620" s="155"/>
      <c r="I3620" s="156"/>
    </row>
    <row r="3621" spans="1:9" x14ac:dyDescent="0.2">
      <c r="A3621" s="160" t="s">
        <v>499</v>
      </c>
      <c r="B3621" s="155">
        <v>1722.25</v>
      </c>
      <c r="C3621" s="171">
        <v>957.28636183287381</v>
      </c>
      <c r="D3621" s="155">
        <v>19784237.240000002</v>
      </c>
      <c r="E3621" s="155">
        <v>12651576.667032</v>
      </c>
      <c r="F3621" s="155">
        <v>7132660.5729680024</v>
      </c>
      <c r="G3621" s="155">
        <v>0</v>
      </c>
      <c r="H3621" s="155"/>
      <c r="I3621" s="156"/>
    </row>
    <row r="3622" spans="1:9" x14ac:dyDescent="0.2">
      <c r="A3622" s="160" t="s">
        <v>500</v>
      </c>
      <c r="B3622" s="155">
        <v>3236.5833333333335</v>
      </c>
      <c r="C3622" s="171">
        <v>647.6660931022941</v>
      </c>
      <c r="D3622" s="155">
        <v>25154703.390000001</v>
      </c>
      <c r="E3622" s="155">
        <v>12846361.982811999</v>
      </c>
      <c r="F3622" s="155">
        <v>12308341.407188002</v>
      </c>
      <c r="G3622" s="155">
        <v>0</v>
      </c>
      <c r="H3622" s="155"/>
      <c r="I3622" s="156"/>
    </row>
    <row r="3623" spans="1:9" x14ac:dyDescent="0.2">
      <c r="A3623" s="160" t="s">
        <v>21</v>
      </c>
      <c r="B3623" s="155"/>
      <c r="C3623" s="171"/>
      <c r="D3623" s="155"/>
      <c r="E3623" s="155"/>
      <c r="F3623" s="155"/>
      <c r="G3623" s="155"/>
      <c r="H3623" s="155"/>
      <c r="I3623" s="156"/>
    </row>
    <row r="3624" spans="1:9" x14ac:dyDescent="0.2">
      <c r="A3624" s="160" t="s">
        <v>579</v>
      </c>
      <c r="B3624" s="155">
        <v>4320.5564663159157</v>
      </c>
      <c r="C3624" s="171">
        <v>689.68196337005691</v>
      </c>
      <c r="D3624" s="155">
        <v>35757718.398479469</v>
      </c>
      <c r="E3624" s="155">
        <v>15239702.945699871</v>
      </c>
      <c r="F3624" s="155">
        <v>20518015.452779599</v>
      </c>
      <c r="G3624" s="155">
        <v>0</v>
      </c>
      <c r="H3624" s="155"/>
      <c r="I3624" s="156"/>
    </row>
    <row r="3625" spans="1:9" x14ac:dyDescent="0.2">
      <c r="A3625" s="160" t="s">
        <v>580</v>
      </c>
      <c r="B3625" s="155">
        <v>4435.2882805404797</v>
      </c>
      <c r="C3625" s="171">
        <v>848.21139737742351</v>
      </c>
      <c r="D3625" s="155">
        <v>45144744.842507407</v>
      </c>
      <c r="E3625" s="155">
        <v>19786484.847901452</v>
      </c>
      <c r="F3625" s="155">
        <v>25358259.994605955</v>
      </c>
      <c r="G3625" s="155">
        <v>0</v>
      </c>
      <c r="H3625" s="155"/>
      <c r="I3625" s="156"/>
    </row>
    <row r="3626" spans="1:9" x14ac:dyDescent="0.2">
      <c r="A3626" s="160" t="s">
        <v>613</v>
      </c>
      <c r="B3626" s="155">
        <v>4463.5805847128659</v>
      </c>
      <c r="C3626" s="171">
        <v>880.11968469508759</v>
      </c>
      <c r="D3626" s="155">
        <v>47141821.641943231</v>
      </c>
      <c r="E3626" s="155">
        <v>20927215.696086094</v>
      </c>
      <c r="F3626" s="155">
        <v>26214605.945857137</v>
      </c>
      <c r="G3626" s="155">
        <v>0</v>
      </c>
      <c r="H3626" s="155"/>
      <c r="I3626" s="156"/>
    </row>
    <row r="3627" spans="1:9" x14ac:dyDescent="0.2">
      <c r="A3627" s="160" t="s">
        <v>614</v>
      </c>
      <c r="B3627" s="155">
        <v>4491.5786526182983</v>
      </c>
      <c r="C3627" s="171">
        <v>905.47432717523577</v>
      </c>
      <c r="D3627" s="155">
        <v>48804109.901210465</v>
      </c>
      <c r="E3627" s="155">
        <v>21759785.675024137</v>
      </c>
      <c r="F3627" s="155">
        <v>27044324.226186328</v>
      </c>
      <c r="G3627" s="155">
        <v>0</v>
      </c>
      <c r="H3627" s="155"/>
      <c r="I3627" s="156"/>
    </row>
    <row r="3628" spans="1:9" x14ac:dyDescent="0.2">
      <c r="A3628" s="155"/>
      <c r="B3628" s="155"/>
      <c r="C3628" s="155"/>
      <c r="D3628" s="155"/>
      <c r="E3628" s="155"/>
      <c r="F3628" s="155"/>
      <c r="G3628" s="155"/>
      <c r="H3628" s="155"/>
      <c r="I3628" s="156"/>
    </row>
    <row r="3629" spans="1:9" x14ac:dyDescent="0.2">
      <c r="A3629" s="154" t="s">
        <v>8</v>
      </c>
      <c r="B3629" s="154"/>
      <c r="C3629" s="154"/>
      <c r="D3629" s="154"/>
      <c r="E3629" s="154"/>
      <c r="F3629" s="154"/>
      <c r="G3629" s="154"/>
      <c r="H3629" s="155"/>
      <c r="I3629" s="156"/>
    </row>
    <row r="3630" spans="1:9" ht="15.75" x14ac:dyDescent="0.25">
      <c r="A3630" s="152" t="s">
        <v>1</v>
      </c>
      <c r="B3630" s="154"/>
      <c r="C3630" s="154"/>
      <c r="D3630" s="154"/>
      <c r="E3630" s="154"/>
      <c r="F3630" s="154"/>
      <c r="G3630" s="154"/>
      <c r="H3630" s="155"/>
      <c r="I3630" s="156"/>
    </row>
    <row r="3631" spans="1:9" x14ac:dyDescent="0.2">
      <c r="A3631" s="154" t="s">
        <v>12</v>
      </c>
      <c r="B3631" s="154"/>
      <c r="C3631" s="154"/>
      <c r="D3631" s="154"/>
      <c r="E3631" s="154"/>
      <c r="F3631" s="154"/>
      <c r="G3631" s="154"/>
      <c r="H3631" s="155"/>
      <c r="I3631" s="156"/>
    </row>
    <row r="3632" spans="1:9" ht="15.75" x14ac:dyDescent="0.25">
      <c r="A3632" s="152" t="s">
        <v>373</v>
      </c>
      <c r="B3632" s="154"/>
      <c r="C3632" s="154"/>
      <c r="D3632" s="154"/>
      <c r="E3632" s="154"/>
      <c r="F3632" s="154"/>
      <c r="G3632" s="154"/>
      <c r="H3632" s="155"/>
      <c r="I3632" s="156"/>
    </row>
    <row r="3633" spans="1:9" x14ac:dyDescent="0.2">
      <c r="A3633" s="155"/>
      <c r="B3633" s="155"/>
      <c r="C3633" s="155"/>
      <c r="D3633" s="155"/>
      <c r="E3633" s="155"/>
      <c r="F3633" s="155"/>
      <c r="G3633" s="155"/>
      <c r="H3633" s="155"/>
      <c r="I3633" s="156"/>
    </row>
    <row r="3634" spans="1:9" x14ac:dyDescent="0.2">
      <c r="A3634" s="155"/>
      <c r="B3634" s="160" t="s">
        <v>114</v>
      </c>
      <c r="C3634" s="170" t="s">
        <v>114</v>
      </c>
      <c r="D3634" s="161" t="s">
        <v>106</v>
      </c>
      <c r="E3634" s="155"/>
      <c r="F3634" s="155"/>
      <c r="G3634" s="155"/>
      <c r="H3634" s="155"/>
      <c r="I3634" s="156"/>
    </row>
    <row r="3635" spans="1:9" x14ac:dyDescent="0.2">
      <c r="A3635" s="160" t="s">
        <v>2</v>
      </c>
      <c r="B3635" s="160" t="s">
        <v>115</v>
      </c>
      <c r="C3635" s="170" t="s">
        <v>115</v>
      </c>
      <c r="D3635" s="161" t="s">
        <v>126</v>
      </c>
      <c r="E3635" s="160" t="s">
        <v>175</v>
      </c>
      <c r="F3635" s="161" t="s">
        <v>112</v>
      </c>
      <c r="G3635" s="160" t="s">
        <v>178</v>
      </c>
      <c r="H3635" s="155"/>
      <c r="I3635" s="156"/>
    </row>
    <row r="3636" spans="1:9" x14ac:dyDescent="0.2">
      <c r="A3636" s="160" t="s">
        <v>3</v>
      </c>
      <c r="B3636" s="160" t="s">
        <v>118</v>
      </c>
      <c r="C3636" s="170" t="s">
        <v>139</v>
      </c>
      <c r="D3636" s="161" t="s">
        <v>139</v>
      </c>
      <c r="E3636" s="160" t="s">
        <v>113</v>
      </c>
      <c r="F3636" s="161" t="s">
        <v>113</v>
      </c>
      <c r="G3636" s="160" t="s">
        <v>113</v>
      </c>
      <c r="H3636" s="155"/>
      <c r="I3636" s="156"/>
    </row>
    <row r="3637" spans="1:9" x14ac:dyDescent="0.2">
      <c r="A3637" s="160" t="s">
        <v>11</v>
      </c>
      <c r="B3637" s="160" t="s">
        <v>117</v>
      </c>
      <c r="C3637" s="170" t="s">
        <v>138</v>
      </c>
      <c r="D3637" s="161" t="s">
        <v>138</v>
      </c>
      <c r="E3637" s="160" t="s">
        <v>176</v>
      </c>
      <c r="F3637" s="161" t="s">
        <v>184</v>
      </c>
      <c r="G3637" s="160" t="s">
        <v>11</v>
      </c>
      <c r="H3637" s="155"/>
      <c r="I3637" s="156"/>
    </row>
    <row r="3638" spans="1:9" x14ac:dyDescent="0.2">
      <c r="A3638" s="160" t="s">
        <v>13</v>
      </c>
      <c r="B3638" s="155"/>
      <c r="C3638" s="155"/>
      <c r="D3638" s="155"/>
      <c r="E3638" s="155"/>
      <c r="F3638" s="155"/>
      <c r="G3638" s="155"/>
      <c r="H3638" s="155"/>
      <c r="I3638" s="156"/>
    </row>
    <row r="3639" spans="1:9" x14ac:dyDescent="0.2">
      <c r="A3639" s="160"/>
      <c r="B3639" s="155"/>
      <c r="C3639" s="155"/>
      <c r="D3639" s="155"/>
      <c r="E3639" s="155"/>
      <c r="F3639" s="155"/>
      <c r="G3639" s="155"/>
      <c r="H3639" s="155"/>
      <c r="I3639" s="156"/>
    </row>
    <row r="3640" spans="1:9" x14ac:dyDescent="0.2">
      <c r="A3640" s="160" t="s">
        <v>330</v>
      </c>
      <c r="B3640" s="155"/>
      <c r="C3640" s="155"/>
      <c r="D3640" s="155"/>
      <c r="E3640" s="155"/>
      <c r="F3640" s="155"/>
      <c r="G3640" s="155"/>
      <c r="H3640" s="155"/>
      <c r="I3640" s="156"/>
    </row>
    <row r="3641" spans="1:9" x14ac:dyDescent="0.2">
      <c r="A3641" s="160" t="s">
        <v>331</v>
      </c>
      <c r="B3641" s="155"/>
      <c r="C3641" s="155"/>
      <c r="D3641" s="155"/>
      <c r="E3641" s="155"/>
      <c r="F3641" s="155"/>
      <c r="G3641" s="155"/>
      <c r="H3641" s="155"/>
      <c r="I3641" s="156"/>
    </row>
    <row r="3642" spans="1:9" x14ac:dyDescent="0.2">
      <c r="A3642" s="160" t="s">
        <v>332</v>
      </c>
      <c r="B3642" s="155"/>
      <c r="C3642" s="165"/>
      <c r="D3642" s="165"/>
      <c r="E3642" s="165"/>
      <c r="F3642" s="165"/>
      <c r="G3642" s="165"/>
      <c r="H3642" s="155"/>
      <c r="I3642" s="156"/>
    </row>
    <row r="3643" spans="1:9" x14ac:dyDescent="0.2">
      <c r="A3643" s="160" t="s">
        <v>333</v>
      </c>
      <c r="B3643" s="155"/>
      <c r="C3643" s="155"/>
      <c r="D3643" s="155"/>
      <c r="E3643" s="155"/>
      <c r="F3643" s="155"/>
      <c r="G3643" s="155"/>
      <c r="H3643" s="155"/>
      <c r="I3643" s="156"/>
    </row>
    <row r="3644" spans="1:9" x14ac:dyDescent="0.2">
      <c r="A3644" s="160" t="s">
        <v>334</v>
      </c>
      <c r="B3644" s="155"/>
      <c r="C3644" s="155"/>
      <c r="D3644" s="155"/>
      <c r="E3644" s="155"/>
      <c r="F3644" s="155"/>
      <c r="G3644" s="155"/>
      <c r="H3644" s="155"/>
      <c r="I3644" s="156"/>
    </row>
    <row r="3645" spans="1:9" x14ac:dyDescent="0.2">
      <c r="A3645" s="160" t="s">
        <v>335</v>
      </c>
      <c r="B3645" s="155"/>
      <c r="C3645" s="155"/>
      <c r="D3645" s="155"/>
      <c r="E3645" s="155"/>
      <c r="F3645" s="155"/>
      <c r="G3645" s="155"/>
      <c r="H3645" s="155"/>
      <c r="I3645" s="156"/>
    </row>
    <row r="3646" spans="1:9" x14ac:dyDescent="0.2">
      <c r="A3646" s="160" t="s">
        <v>336</v>
      </c>
      <c r="B3646" s="155">
        <v>1164.9166666666667</v>
      </c>
      <c r="C3646" s="155"/>
      <c r="D3646" s="155">
        <v>0</v>
      </c>
      <c r="E3646" s="155">
        <v>0</v>
      </c>
      <c r="F3646" s="155">
        <v>0</v>
      </c>
      <c r="G3646" s="155"/>
      <c r="H3646" s="155"/>
      <c r="I3646" s="156"/>
    </row>
    <row r="3647" spans="1:9" x14ac:dyDescent="0.2">
      <c r="A3647" s="160" t="s">
        <v>337</v>
      </c>
      <c r="B3647" s="155">
        <v>2027.8333333333333</v>
      </c>
      <c r="C3647" s="171">
        <v>203.9845993260459</v>
      </c>
      <c r="D3647" s="155">
        <v>4963761.24</v>
      </c>
      <c r="E3647" s="155">
        <v>3226444.8060000003</v>
      </c>
      <c r="F3647" s="155">
        <v>1737316.4339999999</v>
      </c>
      <c r="G3647" s="155"/>
      <c r="H3647" s="155"/>
      <c r="I3647" s="156"/>
    </row>
    <row r="3648" spans="1:9" x14ac:dyDescent="0.2">
      <c r="A3648" s="160" t="s">
        <v>338</v>
      </c>
      <c r="B3648" s="155">
        <v>2491.9166666666665</v>
      </c>
      <c r="C3648" s="171">
        <v>1126.9656730093971</v>
      </c>
      <c r="D3648" s="155">
        <v>33699654.519999996</v>
      </c>
      <c r="E3648" s="155">
        <v>21904775.437999997</v>
      </c>
      <c r="F3648" s="155">
        <v>11794879.081999999</v>
      </c>
      <c r="G3648" s="155"/>
      <c r="H3648" s="155"/>
      <c r="I3648" s="156"/>
    </row>
    <row r="3649" spans="1:9" x14ac:dyDescent="0.2">
      <c r="A3649" s="160" t="s">
        <v>339</v>
      </c>
      <c r="B3649" s="155">
        <v>2620.6666666666665</v>
      </c>
      <c r="C3649" s="171">
        <v>626.26977391249056</v>
      </c>
      <c r="D3649" s="155">
        <v>19694931.850000001</v>
      </c>
      <c r="E3649" s="155">
        <v>12801705.702500001</v>
      </c>
      <c r="F3649" s="155">
        <v>6893226.1475000009</v>
      </c>
      <c r="G3649" s="155"/>
      <c r="H3649" s="155"/>
      <c r="I3649" s="156"/>
    </row>
    <row r="3650" spans="1:9" x14ac:dyDescent="0.2">
      <c r="A3650" s="160" t="s">
        <v>340</v>
      </c>
      <c r="B3650" s="155">
        <v>2758.6666666666665</v>
      </c>
      <c r="C3650" s="171">
        <v>672.85490635572739</v>
      </c>
      <c r="D3650" s="155">
        <v>22274188.819999997</v>
      </c>
      <c r="E3650" s="155">
        <v>14478222.732999999</v>
      </c>
      <c r="F3650" s="155">
        <v>7795966.0869999975</v>
      </c>
      <c r="G3650" s="155"/>
      <c r="H3650" s="155"/>
      <c r="I3650" s="156"/>
    </row>
    <row r="3651" spans="1:9" x14ac:dyDescent="0.2">
      <c r="A3651" s="160" t="s">
        <v>341</v>
      </c>
      <c r="B3651" s="155">
        <v>2801.3333333333335</v>
      </c>
      <c r="C3651" s="171">
        <v>763.06418461446913</v>
      </c>
      <c r="D3651" s="155">
        <v>25651165.629999995</v>
      </c>
      <c r="E3651" s="155">
        <v>16673257.659499997</v>
      </c>
      <c r="F3651" s="155">
        <v>8977907.970499998</v>
      </c>
      <c r="G3651" s="155"/>
      <c r="H3651" s="155"/>
      <c r="I3651" s="156"/>
    </row>
    <row r="3652" spans="1:9" x14ac:dyDescent="0.2">
      <c r="A3652" s="160" t="s">
        <v>342</v>
      </c>
      <c r="B3652" s="155">
        <v>2745.4166666666665</v>
      </c>
      <c r="C3652" s="171">
        <v>796.01580998634097</v>
      </c>
      <c r="D3652" s="155">
        <v>26224740.859999999</v>
      </c>
      <c r="E3652" s="155">
        <v>17046081.559</v>
      </c>
      <c r="F3652" s="155">
        <v>9178659.300999999</v>
      </c>
      <c r="G3652" s="155"/>
      <c r="H3652" s="155"/>
      <c r="I3652" s="156"/>
    </row>
    <row r="3653" spans="1:9" x14ac:dyDescent="0.2">
      <c r="A3653" s="160" t="s">
        <v>343</v>
      </c>
      <c r="B3653" s="155">
        <v>2645.5</v>
      </c>
      <c r="C3653" s="171">
        <v>796.68585963585963</v>
      </c>
      <c r="D3653" s="155">
        <v>25291589.300000001</v>
      </c>
      <c r="E3653" s="155">
        <v>16439533.045000002</v>
      </c>
      <c r="F3653" s="155">
        <v>8852056.254999999</v>
      </c>
      <c r="G3653" s="155"/>
      <c r="H3653" s="155"/>
      <c r="I3653" s="156"/>
    </row>
    <row r="3654" spans="1:9" x14ac:dyDescent="0.2">
      <c r="A3654" s="160" t="s">
        <v>344</v>
      </c>
      <c r="B3654" s="155">
        <v>2277.8333333333335</v>
      </c>
      <c r="C3654" s="171">
        <v>831.00736994219642</v>
      </c>
      <c r="D3654" s="155">
        <v>22714755.449999999</v>
      </c>
      <c r="E3654" s="155">
        <v>14764591.0425</v>
      </c>
      <c r="F3654" s="155">
        <v>7950164.4074999988</v>
      </c>
      <c r="G3654" s="155"/>
      <c r="H3654" s="155"/>
      <c r="I3654" s="156"/>
    </row>
    <row r="3655" spans="1:9" x14ac:dyDescent="0.2">
      <c r="A3655" s="160" t="s">
        <v>345</v>
      </c>
      <c r="B3655" s="155">
        <v>2065.9166666666665</v>
      </c>
      <c r="C3655" s="171">
        <v>759.07437013432298</v>
      </c>
      <c r="D3655" s="155">
        <v>18818212.709999997</v>
      </c>
      <c r="E3655" s="155">
        <v>12231838.261499999</v>
      </c>
      <c r="F3655" s="155">
        <v>6586374.4484999981</v>
      </c>
      <c r="G3655" s="155"/>
      <c r="H3655" s="155"/>
      <c r="I3655" s="156"/>
    </row>
    <row r="3656" spans="1:9" x14ac:dyDescent="0.2">
      <c r="A3656" s="160" t="s">
        <v>346</v>
      </c>
      <c r="B3656" s="155">
        <v>1976.25</v>
      </c>
      <c r="C3656" s="171">
        <v>734.74802951718323</v>
      </c>
      <c r="D3656" s="155">
        <v>17424549.52</v>
      </c>
      <c r="E3656" s="155">
        <v>11325957.188000001</v>
      </c>
      <c r="F3656" s="155">
        <v>6098592.3319999985</v>
      </c>
      <c r="G3656" s="155"/>
      <c r="H3656" s="155"/>
      <c r="I3656" s="156"/>
    </row>
    <row r="3657" spans="1:9" x14ac:dyDescent="0.2">
      <c r="A3657" s="160" t="s">
        <v>347</v>
      </c>
      <c r="B3657" s="155">
        <v>1802.5833333333333</v>
      </c>
      <c r="C3657" s="171">
        <v>953.87554713143163</v>
      </c>
      <c r="D3657" s="155">
        <v>20633281.959999997</v>
      </c>
      <c r="E3657" s="155">
        <v>13411633.273999998</v>
      </c>
      <c r="F3657" s="155">
        <v>7221648.6859999988</v>
      </c>
      <c r="G3657" s="155"/>
      <c r="H3657" s="155"/>
      <c r="I3657" s="156"/>
    </row>
    <row r="3658" spans="1:9" x14ac:dyDescent="0.2">
      <c r="A3658" s="160" t="s">
        <v>348</v>
      </c>
      <c r="B3658" s="155">
        <v>1808.5</v>
      </c>
      <c r="C3658" s="171">
        <v>1219.060649709704</v>
      </c>
      <c r="D3658" s="155">
        <v>26456054.219999995</v>
      </c>
      <c r="E3658" s="155">
        <v>17196435.242999997</v>
      </c>
      <c r="F3658" s="155">
        <v>9259618.9769999981</v>
      </c>
      <c r="G3658" s="155"/>
      <c r="H3658" s="155"/>
      <c r="I3658" s="156"/>
    </row>
    <row r="3659" spans="1:9" x14ac:dyDescent="0.2">
      <c r="A3659" s="160" t="s">
        <v>372</v>
      </c>
      <c r="B3659" s="155">
        <v>1828.8333333333333</v>
      </c>
      <c r="C3659" s="171">
        <v>1281.5049662808715</v>
      </c>
      <c r="D3659" s="155">
        <v>28123907.990000006</v>
      </c>
      <c r="E3659" s="155">
        <v>21992384.096000001</v>
      </c>
      <c r="F3659" s="155">
        <v>6131523.894000005</v>
      </c>
      <c r="G3659" s="155"/>
      <c r="H3659" s="155"/>
      <c r="I3659" s="156"/>
    </row>
    <row r="3660" spans="1:9" x14ac:dyDescent="0.2">
      <c r="A3660" s="160" t="s">
        <v>371</v>
      </c>
      <c r="B3660" s="155">
        <v>1753.6666666666667</v>
      </c>
      <c r="C3660" s="171">
        <v>565.97286067287575</v>
      </c>
      <c r="D3660" s="155">
        <v>11910332.879999999</v>
      </c>
      <c r="E3660" s="155">
        <v>10481092.9344</v>
      </c>
      <c r="F3660" s="155">
        <v>1429239.9455999993</v>
      </c>
      <c r="G3660" s="155"/>
      <c r="H3660" s="155"/>
      <c r="I3660" s="156"/>
    </row>
    <row r="3661" spans="1:9" x14ac:dyDescent="0.2">
      <c r="A3661" s="160" t="s">
        <v>415</v>
      </c>
      <c r="B3661" s="155">
        <v>1652</v>
      </c>
      <c r="C3661" s="171">
        <v>850.0703213276837</v>
      </c>
      <c r="D3661" s="155">
        <v>16851794.050000001</v>
      </c>
      <c r="E3661" s="155">
        <v>14829578.764</v>
      </c>
      <c r="F3661" s="155">
        <v>2022215.2860000003</v>
      </c>
      <c r="G3661" s="155"/>
      <c r="H3661" s="155"/>
      <c r="I3661" s="156"/>
    </row>
    <row r="3662" spans="1:9" x14ac:dyDescent="0.2">
      <c r="A3662" s="160" t="s">
        <v>416</v>
      </c>
      <c r="B3662" s="155">
        <v>1560</v>
      </c>
      <c r="C3662" s="171">
        <v>716.90640598290599</v>
      </c>
      <c r="D3662" s="155">
        <v>13420487.92</v>
      </c>
      <c r="E3662" s="155">
        <v>11810029.3696</v>
      </c>
      <c r="F3662" s="155">
        <v>1610458.5504000001</v>
      </c>
      <c r="G3662" s="155"/>
      <c r="H3662" s="155"/>
      <c r="I3662" s="156"/>
    </row>
    <row r="3663" spans="1:9" x14ac:dyDescent="0.2">
      <c r="A3663" s="160" t="s">
        <v>437</v>
      </c>
      <c r="B3663" s="155">
        <v>1622.4166666666667</v>
      </c>
      <c r="C3663" s="171">
        <v>818.16540448918795</v>
      </c>
      <c r="D3663" s="155">
        <v>15928862.26</v>
      </c>
      <c r="E3663" s="155">
        <v>13155573.110375999</v>
      </c>
      <c r="F3663" s="155">
        <v>2773289.1496240012</v>
      </c>
      <c r="G3663" s="155"/>
      <c r="H3663" s="155"/>
      <c r="I3663" s="156"/>
    </row>
    <row r="3664" spans="1:9" x14ac:dyDescent="0.2">
      <c r="A3664" s="160" t="s">
        <v>438</v>
      </c>
      <c r="B3664" s="155">
        <v>1439.0833333333333</v>
      </c>
      <c r="C3664" s="171">
        <v>875.86539869129672</v>
      </c>
      <c r="D3664" s="155">
        <v>15125319.57</v>
      </c>
      <c r="E3664" s="155">
        <v>11346189.246988</v>
      </c>
      <c r="F3664" s="155">
        <v>3779130.3230119999</v>
      </c>
      <c r="G3664" s="155"/>
      <c r="H3664" s="155"/>
      <c r="I3664" s="156"/>
    </row>
    <row r="3665" spans="1:9" x14ac:dyDescent="0.2">
      <c r="A3665" s="160" t="s">
        <v>499</v>
      </c>
      <c r="B3665" s="155">
        <v>1542.3333333333333</v>
      </c>
      <c r="C3665" s="171">
        <v>982.73073157553506</v>
      </c>
      <c r="D3665" s="155">
        <v>18188380.380000003</v>
      </c>
      <c r="E3665" s="155">
        <v>12651576.667032</v>
      </c>
      <c r="F3665" s="155">
        <v>5536803.712968003</v>
      </c>
      <c r="G3665" s="155"/>
      <c r="H3665" s="155"/>
      <c r="I3665" s="156"/>
    </row>
    <row r="3666" spans="1:9" x14ac:dyDescent="0.2">
      <c r="A3666" s="160" t="s">
        <v>500</v>
      </c>
      <c r="B3666" s="155">
        <v>1493.75</v>
      </c>
      <c r="C3666" s="171">
        <v>1029.1749528591354</v>
      </c>
      <c r="D3666" s="155">
        <v>18447961.030000001</v>
      </c>
      <c r="E3666" s="155">
        <v>12846361.982811999</v>
      </c>
      <c r="F3666" s="155">
        <v>5601599.0471880026</v>
      </c>
      <c r="G3666" s="155"/>
      <c r="H3666" s="155"/>
      <c r="I3666" s="156"/>
    </row>
    <row r="3667" spans="1:9" x14ac:dyDescent="0.2">
      <c r="A3667" s="160" t="s">
        <v>21</v>
      </c>
      <c r="B3667" s="155"/>
      <c r="C3667" s="171"/>
      <c r="D3667" s="155"/>
      <c r="E3667" s="155"/>
      <c r="F3667" s="155"/>
      <c r="G3667" s="155"/>
      <c r="H3667" s="155"/>
      <c r="I3667" s="156"/>
    </row>
    <row r="3668" spans="1:9" x14ac:dyDescent="0.2">
      <c r="A3668" s="160" t="s">
        <v>579</v>
      </c>
      <c r="B3668" s="155">
        <v>1527.394592135551</v>
      </c>
      <c r="C3668" s="171">
        <v>1381.8674371380341</v>
      </c>
      <c r="D3668" s="155">
        <v>25327882.206394162</v>
      </c>
      <c r="E3668" s="155">
        <v>15239702.945699871</v>
      </c>
      <c r="F3668" s="155">
        <v>10088179.260694291</v>
      </c>
      <c r="G3668" s="155"/>
      <c r="H3668" s="155"/>
      <c r="I3668" s="156"/>
    </row>
    <row r="3669" spans="1:9" x14ac:dyDescent="0.2">
      <c r="A3669" s="160" t="s">
        <v>580</v>
      </c>
      <c r="B3669" s="155">
        <v>1551.8576047934814</v>
      </c>
      <c r="C3669" s="171">
        <v>1735.1583369280561</v>
      </c>
      <c r="D3669" s="155">
        <v>32312623.928191368</v>
      </c>
      <c r="E3669" s="155">
        <v>19786484.847901452</v>
      </c>
      <c r="F3669" s="155">
        <v>12526139.080289915</v>
      </c>
      <c r="G3669" s="155"/>
      <c r="H3669" s="155"/>
      <c r="I3669" s="156"/>
    </row>
    <row r="3670" spans="1:9" x14ac:dyDescent="0.2">
      <c r="A3670" s="160" t="s">
        <v>613</v>
      </c>
      <c r="B3670" s="155">
        <v>1567.9567555871326</v>
      </c>
      <c r="C3670" s="171">
        <v>1810.9675914927218</v>
      </c>
      <c r="D3670" s="155">
        <v>34074226.430764459</v>
      </c>
      <c r="E3670" s="155">
        <v>20927215.696086094</v>
      </c>
      <c r="F3670" s="155">
        <v>13147010.734678365</v>
      </c>
      <c r="G3670" s="155"/>
      <c r="H3670" s="155"/>
      <c r="I3670" s="156"/>
    </row>
    <row r="3671" spans="1:9" x14ac:dyDescent="0.2">
      <c r="A3671" s="160" t="s">
        <v>614</v>
      </c>
      <c r="B3671" s="155">
        <v>1583.7007043469366</v>
      </c>
      <c r="C3671" s="171">
        <v>1859.5337062381379</v>
      </c>
      <c r="D3671" s="155">
        <v>35339338.083914503</v>
      </c>
      <c r="E3671" s="155">
        <v>21759785.675024137</v>
      </c>
      <c r="F3671" s="155">
        <v>13579552.408890367</v>
      </c>
      <c r="G3671" s="155"/>
      <c r="H3671" s="155"/>
      <c r="I3671" s="156"/>
    </row>
    <row r="3672" spans="1:9" x14ac:dyDescent="0.2">
      <c r="A3672" s="155"/>
      <c r="B3672" s="155"/>
      <c r="C3672" s="155"/>
      <c r="D3672" s="155"/>
      <c r="E3672" s="155"/>
      <c r="F3672" s="155"/>
      <c r="G3672" s="155"/>
      <c r="H3672" s="155"/>
      <c r="I3672" s="156"/>
    </row>
    <row r="3673" spans="1:9" x14ac:dyDescent="0.2">
      <c r="A3673" s="154" t="s">
        <v>8</v>
      </c>
      <c r="B3673" s="154"/>
      <c r="C3673" s="154"/>
      <c r="D3673" s="154"/>
      <c r="E3673" s="154"/>
      <c r="F3673" s="154"/>
      <c r="G3673" s="154"/>
      <c r="H3673" s="163"/>
      <c r="I3673" s="156"/>
    </row>
    <row r="3674" spans="1:9" ht="15.75" x14ac:dyDescent="0.25">
      <c r="A3674" s="152" t="s">
        <v>1</v>
      </c>
      <c r="B3674" s="154"/>
      <c r="C3674" s="154"/>
      <c r="D3674" s="154"/>
      <c r="E3674" s="154"/>
      <c r="F3674" s="154"/>
      <c r="G3674" s="154"/>
      <c r="H3674" s="155"/>
      <c r="I3674" s="156"/>
    </row>
    <row r="3675" spans="1:9" x14ac:dyDescent="0.2">
      <c r="A3675" s="154" t="s">
        <v>12</v>
      </c>
      <c r="B3675" s="154"/>
      <c r="C3675" s="154"/>
      <c r="D3675" s="154"/>
      <c r="E3675" s="154"/>
      <c r="F3675" s="154"/>
      <c r="G3675" s="154"/>
      <c r="H3675" s="155"/>
      <c r="I3675" s="156"/>
    </row>
    <row r="3676" spans="1:9" ht="15.75" x14ac:dyDescent="0.25">
      <c r="A3676" s="152" t="s">
        <v>374</v>
      </c>
      <c r="B3676" s="154"/>
      <c r="C3676" s="154"/>
      <c r="D3676" s="154"/>
      <c r="E3676" s="154"/>
      <c r="F3676" s="154"/>
      <c r="G3676" s="154"/>
      <c r="H3676" s="155"/>
      <c r="I3676" s="156"/>
    </row>
    <row r="3677" spans="1:9" x14ac:dyDescent="0.2">
      <c r="A3677" s="155"/>
      <c r="B3677" s="155"/>
      <c r="C3677" s="155"/>
      <c r="D3677" s="155"/>
      <c r="E3677" s="155"/>
      <c r="F3677" s="155"/>
      <c r="G3677" s="155"/>
      <c r="H3677" s="155"/>
      <c r="I3677" s="156"/>
    </row>
    <row r="3678" spans="1:9" x14ac:dyDescent="0.2">
      <c r="A3678" s="155"/>
      <c r="B3678" s="160" t="s">
        <v>114</v>
      </c>
      <c r="C3678" s="170" t="s">
        <v>114</v>
      </c>
      <c r="D3678" s="161" t="s">
        <v>106</v>
      </c>
      <c r="E3678" s="155"/>
      <c r="F3678" s="155"/>
      <c r="G3678" s="155"/>
      <c r="H3678" s="155"/>
      <c r="I3678" s="156"/>
    </row>
    <row r="3679" spans="1:9" x14ac:dyDescent="0.2">
      <c r="A3679" s="160" t="s">
        <v>2</v>
      </c>
      <c r="B3679" s="160" t="s">
        <v>115</v>
      </c>
      <c r="C3679" s="170" t="s">
        <v>115</v>
      </c>
      <c r="D3679" s="161" t="s">
        <v>126</v>
      </c>
      <c r="E3679" s="160" t="s">
        <v>175</v>
      </c>
      <c r="F3679" s="161" t="s">
        <v>112</v>
      </c>
      <c r="G3679" s="160" t="s">
        <v>178</v>
      </c>
      <c r="H3679" s="155"/>
      <c r="I3679" s="156"/>
    </row>
    <row r="3680" spans="1:9" x14ac:dyDescent="0.2">
      <c r="A3680" s="160" t="s">
        <v>3</v>
      </c>
      <c r="B3680" s="160" t="s">
        <v>118</v>
      </c>
      <c r="C3680" s="170" t="s">
        <v>139</v>
      </c>
      <c r="D3680" s="161" t="s">
        <v>139</v>
      </c>
      <c r="E3680" s="160" t="s">
        <v>113</v>
      </c>
      <c r="F3680" s="161" t="s">
        <v>113</v>
      </c>
      <c r="G3680" s="160" t="s">
        <v>113</v>
      </c>
      <c r="H3680" s="155"/>
      <c r="I3680" s="156"/>
    </row>
    <row r="3681" spans="1:9" x14ac:dyDescent="0.2">
      <c r="A3681" s="160" t="s">
        <v>11</v>
      </c>
      <c r="B3681" s="160" t="s">
        <v>117</v>
      </c>
      <c r="C3681" s="170" t="s">
        <v>138</v>
      </c>
      <c r="D3681" s="161" t="s">
        <v>138</v>
      </c>
      <c r="E3681" s="160" t="s">
        <v>176</v>
      </c>
      <c r="F3681" s="161" t="s">
        <v>184</v>
      </c>
      <c r="G3681" s="160" t="s">
        <v>11</v>
      </c>
      <c r="H3681" s="155"/>
      <c r="I3681" s="156"/>
    </row>
    <row r="3682" spans="1:9" x14ac:dyDescent="0.2">
      <c r="A3682" s="160" t="s">
        <v>13</v>
      </c>
      <c r="B3682" s="155"/>
      <c r="C3682" s="155"/>
      <c r="D3682" s="155"/>
      <c r="E3682" s="155"/>
      <c r="F3682" s="155"/>
      <c r="G3682" s="155"/>
      <c r="H3682" s="155"/>
      <c r="I3682" s="156"/>
    </row>
    <row r="3683" spans="1:9" x14ac:dyDescent="0.2">
      <c r="A3683" s="160"/>
      <c r="B3683" s="155"/>
      <c r="C3683" s="155"/>
      <c r="D3683" s="155"/>
      <c r="E3683" s="155"/>
      <c r="F3683" s="155"/>
      <c r="G3683" s="155"/>
      <c r="H3683" s="155"/>
      <c r="I3683" s="156"/>
    </row>
    <row r="3684" spans="1:9" x14ac:dyDescent="0.2">
      <c r="A3684" s="160" t="s">
        <v>330</v>
      </c>
      <c r="B3684" s="155"/>
      <c r="C3684" s="155"/>
      <c r="D3684" s="155"/>
      <c r="E3684" s="155"/>
      <c r="F3684" s="155"/>
      <c r="G3684" s="155"/>
      <c r="H3684" s="155"/>
      <c r="I3684" s="156"/>
    </row>
    <row r="3685" spans="1:9" x14ac:dyDescent="0.2">
      <c r="A3685" s="160" t="s">
        <v>331</v>
      </c>
      <c r="B3685" s="155"/>
      <c r="C3685" s="155"/>
      <c r="D3685" s="155"/>
      <c r="E3685" s="155"/>
      <c r="F3685" s="155"/>
      <c r="G3685" s="155"/>
      <c r="H3685" s="155"/>
      <c r="I3685" s="156"/>
    </row>
    <row r="3686" spans="1:9" x14ac:dyDescent="0.2">
      <c r="A3686" s="160" t="s">
        <v>332</v>
      </c>
      <c r="B3686" s="155">
        <v>1724</v>
      </c>
      <c r="C3686" s="169">
        <v>236.79206738205724</v>
      </c>
      <c r="D3686" s="165">
        <v>4898754.29</v>
      </c>
      <c r="E3686" s="165">
        <v>0</v>
      </c>
      <c r="F3686" s="165">
        <v>4408878.8610000005</v>
      </c>
      <c r="G3686" s="165">
        <v>489875.42899999954</v>
      </c>
      <c r="H3686" s="155"/>
      <c r="I3686" s="156"/>
    </row>
    <row r="3687" spans="1:9" x14ac:dyDescent="0.2">
      <c r="A3687" s="160" t="s">
        <v>333</v>
      </c>
      <c r="B3687" s="155">
        <v>2513.3333333333335</v>
      </c>
      <c r="C3687" s="171">
        <v>624.42540517241366</v>
      </c>
      <c r="D3687" s="155">
        <v>18832670.219999999</v>
      </c>
      <c r="E3687" s="155">
        <v>0</v>
      </c>
      <c r="F3687" s="155">
        <v>16949403.197999999</v>
      </c>
      <c r="G3687" s="155">
        <v>1883267.0219999999</v>
      </c>
      <c r="H3687" s="155"/>
      <c r="I3687" s="156"/>
    </row>
    <row r="3688" spans="1:9" x14ac:dyDescent="0.2">
      <c r="A3688" s="160" t="s">
        <v>334</v>
      </c>
      <c r="B3688" s="155">
        <v>3393.25</v>
      </c>
      <c r="C3688" s="171">
        <v>454.22387607750676</v>
      </c>
      <c r="D3688" s="155">
        <v>18495542.009999998</v>
      </c>
      <c r="E3688" s="155">
        <v>0</v>
      </c>
      <c r="F3688" s="155">
        <v>16645987.808999998</v>
      </c>
      <c r="G3688" s="155">
        <v>1849554.2009999994</v>
      </c>
      <c r="H3688" s="155"/>
      <c r="I3688" s="156"/>
    </row>
    <row r="3689" spans="1:9" x14ac:dyDescent="0.2">
      <c r="A3689" s="160" t="s">
        <v>335</v>
      </c>
      <c r="B3689" s="155">
        <v>3969.75</v>
      </c>
      <c r="C3689" s="171">
        <v>506.76445913890467</v>
      </c>
      <c r="D3689" s="155">
        <v>24140738.540000003</v>
      </c>
      <c r="E3689" s="155">
        <v>1371408</v>
      </c>
      <c r="F3689" s="155">
        <v>22769330.540000003</v>
      </c>
      <c r="G3689" s="155">
        <v>0</v>
      </c>
      <c r="H3689" s="155"/>
      <c r="I3689" s="156"/>
    </row>
    <row r="3690" spans="1:9" x14ac:dyDescent="0.2">
      <c r="A3690" s="160" t="s">
        <v>336</v>
      </c>
      <c r="B3690" s="155">
        <v>3097.5</v>
      </c>
      <c r="C3690" s="171">
        <v>606.36581598062946</v>
      </c>
      <c r="D3690" s="155">
        <v>22538617.379999999</v>
      </c>
      <c r="E3690" s="155">
        <v>1627417</v>
      </c>
      <c r="F3690" s="155">
        <v>20911200.379999999</v>
      </c>
      <c r="G3690" s="155">
        <v>0</v>
      </c>
      <c r="H3690" s="155"/>
    </row>
    <row r="3691" spans="1:9" x14ac:dyDescent="0.2">
      <c r="A3691" s="160" t="s">
        <v>337</v>
      </c>
      <c r="B3691" s="155">
        <v>2776</v>
      </c>
      <c r="C3691" s="171">
        <v>668.34972772574463</v>
      </c>
      <c r="D3691" s="155">
        <v>22264066.130000003</v>
      </c>
      <c r="E3691" s="155">
        <v>0</v>
      </c>
      <c r="F3691" s="155">
        <v>22264066.130000003</v>
      </c>
      <c r="G3691" s="155">
        <v>0</v>
      </c>
      <c r="H3691" s="155"/>
    </row>
    <row r="3692" spans="1:9" x14ac:dyDescent="0.2">
      <c r="A3692" s="160" t="s">
        <v>338</v>
      </c>
      <c r="B3692" s="155">
        <v>2691.5000000000005</v>
      </c>
      <c r="C3692" s="171">
        <v>-16.838701777199613</v>
      </c>
      <c r="D3692" s="155">
        <v>-543856.38999999315</v>
      </c>
      <c r="E3692" s="155">
        <v>0</v>
      </c>
      <c r="F3692" s="155">
        <v>-543856.38999999315</v>
      </c>
      <c r="G3692" s="155">
        <v>0</v>
      </c>
      <c r="H3692" s="155"/>
    </row>
    <row r="3693" spans="1:9" x14ac:dyDescent="0.2">
      <c r="A3693" s="160" t="s">
        <v>339</v>
      </c>
      <c r="B3693" s="155">
        <v>2638.0833333333335</v>
      </c>
      <c r="C3693" s="171">
        <v>440.38785987301395</v>
      </c>
      <c r="D3693" s="155">
        <v>13941358.480000004</v>
      </c>
      <c r="E3693" s="155">
        <v>0</v>
      </c>
      <c r="F3693" s="155">
        <v>13941358.480000004</v>
      </c>
      <c r="G3693" s="155">
        <v>0</v>
      </c>
      <c r="H3693" s="155"/>
    </row>
    <row r="3694" spans="1:9" x14ac:dyDescent="0.2">
      <c r="A3694" s="160" t="s">
        <v>340</v>
      </c>
      <c r="B3694" s="155">
        <v>2480.3333333333335</v>
      </c>
      <c r="C3694" s="171">
        <v>485.86383281816984</v>
      </c>
      <c r="D3694" s="155">
        <v>14461251.120000008</v>
      </c>
      <c r="E3694" s="155">
        <v>0</v>
      </c>
      <c r="F3694" s="155">
        <v>14461251.120000008</v>
      </c>
      <c r="G3694" s="155">
        <v>0</v>
      </c>
      <c r="H3694" s="155"/>
    </row>
    <row r="3695" spans="1:9" x14ac:dyDescent="0.2">
      <c r="A3695" s="160" t="s">
        <v>341</v>
      </c>
      <c r="B3695" s="155">
        <v>2488.2499999999995</v>
      </c>
      <c r="C3695" s="171">
        <v>487.97906527345236</v>
      </c>
      <c r="D3695" s="155">
        <v>14570566.910000011</v>
      </c>
      <c r="E3695" s="155">
        <v>0</v>
      </c>
      <c r="F3695" s="155">
        <v>14570566.910000011</v>
      </c>
      <c r="G3695" s="155">
        <v>0</v>
      </c>
      <c r="H3695" s="155"/>
    </row>
    <row r="3696" spans="1:9" x14ac:dyDescent="0.2">
      <c r="A3696" s="160" t="s">
        <v>342</v>
      </c>
      <c r="B3696" s="155">
        <v>2588.5833333333335</v>
      </c>
      <c r="C3696" s="171">
        <v>503.06662653317466</v>
      </c>
      <c r="D3696" s="155">
        <v>15626758.620000005</v>
      </c>
      <c r="E3696" s="155">
        <v>0</v>
      </c>
      <c r="F3696" s="155">
        <v>15626758.620000005</v>
      </c>
      <c r="G3696" s="155">
        <v>0</v>
      </c>
      <c r="H3696" s="155"/>
    </row>
    <row r="3697" spans="1:8" x14ac:dyDescent="0.2">
      <c r="A3697" s="160" t="s">
        <v>343</v>
      </c>
      <c r="B3697" s="155">
        <v>2663.583333333333</v>
      </c>
      <c r="C3697" s="171">
        <v>488.10761067484282</v>
      </c>
      <c r="D3697" s="155">
        <v>15601383.559999999</v>
      </c>
      <c r="E3697" s="155">
        <v>0</v>
      </c>
      <c r="F3697" s="155">
        <v>15601383.559999999</v>
      </c>
      <c r="G3697" s="155">
        <v>0</v>
      </c>
      <c r="H3697" s="155"/>
    </row>
    <row r="3698" spans="1:8" x14ac:dyDescent="0.2">
      <c r="A3698" s="160" t="s">
        <v>344</v>
      </c>
      <c r="B3698" s="155">
        <v>2025.5833333333335</v>
      </c>
      <c r="C3698" s="171">
        <v>619.46405809026214</v>
      </c>
      <c r="D3698" s="155">
        <v>15057312.860000003</v>
      </c>
      <c r="E3698" s="155">
        <v>0</v>
      </c>
      <c r="F3698" s="155">
        <v>15057312.860000003</v>
      </c>
      <c r="G3698" s="155">
        <v>0</v>
      </c>
      <c r="H3698" s="155"/>
    </row>
    <row r="3699" spans="1:8" x14ac:dyDescent="0.2">
      <c r="A3699" s="160" t="s">
        <v>345</v>
      </c>
      <c r="B3699" s="155">
        <v>1454.166666666667</v>
      </c>
      <c r="C3699" s="171">
        <v>1027.316386819484</v>
      </c>
      <c r="D3699" s="155">
        <v>17926670.949999999</v>
      </c>
      <c r="E3699" s="155">
        <v>0</v>
      </c>
      <c r="F3699" s="155">
        <v>17926670.949999999</v>
      </c>
      <c r="G3699" s="155">
        <v>0</v>
      </c>
      <c r="H3699" s="155"/>
    </row>
    <row r="3700" spans="1:8" x14ac:dyDescent="0.2">
      <c r="A3700" s="160" t="s">
        <v>346</v>
      </c>
      <c r="B3700" s="155">
        <v>166.75</v>
      </c>
      <c r="C3700" s="171">
        <v>637.37620689655307</v>
      </c>
      <c r="D3700" s="155">
        <v>1275389.7900000028</v>
      </c>
      <c r="E3700" s="155">
        <v>0</v>
      </c>
      <c r="F3700" s="155">
        <v>1275389.7900000028</v>
      </c>
      <c r="G3700" s="155">
        <v>0</v>
      </c>
      <c r="H3700" s="155"/>
    </row>
    <row r="3701" spans="1:8" x14ac:dyDescent="0.2">
      <c r="A3701" s="160" t="s">
        <v>347</v>
      </c>
      <c r="B3701" s="155">
        <v>184.08333333333348</v>
      </c>
      <c r="C3701" s="171">
        <v>837.89368039837325</v>
      </c>
      <c r="D3701" s="155">
        <v>1850907.140000008</v>
      </c>
      <c r="E3701" s="155">
        <v>0</v>
      </c>
      <c r="F3701" s="155">
        <v>1850907.140000008</v>
      </c>
      <c r="G3701" s="155">
        <v>0</v>
      </c>
      <c r="H3701" s="155"/>
    </row>
    <row r="3702" spans="1:8" x14ac:dyDescent="0.2">
      <c r="A3702" s="160" t="s">
        <v>348</v>
      </c>
      <c r="B3702" s="155">
        <v>124.08333333333326</v>
      </c>
      <c r="C3702" s="171">
        <v>822.33419744795276</v>
      </c>
      <c r="D3702" s="155">
        <v>1224455.620000001</v>
      </c>
      <c r="E3702" s="155">
        <v>0</v>
      </c>
      <c r="F3702" s="155">
        <v>1224455.620000001</v>
      </c>
      <c r="G3702" s="155">
        <v>0</v>
      </c>
      <c r="H3702" s="155"/>
    </row>
    <row r="3703" spans="1:8" x14ac:dyDescent="0.2">
      <c r="A3703" s="160" t="s">
        <v>372</v>
      </c>
      <c r="B3703" s="155">
        <v>122.75</v>
      </c>
      <c r="C3703" s="171">
        <v>1828.3223014256594</v>
      </c>
      <c r="D3703" s="155">
        <v>2693118.7499999963</v>
      </c>
      <c r="E3703" s="155">
        <v>0</v>
      </c>
      <c r="F3703" s="155">
        <v>2693118.7499999963</v>
      </c>
      <c r="G3703" s="155">
        <v>0</v>
      </c>
      <c r="H3703" s="155"/>
    </row>
    <row r="3704" spans="1:8" x14ac:dyDescent="0.2">
      <c r="A3704" s="160" t="s">
        <v>371</v>
      </c>
      <c r="B3704" s="155">
        <v>151.5</v>
      </c>
      <c r="C3704" s="171">
        <v>969.86128712871403</v>
      </c>
      <c r="D3704" s="155">
        <v>1763207.8200000022</v>
      </c>
      <c r="E3704" s="155">
        <v>0</v>
      </c>
      <c r="F3704" s="155">
        <v>1763207.8200000022</v>
      </c>
      <c r="G3704" s="155">
        <v>0</v>
      </c>
      <c r="H3704" s="155"/>
    </row>
    <row r="3705" spans="1:8" x14ac:dyDescent="0.2">
      <c r="A3705" s="160" t="s">
        <v>415</v>
      </c>
      <c r="B3705" s="155">
        <v>194.08333333333326</v>
      </c>
      <c r="C3705" s="171">
        <v>900.77664662945438</v>
      </c>
      <c r="D3705" s="155">
        <v>2097908.8099999987</v>
      </c>
      <c r="E3705" s="155">
        <v>0</v>
      </c>
      <c r="F3705" s="155">
        <v>2097908.8099999987</v>
      </c>
      <c r="G3705" s="155">
        <v>0</v>
      </c>
      <c r="H3705" s="155"/>
    </row>
    <row r="3706" spans="1:8" x14ac:dyDescent="0.2">
      <c r="A3706" s="160" t="s">
        <v>416</v>
      </c>
      <c r="B3706" s="155">
        <v>158.08333333333326</v>
      </c>
      <c r="C3706" s="171">
        <v>858.19227200843397</v>
      </c>
      <c r="D3706" s="155">
        <v>1627990.7399999984</v>
      </c>
      <c r="E3706" s="155">
        <v>0</v>
      </c>
      <c r="F3706" s="155">
        <v>1627990.7399999984</v>
      </c>
      <c r="G3706" s="155">
        <v>0</v>
      </c>
      <c r="H3706" s="155"/>
    </row>
    <row r="3707" spans="1:8" x14ac:dyDescent="0.2">
      <c r="A3707" s="160" t="s">
        <v>437</v>
      </c>
      <c r="B3707" s="155">
        <v>139.33333333333326</v>
      </c>
      <c r="C3707" s="171">
        <v>922.45616626794481</v>
      </c>
      <c r="D3707" s="155">
        <v>1542346.7100000028</v>
      </c>
      <c r="E3707" s="155">
        <v>0</v>
      </c>
      <c r="F3707" s="155">
        <v>1542346.7100000028</v>
      </c>
      <c r="G3707" s="155">
        <v>0</v>
      </c>
      <c r="H3707" s="155"/>
    </row>
    <row r="3708" spans="1:8" x14ac:dyDescent="0.2">
      <c r="A3708" s="160" t="s">
        <v>438</v>
      </c>
      <c r="B3708" s="155">
        <v>162.08333333333348</v>
      </c>
      <c r="C3708" s="171">
        <v>884.06784061696544</v>
      </c>
      <c r="D3708" s="155">
        <v>1719511.9499999993</v>
      </c>
      <c r="E3708" s="155">
        <v>0</v>
      </c>
      <c r="F3708" s="155">
        <v>1719511.9499999993</v>
      </c>
      <c r="G3708" s="155">
        <v>0</v>
      </c>
      <c r="H3708" s="155"/>
    </row>
    <row r="3709" spans="1:8" x14ac:dyDescent="0.2">
      <c r="A3709" s="160" t="s">
        <v>499</v>
      </c>
      <c r="B3709" s="155">
        <v>179.91666666666674</v>
      </c>
      <c r="C3709" s="171">
        <v>739.16482630847565</v>
      </c>
      <c r="D3709" s="155">
        <v>1595856.8599999994</v>
      </c>
      <c r="E3709" s="155">
        <v>0</v>
      </c>
      <c r="F3709" s="155">
        <v>1595856.8599999994</v>
      </c>
      <c r="G3709" s="155">
        <v>0</v>
      </c>
      <c r="H3709" s="155"/>
    </row>
    <row r="3710" spans="1:8" x14ac:dyDescent="0.2">
      <c r="A3710" s="160" t="s">
        <v>500</v>
      </c>
      <c r="B3710" s="155">
        <v>1742.8333333333335</v>
      </c>
      <c r="C3710" s="171">
        <v>320.68195275891742</v>
      </c>
      <c r="D3710" s="155">
        <v>6706742.3599999994</v>
      </c>
      <c r="E3710" s="155">
        <v>0</v>
      </c>
      <c r="F3710" s="155">
        <v>6706742.3599999994</v>
      </c>
      <c r="G3710" s="155">
        <v>0</v>
      </c>
      <c r="H3710" s="155"/>
    </row>
    <row r="3711" spans="1:8" x14ac:dyDescent="0.2">
      <c r="A3711" s="160" t="s">
        <v>21</v>
      </c>
      <c r="B3711" s="155"/>
      <c r="C3711" s="171"/>
      <c r="D3711" s="155"/>
      <c r="E3711" s="155"/>
      <c r="F3711" s="155"/>
      <c r="G3711" s="155"/>
      <c r="H3711" s="155"/>
    </row>
    <row r="3712" spans="1:8" x14ac:dyDescent="0.2">
      <c r="A3712" s="160" t="s">
        <v>579</v>
      </c>
      <c r="B3712" s="155">
        <v>2793.161874180365</v>
      </c>
      <c r="C3712" s="171">
        <v>311.17173123457309</v>
      </c>
      <c r="D3712" s="155">
        <v>10429836.192085307</v>
      </c>
      <c r="E3712" s="155">
        <v>0</v>
      </c>
      <c r="F3712" s="155">
        <v>10429836.192085307</v>
      </c>
      <c r="G3712" s="155">
        <v>0</v>
      </c>
      <c r="H3712" s="155"/>
    </row>
    <row r="3713" spans="1:8" x14ac:dyDescent="0.2">
      <c r="A3713" s="160" t="s">
        <v>580</v>
      </c>
      <c r="B3713" s="155">
        <v>2883.4306757469985</v>
      </c>
      <c r="C3713" s="171">
        <v>370.85802635060963</v>
      </c>
      <c r="D3713" s="155">
        <v>12832120.91431604</v>
      </c>
      <c r="E3713" s="155">
        <v>0</v>
      </c>
      <c r="F3713" s="155">
        <v>12832120.91431604</v>
      </c>
      <c r="G3713" s="155">
        <v>0</v>
      </c>
      <c r="H3713" s="155"/>
    </row>
    <row r="3714" spans="1:8" x14ac:dyDescent="0.2">
      <c r="A3714" s="160" t="s">
        <v>613</v>
      </c>
      <c r="B3714" s="155">
        <v>2895.6238291257332</v>
      </c>
      <c r="C3714" s="171">
        <v>376.07311303520368</v>
      </c>
      <c r="D3714" s="155">
        <v>13067595.211178772</v>
      </c>
      <c r="E3714" s="155">
        <v>0</v>
      </c>
      <c r="F3714" s="155">
        <v>13067595.211178772</v>
      </c>
      <c r="G3714" s="155">
        <v>0</v>
      </c>
      <c r="H3714" s="155"/>
    </row>
    <row r="3715" spans="1:8" x14ac:dyDescent="0.2">
      <c r="A3715" s="160" t="s">
        <v>614</v>
      </c>
      <c r="B3715" s="155">
        <v>2907.8779482713617</v>
      </c>
      <c r="C3715" s="171">
        <v>385.87050009269728</v>
      </c>
      <c r="D3715" s="155">
        <v>13464771.817295961</v>
      </c>
      <c r="E3715" s="155">
        <v>0</v>
      </c>
      <c r="F3715" s="155">
        <v>13464771.817295961</v>
      </c>
      <c r="G3715" s="155">
        <v>0</v>
      </c>
      <c r="H3715" s="155"/>
    </row>
    <row r="3716" spans="1:8" x14ac:dyDescent="0.2">
      <c r="A3716" s="154"/>
      <c r="B3716" s="154"/>
      <c r="C3716" s="154"/>
      <c r="D3716" s="154"/>
      <c r="E3716" s="154"/>
      <c r="F3716" s="154"/>
      <c r="G3716" s="154"/>
      <c r="H3716" s="155"/>
    </row>
    <row r="3717" spans="1:8" x14ac:dyDescent="0.2">
      <c r="A3717" s="154" t="s">
        <v>104</v>
      </c>
      <c r="B3717" s="154"/>
      <c r="C3717" s="154"/>
      <c r="D3717" s="154"/>
      <c r="E3717" s="154"/>
      <c r="F3717" s="154"/>
      <c r="G3717" s="154"/>
      <c r="H3717" s="155"/>
    </row>
    <row r="3718" spans="1:8" x14ac:dyDescent="0.2">
      <c r="A3718" s="154" t="s">
        <v>51</v>
      </c>
      <c r="B3718" s="154"/>
      <c r="C3718" s="154"/>
      <c r="D3718" s="154"/>
      <c r="E3718" s="154"/>
      <c r="F3718" s="154"/>
      <c r="G3718" s="154"/>
      <c r="H3718" s="155"/>
    </row>
    <row r="3719" spans="1:8" x14ac:dyDescent="0.2">
      <c r="A3719" s="155"/>
      <c r="B3719" s="155"/>
      <c r="C3719" s="155"/>
      <c r="D3719" s="155"/>
      <c r="E3719" s="155"/>
      <c r="F3719" s="155"/>
      <c r="G3719" s="155"/>
      <c r="H3719" s="155"/>
    </row>
    <row r="3720" spans="1:8" ht="15.75" x14ac:dyDescent="0.25">
      <c r="A3720" s="155"/>
      <c r="B3720" s="155"/>
      <c r="C3720" s="155"/>
      <c r="D3720" s="180" t="s">
        <v>577</v>
      </c>
      <c r="E3720" s="180" t="s">
        <v>578</v>
      </c>
      <c r="F3720" s="180" t="s">
        <v>611</v>
      </c>
      <c r="G3720" s="180" t="s">
        <v>612</v>
      </c>
      <c r="H3720" s="180"/>
    </row>
    <row r="3721" spans="1:8" x14ac:dyDescent="0.2">
      <c r="A3721" s="155"/>
      <c r="B3721" s="155"/>
      <c r="C3721" s="155"/>
      <c r="D3721" s="155"/>
      <c r="E3721" s="155"/>
      <c r="F3721" s="155"/>
      <c r="G3721" s="155"/>
      <c r="H3721" s="155"/>
    </row>
    <row r="3722" spans="1:8" x14ac:dyDescent="0.2">
      <c r="A3722" s="155" t="s">
        <v>64</v>
      </c>
      <c r="B3722" s="155"/>
      <c r="C3722" s="155"/>
      <c r="D3722" s="165">
        <v>1910.2345565480032</v>
      </c>
      <c r="E3722" s="165">
        <v>2101.4914968212906</v>
      </c>
      <c r="F3722" s="165">
        <v>2027.8500077476542</v>
      </c>
      <c r="G3722" s="165">
        <v>2074.5565138776242</v>
      </c>
      <c r="H3722" s="165"/>
    </row>
    <row r="3723" spans="1:8" x14ac:dyDescent="0.2">
      <c r="A3723" s="155" t="s">
        <v>65</v>
      </c>
      <c r="B3723" s="155"/>
      <c r="C3723" s="155"/>
      <c r="D3723" s="155">
        <v>1118.9168676450795</v>
      </c>
      <c r="E3723" s="155">
        <v>1230.9453176552661</v>
      </c>
      <c r="F3723" s="155">
        <v>1187.8099320029951</v>
      </c>
      <c r="G3723" s="155">
        <v>1215.168194033409</v>
      </c>
      <c r="H3723" s="155"/>
    </row>
    <row r="3724" spans="1:8" x14ac:dyDescent="0.2">
      <c r="A3724" s="155" t="s">
        <v>67</v>
      </c>
      <c r="B3724" s="155"/>
      <c r="C3724" s="155"/>
      <c r="D3724" s="155">
        <v>10.492577275417752</v>
      </c>
      <c r="E3724" s="155">
        <v>11.543117492271481</v>
      </c>
      <c r="F3724" s="155">
        <v>11.138617944227343</v>
      </c>
      <c r="G3724" s="155">
        <v>11.395168441208769</v>
      </c>
      <c r="H3724" s="155"/>
    </row>
    <row r="3725" spans="1:8" x14ac:dyDescent="0.2">
      <c r="A3725" s="155" t="s">
        <v>68</v>
      </c>
      <c r="B3725" s="155"/>
      <c r="C3725" s="155"/>
      <c r="D3725" s="155">
        <v>452.09432094060776</v>
      </c>
      <c r="E3725" s="155">
        <v>497.35901173035239</v>
      </c>
      <c r="F3725" s="155">
        <v>479.93031488174927</v>
      </c>
      <c r="G3725" s="155">
        <v>490.9843218883525</v>
      </c>
      <c r="H3725" s="155"/>
    </row>
    <row r="3726" spans="1:8" x14ac:dyDescent="0.2">
      <c r="A3726" s="155" t="s">
        <v>69</v>
      </c>
      <c r="B3726" s="155"/>
      <c r="C3726" s="155"/>
      <c r="D3726" s="155">
        <v>1731.544324042904</v>
      </c>
      <c r="E3726" s="155">
        <v>1904.9104000720608</v>
      </c>
      <c r="F3726" s="155">
        <v>1838.1576015832966</v>
      </c>
      <c r="G3726" s="155">
        <v>1880.4950126137899</v>
      </c>
      <c r="H3726" s="155"/>
    </row>
    <row r="3727" spans="1:8" x14ac:dyDescent="0.2">
      <c r="A3727" s="155" t="s">
        <v>70</v>
      </c>
      <c r="B3727" s="155"/>
      <c r="C3727" s="155"/>
      <c r="D3727" s="155">
        <v>253.66324782612523</v>
      </c>
      <c r="E3727" s="155">
        <v>279.06057742248686</v>
      </c>
      <c r="F3727" s="155">
        <v>269.28160068419157</v>
      </c>
      <c r="G3727" s="155">
        <v>275.4838359012893</v>
      </c>
      <c r="H3727" s="155"/>
    </row>
    <row r="3728" spans="1:8" x14ac:dyDescent="0.2">
      <c r="A3728" s="155" t="s">
        <v>71</v>
      </c>
      <c r="B3728" s="155"/>
      <c r="C3728" s="155"/>
      <c r="D3728" s="155">
        <v>1404.3983358214423</v>
      </c>
      <c r="E3728" s="155">
        <v>1545.0098265482652</v>
      </c>
      <c r="F3728" s="155">
        <v>1490.8688393339398</v>
      </c>
      <c r="G3728" s="155">
        <v>1525.2073132433954</v>
      </c>
      <c r="H3728" s="155"/>
    </row>
    <row r="3729" spans="1:8" x14ac:dyDescent="0.2">
      <c r="A3729" s="155" t="s">
        <v>72</v>
      </c>
      <c r="B3729" s="155"/>
      <c r="C3729" s="155"/>
      <c r="D3729" s="155">
        <v>19.624116814073698</v>
      </c>
      <c r="E3729" s="155">
        <v>21.588927116850247</v>
      </c>
      <c r="F3729" s="155">
        <v>20.83239741268925</v>
      </c>
      <c r="G3729" s="155">
        <v>21.312220128245254</v>
      </c>
      <c r="H3729" s="155"/>
    </row>
    <row r="3730" spans="1:8" x14ac:dyDescent="0.2">
      <c r="A3730" s="155" t="s">
        <v>73</v>
      </c>
      <c r="B3730" s="155"/>
      <c r="C3730" s="155"/>
      <c r="D3730" s="155">
        <v>378.2626396136086</v>
      </c>
      <c r="E3730" s="155">
        <v>425.5946247166479</v>
      </c>
      <c r="F3730" s="155">
        <v>420.01622893435962</v>
      </c>
      <c r="G3730" s="155">
        <v>439.45788195993617</v>
      </c>
      <c r="H3730" s="155"/>
    </row>
    <row r="3731" spans="1:8" x14ac:dyDescent="0.2">
      <c r="A3731" s="155" t="s">
        <v>74</v>
      </c>
      <c r="B3731" s="155"/>
      <c r="C3731" s="155"/>
      <c r="D3731" s="155">
        <v>83.47833368329006</v>
      </c>
      <c r="E3731" s="155">
        <v>93.397588759740955</v>
      </c>
      <c r="F3731" s="155">
        <v>91.656824926455428</v>
      </c>
      <c r="G3731" s="155">
        <v>95.361967565628802</v>
      </c>
      <c r="H3731" s="155"/>
    </row>
    <row r="3732" spans="1:8" x14ac:dyDescent="0.2">
      <c r="A3732" s="155" t="s">
        <v>75</v>
      </c>
      <c r="B3732" s="155"/>
      <c r="C3732" s="155"/>
      <c r="D3732" s="155">
        <v>51.38017746696579</v>
      </c>
      <c r="E3732" s="155">
        <v>56.524475322611593</v>
      </c>
      <c r="F3732" s="155">
        <v>54.543717114377394</v>
      </c>
      <c r="G3732" s="155">
        <v>55.799996645911179</v>
      </c>
      <c r="H3732" s="155"/>
    </row>
    <row r="3733" spans="1:8" x14ac:dyDescent="0.2">
      <c r="A3733" s="155" t="s">
        <v>76</v>
      </c>
      <c r="B3733" s="155"/>
      <c r="C3733" s="155"/>
      <c r="D3733" s="155">
        <v>24669.533275644804</v>
      </c>
      <c r="E3733" s="155">
        <v>32203.736032748075</v>
      </c>
      <c r="F3733" s="155">
        <v>33456.509680313735</v>
      </c>
      <c r="G3733" s="155">
        <v>34750.819503803148</v>
      </c>
      <c r="H3733" s="155"/>
    </row>
    <row r="3734" spans="1:8" x14ac:dyDescent="0.2">
      <c r="A3734" s="155" t="s">
        <v>105</v>
      </c>
      <c r="B3734" s="155"/>
      <c r="C3734" s="155"/>
      <c r="D3734" s="155">
        <v>811.62728000000004</v>
      </c>
      <c r="E3734" s="155">
        <v>1624.6590636754709</v>
      </c>
      <c r="F3734" s="155">
        <v>2754.5984046005597</v>
      </c>
      <c r="G3734" s="155">
        <v>2859.4855938767842</v>
      </c>
      <c r="H3734" s="155"/>
    </row>
    <row r="3735" spans="1:8" x14ac:dyDescent="0.2">
      <c r="A3735" s="155" t="s">
        <v>78</v>
      </c>
      <c r="B3735" s="155"/>
      <c r="C3735" s="155"/>
      <c r="D3735" s="155">
        <v>2796.425670058944</v>
      </c>
      <c r="E3735" s="155">
        <v>3076.4100392683758</v>
      </c>
      <c r="F3735" s="155">
        <v>2968.6049795593608</v>
      </c>
      <c r="G3735" s="155">
        <v>3036.9794481568943</v>
      </c>
      <c r="H3735" s="155"/>
    </row>
    <row r="3736" spans="1:8" x14ac:dyDescent="0.2">
      <c r="A3736" s="155" t="s">
        <v>79</v>
      </c>
      <c r="B3736" s="155"/>
      <c r="C3736" s="155"/>
      <c r="D3736" s="155">
        <v>64.626475152737456</v>
      </c>
      <c r="E3736" s="155">
        <v>71.097021848686936</v>
      </c>
      <c r="F3736" s="155">
        <v>68.605605363986584</v>
      </c>
      <c r="G3736" s="155">
        <v>70.185765689080057</v>
      </c>
      <c r="H3736" s="155"/>
    </row>
    <row r="3737" spans="1:8" x14ac:dyDescent="0.2">
      <c r="A3737" s="155" t="s">
        <v>80</v>
      </c>
      <c r="B3737" s="155"/>
      <c r="C3737" s="155"/>
      <c r="D3737" s="155">
        <v>1.1199945467615109E-2</v>
      </c>
      <c r="E3737" s="155">
        <v>1.2321308964061682E-2</v>
      </c>
      <c r="F3737" s="155">
        <v>1.1889539651255839E-2</v>
      </c>
      <c r="G3737" s="155">
        <v>1.2163385771275679E-2</v>
      </c>
      <c r="H3737" s="155"/>
    </row>
    <row r="3738" spans="1:8" x14ac:dyDescent="0.2">
      <c r="A3738" s="155" t="s">
        <v>81</v>
      </c>
      <c r="B3738" s="155"/>
      <c r="C3738" s="155"/>
      <c r="D3738" s="155">
        <v>1.405</v>
      </c>
      <c r="E3738" s="155">
        <v>1.405</v>
      </c>
      <c r="F3738" s="155">
        <v>1.405</v>
      </c>
      <c r="G3738" s="155">
        <v>1.405</v>
      </c>
      <c r="H3738" s="155"/>
    </row>
    <row r="3739" spans="1:8" x14ac:dyDescent="0.2">
      <c r="A3739" s="155" t="s">
        <v>57</v>
      </c>
      <c r="B3739" s="155"/>
      <c r="C3739" s="155"/>
      <c r="D3739" s="155">
        <v>0</v>
      </c>
      <c r="E3739" s="155">
        <v>0</v>
      </c>
      <c r="F3739" s="155">
        <v>0</v>
      </c>
      <c r="G3739" s="155">
        <v>0</v>
      </c>
      <c r="H3739" s="155"/>
    </row>
    <row r="3740" spans="1:8" x14ac:dyDescent="0.2">
      <c r="A3740" s="155" t="s">
        <v>61</v>
      </c>
      <c r="B3740" s="155"/>
      <c r="C3740" s="155"/>
      <c r="D3740" s="155">
        <v>0</v>
      </c>
      <c r="E3740" s="155">
        <v>0</v>
      </c>
      <c r="F3740" s="155">
        <v>0</v>
      </c>
      <c r="G3740" s="155">
        <v>0</v>
      </c>
      <c r="H3740" s="155"/>
    </row>
    <row r="3741" spans="1:8" x14ac:dyDescent="0.2">
      <c r="A3741" s="155" t="s">
        <v>453</v>
      </c>
      <c r="B3741" s="155"/>
      <c r="C3741" s="155"/>
      <c r="D3741" s="155">
        <v>0</v>
      </c>
      <c r="E3741" s="155">
        <v>0</v>
      </c>
      <c r="F3741" s="155">
        <v>0</v>
      </c>
      <c r="G3741" s="155">
        <v>0</v>
      </c>
      <c r="H3741" s="155"/>
    </row>
    <row r="3742" spans="1:8" x14ac:dyDescent="0.2">
      <c r="A3742" s="155"/>
      <c r="B3742" s="155"/>
      <c r="C3742" s="155"/>
      <c r="D3742" s="155"/>
      <c r="E3742" s="155"/>
      <c r="F3742" s="155"/>
      <c r="G3742" s="155"/>
      <c r="H3742" s="155"/>
    </row>
    <row r="3743" spans="1:8" x14ac:dyDescent="0.2">
      <c r="A3743" s="155"/>
      <c r="B3743" s="155"/>
      <c r="C3743" s="155"/>
      <c r="D3743" s="155"/>
      <c r="E3743" s="155"/>
      <c r="F3743" s="155"/>
      <c r="G3743" s="155"/>
      <c r="H3743" s="155"/>
    </row>
    <row r="3744" spans="1:8" x14ac:dyDescent="0.2">
      <c r="A3744" s="155" t="s">
        <v>106</v>
      </c>
      <c r="B3744" s="155"/>
      <c r="C3744" s="155"/>
      <c r="D3744" s="165">
        <v>35757.718398479468</v>
      </c>
      <c r="E3744" s="165">
        <v>45144.744842507411</v>
      </c>
      <c r="F3744" s="165">
        <v>47141.821641943228</v>
      </c>
      <c r="G3744" s="165">
        <v>48804.109901210468</v>
      </c>
      <c r="H3744" s="165"/>
    </row>
    <row r="3745" spans="1:8" x14ac:dyDescent="0.2">
      <c r="A3745" s="155"/>
      <c r="B3745" s="155"/>
      <c r="C3745" s="155"/>
      <c r="D3745" s="155"/>
      <c r="E3745" s="155"/>
      <c r="F3745" s="155"/>
      <c r="G3745" s="155"/>
      <c r="H3745" s="155"/>
    </row>
    <row r="3746" spans="1:8" x14ac:dyDescent="0.2">
      <c r="A3746" s="155"/>
      <c r="B3746" s="155"/>
      <c r="C3746" s="155"/>
      <c r="D3746" s="155"/>
      <c r="E3746" s="155"/>
      <c r="F3746" s="155"/>
      <c r="G3746" s="155"/>
      <c r="H3746" s="155"/>
    </row>
    <row r="3747" spans="1:8" x14ac:dyDescent="0.2">
      <c r="A3747" s="155" t="s">
        <v>624</v>
      </c>
      <c r="B3747" s="155" t="s">
        <v>625</v>
      </c>
      <c r="C3747" s="155"/>
      <c r="D3747" s="155"/>
      <c r="E3747" s="155"/>
      <c r="F3747" s="155"/>
      <c r="G3747" s="155"/>
      <c r="H3747" s="155"/>
    </row>
    <row r="3748" spans="1:8" x14ac:dyDescent="0.2">
      <c r="A3748" s="155"/>
      <c r="B3748" s="155" t="s">
        <v>626</v>
      </c>
      <c r="C3748" s="155"/>
      <c r="D3748" s="155"/>
      <c r="E3748" s="155"/>
      <c r="F3748" s="155"/>
      <c r="G3748" s="155"/>
      <c r="H3748" s="155"/>
    </row>
    <row r="3749" spans="1:8" x14ac:dyDescent="0.2">
      <c r="A3749" s="155"/>
      <c r="B3749" s="155"/>
      <c r="C3749" s="155"/>
      <c r="D3749" s="155"/>
      <c r="E3749" s="155"/>
      <c r="F3749" s="155"/>
      <c r="G3749" s="155"/>
      <c r="H3749" s="155"/>
    </row>
    <row r="3750" spans="1:8" x14ac:dyDescent="0.2">
      <c r="A3750" s="155"/>
      <c r="B3750" s="155"/>
      <c r="C3750" s="155"/>
      <c r="D3750" s="155"/>
      <c r="E3750" s="155"/>
      <c r="F3750" s="155"/>
      <c r="G3750" s="155"/>
      <c r="H3750" s="155"/>
    </row>
    <row r="3751" spans="1:8" x14ac:dyDescent="0.2">
      <c r="A3751" s="155"/>
      <c r="B3751" s="155"/>
      <c r="C3751" s="155"/>
      <c r="D3751" s="155"/>
      <c r="E3751" s="155"/>
      <c r="F3751" s="155"/>
      <c r="G3751" s="155"/>
      <c r="H3751" s="155"/>
    </row>
    <row r="3752" spans="1:8" x14ac:dyDescent="0.2">
      <c r="A3752" s="155"/>
      <c r="B3752" s="155"/>
      <c r="C3752" s="155"/>
      <c r="D3752" s="155"/>
      <c r="E3752" s="155"/>
      <c r="F3752" s="155"/>
      <c r="G3752" s="155"/>
      <c r="H3752" s="155"/>
    </row>
    <row r="3753" spans="1:8" x14ac:dyDescent="0.2">
      <c r="A3753" s="154" t="s">
        <v>8</v>
      </c>
      <c r="B3753" s="154"/>
      <c r="C3753" s="154"/>
      <c r="D3753" s="154"/>
      <c r="E3753" s="154"/>
      <c r="F3753" s="154"/>
      <c r="G3753" s="154"/>
      <c r="H3753" s="163"/>
    </row>
    <row r="3754" spans="1:8" x14ac:dyDescent="0.2">
      <c r="A3754" s="154" t="s">
        <v>1</v>
      </c>
      <c r="B3754" s="154"/>
      <c r="C3754" s="154"/>
      <c r="D3754" s="154"/>
      <c r="E3754" s="154"/>
      <c r="F3754" s="154"/>
      <c r="G3754" s="154"/>
      <c r="H3754" s="155"/>
    </row>
    <row r="3755" spans="1:8" x14ac:dyDescent="0.2">
      <c r="A3755" s="154" t="s">
        <v>12</v>
      </c>
      <c r="B3755" s="154"/>
      <c r="C3755" s="154"/>
      <c r="D3755" s="154"/>
      <c r="E3755" s="154"/>
      <c r="F3755" s="154"/>
      <c r="G3755" s="154"/>
      <c r="H3755" s="155"/>
    </row>
    <row r="3756" spans="1:8" ht="15.75" x14ac:dyDescent="0.25">
      <c r="A3756" s="189" t="s">
        <v>107</v>
      </c>
      <c r="B3756" s="154"/>
      <c r="C3756" s="154"/>
      <c r="D3756" s="154"/>
      <c r="E3756" s="154"/>
      <c r="F3756" s="154"/>
      <c r="G3756" s="154"/>
      <c r="H3756" s="155"/>
    </row>
    <row r="3757" spans="1:8" x14ac:dyDescent="0.2">
      <c r="A3757" s="155"/>
      <c r="B3757" s="155"/>
      <c r="C3757" s="155"/>
      <c r="D3757" s="155"/>
      <c r="E3757" s="155"/>
      <c r="F3757" s="155"/>
      <c r="G3757" s="155"/>
      <c r="H3757" s="155"/>
    </row>
    <row r="3758" spans="1:8" x14ac:dyDescent="0.2">
      <c r="A3758" s="155"/>
      <c r="B3758" s="160" t="s">
        <v>114</v>
      </c>
      <c r="C3758" s="170" t="s">
        <v>114</v>
      </c>
      <c r="D3758" s="161" t="s">
        <v>106</v>
      </c>
      <c r="E3758" s="155"/>
      <c r="F3758" s="155"/>
      <c r="G3758" s="155"/>
      <c r="H3758" s="155"/>
    </row>
    <row r="3759" spans="1:8" x14ac:dyDescent="0.2">
      <c r="A3759" s="160" t="s">
        <v>2</v>
      </c>
      <c r="B3759" s="160" t="s">
        <v>115</v>
      </c>
      <c r="C3759" s="170" t="s">
        <v>115</v>
      </c>
      <c r="D3759" s="161" t="s">
        <v>126</v>
      </c>
      <c r="E3759" s="160" t="s">
        <v>175</v>
      </c>
      <c r="F3759" s="161" t="s">
        <v>112</v>
      </c>
      <c r="G3759" s="160" t="s">
        <v>178</v>
      </c>
      <c r="H3759" s="155"/>
    </row>
    <row r="3760" spans="1:8" x14ac:dyDescent="0.2">
      <c r="A3760" s="160" t="s">
        <v>3</v>
      </c>
      <c r="B3760" s="160" t="s">
        <v>118</v>
      </c>
      <c r="C3760" s="170" t="s">
        <v>139</v>
      </c>
      <c r="D3760" s="161" t="s">
        <v>139</v>
      </c>
      <c r="E3760" s="160" t="s">
        <v>113</v>
      </c>
      <c r="F3760" s="161" t="s">
        <v>113</v>
      </c>
      <c r="G3760" s="160" t="s">
        <v>113</v>
      </c>
      <c r="H3760" s="155"/>
    </row>
    <row r="3761" spans="1:8" x14ac:dyDescent="0.2">
      <c r="A3761" s="160" t="s">
        <v>11</v>
      </c>
      <c r="B3761" s="160" t="s">
        <v>117</v>
      </c>
      <c r="C3761" s="170" t="s">
        <v>138</v>
      </c>
      <c r="D3761" s="161" t="s">
        <v>138</v>
      </c>
      <c r="E3761" s="160" t="s">
        <v>176</v>
      </c>
      <c r="F3761" s="161" t="s">
        <v>184</v>
      </c>
      <c r="G3761" s="160" t="s">
        <v>11</v>
      </c>
      <c r="H3761" s="155"/>
    </row>
    <row r="3762" spans="1:8" x14ac:dyDescent="0.2">
      <c r="A3762" s="160" t="s">
        <v>13</v>
      </c>
      <c r="B3762" s="155"/>
      <c r="C3762" s="155"/>
      <c r="D3762" s="155"/>
      <c r="E3762" s="155"/>
      <c r="F3762" s="155"/>
      <c r="G3762" s="155"/>
      <c r="H3762" s="155"/>
    </row>
    <row r="3763" spans="1:8" x14ac:dyDescent="0.2">
      <c r="A3763" s="173" t="s">
        <v>108</v>
      </c>
      <c r="B3763" s="155"/>
      <c r="C3763" s="155"/>
      <c r="D3763" s="155"/>
      <c r="E3763" s="155"/>
      <c r="F3763" s="155"/>
      <c r="G3763" s="155"/>
      <c r="H3763" s="155"/>
    </row>
    <row r="3764" spans="1:8" x14ac:dyDescent="0.2">
      <c r="A3764" s="160" t="s">
        <v>329</v>
      </c>
      <c r="B3764" s="155">
        <v>1046</v>
      </c>
      <c r="C3764" s="169">
        <v>552.38936743148508</v>
      </c>
      <c r="D3764" s="155">
        <v>6933591.3399999999</v>
      </c>
      <c r="E3764" s="155">
        <v>0</v>
      </c>
      <c r="F3764" s="155">
        <v>6933591.3399999999</v>
      </c>
      <c r="G3764" s="155"/>
      <c r="H3764" s="155"/>
    </row>
    <row r="3765" spans="1:8" x14ac:dyDescent="0.2">
      <c r="A3765" s="160" t="s">
        <v>330</v>
      </c>
      <c r="B3765" s="155">
        <v>946</v>
      </c>
      <c r="C3765" s="171">
        <v>457.77794573643411</v>
      </c>
      <c r="D3765" s="155">
        <v>5196695.24</v>
      </c>
      <c r="E3765" s="155">
        <v>0</v>
      </c>
      <c r="F3765" s="155">
        <v>5196695.24</v>
      </c>
      <c r="G3765" s="155"/>
      <c r="H3765" s="155"/>
    </row>
    <row r="3766" spans="1:8" x14ac:dyDescent="0.2">
      <c r="A3766" s="160" t="s">
        <v>331</v>
      </c>
      <c r="B3766" s="155">
        <v>814</v>
      </c>
      <c r="C3766" s="171">
        <v>576.7107135544635</v>
      </c>
      <c r="D3766" s="155">
        <v>5633310.2499999991</v>
      </c>
      <c r="E3766" s="155">
        <v>0</v>
      </c>
      <c r="F3766" s="155">
        <v>5633310.2499999991</v>
      </c>
      <c r="G3766" s="155"/>
      <c r="H3766" s="155"/>
    </row>
    <row r="3767" spans="1:8" x14ac:dyDescent="0.2">
      <c r="A3767" s="160" t="s">
        <v>332</v>
      </c>
      <c r="B3767" s="155">
        <v>789</v>
      </c>
      <c r="C3767" s="171">
        <v>626.11356358259411</v>
      </c>
      <c r="D3767" s="155">
        <v>5928043.2200000007</v>
      </c>
      <c r="E3767" s="155">
        <v>0</v>
      </c>
      <c r="F3767" s="155">
        <v>5928043.2200000007</v>
      </c>
      <c r="G3767" s="165"/>
      <c r="H3767" s="155"/>
    </row>
    <row r="3768" spans="1:8" x14ac:dyDescent="0.2">
      <c r="A3768" s="160" t="s">
        <v>333</v>
      </c>
      <c r="B3768" s="155">
        <v>763</v>
      </c>
      <c r="C3768" s="171">
        <v>557.97698449104416</v>
      </c>
      <c r="D3768" s="155">
        <v>5108837.2700000005</v>
      </c>
      <c r="E3768" s="155">
        <v>0</v>
      </c>
      <c r="F3768" s="155">
        <v>5108837.2700000005</v>
      </c>
      <c r="G3768" s="155"/>
      <c r="H3768" s="155"/>
    </row>
    <row r="3769" spans="1:8" x14ac:dyDescent="0.2">
      <c r="A3769" s="160" t="s">
        <v>334</v>
      </c>
      <c r="B3769" s="155">
        <v>783</v>
      </c>
      <c r="C3769" s="171">
        <v>629.91592805449125</v>
      </c>
      <c r="D3769" s="155">
        <v>5918690.0599999996</v>
      </c>
      <c r="E3769" s="155">
        <v>0</v>
      </c>
      <c r="F3769" s="155">
        <v>5918690.0599999996</v>
      </c>
      <c r="G3769" s="155"/>
      <c r="H3769" s="155"/>
    </row>
    <row r="3770" spans="1:8" x14ac:dyDescent="0.2">
      <c r="A3770" s="160" t="s">
        <v>335</v>
      </c>
      <c r="B3770" s="155">
        <v>765</v>
      </c>
      <c r="C3770" s="171">
        <v>729.64779411764721</v>
      </c>
      <c r="D3770" s="155">
        <v>6698166.7500000009</v>
      </c>
      <c r="E3770" s="155">
        <v>0</v>
      </c>
      <c r="F3770" s="155">
        <v>6698166.7500000009</v>
      </c>
      <c r="G3770" s="155"/>
      <c r="H3770" s="155"/>
    </row>
    <row r="3771" spans="1:8" x14ac:dyDescent="0.2">
      <c r="A3771" s="160" t="s">
        <v>336</v>
      </c>
      <c r="B3771" s="155">
        <v>780.30000000000007</v>
      </c>
      <c r="C3771" s="171">
        <v>585.16792045794352</v>
      </c>
      <c r="D3771" s="155">
        <v>5479278.3399999999</v>
      </c>
      <c r="E3771" s="155">
        <v>0</v>
      </c>
      <c r="F3771" s="155">
        <v>5479278.3399999999</v>
      </c>
      <c r="G3771" s="155"/>
      <c r="H3771" s="155"/>
    </row>
    <row r="3772" spans="1:8" x14ac:dyDescent="0.2">
      <c r="A3772" s="160" t="s">
        <v>337</v>
      </c>
      <c r="B3772" s="155">
        <v>170</v>
      </c>
      <c r="C3772" s="171">
        <v>791.89741176470579</v>
      </c>
      <c r="D3772" s="155">
        <v>1615470.72</v>
      </c>
      <c r="E3772" s="155">
        <v>0</v>
      </c>
      <c r="F3772" s="155">
        <v>1615470.72</v>
      </c>
      <c r="G3772" s="155"/>
      <c r="H3772" s="155"/>
    </row>
    <row r="3773" spans="1:8" x14ac:dyDescent="0.2">
      <c r="A3773" s="173" t="s">
        <v>109</v>
      </c>
      <c r="B3773" s="155"/>
      <c r="C3773" s="171"/>
      <c r="D3773" s="155"/>
      <c r="E3773" s="155"/>
      <c r="F3773" s="155"/>
      <c r="G3773" s="155"/>
      <c r="H3773" s="155"/>
    </row>
    <row r="3774" spans="1:8" x14ac:dyDescent="0.2">
      <c r="A3774" s="160" t="s">
        <v>337</v>
      </c>
      <c r="B3774" s="155">
        <v>995.22222222222217</v>
      </c>
      <c r="C3774" s="171">
        <v>590.44676844925755</v>
      </c>
      <c r="D3774" s="155">
        <v>7051508.9399999995</v>
      </c>
      <c r="E3774" s="155">
        <v>0</v>
      </c>
      <c r="F3774" s="155">
        <v>7051508.9399999995</v>
      </c>
      <c r="G3774" s="155">
        <v>0</v>
      </c>
      <c r="H3774" s="155"/>
    </row>
    <row r="3775" spans="1:8" x14ac:dyDescent="0.2">
      <c r="A3775" s="160" t="s">
        <v>338</v>
      </c>
      <c r="B3775" s="155">
        <v>1055.5</v>
      </c>
      <c r="C3775" s="171">
        <v>816.93942996999829</v>
      </c>
      <c r="D3775" s="155">
        <v>10347354.819999998</v>
      </c>
      <c r="E3775" s="155">
        <v>0</v>
      </c>
      <c r="F3775" s="155">
        <v>10347354.819999998</v>
      </c>
      <c r="G3775" s="155">
        <v>0</v>
      </c>
      <c r="H3775" s="155"/>
    </row>
    <row r="3776" spans="1:8" x14ac:dyDescent="0.2">
      <c r="A3776" s="160" t="s">
        <v>339</v>
      </c>
      <c r="B3776" s="155">
        <v>998.5</v>
      </c>
      <c r="C3776" s="171">
        <v>761.97796194291425</v>
      </c>
      <c r="D3776" s="155">
        <v>9130019.9399999995</v>
      </c>
      <c r="E3776" s="155">
        <v>0</v>
      </c>
      <c r="F3776" s="155">
        <v>9130019.9399999995</v>
      </c>
      <c r="G3776" s="155">
        <v>0</v>
      </c>
      <c r="H3776" s="155"/>
    </row>
    <row r="3777" spans="1:8" x14ac:dyDescent="0.2">
      <c r="A3777" s="160" t="s">
        <v>340</v>
      </c>
      <c r="B3777" s="155">
        <v>966.66666666666663</v>
      </c>
      <c r="C3777" s="171">
        <v>765.5960931034482</v>
      </c>
      <c r="D3777" s="155">
        <v>8880914.6799999978</v>
      </c>
      <c r="E3777" s="155">
        <v>0</v>
      </c>
      <c r="F3777" s="155">
        <v>8880914.6799999978</v>
      </c>
      <c r="G3777" s="155">
        <v>0</v>
      </c>
      <c r="H3777" s="155"/>
    </row>
    <row r="3778" spans="1:8" x14ac:dyDescent="0.2">
      <c r="A3778" s="160" t="s">
        <v>341</v>
      </c>
      <c r="B3778" s="155">
        <v>944.58333333333337</v>
      </c>
      <c r="C3778" s="171">
        <v>707.97991177767972</v>
      </c>
      <c r="D3778" s="155">
        <v>8024952.3000000007</v>
      </c>
      <c r="E3778" s="155">
        <v>0</v>
      </c>
      <c r="F3778" s="155">
        <v>8024952.3000000007</v>
      </c>
      <c r="G3778" s="155">
        <v>0</v>
      </c>
      <c r="H3778" s="155"/>
    </row>
    <row r="3779" spans="1:8" x14ac:dyDescent="0.2">
      <c r="A3779" s="160" t="s">
        <v>342</v>
      </c>
      <c r="B3779" s="155">
        <v>860.83333333333337</v>
      </c>
      <c r="C3779" s="171">
        <v>868.54613939980629</v>
      </c>
      <c r="D3779" s="155">
        <v>8972081.6199999992</v>
      </c>
      <c r="E3779" s="155">
        <v>0</v>
      </c>
      <c r="F3779" s="155">
        <v>8972081.6199999992</v>
      </c>
      <c r="G3779" s="155">
        <v>0</v>
      </c>
      <c r="H3779" s="155"/>
    </row>
    <row r="3780" spans="1:8" x14ac:dyDescent="0.2">
      <c r="A3780" s="160" t="s">
        <v>343</v>
      </c>
      <c r="B3780" s="155">
        <v>897.08333333333337</v>
      </c>
      <c r="C3780" s="171">
        <v>641.39807431490942</v>
      </c>
      <c r="D3780" s="155">
        <v>6904650.2699999996</v>
      </c>
      <c r="E3780" s="155">
        <v>0</v>
      </c>
      <c r="F3780" s="155">
        <v>6904650.2699999996</v>
      </c>
      <c r="G3780" s="155">
        <v>0</v>
      </c>
      <c r="H3780" s="155"/>
    </row>
    <row r="3781" spans="1:8" x14ac:dyDescent="0.2">
      <c r="A3781" s="160" t="s">
        <v>344</v>
      </c>
      <c r="B3781" s="155">
        <v>1223.75</v>
      </c>
      <c r="C3781" s="171">
        <v>646.48996935648609</v>
      </c>
      <c r="D3781" s="155">
        <v>9493705.1999999993</v>
      </c>
      <c r="E3781" s="155">
        <v>0</v>
      </c>
      <c r="F3781" s="155">
        <v>9493705.1999999993</v>
      </c>
      <c r="G3781" s="155">
        <v>0</v>
      </c>
      <c r="H3781" s="155"/>
    </row>
    <row r="3782" spans="1:8" x14ac:dyDescent="0.2">
      <c r="A3782" s="160" t="s">
        <v>345</v>
      </c>
      <c r="B3782" s="155">
        <v>1764.4166666666667</v>
      </c>
      <c r="C3782" s="171">
        <v>483.79402966041653</v>
      </c>
      <c r="D3782" s="155">
        <v>10243370.99</v>
      </c>
      <c r="E3782" s="155">
        <v>0</v>
      </c>
      <c r="F3782" s="155">
        <v>10243370.99</v>
      </c>
      <c r="G3782" s="155">
        <v>0</v>
      </c>
      <c r="H3782" s="155"/>
    </row>
    <row r="3783" spans="1:8" x14ac:dyDescent="0.2">
      <c r="A3783" s="160" t="s">
        <v>346</v>
      </c>
      <c r="B3783" s="155">
        <v>1702.1666666666667</v>
      </c>
      <c r="C3783" s="171">
        <v>510.3209531969058</v>
      </c>
      <c r="D3783" s="155">
        <v>10423815.789999999</v>
      </c>
      <c r="E3783" s="155">
        <v>0</v>
      </c>
      <c r="F3783" s="155">
        <v>10423815.789999999</v>
      </c>
      <c r="G3783" s="155">
        <v>0</v>
      </c>
      <c r="H3783" s="155"/>
    </row>
    <row r="3784" spans="1:8" x14ac:dyDescent="0.2">
      <c r="A3784" s="160" t="s">
        <v>347</v>
      </c>
      <c r="B3784" s="155">
        <v>1592.8333333333333</v>
      </c>
      <c r="C3784" s="171">
        <v>567.41092863869414</v>
      </c>
      <c r="D3784" s="155">
        <v>10845492.49</v>
      </c>
      <c r="E3784" s="155">
        <v>0</v>
      </c>
      <c r="F3784" s="155">
        <v>10520244.345000001</v>
      </c>
      <c r="G3784" s="155">
        <v>325248.14500000002</v>
      </c>
      <c r="H3784" s="155"/>
    </row>
    <row r="3785" spans="1:8" x14ac:dyDescent="0.2">
      <c r="A3785" s="160" t="s">
        <v>348</v>
      </c>
      <c r="B3785" s="155">
        <v>1891.5833333333333</v>
      </c>
      <c r="C3785" s="171">
        <v>565.28679633464037</v>
      </c>
      <c r="D3785" s="155">
        <v>12831444.990000002</v>
      </c>
      <c r="E3785" s="155">
        <v>0</v>
      </c>
      <c r="F3785" s="155">
        <v>12494939.440000001</v>
      </c>
      <c r="G3785" s="155">
        <v>336505.55000000005</v>
      </c>
      <c r="H3785" s="155"/>
    </row>
    <row r="3786" spans="1:8" x14ac:dyDescent="0.2">
      <c r="A3786" s="160" t="s">
        <v>372</v>
      </c>
      <c r="B3786" s="155">
        <v>2725.5</v>
      </c>
      <c r="C3786" s="171">
        <v>655.05578670580326</v>
      </c>
      <c r="D3786" s="155">
        <v>21424254.560000002</v>
      </c>
      <c r="E3786" s="155">
        <v>0</v>
      </c>
      <c r="F3786" s="155">
        <v>21053833.935000002</v>
      </c>
      <c r="G3786" s="155">
        <v>370420.625</v>
      </c>
      <c r="H3786" s="155"/>
    </row>
    <row r="3787" spans="1:8" x14ac:dyDescent="0.2">
      <c r="A3787" s="160" t="s">
        <v>371</v>
      </c>
      <c r="B3787" s="155">
        <v>3279.0000000000005</v>
      </c>
      <c r="C3787" s="171">
        <v>647.48547422994807</v>
      </c>
      <c r="D3787" s="155">
        <v>25477258.440000001</v>
      </c>
      <c r="E3787" s="155">
        <v>0</v>
      </c>
      <c r="F3787" s="155">
        <v>25135186.745000001</v>
      </c>
      <c r="G3787" s="155">
        <v>342071.69500000001</v>
      </c>
      <c r="H3787" s="155"/>
    </row>
    <row r="3788" spans="1:8" x14ac:dyDescent="0.2">
      <c r="A3788" s="160" t="s">
        <v>415</v>
      </c>
      <c r="B3788" s="155">
        <v>3418</v>
      </c>
      <c r="C3788" s="171">
        <v>775.01741734932705</v>
      </c>
      <c r="D3788" s="155">
        <v>31788114.390000001</v>
      </c>
      <c r="E3788" s="155">
        <v>0</v>
      </c>
      <c r="F3788" s="155">
        <v>31440955.420000002</v>
      </c>
      <c r="G3788" s="155">
        <v>347158.97000000003</v>
      </c>
      <c r="H3788" s="155"/>
    </row>
    <row r="3789" spans="1:8" x14ac:dyDescent="0.2">
      <c r="A3789" s="160" t="s">
        <v>416</v>
      </c>
      <c r="B3789" s="155">
        <v>3067.9999999999995</v>
      </c>
      <c r="C3789" s="171">
        <v>598.34429976097351</v>
      </c>
      <c r="D3789" s="155">
        <v>22028643.739999998</v>
      </c>
      <c r="E3789" s="155">
        <v>0</v>
      </c>
      <c r="F3789" s="155">
        <v>21444145.864999998</v>
      </c>
      <c r="G3789" s="155">
        <v>584497.875</v>
      </c>
      <c r="H3789" s="155"/>
    </row>
    <row r="3790" spans="1:8" x14ac:dyDescent="0.2">
      <c r="A3790" s="160" t="s">
        <v>437</v>
      </c>
      <c r="B3790" s="155">
        <v>3032.5833333333335</v>
      </c>
      <c r="C3790" s="171">
        <v>1440.5897056964634</v>
      </c>
      <c r="D3790" s="155">
        <v>52424499.980000004</v>
      </c>
      <c r="E3790" s="155">
        <v>0</v>
      </c>
      <c r="F3790" s="155">
        <v>51477219.935000002</v>
      </c>
      <c r="G3790" s="155">
        <v>947280.04500000004</v>
      </c>
      <c r="H3790" s="155"/>
    </row>
    <row r="3791" spans="1:8" x14ac:dyDescent="0.2">
      <c r="A3791" s="160" t="s">
        <v>438</v>
      </c>
      <c r="B3791" s="155">
        <v>2824.6618505809402</v>
      </c>
      <c r="C3791" s="171">
        <v>991.59052062247576</v>
      </c>
      <c r="D3791" s="155">
        <v>33610894.980000004</v>
      </c>
      <c r="E3791" s="155">
        <v>0</v>
      </c>
      <c r="F3791" s="155">
        <v>33007278.845000003</v>
      </c>
      <c r="G3791" s="155">
        <v>603616.13500000001</v>
      </c>
      <c r="H3791" s="155"/>
    </row>
    <row r="3792" spans="1:8" x14ac:dyDescent="0.2">
      <c r="A3792" s="160" t="s">
        <v>499</v>
      </c>
      <c r="B3792" s="155">
        <v>2245.1753657215095</v>
      </c>
      <c r="C3792" s="171">
        <v>635.85262839423058</v>
      </c>
      <c r="D3792" s="155">
        <v>17131207.889999997</v>
      </c>
      <c r="E3792" s="155">
        <v>0</v>
      </c>
      <c r="F3792" s="155">
        <v>16776237.999999996</v>
      </c>
      <c r="G3792" s="155">
        <v>354969.89</v>
      </c>
      <c r="H3792" s="155"/>
    </row>
    <row r="3793" spans="1:8" x14ac:dyDescent="0.2">
      <c r="A3793" s="160" t="s">
        <v>500</v>
      </c>
      <c r="B3793" s="155">
        <v>1712.0477996508337</v>
      </c>
      <c r="C3793" s="171">
        <v>1371.9909911271482</v>
      </c>
      <c r="D3793" s="155">
        <v>28186969.890000004</v>
      </c>
      <c r="E3793" s="155">
        <v>0</v>
      </c>
      <c r="F3793" s="155">
        <v>27649327.130000003</v>
      </c>
      <c r="G3793" s="155">
        <v>537642.76</v>
      </c>
      <c r="H3793" s="155"/>
    </row>
    <row r="3794" spans="1:8" x14ac:dyDescent="0.2">
      <c r="A3794" s="160" t="s">
        <v>21</v>
      </c>
      <c r="B3794" s="155"/>
      <c r="C3794" s="171"/>
      <c r="D3794" s="155"/>
      <c r="E3794" s="155"/>
      <c r="F3794" s="155"/>
      <c r="G3794" s="155"/>
      <c r="H3794" s="155"/>
    </row>
    <row r="3795" spans="1:8" x14ac:dyDescent="0.2">
      <c r="A3795" s="160" t="s">
        <v>579</v>
      </c>
      <c r="B3795" s="155">
        <v>1512.3004249465189</v>
      </c>
      <c r="C3795" s="171">
        <v>1383.6666339649055</v>
      </c>
      <c r="D3795" s="155">
        <v>25110235.662353352</v>
      </c>
      <c r="E3795" s="155">
        <v>0</v>
      </c>
      <c r="F3795" s="155">
        <v>24610071.440131441</v>
      </c>
      <c r="G3795" s="155">
        <v>500164.22222191113</v>
      </c>
      <c r="H3795" s="155"/>
    </row>
    <row r="3796" spans="1:8" x14ac:dyDescent="0.2">
      <c r="A3796" s="160" t="s">
        <v>580</v>
      </c>
      <c r="B3796" s="155">
        <v>1549.8874597425042</v>
      </c>
      <c r="C3796" s="171">
        <v>1426.0880148118933</v>
      </c>
      <c r="D3796" s="155">
        <v>26523311.167752434</v>
      </c>
      <c r="E3796" s="155">
        <v>0</v>
      </c>
      <c r="F3796" s="155">
        <v>26000455.498729944</v>
      </c>
      <c r="G3796" s="155">
        <v>522855.66902248969</v>
      </c>
      <c r="H3796" s="155"/>
    </row>
    <row r="3797" spans="1:8" x14ac:dyDescent="0.2">
      <c r="A3797" s="160" t="s">
        <v>613</v>
      </c>
      <c r="B3797" s="155">
        <v>1560.6876455192678</v>
      </c>
      <c r="C3797" s="171">
        <v>1456.9955945427455</v>
      </c>
      <c r="D3797" s="155">
        <v>27286980.287746359</v>
      </c>
      <c r="E3797" s="155">
        <v>0</v>
      </c>
      <c r="F3797" s="155">
        <v>26751506.847405281</v>
      </c>
      <c r="G3797" s="155">
        <v>535473.44034107658</v>
      </c>
      <c r="H3797" s="155"/>
    </row>
    <row r="3798" spans="1:8" x14ac:dyDescent="0.2">
      <c r="A3798" s="160" t="s">
        <v>614</v>
      </c>
      <c r="B3798" s="155">
        <v>1571.5958331537977</v>
      </c>
      <c r="C3798" s="171">
        <v>1439.3051024791305</v>
      </c>
      <c r="D3798" s="155">
        <v>27144070.820318416</v>
      </c>
      <c r="E3798" s="155">
        <v>0</v>
      </c>
      <c r="F3798" s="155">
        <v>26618941.096538167</v>
      </c>
      <c r="G3798" s="155">
        <v>525129.72378024785</v>
      </c>
      <c r="H3798" s="155"/>
    </row>
    <row r="3799" spans="1:8" x14ac:dyDescent="0.2">
      <c r="A3799" s="155"/>
      <c r="B3799" s="155"/>
      <c r="C3799" s="155"/>
      <c r="D3799" s="155"/>
      <c r="E3799" s="155"/>
      <c r="F3799" s="155"/>
      <c r="G3799" s="155"/>
      <c r="H3799" s="155"/>
    </row>
    <row r="3800" spans="1:8" x14ac:dyDescent="0.2">
      <c r="A3800" s="154" t="s">
        <v>107</v>
      </c>
      <c r="B3800" s="154"/>
      <c r="C3800" s="154"/>
      <c r="D3800" s="154"/>
      <c r="E3800" s="154"/>
      <c r="F3800" s="154"/>
      <c r="G3800" s="154"/>
      <c r="H3800" s="155"/>
    </row>
    <row r="3801" spans="1:8" x14ac:dyDescent="0.2">
      <c r="A3801" s="154" t="s">
        <v>104</v>
      </c>
      <c r="B3801" s="154"/>
      <c r="C3801" s="154"/>
      <c r="D3801" s="154"/>
      <c r="E3801" s="154"/>
      <c r="F3801" s="154"/>
      <c r="G3801" s="154"/>
      <c r="H3801" s="155"/>
    </row>
    <row r="3802" spans="1:8" x14ac:dyDescent="0.2">
      <c r="A3802" s="154" t="s">
        <v>51</v>
      </c>
      <c r="B3802" s="154"/>
      <c r="C3802" s="154"/>
      <c r="D3802" s="154"/>
      <c r="E3802" s="154"/>
      <c r="F3802" s="154"/>
      <c r="G3802" s="154"/>
      <c r="H3802" s="155"/>
    </row>
    <row r="3803" spans="1:8" x14ac:dyDescent="0.2">
      <c r="A3803" s="155"/>
      <c r="B3803" s="155"/>
      <c r="C3803" s="155"/>
      <c r="D3803" s="155"/>
      <c r="E3803" s="155"/>
      <c r="F3803" s="155"/>
      <c r="G3803" s="155"/>
      <c r="H3803" s="155"/>
    </row>
    <row r="3804" spans="1:8" ht="15.75" x14ac:dyDescent="0.25">
      <c r="A3804" s="155"/>
      <c r="B3804" s="155"/>
      <c r="C3804" s="155"/>
      <c r="D3804" s="180" t="s">
        <v>577</v>
      </c>
      <c r="E3804" s="180" t="s">
        <v>578</v>
      </c>
      <c r="F3804" s="180" t="s">
        <v>611</v>
      </c>
      <c r="G3804" s="180" t="s">
        <v>612</v>
      </c>
      <c r="H3804" s="180"/>
    </row>
    <row r="3805" spans="1:8" x14ac:dyDescent="0.2">
      <c r="A3805" s="155"/>
      <c r="B3805" s="155"/>
      <c r="C3805" s="155"/>
      <c r="D3805" s="155"/>
      <c r="E3805" s="155"/>
      <c r="F3805" s="155"/>
      <c r="G3805" s="155"/>
      <c r="H3805" s="155"/>
    </row>
    <row r="3806" spans="1:8" x14ac:dyDescent="0.2">
      <c r="A3806" s="155" t="s">
        <v>64</v>
      </c>
      <c r="B3806" s="155"/>
      <c r="C3806" s="155"/>
      <c r="D3806" s="165">
        <v>995.00472394090696</v>
      </c>
      <c r="E3806" s="165">
        <v>1040.1460910289593</v>
      </c>
      <c r="F3806" s="165">
        <v>1065.2473308014232</v>
      </c>
      <c r="G3806" s="165">
        <v>1044.6699956305681</v>
      </c>
      <c r="H3806" s="165"/>
    </row>
    <row r="3807" spans="1:8" x14ac:dyDescent="0.2">
      <c r="A3807" s="155" t="s">
        <v>65</v>
      </c>
      <c r="B3807" s="155"/>
      <c r="C3807" s="155"/>
      <c r="D3807" s="155">
        <v>824.68298181972852</v>
      </c>
      <c r="E3807" s="155">
        <v>862.09719334844169</v>
      </c>
      <c r="F3807" s="155">
        <v>882.90168277934504</v>
      </c>
      <c r="G3807" s="155">
        <v>865.84671035731196</v>
      </c>
      <c r="H3807" s="155"/>
    </row>
    <row r="3808" spans="1:8" x14ac:dyDescent="0.2">
      <c r="A3808" s="155" t="s">
        <v>67</v>
      </c>
      <c r="B3808" s="155"/>
      <c r="C3808" s="155"/>
      <c r="D3808" s="155">
        <v>71.558216490007155</v>
      </c>
      <c r="E3808" s="155">
        <v>74.804669135928037</v>
      </c>
      <c r="F3808" s="155">
        <v>76.609886645540811</v>
      </c>
      <c r="G3808" s="155">
        <v>75.130016882599918</v>
      </c>
      <c r="H3808" s="155"/>
    </row>
    <row r="3809" spans="1:8" x14ac:dyDescent="0.2">
      <c r="A3809" s="155" t="s">
        <v>68</v>
      </c>
      <c r="B3809" s="155"/>
      <c r="C3809" s="155"/>
      <c r="D3809" s="155">
        <v>4560.3374373061724</v>
      </c>
      <c r="E3809" s="155">
        <v>4767.2307930356583</v>
      </c>
      <c r="F3809" s="155">
        <v>4882.2755970480302</v>
      </c>
      <c r="G3809" s="155">
        <v>4787.9648971269507</v>
      </c>
      <c r="H3809" s="155"/>
    </row>
    <row r="3810" spans="1:8" x14ac:dyDescent="0.2">
      <c r="A3810" s="155" t="s">
        <v>69</v>
      </c>
      <c r="B3810" s="155"/>
      <c r="C3810" s="155"/>
      <c r="D3810" s="155">
        <v>546.71751897038985</v>
      </c>
      <c r="E3810" s="155">
        <v>571.52099539969095</v>
      </c>
      <c r="F3810" s="155">
        <v>585.31317869418694</v>
      </c>
      <c r="G3810" s="155">
        <v>574.0067101308274</v>
      </c>
      <c r="H3810" s="155"/>
    </row>
    <row r="3811" spans="1:8" x14ac:dyDescent="0.2">
      <c r="A3811" s="155" t="s">
        <v>70</v>
      </c>
      <c r="B3811" s="155"/>
      <c r="C3811" s="155"/>
      <c r="D3811" s="155">
        <v>92.238501750824369</v>
      </c>
      <c r="E3811" s="155">
        <v>96.423177428236727</v>
      </c>
      <c r="F3811" s="155">
        <v>98.750101806575444</v>
      </c>
      <c r="G3811" s="155">
        <v>96.842550494992963</v>
      </c>
      <c r="H3811" s="155"/>
    </row>
    <row r="3812" spans="1:8" x14ac:dyDescent="0.2">
      <c r="A3812" s="155" t="s">
        <v>71</v>
      </c>
      <c r="B3812" s="155"/>
      <c r="C3812" s="155"/>
      <c r="D3812" s="155">
        <v>1198.0227527255161</v>
      </c>
      <c r="E3812" s="155">
        <v>1252.3746402687486</v>
      </c>
      <c r="F3812" s="155">
        <v>1282.5974680056111</v>
      </c>
      <c r="G3812" s="155">
        <v>1257.821589929873</v>
      </c>
      <c r="H3812" s="155"/>
    </row>
    <row r="3813" spans="1:8" x14ac:dyDescent="0.2">
      <c r="A3813" s="155" t="s">
        <v>72</v>
      </c>
      <c r="B3813" s="155"/>
      <c r="C3813" s="155"/>
      <c r="D3813" s="155">
        <v>138.6049867630781</v>
      </c>
      <c r="E3813" s="155">
        <v>144.89321679572095</v>
      </c>
      <c r="F3813" s="155">
        <v>148.3898404023098</v>
      </c>
      <c r="G3813" s="155">
        <v>145.52340047458824</v>
      </c>
      <c r="H3813" s="155"/>
    </row>
    <row r="3814" spans="1:8" x14ac:dyDescent="0.2">
      <c r="A3814" s="155" t="s">
        <v>73</v>
      </c>
      <c r="B3814" s="155"/>
      <c r="C3814" s="155"/>
      <c r="D3814" s="155">
        <v>2745.2766803715954</v>
      </c>
      <c r="E3814" s="155">
        <v>2935.0605502288959</v>
      </c>
      <c r="F3814" s="155">
        <v>3074.2198612889679</v>
      </c>
      <c r="G3814" s="155">
        <v>3083.3678251019774</v>
      </c>
      <c r="H3814" s="155"/>
    </row>
    <row r="3815" spans="1:8" x14ac:dyDescent="0.2">
      <c r="A3815" s="155" t="s">
        <v>74</v>
      </c>
      <c r="B3815" s="155"/>
      <c r="C3815" s="155"/>
      <c r="D3815" s="155">
        <v>229.96744706833908</v>
      </c>
      <c r="E3815" s="155">
        <v>244.48741888157528</v>
      </c>
      <c r="F3815" s="155">
        <v>254.64407871065239</v>
      </c>
      <c r="G3815" s="155">
        <v>253.97045761810784</v>
      </c>
      <c r="H3815" s="155"/>
    </row>
    <row r="3816" spans="1:8" x14ac:dyDescent="0.2">
      <c r="A3816" s="155" t="s">
        <v>75</v>
      </c>
      <c r="B3816" s="155"/>
      <c r="C3816" s="155"/>
      <c r="D3816" s="155">
        <v>130.3791676602028</v>
      </c>
      <c r="E3816" s="155">
        <v>136.29420879153864</v>
      </c>
      <c r="F3816" s="155">
        <v>139.58331754653122</v>
      </c>
      <c r="G3816" s="155">
        <v>136.88699282797597</v>
      </c>
      <c r="H3816" s="155"/>
    </row>
    <row r="3817" spans="1:8" x14ac:dyDescent="0.2">
      <c r="A3817" s="155" t="s">
        <v>76</v>
      </c>
      <c r="B3817" s="155"/>
      <c r="C3817" s="155"/>
      <c r="D3817" s="155">
        <v>4941.9436740665606</v>
      </c>
      <c r="E3817" s="155">
        <v>5656.2167388860471</v>
      </c>
      <c r="F3817" s="155">
        <v>5825.9032410526297</v>
      </c>
      <c r="G3817" s="155">
        <v>6000.6803382842072</v>
      </c>
      <c r="H3817" s="155"/>
    </row>
    <row r="3818" spans="1:8" x14ac:dyDescent="0.2">
      <c r="A3818" s="155" t="s">
        <v>105</v>
      </c>
      <c r="B3818" s="155"/>
      <c r="C3818" s="155"/>
      <c r="D3818" s="155">
        <v>712.89538000000005</v>
      </c>
      <c r="E3818" s="155">
        <v>459.72254086956525</v>
      </c>
      <c r="F3818" s="155">
        <v>488.64014767248261</v>
      </c>
      <c r="G3818" s="155">
        <v>503.29935210265722</v>
      </c>
      <c r="H3818" s="155"/>
    </row>
    <row r="3819" spans="1:8" x14ac:dyDescent="0.2">
      <c r="A3819" s="155" t="s">
        <v>439</v>
      </c>
      <c r="B3819" s="155"/>
      <c r="C3819" s="155"/>
      <c r="D3819" s="155">
        <v>1000.3284444438223</v>
      </c>
      <c r="E3819" s="155">
        <v>1045.7113380449794</v>
      </c>
      <c r="F3819" s="155">
        <v>1070.9468806821533</v>
      </c>
      <c r="G3819" s="155">
        <v>1050.2594475604958</v>
      </c>
      <c r="H3819" s="155"/>
    </row>
    <row r="3820" spans="1:8" x14ac:dyDescent="0.2">
      <c r="A3820" s="155" t="s">
        <v>78</v>
      </c>
      <c r="B3820" s="155"/>
      <c r="C3820" s="155"/>
      <c r="D3820" s="155">
        <v>203.54105699207065</v>
      </c>
      <c r="E3820" s="155">
        <v>212.77530618716784</v>
      </c>
      <c r="F3820" s="155">
        <v>217.91008871851403</v>
      </c>
      <c r="G3820" s="155">
        <v>213.70072925520688</v>
      </c>
      <c r="H3820" s="155"/>
    </row>
    <row r="3821" spans="1:8" x14ac:dyDescent="0.2">
      <c r="A3821" s="155" t="s">
        <v>79</v>
      </c>
      <c r="B3821" s="155"/>
      <c r="C3821" s="155"/>
      <c r="D3821" s="155">
        <v>-3.9405545373933002</v>
      </c>
      <c r="E3821" s="155">
        <v>-4.1193295870216318</v>
      </c>
      <c r="F3821" s="155">
        <v>-4.2187389686050842</v>
      </c>
      <c r="G3821" s="155">
        <v>-4.1372457761367905</v>
      </c>
      <c r="H3821" s="155"/>
    </row>
    <row r="3822" spans="1:8" x14ac:dyDescent="0.2">
      <c r="A3822" s="155" t="s">
        <v>80</v>
      </c>
      <c r="B3822" s="155"/>
      <c r="C3822" s="155"/>
      <c r="D3822" s="155">
        <v>119.7916466978473</v>
      </c>
      <c r="E3822" s="155">
        <v>125.22635325507056</v>
      </c>
      <c r="F3822" s="155">
        <v>128.24836789897242</v>
      </c>
      <c r="G3822" s="155">
        <v>125.77099989713301</v>
      </c>
      <c r="H3822" s="155"/>
    </row>
    <row r="3823" spans="1:8" x14ac:dyDescent="0.2">
      <c r="A3823" s="155" t="s">
        <v>81</v>
      </c>
      <c r="B3823" s="155"/>
      <c r="C3823" s="155"/>
      <c r="D3823" s="155">
        <v>6602.8855998236841</v>
      </c>
      <c r="E3823" s="155">
        <v>6902.4452657532265</v>
      </c>
      <c r="F3823" s="155">
        <v>7069.0179569610391</v>
      </c>
      <c r="G3823" s="155">
        <v>6932.4660524190722</v>
      </c>
      <c r="H3823" s="155"/>
    </row>
    <row r="3824" spans="1:8" x14ac:dyDescent="0.2">
      <c r="A3824" s="155" t="s">
        <v>57</v>
      </c>
      <c r="B3824" s="155"/>
      <c r="C3824" s="155"/>
      <c r="D3824" s="155">
        <v>0</v>
      </c>
      <c r="E3824" s="155">
        <v>0</v>
      </c>
      <c r="F3824" s="155">
        <v>0</v>
      </c>
      <c r="G3824" s="155">
        <v>0</v>
      </c>
      <c r="H3824" s="155"/>
    </row>
    <row r="3825" spans="1:8" x14ac:dyDescent="0.2">
      <c r="A3825" s="155" t="s">
        <v>61</v>
      </c>
      <c r="B3825" s="155"/>
      <c r="C3825" s="155"/>
      <c r="D3825" s="155">
        <v>0</v>
      </c>
      <c r="E3825" s="155">
        <v>0</v>
      </c>
      <c r="F3825" s="155">
        <v>0</v>
      </c>
      <c r="G3825" s="155">
        <v>0</v>
      </c>
      <c r="H3825" s="155"/>
    </row>
    <row r="3826" spans="1:8" x14ac:dyDescent="0.2">
      <c r="A3826" s="155" t="s">
        <v>453</v>
      </c>
      <c r="B3826" s="155"/>
      <c r="C3826" s="155"/>
      <c r="D3826" s="155">
        <v>0</v>
      </c>
      <c r="E3826" s="155">
        <v>0</v>
      </c>
      <c r="F3826" s="155">
        <v>0</v>
      </c>
      <c r="G3826" s="155">
        <v>0</v>
      </c>
      <c r="H3826" s="155"/>
    </row>
    <row r="3827" spans="1:8" x14ac:dyDescent="0.2">
      <c r="A3827" s="155"/>
      <c r="B3827" s="155"/>
      <c r="C3827" s="155"/>
      <c r="D3827" s="155"/>
      <c r="E3827" s="155"/>
      <c r="F3827" s="155"/>
      <c r="G3827" s="155"/>
      <c r="H3827" s="155"/>
    </row>
    <row r="3828" spans="1:8" x14ac:dyDescent="0.2">
      <c r="A3828" s="155" t="s">
        <v>106</v>
      </c>
      <c r="B3828" s="155"/>
      <c r="C3828" s="155"/>
      <c r="D3828" s="165">
        <v>25110.235662353352</v>
      </c>
      <c r="E3828" s="165">
        <v>26523.311167752432</v>
      </c>
      <c r="F3828" s="165">
        <v>27286.980287746359</v>
      </c>
      <c r="G3828" s="165">
        <v>27144.070820318415</v>
      </c>
      <c r="H3828" s="165"/>
    </row>
  </sheetData>
  <pageMargins left="0.5" right="0.5" top="0.5" bottom="0.5" header="0" footer="0"/>
  <pageSetup scale="41" firstPageNumber="6" orientation="portrait" useFirstPageNumber="1" r:id="rId1"/>
  <headerFooter alignWithMargins="0">
    <oddFooter>&amp;CPage &amp;P&amp;R2/29/2024</oddFooter>
  </headerFooter>
  <rowBreaks count="68" manualBreakCount="68">
    <brk id="85" max="7" man="1"/>
    <brk id="162" max="7" man="1"/>
    <brk id="241" max="7" man="1"/>
    <brk id="290" max="7" man="1"/>
    <brk id="357" max="7" man="1"/>
    <brk id="443" max="7" man="1"/>
    <brk id="514" max="7" man="1"/>
    <brk id="581" max="7" man="1"/>
    <brk id="643" max="7" man="1"/>
    <brk id="692" max="7" man="1"/>
    <brk id="783" max="7" man="1"/>
    <brk id="900" max="7" man="1"/>
    <brk id="997" max="7" man="1"/>
    <brk id="1053" max="7" man="1"/>
    <brk id="1083" max="7" man="1"/>
    <brk id="1178" max="7" man="1"/>
    <brk id="1264" max="7" man="1"/>
    <brk id="1301" max="7" man="1"/>
    <brk id="1341" max="7" man="1"/>
    <brk id="1393" max="7" man="1"/>
    <brk id="1452" max="7" man="1"/>
    <brk id="1541" max="7" man="1"/>
    <brk id="1645" max="7" man="1"/>
    <brk id="1729" max="7" man="1"/>
    <brk id="1810" max="7" man="1"/>
    <brk id="1852" max="7" man="1"/>
    <brk id="1947" max="7" man="1"/>
    <brk id="1992" max="7" man="1"/>
    <brk id="2085" max="7" man="1"/>
    <brk id="2137" max="7" man="1"/>
    <brk id="2188" max="7" man="1"/>
    <brk id="2242" max="7" man="1"/>
    <brk id="2341" max="7" man="1"/>
    <brk id="2440" max="7" man="1"/>
    <brk id="2527" max="7" man="1"/>
    <brk id="2626" max="7" man="1"/>
    <brk id="2725" max="7" man="1"/>
    <brk id="2821" max="7" man="1"/>
    <brk id="2904" max="7" man="1"/>
    <brk id="2955" max="7" man="1"/>
    <brk id="3009" max="7" man="1"/>
    <brk id="3067" max="7" man="1"/>
    <brk id="3122" max="7" man="1"/>
    <brk id="3170" max="7" man="1"/>
    <brk id="3220" max="7" man="1"/>
    <brk id="3292" max="7" man="1"/>
    <brk id="3343" max="7" man="1"/>
    <brk id="3410" max="7" man="1"/>
    <brk id="3467" max="7" man="1"/>
    <brk id="3521" max="7" man="1"/>
    <brk id="3584" max="7" man="1"/>
    <brk id="3671" max="7" man="1"/>
    <brk id="3751" max="7" man="1"/>
    <brk id="6908" min="2" max="9474" man="1"/>
    <brk id="10604" min="3" max="15266" man="1"/>
    <brk id="16488" min="2" max="19648" man="1"/>
    <brk id="16794" min="1" max="20886" man="1"/>
    <brk id="22474" min="3" max="25420" man="1"/>
    <brk id="25812" min="2" max="29356" man="1"/>
    <brk id="27764" min="1" max="30602" man="1"/>
    <brk id="33456" min="3" max="36536" man="1"/>
    <brk id="36560" min="2" max="39550" man="1"/>
    <brk id="37090" min="1" max="39874" man="1"/>
    <brk id="45650" min="1" max="49474" man="1"/>
    <brk id="47018" min="2" max="50520" man="1"/>
    <brk id="54762" min="1" max="57960" man="1"/>
    <brk id="56070" min="2" max="60506" man="1"/>
    <brk id="64384" min="1" max="24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88"/>
  <sheetViews>
    <sheetView zoomScale="80" zoomScaleNormal="80" workbookViewId="0"/>
  </sheetViews>
  <sheetFormatPr defaultColWidth="10.6640625" defaultRowHeight="15" x14ac:dyDescent="0.2"/>
  <cols>
    <col min="1" max="3" width="10.6640625" style="127"/>
    <col min="4" max="8" width="13.6640625" style="127" customWidth="1"/>
    <col min="9" max="257" width="10.6640625" style="127"/>
    <col min="258" max="260" width="10.6640625" style="128"/>
    <col min="261" max="264" width="13.6640625" style="128" customWidth="1"/>
    <col min="265" max="516" width="10.6640625" style="128"/>
    <col min="517" max="520" width="13.6640625" style="128" customWidth="1"/>
    <col min="521" max="772" width="10.6640625" style="128"/>
    <col min="773" max="776" width="13.6640625" style="128" customWidth="1"/>
    <col min="777" max="1028" width="10.6640625" style="128"/>
    <col min="1029" max="1032" width="13.6640625" style="128" customWidth="1"/>
    <col min="1033" max="1284" width="10.6640625" style="128"/>
    <col min="1285" max="1288" width="13.6640625" style="128" customWidth="1"/>
    <col min="1289" max="1540" width="10.6640625" style="128"/>
    <col min="1541" max="1544" width="13.6640625" style="128" customWidth="1"/>
    <col min="1545" max="1796" width="10.6640625" style="128"/>
    <col min="1797" max="1800" width="13.6640625" style="128" customWidth="1"/>
    <col min="1801" max="2052" width="10.6640625" style="128"/>
    <col min="2053" max="2056" width="13.6640625" style="128" customWidth="1"/>
    <col min="2057" max="2308" width="10.6640625" style="128"/>
    <col min="2309" max="2312" width="13.6640625" style="128" customWidth="1"/>
    <col min="2313" max="2564" width="10.6640625" style="128"/>
    <col min="2565" max="2568" width="13.6640625" style="128" customWidth="1"/>
    <col min="2569" max="2820" width="10.6640625" style="128"/>
    <col min="2821" max="2824" width="13.6640625" style="128" customWidth="1"/>
    <col min="2825" max="3076" width="10.6640625" style="128"/>
    <col min="3077" max="3080" width="13.6640625" style="128" customWidth="1"/>
    <col min="3081" max="3332" width="10.6640625" style="128"/>
    <col min="3333" max="3336" width="13.6640625" style="128" customWidth="1"/>
    <col min="3337" max="3588" width="10.6640625" style="128"/>
    <col min="3589" max="3592" width="13.6640625" style="128" customWidth="1"/>
    <col min="3593" max="3844" width="10.6640625" style="128"/>
    <col min="3845" max="3848" width="13.6640625" style="128" customWidth="1"/>
    <col min="3849" max="4100" width="10.6640625" style="128"/>
    <col min="4101" max="4104" width="13.6640625" style="128" customWidth="1"/>
    <col min="4105" max="4356" width="10.6640625" style="128"/>
    <col min="4357" max="4360" width="13.6640625" style="128" customWidth="1"/>
    <col min="4361" max="4612" width="10.6640625" style="128"/>
    <col min="4613" max="4616" width="13.6640625" style="128" customWidth="1"/>
    <col min="4617" max="4868" width="10.6640625" style="128"/>
    <col min="4869" max="4872" width="13.6640625" style="128" customWidth="1"/>
    <col min="4873" max="5124" width="10.6640625" style="128"/>
    <col min="5125" max="5128" width="13.6640625" style="128" customWidth="1"/>
    <col min="5129" max="5380" width="10.6640625" style="128"/>
    <col min="5381" max="5384" width="13.6640625" style="128" customWidth="1"/>
    <col min="5385" max="5636" width="10.6640625" style="128"/>
    <col min="5637" max="5640" width="13.6640625" style="128" customWidth="1"/>
    <col min="5641" max="5892" width="10.6640625" style="128"/>
    <col min="5893" max="5896" width="13.6640625" style="128" customWidth="1"/>
    <col min="5897" max="6148" width="10.6640625" style="128"/>
    <col min="6149" max="6152" width="13.6640625" style="128" customWidth="1"/>
    <col min="6153" max="6404" width="10.6640625" style="128"/>
    <col min="6405" max="6408" width="13.6640625" style="128" customWidth="1"/>
    <col min="6409" max="6660" width="10.6640625" style="128"/>
    <col min="6661" max="6664" width="13.6640625" style="128" customWidth="1"/>
    <col min="6665" max="6916" width="10.6640625" style="128"/>
    <col min="6917" max="6920" width="13.6640625" style="128" customWidth="1"/>
    <col min="6921" max="7172" width="10.6640625" style="128"/>
    <col min="7173" max="7176" width="13.6640625" style="128" customWidth="1"/>
    <col min="7177" max="7428" width="10.6640625" style="128"/>
    <col min="7429" max="7432" width="13.6640625" style="128" customWidth="1"/>
    <col min="7433" max="7684" width="10.6640625" style="128"/>
    <col min="7685" max="7688" width="13.6640625" style="128" customWidth="1"/>
    <col min="7689" max="7940" width="10.6640625" style="128"/>
    <col min="7941" max="7944" width="13.6640625" style="128" customWidth="1"/>
    <col min="7945" max="8196" width="10.6640625" style="128"/>
    <col min="8197" max="8200" width="13.6640625" style="128" customWidth="1"/>
    <col min="8201" max="8452" width="10.6640625" style="128"/>
    <col min="8453" max="8456" width="13.6640625" style="128" customWidth="1"/>
    <col min="8457" max="8708" width="10.6640625" style="128"/>
    <col min="8709" max="8712" width="13.6640625" style="128" customWidth="1"/>
    <col min="8713" max="8964" width="10.6640625" style="128"/>
    <col min="8965" max="8968" width="13.6640625" style="128" customWidth="1"/>
    <col min="8969" max="9220" width="10.6640625" style="128"/>
    <col min="9221" max="9224" width="13.6640625" style="128" customWidth="1"/>
    <col min="9225" max="9476" width="10.6640625" style="128"/>
    <col min="9477" max="9480" width="13.6640625" style="128" customWidth="1"/>
    <col min="9481" max="9732" width="10.6640625" style="128"/>
    <col min="9733" max="9736" width="13.6640625" style="128" customWidth="1"/>
    <col min="9737" max="9988" width="10.6640625" style="128"/>
    <col min="9989" max="9992" width="13.6640625" style="128" customWidth="1"/>
    <col min="9993" max="10244" width="10.6640625" style="128"/>
    <col min="10245" max="10248" width="13.6640625" style="128" customWidth="1"/>
    <col min="10249" max="10500" width="10.6640625" style="128"/>
    <col min="10501" max="10504" width="13.6640625" style="128" customWidth="1"/>
    <col min="10505" max="10756" width="10.6640625" style="128"/>
    <col min="10757" max="10760" width="13.6640625" style="128" customWidth="1"/>
    <col min="10761" max="11012" width="10.6640625" style="128"/>
    <col min="11013" max="11016" width="13.6640625" style="128" customWidth="1"/>
    <col min="11017" max="11268" width="10.6640625" style="128"/>
    <col min="11269" max="11272" width="13.6640625" style="128" customWidth="1"/>
    <col min="11273" max="11524" width="10.6640625" style="128"/>
    <col min="11525" max="11528" width="13.6640625" style="128" customWidth="1"/>
    <col min="11529" max="11780" width="10.6640625" style="128"/>
    <col min="11781" max="11784" width="13.6640625" style="128" customWidth="1"/>
    <col min="11785" max="12036" width="10.6640625" style="128"/>
    <col min="12037" max="12040" width="13.6640625" style="128" customWidth="1"/>
    <col min="12041" max="12292" width="10.6640625" style="128"/>
    <col min="12293" max="12296" width="13.6640625" style="128" customWidth="1"/>
    <col min="12297" max="12548" width="10.6640625" style="128"/>
    <col min="12549" max="12552" width="13.6640625" style="128" customWidth="1"/>
    <col min="12553" max="12804" width="10.6640625" style="128"/>
    <col min="12805" max="12808" width="13.6640625" style="128" customWidth="1"/>
    <col min="12809" max="13060" width="10.6640625" style="128"/>
    <col min="13061" max="13064" width="13.6640625" style="128" customWidth="1"/>
    <col min="13065" max="13316" width="10.6640625" style="128"/>
    <col min="13317" max="13320" width="13.6640625" style="128" customWidth="1"/>
    <col min="13321" max="13572" width="10.6640625" style="128"/>
    <col min="13573" max="13576" width="13.6640625" style="128" customWidth="1"/>
    <col min="13577" max="13828" width="10.6640625" style="128"/>
    <col min="13829" max="13832" width="13.6640625" style="128" customWidth="1"/>
    <col min="13833" max="14084" width="10.6640625" style="128"/>
    <col min="14085" max="14088" width="13.6640625" style="128" customWidth="1"/>
    <col min="14089" max="14340" width="10.6640625" style="128"/>
    <col min="14341" max="14344" width="13.6640625" style="128" customWidth="1"/>
    <col min="14345" max="14596" width="10.6640625" style="128"/>
    <col min="14597" max="14600" width="13.6640625" style="128" customWidth="1"/>
    <col min="14601" max="14852" width="10.6640625" style="128"/>
    <col min="14853" max="14856" width="13.6640625" style="128" customWidth="1"/>
    <col min="14857" max="15108" width="10.6640625" style="128"/>
    <col min="15109" max="15112" width="13.6640625" style="128" customWidth="1"/>
    <col min="15113" max="15364" width="10.6640625" style="128"/>
    <col min="15365" max="15368" width="13.6640625" style="128" customWidth="1"/>
    <col min="15369" max="15620" width="10.6640625" style="128"/>
    <col min="15621" max="15624" width="13.6640625" style="128" customWidth="1"/>
    <col min="15625" max="15876" width="10.6640625" style="128"/>
    <col min="15877" max="15880" width="13.6640625" style="128" customWidth="1"/>
    <col min="15881" max="16132" width="10.6640625" style="128"/>
    <col min="16133" max="16136" width="13.6640625" style="128" customWidth="1"/>
    <col min="16137" max="16384" width="10.6640625" style="128"/>
  </cols>
  <sheetData>
    <row r="1" spans="1:8" ht="15.75" x14ac:dyDescent="0.25">
      <c r="A1" s="186" t="s">
        <v>8</v>
      </c>
      <c r="B1" s="124"/>
      <c r="C1" s="124"/>
      <c r="D1" s="124"/>
      <c r="E1" s="125"/>
      <c r="F1" s="125"/>
      <c r="G1" s="126"/>
      <c r="H1" s="126"/>
    </row>
    <row r="2" spans="1:8" ht="15.75" x14ac:dyDescent="0.25">
      <c r="A2" s="124" t="s">
        <v>384</v>
      </c>
      <c r="B2" s="124"/>
      <c r="C2" s="124"/>
      <c r="D2" s="123"/>
      <c r="E2" s="125"/>
      <c r="F2" s="125"/>
      <c r="G2" s="126"/>
      <c r="H2" s="126"/>
    </row>
    <row r="3" spans="1:8" ht="15.75" x14ac:dyDescent="0.25">
      <c r="A3" s="126" t="s">
        <v>571</v>
      </c>
      <c r="B3" s="124"/>
      <c r="C3" s="124"/>
      <c r="D3" s="123"/>
      <c r="E3" s="125"/>
      <c r="F3" s="125"/>
      <c r="G3" s="124"/>
      <c r="H3" s="126"/>
    </row>
    <row r="4" spans="1:8" ht="15.75" x14ac:dyDescent="0.25">
      <c r="A4" s="185" t="s">
        <v>328</v>
      </c>
      <c r="B4" s="124"/>
      <c r="C4" s="124"/>
      <c r="D4" s="124"/>
      <c r="E4" s="126"/>
      <c r="F4" s="126"/>
      <c r="G4" s="124"/>
      <c r="H4" s="126"/>
    </row>
    <row r="5" spans="1:8" x14ac:dyDescent="0.2">
      <c r="A5" s="130"/>
    </row>
    <row r="6" spans="1:8" x14ac:dyDescent="0.2">
      <c r="A6" s="130"/>
    </row>
    <row r="8" spans="1:8" ht="15.75" x14ac:dyDescent="0.25">
      <c r="A8" s="131"/>
      <c r="E8" s="132"/>
      <c r="F8" s="132"/>
      <c r="G8" s="132"/>
      <c r="H8" s="132"/>
    </row>
    <row r="9" spans="1:8" ht="15.75" x14ac:dyDescent="0.25">
      <c r="D9" s="132" t="s">
        <v>421</v>
      </c>
      <c r="E9" s="132" t="s">
        <v>106</v>
      </c>
      <c r="F9" s="132" t="s">
        <v>379</v>
      </c>
      <c r="G9" s="132" t="s">
        <v>218</v>
      </c>
    </row>
    <row r="10" spans="1:8" ht="15.75" x14ac:dyDescent="0.25">
      <c r="A10" s="132" t="s">
        <v>2</v>
      </c>
      <c r="C10" s="132" t="s">
        <v>380</v>
      </c>
      <c r="D10" s="132" t="s">
        <v>381</v>
      </c>
      <c r="E10" s="132" t="s">
        <v>171</v>
      </c>
      <c r="F10" s="132" t="s">
        <v>310</v>
      </c>
      <c r="G10" s="132" t="s">
        <v>171</v>
      </c>
    </row>
    <row r="11" spans="1:8" ht="15.75" x14ac:dyDescent="0.25">
      <c r="A11" s="132" t="s">
        <v>3</v>
      </c>
      <c r="C11" s="132" t="s">
        <v>382</v>
      </c>
      <c r="D11" s="132" t="s">
        <v>411</v>
      </c>
      <c r="E11" s="132" t="s">
        <v>383</v>
      </c>
      <c r="F11" s="132" t="s">
        <v>216</v>
      </c>
      <c r="G11" s="132" t="s">
        <v>168</v>
      </c>
    </row>
    <row r="13" spans="1:8" x14ac:dyDescent="0.2">
      <c r="A13" s="131"/>
    </row>
    <row r="14" spans="1:8" x14ac:dyDescent="0.2">
      <c r="A14" s="131"/>
    </row>
    <row r="15" spans="1:8" x14ac:dyDescent="0.2">
      <c r="A15" s="25" t="s">
        <v>342</v>
      </c>
      <c r="B15" s="133"/>
      <c r="C15" s="133">
        <v>30426</v>
      </c>
      <c r="D15" s="133"/>
      <c r="E15" s="133">
        <v>30426</v>
      </c>
      <c r="F15" s="133">
        <v>-2397.6080000000002</v>
      </c>
      <c r="G15" s="133">
        <v>28028.392</v>
      </c>
    </row>
    <row r="16" spans="1:8" x14ac:dyDescent="0.2">
      <c r="A16" s="25" t="s">
        <v>343</v>
      </c>
      <c r="B16" s="133"/>
      <c r="C16" s="133">
        <v>30144</v>
      </c>
      <c r="D16" s="133"/>
      <c r="E16" s="133">
        <v>30144</v>
      </c>
      <c r="F16" s="133">
        <v>-2296.143</v>
      </c>
      <c r="G16" s="133">
        <v>27847.857</v>
      </c>
    </row>
    <row r="17" spans="1:7" x14ac:dyDescent="0.2">
      <c r="A17" s="25" t="s">
        <v>344</v>
      </c>
      <c r="B17" s="133"/>
      <c r="C17" s="133">
        <v>28619</v>
      </c>
      <c r="D17" s="133"/>
      <c r="E17" s="133">
        <v>28619</v>
      </c>
      <c r="F17" s="133">
        <v>-2049.8539999999998</v>
      </c>
      <c r="G17" s="133">
        <v>26569.146000000001</v>
      </c>
    </row>
    <row r="18" spans="1:7" x14ac:dyDescent="0.2">
      <c r="A18" s="25" t="s">
        <v>345</v>
      </c>
      <c r="B18" s="133"/>
      <c r="C18" s="133">
        <v>27121</v>
      </c>
      <c r="D18" s="133"/>
      <c r="E18" s="133">
        <v>27121</v>
      </c>
      <c r="F18" s="133">
        <v>-1857.5879599999994</v>
      </c>
      <c r="G18" s="133">
        <v>25263.412039999999</v>
      </c>
    </row>
    <row r="19" spans="1:7" x14ac:dyDescent="0.2">
      <c r="A19" s="25" t="s">
        <v>346</v>
      </c>
      <c r="B19" s="133"/>
      <c r="C19" s="133">
        <v>26588</v>
      </c>
      <c r="D19" s="133"/>
      <c r="E19" s="133">
        <v>26588</v>
      </c>
      <c r="F19" s="133">
        <v>-2223.085</v>
      </c>
      <c r="G19" s="133">
        <v>24364.915000000001</v>
      </c>
    </row>
    <row r="20" spans="1:7" x14ac:dyDescent="0.2">
      <c r="A20" s="25" t="s">
        <v>347</v>
      </c>
      <c r="B20" s="133"/>
      <c r="C20" s="133">
        <v>19511</v>
      </c>
      <c r="D20" s="133"/>
      <c r="E20" s="133">
        <v>19511</v>
      </c>
      <c r="F20" s="133">
        <v>-1681.5530000000001</v>
      </c>
      <c r="G20" s="133">
        <v>17829.447</v>
      </c>
    </row>
    <row r="21" spans="1:7" x14ac:dyDescent="0.2">
      <c r="A21" s="25" t="s">
        <v>348</v>
      </c>
      <c r="B21" s="133"/>
      <c r="C21" s="133">
        <v>14487</v>
      </c>
      <c r="D21" s="133">
        <v>62.024000000000001</v>
      </c>
      <c r="E21" s="133">
        <v>14549.023999999999</v>
      </c>
      <c r="F21" s="133">
        <v>-1295.9929999999999</v>
      </c>
      <c r="G21" s="133">
        <v>13253.030999999999</v>
      </c>
    </row>
    <row r="22" spans="1:7" x14ac:dyDescent="0.2">
      <c r="A22" s="25" t="s">
        <v>372</v>
      </c>
      <c r="B22" s="133"/>
      <c r="C22" s="133">
        <v>13564.592909999999</v>
      </c>
      <c r="D22" s="133">
        <v>624.31179000000009</v>
      </c>
      <c r="E22" s="133">
        <v>14188.904699999999</v>
      </c>
      <c r="F22" s="133">
        <v>-1322.7071700000001</v>
      </c>
      <c r="G22" s="133">
        <v>12866.197529999999</v>
      </c>
    </row>
    <row r="23" spans="1:7" x14ac:dyDescent="0.2">
      <c r="A23" s="25" t="s">
        <v>371</v>
      </c>
      <c r="B23" s="133"/>
      <c r="C23" s="133">
        <v>13977.011879999998</v>
      </c>
      <c r="D23" s="133">
        <v>663.97958999999992</v>
      </c>
      <c r="E23" s="133">
        <v>14640.991469999997</v>
      </c>
      <c r="F23" s="133">
        <v>-1203.3708200000003</v>
      </c>
      <c r="G23" s="133">
        <v>13437.620649999997</v>
      </c>
    </row>
    <row r="24" spans="1:7" x14ac:dyDescent="0.2">
      <c r="A24" s="71" t="s">
        <v>415</v>
      </c>
      <c r="B24" s="133"/>
      <c r="C24" s="133">
        <v>15202.141750000001</v>
      </c>
      <c r="D24" s="133">
        <v>589.74351999999999</v>
      </c>
      <c r="E24" s="133">
        <v>15791.885270000001</v>
      </c>
      <c r="F24" s="133">
        <v>-1236.9469999999999</v>
      </c>
      <c r="G24" s="133">
        <v>14554.938270000001</v>
      </c>
    </row>
    <row r="25" spans="1:7" x14ac:dyDescent="0.2">
      <c r="A25" s="134" t="s">
        <v>416</v>
      </c>
      <c r="B25" s="130"/>
      <c r="C25" s="130">
        <v>16454.246745</v>
      </c>
      <c r="D25" s="130">
        <v>542.38499999999999</v>
      </c>
      <c r="E25" s="130">
        <v>16996.631744999999</v>
      </c>
      <c r="F25" s="130">
        <v>-1324.7457900000002</v>
      </c>
      <c r="G25" s="130">
        <v>15671.885954999998</v>
      </c>
    </row>
    <row r="26" spans="1:7" x14ac:dyDescent="0.2">
      <c r="A26" s="134" t="s">
        <v>437</v>
      </c>
      <c r="B26" s="130"/>
      <c r="C26" s="130">
        <v>16628.006397599998</v>
      </c>
      <c r="D26" s="130">
        <v>484.14329999999995</v>
      </c>
      <c r="E26" s="130">
        <v>17112.149697599998</v>
      </c>
      <c r="F26" s="130">
        <v>-1501.3716800000002</v>
      </c>
      <c r="G26" s="130">
        <v>15610.778017599998</v>
      </c>
    </row>
    <row r="27" spans="1:7" x14ac:dyDescent="0.2">
      <c r="A27" s="134" t="s">
        <v>438</v>
      </c>
      <c r="B27" s="130"/>
      <c r="C27" s="130">
        <v>16490.916362399996</v>
      </c>
      <c r="D27" s="130">
        <v>415.28699999999998</v>
      </c>
      <c r="E27" s="130">
        <v>16906.203362399996</v>
      </c>
      <c r="F27" s="130">
        <v>-1072.7424200000003</v>
      </c>
      <c r="G27" s="130">
        <v>15833.460942399995</v>
      </c>
    </row>
    <row r="28" spans="1:7" x14ac:dyDescent="0.2">
      <c r="A28" s="134" t="s">
        <v>499</v>
      </c>
      <c r="B28" s="130"/>
      <c r="C28" s="130">
        <v>12408.451999280001</v>
      </c>
      <c r="D28" s="130">
        <v>393.26</v>
      </c>
      <c r="E28" s="130">
        <v>12801.711999280002</v>
      </c>
      <c r="F28" s="130">
        <v>-1190.8119999999999</v>
      </c>
      <c r="G28" s="130">
        <v>11610.899999280002</v>
      </c>
    </row>
    <row r="29" spans="1:7" x14ac:dyDescent="0.2">
      <c r="A29" s="134" t="s">
        <v>500</v>
      </c>
      <c r="B29" s="130"/>
      <c r="C29" s="130">
        <v>17825.514650080004</v>
      </c>
      <c r="D29" s="130">
        <v>374.24842999999998</v>
      </c>
      <c r="E29" s="130">
        <v>18199.763080080003</v>
      </c>
      <c r="F29" s="130">
        <v>-853.75</v>
      </c>
      <c r="G29" s="130">
        <v>17346.013080080003</v>
      </c>
    </row>
    <row r="30" spans="1:7" x14ac:dyDescent="0.2">
      <c r="A30" s="134" t="s">
        <v>579</v>
      </c>
      <c r="B30" s="130"/>
      <c r="C30" s="130">
        <v>23316.912031166532</v>
      </c>
      <c r="D30" s="130">
        <v>446.44037293798721</v>
      </c>
      <c r="E30" s="130">
        <v>23763.35240410452</v>
      </c>
      <c r="F30" s="130">
        <v>-1022.2791590208824</v>
      </c>
      <c r="G30" s="130">
        <v>22741.073245083637</v>
      </c>
    </row>
    <row r="31" spans="1:7" x14ac:dyDescent="0.2">
      <c r="A31" s="134" t="s">
        <v>580</v>
      </c>
      <c r="B31" s="130"/>
      <c r="C31" s="130">
        <v>30858.254957270372</v>
      </c>
      <c r="D31" s="130">
        <v>556.63323122005409</v>
      </c>
      <c r="E31" s="130">
        <v>31414.888188490426</v>
      </c>
      <c r="F31" s="130">
        <v>-1069.2242333762722</v>
      </c>
      <c r="G31" s="130">
        <v>30345.663955114152</v>
      </c>
    </row>
    <row r="32" spans="1:7" x14ac:dyDescent="0.2">
      <c r="A32" s="134" t="s">
        <v>613</v>
      </c>
      <c r="C32" s="130">
        <v>35539.014303583361</v>
      </c>
      <c r="D32" s="130">
        <v>589.14396871181225</v>
      </c>
      <c r="E32" s="130">
        <v>36128.158272295172</v>
      </c>
      <c r="F32" s="130">
        <v>-1097.697543326613</v>
      </c>
      <c r="G32" s="130">
        <v>35030.460728968559</v>
      </c>
    </row>
    <row r="33" spans="1:8" x14ac:dyDescent="0.2">
      <c r="A33" s="134" t="s">
        <v>614</v>
      </c>
      <c r="C33" s="130">
        <v>36810.039302985562</v>
      </c>
      <c r="D33" s="130">
        <v>592.22311984157557</v>
      </c>
      <c r="E33" s="130">
        <v>37402.262422827138</v>
      </c>
      <c r="F33" s="130">
        <v>-1127.0692034285394</v>
      </c>
      <c r="G33" s="130">
        <v>36275.193219398599</v>
      </c>
    </row>
    <row r="40" spans="1:8" x14ac:dyDescent="0.2">
      <c r="A40" s="126" t="s">
        <v>8</v>
      </c>
      <c r="B40" s="126"/>
      <c r="C40" s="126"/>
      <c r="D40" s="126"/>
      <c r="E40" s="126"/>
      <c r="F40" s="126"/>
      <c r="G40" s="126"/>
      <c r="H40" s="135"/>
    </row>
    <row r="41" spans="1:8" x14ac:dyDescent="0.2">
      <c r="A41" s="126" t="s">
        <v>111</v>
      </c>
      <c r="B41" s="126"/>
      <c r="C41" s="126"/>
      <c r="D41" s="126"/>
      <c r="E41" s="126"/>
      <c r="F41" s="126"/>
      <c r="G41" s="126"/>
    </row>
    <row r="42" spans="1:8" x14ac:dyDescent="0.2">
      <c r="A42" s="126" t="s">
        <v>12</v>
      </c>
      <c r="B42" s="126"/>
      <c r="C42" s="126"/>
      <c r="D42" s="126"/>
      <c r="E42" s="126"/>
      <c r="F42" s="126"/>
      <c r="G42" s="126"/>
    </row>
    <row r="43" spans="1:8" ht="15.75" x14ac:dyDescent="0.25">
      <c r="A43" s="129"/>
      <c r="B43" s="126"/>
      <c r="C43" s="126"/>
      <c r="D43" s="126"/>
      <c r="E43" s="126"/>
      <c r="F43" s="126"/>
      <c r="G43" s="126"/>
    </row>
    <row r="45" spans="1:8" x14ac:dyDescent="0.2">
      <c r="A45" s="17"/>
      <c r="B45" s="17"/>
      <c r="C45" s="25" t="s">
        <v>126</v>
      </c>
      <c r="D45" s="25" t="s">
        <v>106</v>
      </c>
      <c r="E45" s="17"/>
      <c r="F45" s="17"/>
      <c r="G45" s="17"/>
    </row>
    <row r="46" spans="1:8" x14ac:dyDescent="0.2">
      <c r="A46" s="25" t="s">
        <v>2</v>
      </c>
      <c r="B46" s="25" t="s">
        <v>130</v>
      </c>
      <c r="C46" s="25" t="s">
        <v>150</v>
      </c>
      <c r="D46" s="25" t="s">
        <v>126</v>
      </c>
      <c r="E46" s="136" t="s">
        <v>402</v>
      </c>
      <c r="F46" s="25" t="s">
        <v>112</v>
      </c>
      <c r="G46" s="25" t="s">
        <v>178</v>
      </c>
    </row>
    <row r="47" spans="1:8" x14ac:dyDescent="0.2">
      <c r="A47" s="25" t="s">
        <v>3</v>
      </c>
      <c r="B47" s="25" t="s">
        <v>134</v>
      </c>
      <c r="C47" s="25" t="s">
        <v>149</v>
      </c>
      <c r="D47" s="137" t="s">
        <v>139</v>
      </c>
      <c r="E47" s="136" t="s">
        <v>113</v>
      </c>
      <c r="F47" s="137" t="s">
        <v>113</v>
      </c>
      <c r="G47" s="25" t="s">
        <v>113</v>
      </c>
    </row>
    <row r="48" spans="1:8" x14ac:dyDescent="0.2">
      <c r="A48" s="25" t="s">
        <v>11</v>
      </c>
      <c r="B48" s="25" t="s">
        <v>117</v>
      </c>
      <c r="C48" s="25" t="s">
        <v>151</v>
      </c>
      <c r="D48" s="137" t="s">
        <v>138</v>
      </c>
      <c r="E48" s="137" t="s">
        <v>138</v>
      </c>
      <c r="F48" s="137" t="s">
        <v>184</v>
      </c>
      <c r="G48" s="25" t="s">
        <v>11</v>
      </c>
    </row>
    <row r="49" spans="1:7" x14ac:dyDescent="0.2">
      <c r="A49" s="25" t="s">
        <v>13</v>
      </c>
      <c r="B49" s="17"/>
      <c r="C49" s="17"/>
      <c r="D49" s="17"/>
      <c r="E49" s="133"/>
      <c r="F49" s="17"/>
      <c r="G49" s="17"/>
    </row>
    <row r="50" spans="1:7" x14ac:dyDescent="0.2">
      <c r="A50" s="25" t="s">
        <v>362</v>
      </c>
      <c r="B50" s="17">
        <v>7531</v>
      </c>
      <c r="C50" s="17">
        <v>2797.7619174080469</v>
      </c>
      <c r="D50" s="17">
        <v>21069945</v>
      </c>
      <c r="E50" s="17">
        <v>0</v>
      </c>
      <c r="F50" s="17">
        <v>18962950.5</v>
      </c>
      <c r="G50" s="17">
        <v>2106994.5</v>
      </c>
    </row>
    <row r="51" spans="1:7" x14ac:dyDescent="0.2">
      <c r="A51" s="25" t="s">
        <v>363</v>
      </c>
      <c r="B51" s="17">
        <v>7767</v>
      </c>
      <c r="C51" s="17">
        <v>3107.8729239088452</v>
      </c>
      <c r="D51" s="17">
        <v>24138849</v>
      </c>
      <c r="E51" s="17">
        <v>0</v>
      </c>
      <c r="F51" s="17">
        <v>21724964.100000001</v>
      </c>
      <c r="G51" s="17">
        <v>2413884.8999999985</v>
      </c>
    </row>
    <row r="52" spans="1:7" x14ac:dyDescent="0.2">
      <c r="A52" s="25" t="s">
        <v>329</v>
      </c>
      <c r="B52" s="17">
        <v>10045</v>
      </c>
      <c r="C52" s="17">
        <v>3525.5923285216522</v>
      </c>
      <c r="D52" s="17">
        <v>35414574.939999998</v>
      </c>
      <c r="E52" s="17">
        <v>0</v>
      </c>
      <c r="F52" s="17">
        <v>31873117.445999999</v>
      </c>
      <c r="G52" s="17">
        <v>3541457.493999999</v>
      </c>
    </row>
    <row r="53" spans="1:7" x14ac:dyDescent="0.2">
      <c r="A53" s="25" t="s">
        <v>330</v>
      </c>
      <c r="B53" s="17">
        <v>9784</v>
      </c>
      <c r="C53" s="17">
        <v>3945.5462857726902</v>
      </c>
      <c r="D53" s="17">
        <v>38603224.859999999</v>
      </c>
      <c r="E53" s="17">
        <v>0</v>
      </c>
      <c r="F53" s="17">
        <v>34485582.920000002</v>
      </c>
      <c r="G53" s="17">
        <v>4117641.9399999976</v>
      </c>
    </row>
    <row r="54" spans="1:7" x14ac:dyDescent="0.2">
      <c r="A54" s="25" t="s">
        <v>331</v>
      </c>
      <c r="B54" s="17">
        <v>10707</v>
      </c>
      <c r="C54" s="17">
        <v>4234.2927617446539</v>
      </c>
      <c r="D54" s="17">
        <v>45336572.600000009</v>
      </c>
      <c r="E54" s="17">
        <v>0</v>
      </c>
      <c r="F54" s="17">
        <v>45336572.600000009</v>
      </c>
      <c r="G54" s="17">
        <v>0</v>
      </c>
    </row>
    <row r="55" spans="1:7" x14ac:dyDescent="0.2">
      <c r="A55" s="25" t="s">
        <v>332</v>
      </c>
      <c r="B55" s="17">
        <v>11256</v>
      </c>
      <c r="C55" s="17">
        <v>4290.5482160625443</v>
      </c>
      <c r="D55" s="17">
        <v>48294410.719999999</v>
      </c>
      <c r="E55" s="17">
        <v>0</v>
      </c>
      <c r="F55" s="17">
        <v>48294410.719999999</v>
      </c>
      <c r="G55" s="17">
        <v>0</v>
      </c>
    </row>
    <row r="56" spans="1:7" x14ac:dyDescent="0.2">
      <c r="A56" s="25" t="s">
        <v>333</v>
      </c>
      <c r="B56" s="17">
        <v>12135.4</v>
      </c>
      <c r="C56" s="17">
        <v>4080.3508825419849</v>
      </c>
      <c r="D56" s="17">
        <v>49516690.100000001</v>
      </c>
      <c r="E56" s="17">
        <v>0</v>
      </c>
      <c r="F56" s="17">
        <v>49516690.100000001</v>
      </c>
      <c r="G56" s="17">
        <v>0</v>
      </c>
    </row>
    <row r="57" spans="1:7" x14ac:dyDescent="0.2">
      <c r="A57" s="25" t="s">
        <v>334</v>
      </c>
      <c r="B57" s="17">
        <v>11802</v>
      </c>
      <c r="C57" s="17">
        <v>5497.8823080833754</v>
      </c>
      <c r="D57" s="17">
        <v>64886007</v>
      </c>
      <c r="E57" s="17">
        <v>0</v>
      </c>
      <c r="F57" s="17">
        <v>64886007</v>
      </c>
      <c r="G57" s="17">
        <v>0</v>
      </c>
    </row>
    <row r="58" spans="1:7" x14ac:dyDescent="0.2">
      <c r="A58" s="25" t="s">
        <v>335</v>
      </c>
      <c r="B58" s="17">
        <v>12193</v>
      </c>
      <c r="C58" s="17">
        <v>5327.1961543508569</v>
      </c>
      <c r="D58" s="17">
        <v>64954502.710000001</v>
      </c>
      <c r="E58" s="17">
        <v>0</v>
      </c>
      <c r="F58" s="17">
        <v>64954502.710000001</v>
      </c>
      <c r="G58" s="17">
        <v>0</v>
      </c>
    </row>
    <row r="59" spans="1:7" x14ac:dyDescent="0.2">
      <c r="A59" s="25" t="s">
        <v>336</v>
      </c>
      <c r="B59" s="17">
        <v>11788</v>
      </c>
      <c r="C59" s="17">
        <v>6774.1442331184253</v>
      </c>
      <c r="D59" s="17">
        <v>79853612.219999999</v>
      </c>
      <c r="E59" s="17">
        <v>0</v>
      </c>
      <c r="F59" s="17">
        <v>79853612.219999999</v>
      </c>
      <c r="G59" s="17">
        <v>0</v>
      </c>
    </row>
    <row r="60" spans="1:7" x14ac:dyDescent="0.2">
      <c r="A60" s="25" t="s">
        <v>337</v>
      </c>
      <c r="B60" s="17">
        <v>9228</v>
      </c>
      <c r="C60" s="17">
        <v>6976.4265301257046</v>
      </c>
      <c r="D60" s="17">
        <v>64378464.020000003</v>
      </c>
      <c r="E60" s="17">
        <v>0</v>
      </c>
      <c r="F60" s="17">
        <v>64378464.020000003</v>
      </c>
      <c r="G60" s="17">
        <v>0</v>
      </c>
    </row>
    <row r="61" spans="1:7" x14ac:dyDescent="0.2">
      <c r="A61" s="25" t="s">
        <v>338</v>
      </c>
      <c r="B61" s="17">
        <v>7636</v>
      </c>
      <c r="C61" s="17">
        <v>7526.3672079622838</v>
      </c>
      <c r="D61" s="17">
        <v>57471340</v>
      </c>
      <c r="E61" s="17">
        <v>0</v>
      </c>
      <c r="F61" s="17">
        <v>57471340</v>
      </c>
      <c r="G61" s="17">
        <v>0</v>
      </c>
    </row>
    <row r="62" spans="1:7" x14ac:dyDescent="0.2">
      <c r="A62" s="25" t="s">
        <v>339</v>
      </c>
      <c r="B62" s="17">
        <v>6624</v>
      </c>
      <c r="C62" s="17">
        <v>6569.4391606280196</v>
      </c>
      <c r="D62" s="17">
        <v>43515965</v>
      </c>
      <c r="E62" s="17">
        <v>0</v>
      </c>
      <c r="F62" s="17">
        <v>43515965</v>
      </c>
      <c r="G62" s="17">
        <v>0</v>
      </c>
    </row>
    <row r="63" spans="1:7" x14ac:dyDescent="0.2">
      <c r="A63" s="25" t="s">
        <v>340</v>
      </c>
      <c r="B63" s="17">
        <v>5072</v>
      </c>
      <c r="C63" s="17">
        <v>5065.5025630914824</v>
      </c>
      <c r="D63" s="17">
        <v>25692229</v>
      </c>
      <c r="E63" s="17">
        <v>0</v>
      </c>
      <c r="F63" s="17">
        <v>25692229</v>
      </c>
      <c r="G63" s="17">
        <v>0</v>
      </c>
    </row>
    <row r="64" spans="1:7" x14ac:dyDescent="0.2">
      <c r="A64" s="25" t="s">
        <v>341</v>
      </c>
      <c r="B64" s="17">
        <v>5067</v>
      </c>
      <c r="C64" s="17">
        <v>5866.6029208604696</v>
      </c>
      <c r="D64" s="17">
        <v>29726077</v>
      </c>
      <c r="E64" s="17">
        <v>0</v>
      </c>
      <c r="F64" s="17">
        <v>29726077</v>
      </c>
      <c r="G64" s="17">
        <v>0</v>
      </c>
    </row>
    <row r="65" spans="1:7" x14ac:dyDescent="0.2">
      <c r="A65" s="25" t="s">
        <v>342</v>
      </c>
      <c r="B65" s="17">
        <v>4913</v>
      </c>
      <c r="C65" s="17">
        <v>6193.1156116425809</v>
      </c>
      <c r="D65" s="17">
        <v>30426777</v>
      </c>
      <c r="E65" s="17">
        <v>0</v>
      </c>
      <c r="F65" s="17">
        <v>30426777</v>
      </c>
      <c r="G65" s="17">
        <v>0</v>
      </c>
    </row>
    <row r="66" spans="1:7" x14ac:dyDescent="0.2">
      <c r="A66" s="25" t="s">
        <v>343</v>
      </c>
      <c r="B66" s="17">
        <v>4629</v>
      </c>
      <c r="C66" s="17">
        <v>6512.0131777921797</v>
      </c>
      <c r="D66" s="17">
        <v>30144109</v>
      </c>
      <c r="E66" s="17">
        <v>0</v>
      </c>
      <c r="F66" s="17">
        <v>30144109</v>
      </c>
      <c r="G66" s="17">
        <v>0</v>
      </c>
    </row>
    <row r="67" spans="1:7" x14ac:dyDescent="0.2">
      <c r="A67" s="25" t="s">
        <v>344</v>
      </c>
      <c r="B67" s="17">
        <v>4507</v>
      </c>
      <c r="C67" s="17">
        <v>6349.8475704459734</v>
      </c>
      <c r="D67" s="17">
        <v>28618763</v>
      </c>
      <c r="E67" s="17">
        <v>0</v>
      </c>
      <c r="F67" s="17">
        <v>28618763</v>
      </c>
      <c r="G67" s="17">
        <v>0</v>
      </c>
    </row>
    <row r="68" spans="1:7" x14ac:dyDescent="0.2">
      <c r="A68" s="25" t="s">
        <v>345</v>
      </c>
      <c r="B68" s="17">
        <v>4342</v>
      </c>
      <c r="C68" s="17">
        <v>6246.3081529249193</v>
      </c>
      <c r="D68" s="17">
        <v>27121470</v>
      </c>
      <c r="E68" s="17">
        <v>0</v>
      </c>
      <c r="F68" s="17">
        <v>27121470</v>
      </c>
      <c r="G68" s="17">
        <v>0</v>
      </c>
    </row>
    <row r="69" spans="1:7" x14ac:dyDescent="0.2">
      <c r="A69" s="25" t="s">
        <v>346</v>
      </c>
      <c r="B69" s="17">
        <v>4180</v>
      </c>
      <c r="C69" s="17">
        <v>6360.7945789473688</v>
      </c>
      <c r="D69" s="17">
        <v>26588121.34</v>
      </c>
      <c r="E69" s="17">
        <v>0</v>
      </c>
      <c r="F69" s="17">
        <v>26588121.34</v>
      </c>
      <c r="G69" s="17">
        <v>0</v>
      </c>
    </row>
    <row r="70" spans="1:7" x14ac:dyDescent="0.2">
      <c r="A70" s="25" t="s">
        <v>347</v>
      </c>
      <c r="B70" s="17">
        <v>3978</v>
      </c>
      <c r="C70" s="17">
        <v>6684.2579185520362</v>
      </c>
      <c r="D70" s="17">
        <v>26589978</v>
      </c>
      <c r="E70" s="133">
        <v>7079399</v>
      </c>
      <c r="F70" s="17">
        <v>19510579</v>
      </c>
      <c r="G70" s="17">
        <v>0</v>
      </c>
    </row>
    <row r="71" spans="1:7" x14ac:dyDescent="0.2">
      <c r="A71" s="25" t="s">
        <v>348</v>
      </c>
      <c r="B71" s="17">
        <v>3831</v>
      </c>
      <c r="C71" s="17">
        <v>7563.1575437222655</v>
      </c>
      <c r="D71" s="17">
        <v>28974456.550000001</v>
      </c>
      <c r="E71" s="133">
        <v>14487228.275</v>
      </c>
      <c r="F71" s="17">
        <v>14487228.275</v>
      </c>
      <c r="G71" s="17">
        <v>0</v>
      </c>
    </row>
    <row r="72" spans="1:7" x14ac:dyDescent="0.2">
      <c r="A72" s="25" t="s">
        <v>372</v>
      </c>
      <c r="B72" s="17">
        <v>3610</v>
      </c>
      <c r="C72" s="17">
        <v>7515.0099224376736</v>
      </c>
      <c r="D72" s="17">
        <v>27129185.82</v>
      </c>
      <c r="E72" s="133">
        <v>13564592.91</v>
      </c>
      <c r="F72" s="17">
        <v>13564592.91</v>
      </c>
      <c r="G72" s="17">
        <v>0</v>
      </c>
    </row>
    <row r="73" spans="1:7" x14ac:dyDescent="0.2">
      <c r="A73" s="25" t="s">
        <v>371</v>
      </c>
      <c r="B73" s="17">
        <v>3659</v>
      </c>
      <c r="C73" s="17">
        <v>7639.7987865537025</v>
      </c>
      <c r="D73" s="17">
        <v>27954023.759999998</v>
      </c>
      <c r="E73" s="133">
        <v>13977011.879999999</v>
      </c>
      <c r="F73" s="17">
        <v>13977011.879999999</v>
      </c>
      <c r="G73" s="17">
        <v>0</v>
      </c>
    </row>
    <row r="74" spans="1:7" x14ac:dyDescent="0.2">
      <c r="A74" s="71" t="s">
        <v>415</v>
      </c>
      <c r="B74" s="17">
        <v>3681</v>
      </c>
      <c r="C74" s="17">
        <v>8259.789051888074</v>
      </c>
      <c r="D74" s="17">
        <v>30404283.5</v>
      </c>
      <c r="E74" s="133">
        <v>15202141.75</v>
      </c>
      <c r="F74" s="17">
        <v>15202141.75</v>
      </c>
      <c r="G74" s="17">
        <v>0</v>
      </c>
    </row>
    <row r="75" spans="1:7" x14ac:dyDescent="0.2">
      <c r="A75" s="138" t="s">
        <v>416</v>
      </c>
      <c r="B75" s="17">
        <v>3638</v>
      </c>
      <c r="C75" s="17">
        <v>9045.7651154480482</v>
      </c>
      <c r="D75" s="17">
        <v>32908493.489999998</v>
      </c>
      <c r="E75" s="133">
        <v>16454246.744999999</v>
      </c>
      <c r="F75" s="17">
        <v>16454246.744999999</v>
      </c>
      <c r="G75" s="17">
        <v>0</v>
      </c>
    </row>
    <row r="76" spans="1:7" x14ac:dyDescent="0.2">
      <c r="A76" s="138" t="s">
        <v>437</v>
      </c>
      <c r="B76" s="133">
        <v>3688</v>
      </c>
      <c r="C76" s="133">
        <v>9633.9284707158367</v>
      </c>
      <c r="D76" s="133">
        <v>35529928.200000003</v>
      </c>
      <c r="E76" s="133">
        <v>18901921.802400004</v>
      </c>
      <c r="F76" s="133">
        <v>16628006.397599999</v>
      </c>
      <c r="G76" s="133">
        <v>0</v>
      </c>
    </row>
    <row r="77" spans="1:7" x14ac:dyDescent="0.2">
      <c r="A77" s="138" t="s">
        <v>438</v>
      </c>
      <c r="B77" s="17">
        <v>3681</v>
      </c>
      <c r="C77" s="17">
        <v>10208.170279815267</v>
      </c>
      <c r="D77" s="17">
        <v>37576274.799999997</v>
      </c>
      <c r="E77" s="133">
        <v>21085358.437600002</v>
      </c>
      <c r="F77" s="17">
        <v>16490916.362399995</v>
      </c>
      <c r="G77" s="17">
        <v>0</v>
      </c>
    </row>
    <row r="78" spans="1:7" x14ac:dyDescent="0.2">
      <c r="A78" s="138" t="s">
        <v>499</v>
      </c>
      <c r="B78" s="17">
        <v>3622</v>
      </c>
      <c r="C78" s="17">
        <v>10261.338597459966</v>
      </c>
      <c r="D78" s="17">
        <v>37166568.399999999</v>
      </c>
      <c r="E78" s="133">
        <v>24758116.400719997</v>
      </c>
      <c r="F78" s="17">
        <v>12408451.999280002</v>
      </c>
      <c r="G78" s="17">
        <v>0</v>
      </c>
    </row>
    <row r="79" spans="1:7" x14ac:dyDescent="0.2">
      <c r="A79" s="138" t="s">
        <v>500</v>
      </c>
      <c r="B79" s="17">
        <v>3545</v>
      </c>
      <c r="C79" s="17">
        <v>11548.857630465445</v>
      </c>
      <c r="D79" s="17">
        <v>40940700.300000004</v>
      </c>
      <c r="E79" s="133">
        <v>23115185.649920002</v>
      </c>
      <c r="F79" s="17">
        <v>17825514.650080003</v>
      </c>
      <c r="G79" s="17"/>
    </row>
    <row r="80" spans="1:7" x14ac:dyDescent="0.2">
      <c r="A80" s="138" t="s">
        <v>21</v>
      </c>
      <c r="B80" s="17"/>
      <c r="C80" s="17"/>
      <c r="D80" s="17"/>
      <c r="E80" s="133"/>
      <c r="F80" s="17"/>
      <c r="G80" s="17">
        <v>0</v>
      </c>
    </row>
    <row r="81" spans="1:8" x14ac:dyDescent="0.2">
      <c r="A81" s="138" t="s">
        <v>579</v>
      </c>
      <c r="B81" s="17">
        <v>3757.5639402536908</v>
      </c>
      <c r="C81" s="17">
        <v>13003.618502586858</v>
      </c>
      <c r="D81" s="17">
        <v>48861927.97813607</v>
      </c>
      <c r="E81" s="133">
        <v>25545015.946969539</v>
      </c>
      <c r="F81" s="17">
        <v>23316912.031166531</v>
      </c>
      <c r="G81" s="17">
        <v>0</v>
      </c>
    </row>
    <row r="82" spans="1:8" x14ac:dyDescent="0.2">
      <c r="A82" s="138" t="s">
        <v>580</v>
      </c>
      <c r="B82" s="17">
        <v>3925.4529214915447</v>
      </c>
      <c r="C82" s="17">
        <v>16125.269056515021</v>
      </c>
      <c r="D82" s="17">
        <v>63298984.527734093</v>
      </c>
      <c r="E82" s="133">
        <v>32440729.570463721</v>
      </c>
      <c r="F82" s="17">
        <v>30858254.957270373</v>
      </c>
      <c r="G82" s="17">
        <v>0</v>
      </c>
    </row>
    <row r="83" spans="1:8" x14ac:dyDescent="0.2">
      <c r="A83" s="138" t="s">
        <v>613</v>
      </c>
      <c r="B83" s="17">
        <v>4103.9400597939402</v>
      </c>
      <c r="C83" s="17">
        <v>17730.81562902873</v>
      </c>
      <c r="D83" s="17">
        <v>72766204.552791491</v>
      </c>
      <c r="E83" s="133">
        <v>37227190.24920813</v>
      </c>
      <c r="F83" s="17">
        <v>35539014.303583361</v>
      </c>
      <c r="G83" s="17">
        <v>0</v>
      </c>
    </row>
    <row r="84" spans="1:8" x14ac:dyDescent="0.2">
      <c r="A84" s="138" t="s">
        <v>614</v>
      </c>
      <c r="B84" s="17">
        <v>4301.7736697192831</v>
      </c>
      <c r="C84" s="17">
        <v>17520.361745673163</v>
      </c>
      <c r="D84" s="17">
        <v>75368630.841493785</v>
      </c>
      <c r="E84" s="133">
        <v>38558591.538508222</v>
      </c>
      <c r="F84" s="17">
        <v>36810039.302985564</v>
      </c>
      <c r="G84" s="17">
        <v>0</v>
      </c>
    </row>
    <row r="85" spans="1:8" x14ac:dyDescent="0.2">
      <c r="A85" s="25"/>
      <c r="B85" s="17"/>
      <c r="C85" s="17"/>
      <c r="D85" s="17"/>
      <c r="E85" s="133"/>
      <c r="F85" s="17"/>
      <c r="G85" s="17"/>
    </row>
    <row r="86" spans="1:8" x14ac:dyDescent="0.2">
      <c r="A86" s="25"/>
      <c r="B86" s="17" t="s">
        <v>131</v>
      </c>
      <c r="C86" s="17"/>
      <c r="D86" s="17"/>
      <c r="E86" s="133"/>
      <c r="F86" s="17"/>
      <c r="G86" s="17"/>
    </row>
    <row r="87" spans="1:8" x14ac:dyDescent="0.2">
      <c r="A87" s="25"/>
      <c r="B87" s="17"/>
      <c r="C87" s="17"/>
      <c r="D87" s="17"/>
      <c r="E87" s="133"/>
      <c r="F87" s="17"/>
      <c r="G87" s="17"/>
    </row>
    <row r="88" spans="1:8" x14ac:dyDescent="0.2">
      <c r="B88" s="131" t="s">
        <v>114</v>
      </c>
      <c r="C88" s="131"/>
      <c r="D88" s="131" t="s">
        <v>106</v>
      </c>
    </row>
    <row r="89" spans="1:8" x14ac:dyDescent="0.2">
      <c r="B89" s="131" t="s">
        <v>115</v>
      </c>
      <c r="C89" s="131" t="s">
        <v>114</v>
      </c>
      <c r="D89" s="131" t="s">
        <v>126</v>
      </c>
    </row>
    <row r="90" spans="1:8" x14ac:dyDescent="0.2">
      <c r="A90" s="131" t="s">
        <v>2</v>
      </c>
      <c r="B90" s="131" t="s">
        <v>132</v>
      </c>
      <c r="C90" s="131" t="s">
        <v>150</v>
      </c>
      <c r="D90" s="131" t="s">
        <v>168</v>
      </c>
    </row>
    <row r="91" spans="1:8" x14ac:dyDescent="0.2">
      <c r="A91" s="131" t="s">
        <v>3</v>
      </c>
      <c r="B91" s="131" t="s">
        <v>123</v>
      </c>
      <c r="C91" s="131" t="s">
        <v>149</v>
      </c>
      <c r="D91" s="131" t="s">
        <v>169</v>
      </c>
    </row>
    <row r="92" spans="1:8" x14ac:dyDescent="0.2">
      <c r="A92" s="131" t="s">
        <v>11</v>
      </c>
      <c r="B92" s="131" t="s">
        <v>133</v>
      </c>
      <c r="C92" s="131" t="s">
        <v>151</v>
      </c>
      <c r="D92" s="139" t="s">
        <v>117</v>
      </c>
    </row>
    <row r="93" spans="1:8" x14ac:dyDescent="0.2">
      <c r="A93" s="131" t="s">
        <v>13</v>
      </c>
      <c r="B93" s="131"/>
      <c r="C93" s="131"/>
      <c r="D93" s="131"/>
    </row>
    <row r="94" spans="1:8" x14ac:dyDescent="0.2">
      <c r="A94" s="131" t="s">
        <v>362</v>
      </c>
      <c r="B94" s="127">
        <v>4602.166666666667</v>
      </c>
      <c r="C94" s="140">
        <v>467.37518560098499</v>
      </c>
      <c r="D94" s="141">
        <v>25811262</v>
      </c>
    </row>
    <row r="95" spans="1:8" x14ac:dyDescent="0.2">
      <c r="A95" s="131" t="s">
        <v>363</v>
      </c>
      <c r="B95" s="127">
        <v>5214.333333333333</v>
      </c>
      <c r="C95" s="142">
        <v>490.51096337019754</v>
      </c>
      <c r="D95" s="127">
        <v>30692252</v>
      </c>
      <c r="H95" s="141"/>
    </row>
    <row r="96" spans="1:8" x14ac:dyDescent="0.2">
      <c r="A96" s="131" t="s">
        <v>329</v>
      </c>
      <c r="B96" s="127">
        <v>6379.8102404533338</v>
      </c>
      <c r="C96" s="142">
        <v>463.18542241555593</v>
      </c>
      <c r="D96" s="127">
        <v>35460421.213865601</v>
      </c>
    </row>
    <row r="97" spans="1:8" x14ac:dyDescent="0.2">
      <c r="A97" s="131" t="s">
        <v>330</v>
      </c>
      <c r="B97" s="127">
        <v>7063</v>
      </c>
      <c r="C97" s="142">
        <v>465.62312992590495</v>
      </c>
      <c r="D97" s="127">
        <v>39464354</v>
      </c>
      <c r="H97" s="143"/>
    </row>
    <row r="98" spans="1:8" x14ac:dyDescent="0.2">
      <c r="A98" s="131" t="s">
        <v>331</v>
      </c>
      <c r="B98" s="127">
        <v>7713.833333333333</v>
      </c>
      <c r="C98" s="142">
        <v>497.4734243674784</v>
      </c>
      <c r="D98" s="127">
        <v>46049125</v>
      </c>
      <c r="H98" s="144"/>
    </row>
    <row r="99" spans="1:8" x14ac:dyDescent="0.2">
      <c r="A99" s="131" t="s">
        <v>332</v>
      </c>
      <c r="B99" s="127">
        <v>8300.5</v>
      </c>
      <c r="C99" s="142">
        <v>521.67965785193667</v>
      </c>
      <c r="D99" s="127">
        <v>51962424</v>
      </c>
      <c r="H99" s="144"/>
    </row>
    <row r="100" spans="1:8" x14ac:dyDescent="0.2">
      <c r="A100" s="131" t="s">
        <v>333</v>
      </c>
      <c r="B100" s="127">
        <v>7589.75</v>
      </c>
      <c r="C100" s="142">
        <v>570.73982454406712</v>
      </c>
      <c r="D100" s="127">
        <v>51981271</v>
      </c>
      <c r="H100" s="144"/>
    </row>
    <row r="101" spans="1:8" x14ac:dyDescent="0.2">
      <c r="A101" s="131" t="s">
        <v>334</v>
      </c>
      <c r="B101" s="127">
        <v>7619</v>
      </c>
      <c r="C101" s="142">
        <v>617.78623616397601</v>
      </c>
      <c r="D101" s="127">
        <v>56482959.999999993</v>
      </c>
      <c r="H101" s="144"/>
    </row>
    <row r="102" spans="1:8" x14ac:dyDescent="0.2">
      <c r="A102" s="131" t="s">
        <v>335</v>
      </c>
      <c r="B102" s="127">
        <v>7967.5</v>
      </c>
      <c r="C102" s="142">
        <v>705.68751176652768</v>
      </c>
      <c r="D102" s="127">
        <v>67470782.999997705</v>
      </c>
      <c r="H102" s="144"/>
    </row>
    <row r="103" spans="1:8" x14ac:dyDescent="0.2">
      <c r="A103" s="131" t="s">
        <v>336</v>
      </c>
      <c r="B103" s="127">
        <v>7953.5</v>
      </c>
      <c r="C103" s="142">
        <v>804.78955805626902</v>
      </c>
      <c r="D103" s="127">
        <v>76810725.000006422</v>
      </c>
      <c r="E103" s="143"/>
      <c r="F103" s="143"/>
      <c r="H103" s="144"/>
    </row>
    <row r="104" spans="1:8" x14ac:dyDescent="0.2">
      <c r="A104" s="131" t="s">
        <v>337</v>
      </c>
      <c r="B104" s="127">
        <v>5630.166666666667</v>
      </c>
      <c r="C104" s="142">
        <v>815.14684289985485</v>
      </c>
      <c r="D104" s="127">
        <v>55072951</v>
      </c>
      <c r="H104" s="144"/>
    </row>
    <row r="105" spans="1:8" x14ac:dyDescent="0.2">
      <c r="A105" s="131" t="s">
        <v>338</v>
      </c>
      <c r="B105" s="127">
        <v>4974.5</v>
      </c>
      <c r="C105" s="142">
        <v>952.24118035313461</v>
      </c>
      <c r="D105" s="127">
        <v>56843085.020000011</v>
      </c>
    </row>
    <row r="106" spans="1:8" x14ac:dyDescent="0.2">
      <c r="A106" s="131" t="s">
        <v>339</v>
      </c>
      <c r="B106" s="127">
        <v>3926.2666529070498</v>
      </c>
      <c r="C106" s="142">
        <v>805.04059116714348</v>
      </c>
      <c r="D106" s="127">
        <v>37929648.328033596</v>
      </c>
    </row>
    <row r="107" spans="1:8" x14ac:dyDescent="0.2">
      <c r="A107" s="131" t="s">
        <v>340</v>
      </c>
      <c r="B107" s="127">
        <v>3305.3033366616742</v>
      </c>
      <c r="C107" s="142">
        <v>709.2271408632048</v>
      </c>
      <c r="D107" s="127">
        <v>28130530.021754041</v>
      </c>
    </row>
    <row r="108" spans="1:8" x14ac:dyDescent="0.2">
      <c r="A108" s="131" t="s">
        <v>341</v>
      </c>
      <c r="B108" s="127">
        <v>3371.0833333333335</v>
      </c>
      <c r="C108" s="142">
        <v>731.52625936031063</v>
      </c>
      <c r="D108" s="127">
        <v>29592431.769902647</v>
      </c>
    </row>
    <row r="109" spans="1:8" x14ac:dyDescent="0.2">
      <c r="A109" s="131" t="s">
        <v>342</v>
      </c>
      <c r="B109" s="127">
        <v>3314.25</v>
      </c>
      <c r="C109" s="142">
        <v>761.96441995682142</v>
      </c>
      <c r="D109" s="127">
        <v>30304086.946102746</v>
      </c>
    </row>
    <row r="110" spans="1:8" x14ac:dyDescent="0.2">
      <c r="A110" s="131" t="s">
        <v>343</v>
      </c>
      <c r="B110" s="127">
        <v>3186</v>
      </c>
      <c r="C110" s="142">
        <v>780.30544082550239</v>
      </c>
      <c r="D110" s="127">
        <v>29832637.613640606</v>
      </c>
    </row>
    <row r="111" spans="1:8" x14ac:dyDescent="0.2">
      <c r="A111" s="131" t="s">
        <v>344</v>
      </c>
      <c r="B111" s="127">
        <v>3084.3333333333335</v>
      </c>
      <c r="C111" s="142">
        <v>768.86716063737299</v>
      </c>
      <c r="D111" s="127">
        <v>28457311.34951045</v>
      </c>
    </row>
    <row r="112" spans="1:8" x14ac:dyDescent="0.2">
      <c r="A112" s="131" t="s">
        <v>345</v>
      </c>
      <c r="B112" s="127">
        <v>2985.1666666666665</v>
      </c>
      <c r="C112" s="142">
        <v>771.01263929820243</v>
      </c>
      <c r="D112" s="127">
        <v>27619214.764940202</v>
      </c>
    </row>
    <row r="113" spans="1:8" x14ac:dyDescent="0.2">
      <c r="A113" s="25" t="s">
        <v>346</v>
      </c>
      <c r="B113" s="17">
        <v>2873.1666666666665</v>
      </c>
      <c r="C113" s="54">
        <v>770.12966812454715</v>
      </c>
      <c r="D113" s="17">
        <v>26552530.697598137</v>
      </c>
      <c r="E113" s="133"/>
    </row>
    <row r="114" spans="1:8" x14ac:dyDescent="0.2">
      <c r="A114" s="25" t="s">
        <v>347</v>
      </c>
      <c r="B114" s="17">
        <v>2812.25</v>
      </c>
      <c r="C114" s="54">
        <v>792.96437461630762</v>
      </c>
      <c r="D114" s="17">
        <v>26760168.750176534</v>
      </c>
      <c r="E114" s="17"/>
    </row>
    <row r="115" spans="1:8" x14ac:dyDescent="0.2">
      <c r="A115" s="25" t="s">
        <v>348</v>
      </c>
      <c r="B115" s="17">
        <v>2721.7341151498467</v>
      </c>
      <c r="C115" s="54">
        <v>848.43293169575179</v>
      </c>
      <c r="D115" s="17">
        <v>27710506.255355127</v>
      </c>
      <c r="E115" s="17"/>
    </row>
    <row r="116" spans="1:8" x14ac:dyDescent="0.2">
      <c r="A116" s="25" t="s">
        <v>372</v>
      </c>
      <c r="B116" s="17">
        <v>2575.5833333333335</v>
      </c>
      <c r="C116" s="54">
        <v>887.02436164562585</v>
      </c>
      <c r="D116" s="17">
        <v>27415261.945381358</v>
      </c>
      <c r="E116" s="17"/>
    </row>
    <row r="117" spans="1:8" x14ac:dyDescent="0.2">
      <c r="A117" s="25" t="s">
        <v>371</v>
      </c>
      <c r="B117" s="17">
        <v>2542.5833333333335</v>
      </c>
      <c r="C117" s="54">
        <v>922.60738100453705</v>
      </c>
      <c r="D117" s="17">
        <v>28149673.801829435</v>
      </c>
      <c r="E117" s="17"/>
    </row>
    <row r="118" spans="1:8" x14ac:dyDescent="0.2">
      <c r="A118" s="71" t="s">
        <v>415</v>
      </c>
      <c r="B118" s="17">
        <v>2579.735879137078</v>
      </c>
      <c r="C118" s="54">
        <v>1006.72279501814</v>
      </c>
      <c r="D118" s="17">
        <v>31164946.975841492</v>
      </c>
      <c r="E118" s="54"/>
    </row>
    <row r="119" spans="1:8" x14ac:dyDescent="0.2">
      <c r="A119" s="138" t="s">
        <v>416</v>
      </c>
      <c r="B119" s="17">
        <v>2582</v>
      </c>
      <c r="C119" s="54">
        <v>1070.7895083542285</v>
      </c>
      <c r="D119" s="17">
        <v>33177342.126847412</v>
      </c>
      <c r="E119" s="17"/>
    </row>
    <row r="120" spans="1:8" x14ac:dyDescent="0.2">
      <c r="A120" s="138" t="s">
        <v>437</v>
      </c>
      <c r="B120" s="133">
        <v>2644.3333333333335</v>
      </c>
      <c r="C120" s="54">
        <v>1136.8174517836883</v>
      </c>
      <c r="D120" s="133">
        <v>36073491.379999995</v>
      </c>
      <c r="E120" s="133"/>
    </row>
    <row r="121" spans="1:8" x14ac:dyDescent="0.2">
      <c r="A121" s="138" t="s">
        <v>438</v>
      </c>
      <c r="B121" s="17">
        <v>2675.25</v>
      </c>
      <c r="C121" s="54">
        <v>1181.3777668675536</v>
      </c>
      <c r="D121" s="17">
        <v>37925770.449749075</v>
      </c>
      <c r="E121" s="17"/>
    </row>
    <row r="122" spans="1:8" s="127" customFormat="1" x14ac:dyDescent="0.2">
      <c r="A122" s="138" t="s">
        <v>499</v>
      </c>
      <c r="B122" s="17">
        <v>2615.1666666666665</v>
      </c>
      <c r="C122" s="54">
        <v>1236.1853161047736</v>
      </c>
      <c r="D122" s="17">
        <v>38793967.590000004</v>
      </c>
      <c r="E122" s="17"/>
    </row>
    <row r="123" spans="1:8" s="127" customFormat="1" x14ac:dyDescent="0.2">
      <c r="A123" s="138" t="s">
        <v>500</v>
      </c>
      <c r="B123" s="17">
        <v>2619.5353882277745</v>
      </c>
      <c r="C123" s="54">
        <v>1323.1088092737862</v>
      </c>
      <c r="D123" s="17">
        <v>41591164.180423148</v>
      </c>
      <c r="E123" s="17"/>
    </row>
    <row r="124" spans="1:8" s="127" customFormat="1" x14ac:dyDescent="0.2">
      <c r="A124" s="138" t="s">
        <v>21</v>
      </c>
      <c r="B124" s="17"/>
      <c r="C124" s="54"/>
      <c r="D124" s="17"/>
      <c r="E124" s="17"/>
      <c r="F124" s="126"/>
      <c r="G124" s="126"/>
      <c r="H124" s="126"/>
    </row>
    <row r="125" spans="1:8" s="127" customFormat="1" x14ac:dyDescent="0.2">
      <c r="A125" s="138" t="s">
        <v>579</v>
      </c>
      <c r="B125" s="17">
        <v>2611.0739132067133</v>
      </c>
      <c r="C125" s="54">
        <v>1571.6584006712731</v>
      </c>
      <c r="D125" s="17">
        <v>49244595.005579345</v>
      </c>
      <c r="E125" s="17"/>
      <c r="F125" s="126"/>
      <c r="G125" s="126"/>
      <c r="H125" s="126"/>
    </row>
    <row r="126" spans="1:8" s="127" customFormat="1" x14ac:dyDescent="0.2">
      <c r="A126" s="138" t="s">
        <v>580</v>
      </c>
      <c r="B126" s="17">
        <v>2727.7374074799245</v>
      </c>
      <c r="C126" s="54">
        <v>1947.9964662132966</v>
      </c>
      <c r="D126" s="17">
        <v>63763473.966344543</v>
      </c>
      <c r="E126" s="126"/>
      <c r="F126" s="126"/>
      <c r="G126" s="126"/>
      <c r="H126" s="126"/>
    </row>
    <row r="127" spans="1:8" s="127" customFormat="1" x14ac:dyDescent="0.2">
      <c r="A127" s="138" t="s">
        <v>613</v>
      </c>
      <c r="B127" s="17">
        <v>2851.7653995712153</v>
      </c>
      <c r="C127" s="54">
        <v>2057.8091398671149</v>
      </c>
      <c r="D127" s="17">
        <v>70420666.847933307</v>
      </c>
      <c r="E127" s="126"/>
      <c r="F127" s="126"/>
      <c r="G127" s="126"/>
      <c r="H127" s="126"/>
    </row>
    <row r="128" spans="1:8" s="127" customFormat="1" x14ac:dyDescent="0.2">
      <c r="A128" s="138" t="s">
        <v>614</v>
      </c>
      <c r="B128" s="17">
        <v>2989.2369599345238</v>
      </c>
      <c r="C128" s="54">
        <v>2111.4383257002905</v>
      </c>
      <c r="D128" s="17">
        <v>75739073.781666934</v>
      </c>
      <c r="E128" s="126"/>
      <c r="F128" s="126"/>
      <c r="G128" s="126"/>
      <c r="H128" s="126"/>
    </row>
    <row r="129" spans="1:8" s="127" customFormat="1" x14ac:dyDescent="0.2">
      <c r="A129" s="138"/>
      <c r="B129" s="17"/>
      <c r="C129" s="54"/>
      <c r="D129" s="17"/>
      <c r="E129" s="126"/>
      <c r="F129" s="126"/>
      <c r="G129" s="126"/>
      <c r="H129" s="126"/>
    </row>
    <row r="130" spans="1:8" s="127" customFormat="1" x14ac:dyDescent="0.2">
      <c r="A130" s="138"/>
      <c r="B130" s="17"/>
      <c r="C130" s="54"/>
      <c r="D130" s="17"/>
      <c r="E130" s="126"/>
      <c r="F130" s="126"/>
      <c r="G130" s="126"/>
      <c r="H130" s="126"/>
    </row>
    <row r="131" spans="1:8" s="127" customFormat="1" x14ac:dyDescent="0.2">
      <c r="A131" s="138"/>
      <c r="B131" s="17"/>
      <c r="C131" s="54"/>
      <c r="D131" s="17"/>
      <c r="E131" s="126"/>
      <c r="F131" s="126"/>
      <c r="G131" s="126"/>
      <c r="H131" s="126"/>
    </row>
    <row r="132" spans="1:8" s="127" customFormat="1" ht="15.75" customHeight="1" x14ac:dyDescent="0.2">
      <c r="A132" s="190" t="s">
        <v>8</v>
      </c>
      <c r="B132" s="190"/>
      <c r="C132" s="190"/>
      <c r="D132" s="190"/>
      <c r="E132" s="190"/>
      <c r="F132" s="190"/>
      <c r="G132" s="190"/>
    </row>
    <row r="133" spans="1:8" s="127" customFormat="1" x14ac:dyDescent="0.2">
      <c r="A133" s="190" t="s">
        <v>412</v>
      </c>
      <c r="B133" s="190"/>
      <c r="C133" s="190"/>
      <c r="D133" s="190"/>
      <c r="E133" s="190"/>
      <c r="F133" s="190"/>
      <c r="G133" s="190"/>
    </row>
    <row r="134" spans="1:8" s="127" customFormat="1" x14ac:dyDescent="0.2">
      <c r="A134" s="190" t="s">
        <v>12</v>
      </c>
      <c r="B134" s="190"/>
      <c r="C134" s="190"/>
      <c r="D134" s="190"/>
      <c r="E134" s="190"/>
      <c r="F134" s="190"/>
      <c r="G134" s="190"/>
      <c r="H134" s="131"/>
    </row>
    <row r="135" spans="1:8" s="127" customFormat="1" ht="15.75" x14ac:dyDescent="0.25">
      <c r="A135" s="132"/>
      <c r="B135" s="131"/>
      <c r="C135" s="131"/>
      <c r="D135" s="131"/>
      <c r="E135" s="131"/>
      <c r="F135" s="131"/>
      <c r="G135" s="131"/>
      <c r="H135" s="126"/>
    </row>
    <row r="137" spans="1:8" s="127" customFormat="1" x14ac:dyDescent="0.2">
      <c r="B137" s="131" t="s">
        <v>114</v>
      </c>
      <c r="C137" s="145" t="s">
        <v>114</v>
      </c>
      <c r="D137" s="139" t="s">
        <v>106</v>
      </c>
    </row>
    <row r="138" spans="1:8" s="127" customFormat="1" x14ac:dyDescent="0.2">
      <c r="A138" s="131" t="s">
        <v>2</v>
      </c>
      <c r="B138" s="131" t="s">
        <v>115</v>
      </c>
      <c r="C138" s="145" t="s">
        <v>115</v>
      </c>
      <c r="D138" s="139" t="s">
        <v>126</v>
      </c>
      <c r="E138" s="131" t="s">
        <v>175</v>
      </c>
      <c r="F138" s="139" t="s">
        <v>112</v>
      </c>
      <c r="G138" s="131" t="s">
        <v>178</v>
      </c>
    </row>
    <row r="139" spans="1:8" s="127" customFormat="1" x14ac:dyDescent="0.2">
      <c r="A139" s="131" t="s">
        <v>3</v>
      </c>
      <c r="B139" s="131" t="s">
        <v>118</v>
      </c>
      <c r="C139" s="145" t="s">
        <v>139</v>
      </c>
      <c r="D139" s="139" t="s">
        <v>139</v>
      </c>
      <c r="E139" s="131" t="s">
        <v>113</v>
      </c>
      <c r="F139" s="139" t="s">
        <v>113</v>
      </c>
      <c r="G139" s="131" t="s">
        <v>113</v>
      </c>
    </row>
    <row r="140" spans="1:8" s="127" customFormat="1" x14ac:dyDescent="0.2">
      <c r="A140" s="131" t="s">
        <v>11</v>
      </c>
      <c r="B140" s="131" t="s">
        <v>117</v>
      </c>
      <c r="C140" s="145" t="s">
        <v>138</v>
      </c>
      <c r="D140" s="139" t="s">
        <v>138</v>
      </c>
      <c r="E140" s="131" t="s">
        <v>176</v>
      </c>
      <c r="F140" s="139" t="s">
        <v>184</v>
      </c>
      <c r="G140" s="131" t="s">
        <v>11</v>
      </c>
    </row>
    <row r="142" spans="1:8" x14ac:dyDescent="0.2">
      <c r="A142" s="25" t="s">
        <v>13</v>
      </c>
      <c r="B142" s="17"/>
      <c r="C142" s="17"/>
      <c r="D142" s="17"/>
      <c r="E142" s="17"/>
      <c r="F142" s="17"/>
      <c r="G142" s="17"/>
    </row>
    <row r="143" spans="1:8" s="127" customFormat="1" x14ac:dyDescent="0.2">
      <c r="A143" s="25" t="s">
        <v>348</v>
      </c>
      <c r="B143" s="17">
        <v>23.833333333333332</v>
      </c>
      <c r="C143" s="69">
        <v>216.86713286713288</v>
      </c>
      <c r="D143" s="27">
        <v>62024</v>
      </c>
      <c r="E143" s="27">
        <v>0</v>
      </c>
      <c r="F143" s="27">
        <v>62024</v>
      </c>
      <c r="G143" s="27">
        <v>0</v>
      </c>
    </row>
    <row r="144" spans="1:8" s="127" customFormat="1" x14ac:dyDescent="0.2">
      <c r="A144" s="25" t="s">
        <v>372</v>
      </c>
      <c r="B144" s="17">
        <v>222.16666666666666</v>
      </c>
      <c r="C144" s="54">
        <v>234.17546511627907</v>
      </c>
      <c r="D144" s="17">
        <v>624311.79</v>
      </c>
      <c r="E144" s="17">
        <v>0</v>
      </c>
      <c r="F144" s="17">
        <v>624311.79</v>
      </c>
      <c r="G144" s="17">
        <v>0</v>
      </c>
    </row>
    <row r="145" spans="1:7" s="127" customFormat="1" x14ac:dyDescent="0.2">
      <c r="A145" s="25" t="s">
        <v>371</v>
      </c>
      <c r="B145" s="17">
        <v>243.83333333333334</v>
      </c>
      <c r="C145" s="54">
        <v>226.92398838004101</v>
      </c>
      <c r="D145" s="17">
        <v>663979.59</v>
      </c>
      <c r="E145" s="17">
        <v>0</v>
      </c>
      <c r="F145" s="17">
        <v>663979.59</v>
      </c>
      <c r="G145" s="17">
        <v>0</v>
      </c>
    </row>
    <row r="146" spans="1:7" s="127" customFormat="1" x14ac:dyDescent="0.2">
      <c r="A146" s="71" t="s">
        <v>415</v>
      </c>
      <c r="B146" s="17">
        <v>215.75</v>
      </c>
      <c r="C146" s="54">
        <v>227.78814986481268</v>
      </c>
      <c r="D146" s="17">
        <v>589743.52</v>
      </c>
      <c r="E146" s="17">
        <v>0</v>
      </c>
      <c r="F146" s="17">
        <v>589743.52</v>
      </c>
      <c r="G146" s="17">
        <v>0</v>
      </c>
    </row>
    <row r="147" spans="1:7" s="127" customFormat="1" x14ac:dyDescent="0.2">
      <c r="A147" s="134" t="s">
        <v>416</v>
      </c>
      <c r="B147" s="146">
        <v>196</v>
      </c>
      <c r="C147" s="147">
        <v>230.60586734693879</v>
      </c>
      <c r="D147" s="146">
        <v>542385</v>
      </c>
      <c r="E147" s="146">
        <v>0</v>
      </c>
      <c r="F147" s="146">
        <v>542385</v>
      </c>
      <c r="G147" s="17">
        <v>0</v>
      </c>
    </row>
    <row r="148" spans="1:7" s="127" customFormat="1" x14ac:dyDescent="0.2">
      <c r="A148" s="134" t="s">
        <v>437</v>
      </c>
      <c r="B148" s="146">
        <v>169.25</v>
      </c>
      <c r="C148" s="147">
        <v>238.37680945347117</v>
      </c>
      <c r="D148" s="146">
        <v>484143.29999999993</v>
      </c>
      <c r="E148" s="146">
        <v>0</v>
      </c>
      <c r="F148" s="146">
        <v>484143.29999999993</v>
      </c>
      <c r="G148" s="133"/>
    </row>
    <row r="149" spans="1:7" s="127" customFormat="1" x14ac:dyDescent="0.2">
      <c r="A149" s="134" t="s">
        <v>438</v>
      </c>
      <c r="B149" s="130">
        <v>152.08333333333334</v>
      </c>
      <c r="C149" s="148">
        <v>227.5545205479452</v>
      </c>
      <c r="D149" s="130">
        <v>415287</v>
      </c>
      <c r="E149" s="130">
        <v>0</v>
      </c>
      <c r="F149" s="130">
        <v>415287</v>
      </c>
      <c r="G149" s="17">
        <v>0</v>
      </c>
    </row>
    <row r="150" spans="1:7" x14ac:dyDescent="0.2">
      <c r="A150" s="134" t="s">
        <v>499</v>
      </c>
      <c r="B150" s="146">
        <v>135.5</v>
      </c>
      <c r="C150" s="147">
        <v>241.85731857318572</v>
      </c>
      <c r="D150" s="146">
        <v>393260</v>
      </c>
      <c r="E150" s="146">
        <v>0</v>
      </c>
      <c r="F150" s="146">
        <v>393260</v>
      </c>
      <c r="G150" s="17">
        <v>0</v>
      </c>
    </row>
    <row r="151" spans="1:7" x14ac:dyDescent="0.2">
      <c r="A151" s="134" t="s">
        <v>500</v>
      </c>
      <c r="B151" s="146">
        <v>122.75</v>
      </c>
      <c r="C151" s="147">
        <v>254.07225390359807</v>
      </c>
      <c r="D151" s="146">
        <v>374248.43</v>
      </c>
      <c r="E151" s="146">
        <v>0</v>
      </c>
      <c r="F151" s="146">
        <v>374248.43</v>
      </c>
      <c r="G151" s="17"/>
    </row>
    <row r="152" spans="1:7" x14ac:dyDescent="0.2">
      <c r="A152" s="134" t="s">
        <v>21</v>
      </c>
      <c r="B152" s="146"/>
      <c r="C152" s="147"/>
      <c r="D152" s="146"/>
      <c r="E152" s="146"/>
      <c r="F152" s="146"/>
      <c r="G152" s="17">
        <v>0</v>
      </c>
    </row>
    <row r="153" spans="1:7" x14ac:dyDescent="0.2">
      <c r="A153" s="134" t="s">
        <v>579</v>
      </c>
      <c r="B153" s="146">
        <v>122.59355796373471</v>
      </c>
      <c r="C153" s="147">
        <v>303.46916289438576</v>
      </c>
      <c r="D153" s="146">
        <v>446440.37293798721</v>
      </c>
      <c r="E153" s="146">
        <v>0</v>
      </c>
      <c r="F153" s="146">
        <v>446440.37293798721</v>
      </c>
      <c r="G153" s="17">
        <v>0</v>
      </c>
    </row>
    <row r="154" spans="1:7" x14ac:dyDescent="0.2">
      <c r="A154" s="134" t="s">
        <v>580</v>
      </c>
      <c r="B154" s="146">
        <v>130.59029116722596</v>
      </c>
      <c r="C154" s="147">
        <v>355.20330176974613</v>
      </c>
      <c r="D154" s="146">
        <v>556633.23122005409</v>
      </c>
      <c r="E154" s="146">
        <v>0</v>
      </c>
      <c r="F154" s="146">
        <v>556633.23122005409</v>
      </c>
      <c r="G154" s="17">
        <v>0</v>
      </c>
    </row>
    <row r="155" spans="1:7" x14ac:dyDescent="0.2">
      <c r="A155" s="138" t="s">
        <v>613</v>
      </c>
      <c r="B155" s="146">
        <v>135.40040889361259</v>
      </c>
      <c r="C155" s="147">
        <v>362.59366664512623</v>
      </c>
      <c r="D155" s="146">
        <v>589143.96871181228</v>
      </c>
      <c r="E155" s="146">
        <v>0</v>
      </c>
      <c r="F155" s="146">
        <v>589143.96871181228</v>
      </c>
      <c r="G155" s="17">
        <v>0</v>
      </c>
    </row>
    <row r="156" spans="1:7" x14ac:dyDescent="0.2">
      <c r="A156" s="138" t="s">
        <v>614</v>
      </c>
      <c r="B156" s="146">
        <v>138.6785573881908</v>
      </c>
      <c r="C156" s="147">
        <v>355.87280097901572</v>
      </c>
      <c r="D156" s="146">
        <v>592223.11984157562</v>
      </c>
      <c r="E156" s="146">
        <v>0</v>
      </c>
      <c r="F156" s="146">
        <v>592223.11984157562</v>
      </c>
      <c r="G156" s="17">
        <v>0</v>
      </c>
    </row>
    <row r="159" spans="1:7" x14ac:dyDescent="0.2">
      <c r="A159" s="190" t="s">
        <v>8</v>
      </c>
      <c r="B159" s="190"/>
      <c r="C159" s="190"/>
      <c r="D159" s="190"/>
      <c r="E159" s="190"/>
      <c r="F159" s="190"/>
      <c r="G159" s="190"/>
    </row>
    <row r="160" spans="1:7" x14ac:dyDescent="0.2">
      <c r="A160" s="190" t="s">
        <v>111</v>
      </c>
      <c r="B160" s="190"/>
      <c r="C160" s="190"/>
      <c r="D160" s="190"/>
      <c r="E160" s="190"/>
      <c r="F160" s="190"/>
      <c r="G160" s="190"/>
    </row>
    <row r="161" spans="1:7" x14ac:dyDescent="0.2">
      <c r="A161" s="190" t="s">
        <v>466</v>
      </c>
      <c r="B161" s="190"/>
      <c r="C161" s="190"/>
      <c r="D161" s="190"/>
      <c r="E161" s="190"/>
      <c r="F161" s="190"/>
      <c r="G161" s="190"/>
    </row>
    <row r="163" spans="1:7" x14ac:dyDescent="0.2">
      <c r="D163" s="25" t="s">
        <v>106</v>
      </c>
      <c r="E163" s="133"/>
      <c r="F163" s="133"/>
    </row>
    <row r="164" spans="1:7" x14ac:dyDescent="0.2">
      <c r="D164" s="25" t="s">
        <v>379</v>
      </c>
      <c r="E164" s="17"/>
      <c r="F164" s="17"/>
    </row>
    <row r="165" spans="1:7" x14ac:dyDescent="0.2">
      <c r="D165" s="137" t="s">
        <v>310</v>
      </c>
      <c r="E165" s="136" t="s">
        <v>402</v>
      </c>
      <c r="F165" s="25" t="s">
        <v>112</v>
      </c>
    </row>
    <row r="166" spans="1:7" x14ac:dyDescent="0.2">
      <c r="D166" s="137" t="s">
        <v>216</v>
      </c>
      <c r="E166" s="136" t="s">
        <v>113</v>
      </c>
      <c r="F166" s="137" t="s">
        <v>113</v>
      </c>
    </row>
    <row r="167" spans="1:7" x14ac:dyDescent="0.2">
      <c r="D167" s="137" t="s">
        <v>138</v>
      </c>
      <c r="E167" s="137" t="s">
        <v>138</v>
      </c>
      <c r="F167" s="137" t="s">
        <v>184</v>
      </c>
    </row>
    <row r="168" spans="1:7" x14ac:dyDescent="0.2">
      <c r="A168" s="149" t="s">
        <v>13</v>
      </c>
      <c r="D168" s="17"/>
      <c r="E168" s="17"/>
      <c r="F168" s="17"/>
    </row>
    <row r="169" spans="1:7" x14ac:dyDescent="0.2">
      <c r="A169" s="149" t="s">
        <v>342</v>
      </c>
      <c r="D169" s="27">
        <v>2397608</v>
      </c>
      <c r="E169" s="27">
        <v>0</v>
      </c>
      <c r="F169" s="27">
        <v>2397608</v>
      </c>
    </row>
    <row r="170" spans="1:7" x14ac:dyDescent="0.2">
      <c r="A170" s="149" t="s">
        <v>343</v>
      </c>
      <c r="D170" s="17">
        <v>2296143</v>
      </c>
      <c r="E170" s="17">
        <v>0</v>
      </c>
      <c r="F170" s="17">
        <v>2296143</v>
      </c>
    </row>
    <row r="171" spans="1:7" x14ac:dyDescent="0.2">
      <c r="A171" s="149" t="s">
        <v>344</v>
      </c>
      <c r="D171" s="17">
        <v>2049854</v>
      </c>
      <c r="E171" s="17">
        <v>0</v>
      </c>
      <c r="F171" s="17">
        <v>2049854</v>
      </c>
    </row>
    <row r="172" spans="1:7" x14ac:dyDescent="0.2">
      <c r="A172" s="149" t="s">
        <v>345</v>
      </c>
      <c r="D172" s="17">
        <v>1857587.9599999995</v>
      </c>
      <c r="E172" s="17">
        <v>0</v>
      </c>
      <c r="F172" s="17">
        <v>1857587.9599999995</v>
      </c>
    </row>
    <row r="173" spans="1:7" x14ac:dyDescent="0.2">
      <c r="A173" s="149" t="s">
        <v>346</v>
      </c>
      <c r="D173" s="17">
        <v>2223085.2399999984</v>
      </c>
      <c r="E173" s="17">
        <v>0</v>
      </c>
      <c r="F173" s="17">
        <v>2223085.2399999984</v>
      </c>
    </row>
    <row r="174" spans="1:7" x14ac:dyDescent="0.2">
      <c r="A174" s="149" t="s">
        <v>347</v>
      </c>
      <c r="D174" s="17">
        <v>2044262</v>
      </c>
      <c r="E174" s="150">
        <v>362709</v>
      </c>
      <c r="F174" s="17">
        <v>1681553</v>
      </c>
    </row>
    <row r="175" spans="1:7" x14ac:dyDescent="0.2">
      <c r="A175" s="149" t="s">
        <v>348</v>
      </c>
      <c r="D175" s="17">
        <v>1961490</v>
      </c>
      <c r="E175" s="17">
        <v>665497</v>
      </c>
      <c r="F175" s="17">
        <v>1295993</v>
      </c>
    </row>
    <row r="176" spans="1:7" x14ac:dyDescent="0.2">
      <c r="A176" s="149" t="s">
        <v>372</v>
      </c>
      <c r="D176" s="17">
        <v>2002148.4400000002</v>
      </c>
      <c r="E176" s="17">
        <v>679441.27</v>
      </c>
      <c r="F176" s="17">
        <v>1322707.1700000002</v>
      </c>
    </row>
    <row r="177" spans="1:6" x14ac:dyDescent="0.2">
      <c r="A177" s="149" t="s">
        <v>371</v>
      </c>
      <c r="D177" s="17">
        <v>1921738.0300000003</v>
      </c>
      <c r="E177" s="17">
        <v>718367.21</v>
      </c>
      <c r="F177" s="17">
        <v>1203370.8200000003</v>
      </c>
    </row>
    <row r="178" spans="1:6" x14ac:dyDescent="0.2">
      <c r="A178" s="71" t="s">
        <v>415</v>
      </c>
      <c r="B178" s="17"/>
      <c r="C178" s="17"/>
      <c r="D178" s="17">
        <v>2034380</v>
      </c>
      <c r="E178" s="17">
        <v>797433</v>
      </c>
      <c r="F178" s="17">
        <v>1236947</v>
      </c>
    </row>
    <row r="179" spans="1:6" x14ac:dyDescent="0.2">
      <c r="A179" s="138" t="s">
        <v>416</v>
      </c>
      <c r="B179" s="17"/>
      <c r="C179" s="17"/>
      <c r="D179" s="17">
        <v>2287886.7400000002</v>
      </c>
      <c r="E179" s="17">
        <v>963140.95</v>
      </c>
      <c r="F179" s="17">
        <v>1324745.7900000003</v>
      </c>
    </row>
    <row r="180" spans="1:6" x14ac:dyDescent="0.2">
      <c r="A180" s="138" t="s">
        <v>437</v>
      </c>
      <c r="B180" s="17"/>
      <c r="C180" s="17"/>
      <c r="D180" s="17">
        <v>2399971.5300000003</v>
      </c>
      <c r="E180" s="17">
        <v>898599.85000000009</v>
      </c>
      <c r="F180" s="17">
        <v>1501371.6800000002</v>
      </c>
    </row>
    <row r="181" spans="1:6" x14ac:dyDescent="0.2">
      <c r="A181" s="138" t="s">
        <v>438</v>
      </c>
      <c r="B181" s="17"/>
      <c r="C181" s="17"/>
      <c r="D181" s="17">
        <v>1911817.62</v>
      </c>
      <c r="E181" s="17">
        <v>839075.2</v>
      </c>
      <c r="F181" s="17">
        <v>1072742.4200000002</v>
      </c>
    </row>
    <row r="182" spans="1:6" x14ac:dyDescent="0.2">
      <c r="A182" s="138" t="s">
        <v>499</v>
      </c>
      <c r="B182" s="17"/>
      <c r="C182" s="17"/>
      <c r="D182" s="17">
        <v>2167360</v>
      </c>
      <c r="E182" s="17">
        <v>976548</v>
      </c>
      <c r="F182" s="17">
        <v>1190812</v>
      </c>
    </row>
    <row r="183" spans="1:6" x14ac:dyDescent="0.2">
      <c r="A183" s="138" t="s">
        <v>500</v>
      </c>
      <c r="B183" s="17"/>
      <c r="C183" s="17"/>
      <c r="D183" s="17">
        <v>2115411</v>
      </c>
      <c r="E183" s="17">
        <v>1261661</v>
      </c>
      <c r="F183" s="17">
        <v>853750</v>
      </c>
    </row>
    <row r="184" spans="1:6" x14ac:dyDescent="0.2">
      <c r="A184" s="138" t="s">
        <v>21</v>
      </c>
      <c r="B184" s="17"/>
      <c r="C184" s="17"/>
      <c r="D184" s="17"/>
      <c r="E184" s="17"/>
      <c r="F184" s="17"/>
    </row>
    <row r="185" spans="1:6" x14ac:dyDescent="0.2">
      <c r="A185" s="149" t="s">
        <v>579</v>
      </c>
      <c r="B185" s="17"/>
      <c r="C185" s="17"/>
      <c r="D185" s="17">
        <v>2142244.6752323606</v>
      </c>
      <c r="E185" s="17">
        <v>1119965.5162114783</v>
      </c>
      <c r="F185" s="17">
        <v>1022279.1590208823</v>
      </c>
    </row>
    <row r="186" spans="1:6" x14ac:dyDescent="0.2">
      <c r="A186" s="138" t="s">
        <v>580</v>
      </c>
      <c r="B186" s="17"/>
      <c r="C186" s="17"/>
      <c r="D186" s="17">
        <v>2193280.4787205583</v>
      </c>
      <c r="E186" s="17">
        <v>1124056.2453442861</v>
      </c>
      <c r="F186" s="17">
        <v>1069224.2333762723</v>
      </c>
    </row>
    <row r="187" spans="1:6" x14ac:dyDescent="0.2">
      <c r="A187" s="138" t="s">
        <v>613</v>
      </c>
      <c r="B187" s="17"/>
      <c r="C187" s="17"/>
      <c r="D187" s="17">
        <v>2247537.9674992077</v>
      </c>
      <c r="E187" s="17">
        <v>1149840.4241725947</v>
      </c>
      <c r="F187" s="17">
        <v>1097697.543326613</v>
      </c>
    </row>
    <row r="188" spans="1:6" x14ac:dyDescent="0.2">
      <c r="A188" s="138" t="s">
        <v>614</v>
      </c>
      <c r="B188" s="17"/>
      <c r="C188" s="17"/>
      <c r="D188" s="17">
        <v>2307676.5016964367</v>
      </c>
      <c r="E188" s="17">
        <v>1180607.2982678972</v>
      </c>
      <c r="F188" s="17">
        <v>1127069.2034285394</v>
      </c>
    </row>
  </sheetData>
  <mergeCells count="6">
    <mergeCell ref="A159:G159"/>
    <mergeCell ref="A160:G160"/>
    <mergeCell ref="A161:G161"/>
    <mergeCell ref="A132:G132"/>
    <mergeCell ref="A133:G133"/>
    <mergeCell ref="A134:G134"/>
  </mergeCells>
  <pageMargins left="0.5" right="0.5" top="0.5" bottom="0.5" header="0" footer="0"/>
  <pageSetup scale="53" firstPageNumber="60" orientation="portrait" useFirstPageNumber="1" r:id="rId1"/>
  <headerFooter alignWithMargins="0">
    <oddFooter xml:space="preserve">&amp;CPage &amp;P&amp;R2/29/2024
</oddFooter>
  </headerFooter>
  <rowBreaks count="77" manualBreakCount="77">
    <brk id="4" min="12545" max="14650" man="1"/>
    <brk id="4" min="17152" max="29281" man="1"/>
    <brk id="7" min="9" max="10" man="1"/>
    <brk id="7" min="19712" max="28271" man="1"/>
    <brk id="10" min="12" max="13" man="1"/>
    <brk id="10" min="11521" max="11566" man="1"/>
    <brk id="10" min="20992" max="25445" man="1"/>
    <brk id="13" min="15" max="16" man="1"/>
    <brk id="15" min="17152" max="28015" man="1"/>
    <brk id="16" min="18" max="19" man="1"/>
    <brk id="19" min="21" max="22" man="1"/>
    <brk id="22" min="24" max="25" man="1"/>
    <brk id="23" min="17152" max="28015" man="1"/>
    <brk id="25" min="27" max="28" man="1"/>
    <brk id="28" min="30" max="31" man="1"/>
    <brk id="31" min="33" max="34" man="1"/>
    <brk id="34" min="36" max="37" man="1"/>
    <brk id="37" min="39" max="41" man="1"/>
    <brk id="39" max="7" man="1"/>
    <brk id="41" min="43" max="44" man="1"/>
    <brk id="43" min="46" max="47" man="1"/>
    <brk id="46" min="49" max="50" man="1"/>
    <brk id="49" min="52" max="53" man="1"/>
    <brk id="52" min="55" max="56" man="1"/>
    <brk id="55" min="58" max="59" man="1"/>
    <brk id="58" min="61" max="62" man="1"/>
    <brk id="61" min="64" max="65" man="1"/>
    <brk id="64" min="67" max="68" man="1"/>
    <brk id="67" min="70" max="71" man="1"/>
    <brk id="70" min="73" max="74" man="1"/>
    <brk id="73" min="76" max="77" man="1"/>
    <brk id="84" min="79" max="80" man="1"/>
    <brk id="87" min="82" max="83" man="1"/>
    <brk id="90" min="85" max="86" man="1"/>
    <brk id="93" min="88" max="89" man="1"/>
    <brk id="96" min="91" max="92" man="1"/>
    <brk id="99" min="94" max="95" man="1"/>
    <brk id="102" min="97" max="98" man="1"/>
    <brk id="105" min="100" max="101" man="1"/>
    <brk id="108" min="103" max="104" man="1"/>
    <brk id="111" min="106" max="107" man="1"/>
    <brk id="114" min="109" max="110" man="1"/>
    <brk id="117" min="112" max="113" man="1"/>
    <brk id="121" min="121" max="122" man="1"/>
    <brk id="131" max="7" man="1"/>
    <brk id="910" max="12338" man="1"/>
    <brk id="914" max="14641" man="1"/>
    <brk id="916" max="12338" man="1"/>
    <brk id="1637" max="28225" man="1"/>
    <brk id="3024" max="11565" man="1"/>
    <brk id="8224" min="8224" max="20512" man="1"/>
    <brk id="8250" min="21536" max="29807" man="1"/>
    <brk id="8293" min="25938" max="26979" man="1"/>
    <brk id="8294" min="28493" max="29806" man="1"/>
    <brk id="11402" min="11566" max="11566" man="1"/>
    <brk id="12685" min="4" max="12800" man="1"/>
    <brk id="13718" min="4" max="12544" man="1"/>
    <brk id="14218" max="8224" man="1"/>
    <brk id="14384" min="25" max="16640" man="1"/>
    <brk id="17477" min="34" max="17152" man="1"/>
    <brk id="17952" min="29289" max="29811" man="1"/>
    <brk id="20306" min="17738" max="21571" man="1"/>
    <brk id="21057" min="8261" max="20512" man="1"/>
    <brk id="24946" min="29550" max="29801" man="1"/>
    <brk id="25938" min="26979" max="26992" man="1"/>
    <brk id="25959" min="7" max="21248" man="1"/>
    <brk id="26992" min="28261" max="29556" man="1"/>
    <brk id="27745" min="9" max="20480" man="1"/>
    <brk id="27752" min="8313" max="30273" man="1"/>
    <brk id="28483" min="28013" max="28277" man="1"/>
    <brk id="28521" min="8302" max="29255" man="1"/>
    <brk id="28530" min="25962" max="29795" man="1"/>
    <brk id="28777" min="25961" max="29806" man="1"/>
    <brk id="29801" min="8313" max="26950" man="1"/>
    <brk id="29811" min="8250" max="21536" man="1"/>
    <brk id="30061" min="26990" max="31092" man="1"/>
    <brk id="31092" min="17952" max="2928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3"/>
  <sheetViews>
    <sheetView zoomScale="80" zoomScaleNormal="80" workbookViewId="0"/>
  </sheetViews>
  <sheetFormatPr defaultColWidth="15.6640625" defaultRowHeight="15" x14ac:dyDescent="0.2"/>
  <cols>
    <col min="1" max="256" width="15.6640625" style="78"/>
  </cols>
  <sheetData>
    <row r="1" spans="1:7" ht="15.75" x14ac:dyDescent="0.25">
      <c r="A1" s="111" t="s">
        <v>502</v>
      </c>
      <c r="B1" s="112"/>
      <c r="C1" s="112"/>
      <c r="D1" s="113"/>
      <c r="E1" s="113"/>
      <c r="F1" s="112"/>
      <c r="G1" s="84"/>
    </row>
    <row r="2" spans="1:7" x14ac:dyDescent="0.2">
      <c r="A2" s="112" t="s">
        <v>206</v>
      </c>
      <c r="B2" s="112"/>
      <c r="C2" s="112"/>
      <c r="D2" s="112"/>
      <c r="E2" s="112"/>
      <c r="F2" s="112"/>
      <c r="G2" s="84"/>
    </row>
    <row r="3" spans="1:7" ht="15.75" x14ac:dyDescent="0.25">
      <c r="A3" s="111" t="s">
        <v>204</v>
      </c>
      <c r="B3" s="112"/>
      <c r="C3" s="112"/>
      <c r="D3" s="112"/>
      <c r="E3" s="112"/>
      <c r="F3" s="112"/>
      <c r="G3" s="84"/>
    </row>
    <row r="4" spans="1:7" x14ac:dyDescent="0.2">
      <c r="A4" s="112"/>
      <c r="B4" s="112"/>
      <c r="C4" s="112"/>
      <c r="D4" s="112"/>
      <c r="E4" s="112"/>
      <c r="F4" s="112"/>
      <c r="G4" s="84"/>
    </row>
    <row r="5" spans="1:7" x14ac:dyDescent="0.2">
      <c r="A5" s="112"/>
      <c r="B5" s="112"/>
      <c r="C5" s="112"/>
      <c r="D5" s="112"/>
      <c r="E5" s="112"/>
      <c r="F5" s="112"/>
      <c r="G5" s="84"/>
    </row>
    <row r="6" spans="1:7" x14ac:dyDescent="0.2">
      <c r="A6" s="110"/>
      <c r="B6" s="110"/>
      <c r="C6" s="110"/>
      <c r="D6" s="114" t="s">
        <v>114</v>
      </c>
      <c r="E6" s="110"/>
      <c r="F6" s="110"/>
      <c r="G6" s="84"/>
    </row>
    <row r="7" spans="1:7" x14ac:dyDescent="0.2">
      <c r="A7" s="110"/>
      <c r="B7" s="110"/>
      <c r="C7" s="110"/>
      <c r="D7" s="114" t="s">
        <v>115</v>
      </c>
      <c r="E7" s="114" t="s">
        <v>114</v>
      </c>
      <c r="F7" s="114" t="s">
        <v>115</v>
      </c>
      <c r="G7" s="84"/>
    </row>
    <row r="8" spans="1:7" x14ac:dyDescent="0.2">
      <c r="A8" s="114" t="s">
        <v>2</v>
      </c>
      <c r="B8" s="110"/>
      <c r="C8" s="110"/>
      <c r="D8" s="114" t="s">
        <v>207</v>
      </c>
      <c r="E8" s="114" t="s">
        <v>115</v>
      </c>
      <c r="F8" s="114" t="s">
        <v>116</v>
      </c>
      <c r="G8" s="84"/>
    </row>
    <row r="9" spans="1:7" x14ac:dyDescent="0.2">
      <c r="A9" s="114" t="s">
        <v>3</v>
      </c>
      <c r="B9" s="110"/>
      <c r="C9" s="110"/>
      <c r="D9" s="114" t="s">
        <v>208</v>
      </c>
      <c r="E9" s="114" t="s">
        <v>116</v>
      </c>
      <c r="F9" s="114" t="s">
        <v>209</v>
      </c>
      <c r="G9" s="84"/>
    </row>
    <row r="10" spans="1:7" x14ac:dyDescent="0.2">
      <c r="A10" s="114" t="s">
        <v>11</v>
      </c>
      <c r="B10" s="110"/>
      <c r="C10" s="110"/>
      <c r="D10" s="114" t="s">
        <v>138</v>
      </c>
      <c r="E10" s="114" t="s">
        <v>151</v>
      </c>
      <c r="F10" s="114" t="s">
        <v>142</v>
      </c>
      <c r="G10" s="84"/>
    </row>
    <row r="11" spans="1:7" x14ac:dyDescent="0.2">
      <c r="A11" s="114" t="s">
        <v>13</v>
      </c>
      <c r="B11" s="110"/>
      <c r="C11" s="110"/>
      <c r="D11" s="110"/>
      <c r="E11" s="110"/>
      <c r="F11" s="110"/>
      <c r="G11" s="84"/>
    </row>
    <row r="12" spans="1:7" x14ac:dyDescent="0.2">
      <c r="A12" s="114" t="s">
        <v>361</v>
      </c>
      <c r="B12" s="110"/>
      <c r="C12" s="110"/>
      <c r="D12" s="110">
        <v>2778</v>
      </c>
      <c r="E12" s="110">
        <v>4932</v>
      </c>
      <c r="F12" s="115">
        <v>1.775377969762419</v>
      </c>
      <c r="G12" s="84"/>
    </row>
    <row r="13" spans="1:7" x14ac:dyDescent="0.2">
      <c r="A13" s="114" t="s">
        <v>362</v>
      </c>
      <c r="B13" s="110"/>
      <c r="C13" s="110"/>
      <c r="D13" s="110">
        <v>21338.833333333332</v>
      </c>
      <c r="E13" s="110">
        <v>62232.25</v>
      </c>
      <c r="F13" s="115">
        <v>2.91638483828388</v>
      </c>
      <c r="G13" s="84"/>
    </row>
    <row r="14" spans="1:7" x14ac:dyDescent="0.2">
      <c r="A14" s="114" t="s">
        <v>363</v>
      </c>
      <c r="B14" s="110"/>
      <c r="C14" s="110"/>
      <c r="D14" s="110">
        <v>27897.583333333336</v>
      </c>
      <c r="E14" s="110">
        <v>77416.833333333328</v>
      </c>
      <c r="F14" s="115">
        <v>2.7750372642791636</v>
      </c>
      <c r="G14" s="84"/>
    </row>
    <row r="15" spans="1:7" x14ac:dyDescent="0.2">
      <c r="A15" s="114" t="s">
        <v>329</v>
      </c>
      <c r="B15" s="110"/>
      <c r="C15" s="110"/>
      <c r="D15" s="110">
        <v>35070.916666666664</v>
      </c>
      <c r="E15" s="110">
        <v>88276.5</v>
      </c>
      <c r="F15" s="115">
        <v>2.5170856193759787</v>
      </c>
      <c r="G15" s="84"/>
    </row>
    <row r="16" spans="1:7" x14ac:dyDescent="0.2">
      <c r="A16" s="114" t="s">
        <v>330</v>
      </c>
      <c r="B16" s="110"/>
      <c r="C16" s="110"/>
      <c r="D16" s="110">
        <v>37730</v>
      </c>
      <c r="E16" s="110">
        <v>93136</v>
      </c>
      <c r="F16" s="115">
        <v>2.4684866154253911</v>
      </c>
      <c r="G16" s="84"/>
    </row>
    <row r="17" spans="1:7" x14ac:dyDescent="0.2">
      <c r="A17" s="114" t="s">
        <v>331</v>
      </c>
      <c r="B17" s="110"/>
      <c r="C17" s="110"/>
      <c r="D17" s="110">
        <v>40747</v>
      </c>
      <c r="E17" s="110">
        <v>97854</v>
      </c>
      <c r="F17" s="115">
        <v>2.401501951063882</v>
      </c>
      <c r="G17" s="84"/>
    </row>
    <row r="18" spans="1:7" x14ac:dyDescent="0.2">
      <c r="A18" s="114" t="s">
        <v>332</v>
      </c>
      <c r="B18" s="110"/>
      <c r="C18" s="110"/>
      <c r="D18" s="110">
        <v>43837</v>
      </c>
      <c r="E18" s="110">
        <v>106551.58333333333</v>
      </c>
      <c r="F18" s="115">
        <v>2.4306312779919548</v>
      </c>
      <c r="G18" s="84"/>
    </row>
    <row r="19" spans="1:7" x14ac:dyDescent="0.2">
      <c r="A19" s="114" t="s">
        <v>333</v>
      </c>
      <c r="B19" s="110"/>
      <c r="C19" s="110"/>
      <c r="D19" s="110">
        <v>48465.666666666672</v>
      </c>
      <c r="E19" s="110">
        <v>108999.08333333333</v>
      </c>
      <c r="F19" s="115">
        <v>2.2489958527342377</v>
      </c>
      <c r="G19" s="84"/>
    </row>
    <row r="20" spans="1:7" x14ac:dyDescent="0.2">
      <c r="A20" s="114" t="s">
        <v>334</v>
      </c>
      <c r="B20" s="110"/>
      <c r="C20" s="110"/>
      <c r="D20" s="110">
        <v>56734.666666666672</v>
      </c>
      <c r="E20" s="110">
        <v>122246.75</v>
      </c>
      <c r="F20" s="115">
        <v>2.1547099363117197</v>
      </c>
      <c r="G20" s="84"/>
    </row>
    <row r="21" spans="1:7" x14ac:dyDescent="0.2">
      <c r="A21" s="114" t="s">
        <v>335</v>
      </c>
      <c r="B21" s="110"/>
      <c r="C21" s="110"/>
      <c r="D21" s="110">
        <v>66489.666666666657</v>
      </c>
      <c r="E21" s="110">
        <v>138022.16666666669</v>
      </c>
      <c r="F21" s="115">
        <v>2.0758438654628044</v>
      </c>
      <c r="G21" s="84"/>
    </row>
    <row r="22" spans="1:7" x14ac:dyDescent="0.2">
      <c r="A22" s="114" t="s">
        <v>336</v>
      </c>
      <c r="B22" s="110"/>
      <c r="C22" s="110"/>
      <c r="D22" s="110">
        <v>73900.25</v>
      </c>
      <c r="E22" s="116">
        <v>151205.10276666668</v>
      </c>
      <c r="F22" s="115">
        <v>2.0460702469432333</v>
      </c>
      <c r="G22" s="84"/>
    </row>
    <row r="23" spans="1:7" x14ac:dyDescent="0.2">
      <c r="A23" s="114" t="s">
        <v>337</v>
      </c>
      <c r="B23" s="110"/>
      <c r="C23" s="110"/>
      <c r="D23" s="110">
        <v>73100.166666666672</v>
      </c>
      <c r="E23" s="110">
        <v>148504.75</v>
      </c>
      <c r="F23" s="115">
        <v>2.0315240959322938</v>
      </c>
      <c r="G23" s="84"/>
    </row>
    <row r="24" spans="1:7" x14ac:dyDescent="0.2">
      <c r="A24" s="114" t="s">
        <v>338</v>
      </c>
      <c r="B24" s="110"/>
      <c r="C24" s="110"/>
      <c r="D24" s="110">
        <v>70594.416666666672</v>
      </c>
      <c r="E24" s="110">
        <v>141821.83333333334</v>
      </c>
      <c r="F24" s="115">
        <v>2.0089667147897674</v>
      </c>
      <c r="G24" s="84"/>
    </row>
    <row r="25" spans="1:7" x14ac:dyDescent="0.2">
      <c r="A25" s="114" t="s">
        <v>339</v>
      </c>
      <c r="B25" s="110"/>
      <c r="C25" s="110"/>
      <c r="D25" s="110">
        <v>64290.833333333336</v>
      </c>
      <c r="E25" s="110">
        <v>128727.16666666667</v>
      </c>
      <c r="F25" s="115">
        <v>2.0022631531192885</v>
      </c>
      <c r="G25" s="84"/>
    </row>
    <row r="26" spans="1:7" x14ac:dyDescent="0.2">
      <c r="A26" s="114" t="s">
        <v>340</v>
      </c>
      <c r="B26" s="110"/>
      <c r="C26" s="110"/>
      <c r="D26" s="110">
        <v>63136.41658322257</v>
      </c>
      <c r="E26" s="110">
        <v>117892.66666666666</v>
      </c>
      <c r="F26" s="115">
        <v>1.8672688924508052</v>
      </c>
      <c r="G26" s="84"/>
    </row>
    <row r="27" spans="1:7" x14ac:dyDescent="0.2">
      <c r="A27" s="114" t="s">
        <v>341</v>
      </c>
      <c r="B27" s="110"/>
      <c r="C27" s="110"/>
      <c r="D27" s="110">
        <v>66646.641101243644</v>
      </c>
      <c r="E27" s="110">
        <v>114350</v>
      </c>
      <c r="F27" s="115">
        <v>1.7157653875802932</v>
      </c>
      <c r="G27" s="84"/>
    </row>
    <row r="28" spans="1:7" x14ac:dyDescent="0.2">
      <c r="A28" s="114" t="s">
        <v>342</v>
      </c>
      <c r="B28" s="110"/>
      <c r="C28" s="110"/>
      <c r="D28" s="110">
        <v>72157.583333333343</v>
      </c>
      <c r="E28" s="110">
        <v>117704.41666666664</v>
      </c>
      <c r="F28" s="115">
        <v>1.6312133975292498</v>
      </c>
      <c r="G28" s="84"/>
    </row>
    <row r="29" spans="1:7" x14ac:dyDescent="0.2">
      <c r="A29" s="114" t="s">
        <v>343</v>
      </c>
      <c r="B29" s="110"/>
      <c r="C29" s="110"/>
      <c r="D29" s="110">
        <v>85670</v>
      </c>
      <c r="E29" s="110">
        <v>131783.83333333331</v>
      </c>
      <c r="F29" s="115">
        <v>1.5382728298509782</v>
      </c>
      <c r="G29" s="84"/>
    </row>
    <row r="30" spans="1:7" x14ac:dyDescent="0.2">
      <c r="A30" s="114" t="s">
        <v>344</v>
      </c>
      <c r="B30" s="110"/>
      <c r="C30" s="110"/>
      <c r="D30" s="110">
        <v>94059.078423171581</v>
      </c>
      <c r="E30" s="110">
        <v>148152.41666666666</v>
      </c>
      <c r="F30" s="115">
        <v>1.5750995985749432</v>
      </c>
      <c r="G30" s="84"/>
    </row>
    <row r="31" spans="1:7" x14ac:dyDescent="0.2">
      <c r="A31" s="114" t="s">
        <v>345</v>
      </c>
      <c r="B31" s="110"/>
      <c r="C31" s="110"/>
      <c r="D31" s="110">
        <v>77819.14871538186</v>
      </c>
      <c r="E31" s="110">
        <v>128728.83333333333</v>
      </c>
      <c r="F31" s="115">
        <v>1.6542051083615694</v>
      </c>
      <c r="G31" s="84"/>
    </row>
    <row r="32" spans="1:7" x14ac:dyDescent="0.2">
      <c r="A32" s="114" t="s">
        <v>346</v>
      </c>
      <c r="B32" s="110"/>
      <c r="C32" s="110"/>
      <c r="D32" s="110">
        <v>73906.602905198772</v>
      </c>
      <c r="E32" s="110">
        <v>124680.66666666667</v>
      </c>
      <c r="F32" s="115">
        <v>1.6870030790969601</v>
      </c>
      <c r="G32" s="84"/>
    </row>
    <row r="33" spans="1:7" x14ac:dyDescent="0.2">
      <c r="A33" s="114" t="s">
        <v>347</v>
      </c>
      <c r="B33" s="110"/>
      <c r="C33" s="110"/>
      <c r="D33" s="110">
        <v>64579.456359288008</v>
      </c>
      <c r="E33" s="110">
        <v>101646.33333333334</v>
      </c>
      <c r="F33" s="115">
        <v>1.5739731961790395</v>
      </c>
      <c r="G33" s="84"/>
    </row>
    <row r="34" spans="1:7" x14ac:dyDescent="0.2">
      <c r="A34" s="114" t="s">
        <v>348</v>
      </c>
      <c r="B34" s="110"/>
      <c r="C34" s="110"/>
      <c r="D34" s="110">
        <v>63152.037187328475</v>
      </c>
      <c r="E34" s="110">
        <v>91105.333333333343</v>
      </c>
      <c r="F34" s="115">
        <v>1.4426349076133007</v>
      </c>
      <c r="G34" s="84"/>
    </row>
    <row r="35" spans="1:7" x14ac:dyDescent="0.2">
      <c r="A35" s="114" t="s">
        <v>372</v>
      </c>
      <c r="B35" s="110"/>
      <c r="C35" s="110"/>
      <c r="D35" s="110">
        <v>79144.918528973576</v>
      </c>
      <c r="E35" s="110">
        <v>115753.99999999999</v>
      </c>
      <c r="F35" s="115">
        <v>1.4625575735178054</v>
      </c>
      <c r="G35" s="84"/>
    </row>
    <row r="36" spans="1:7" x14ac:dyDescent="0.2">
      <c r="A36" s="114" t="s">
        <v>371</v>
      </c>
      <c r="B36" s="110"/>
      <c r="C36" s="110"/>
      <c r="D36" s="110">
        <v>60311.089943542698</v>
      </c>
      <c r="E36" s="110">
        <v>89081</v>
      </c>
      <c r="F36" s="115">
        <v>1.477025205205027</v>
      </c>
      <c r="G36" s="84"/>
    </row>
    <row r="37" spans="1:7" x14ac:dyDescent="0.2">
      <c r="A37" s="114" t="s">
        <v>415</v>
      </c>
      <c r="B37" s="110"/>
      <c r="C37" s="110"/>
      <c r="D37" s="110">
        <v>56176.399200188192</v>
      </c>
      <c r="E37" s="110">
        <v>83356.666666666672</v>
      </c>
      <c r="F37" s="115">
        <v>1.4838378367687801</v>
      </c>
      <c r="G37" s="84"/>
    </row>
    <row r="38" spans="1:7" x14ac:dyDescent="0.2">
      <c r="A38" s="114" t="s">
        <v>416</v>
      </c>
      <c r="B38" s="110"/>
      <c r="C38" s="110"/>
      <c r="D38" s="110">
        <v>55343.337018740691</v>
      </c>
      <c r="E38" s="110">
        <v>80772.166666666672</v>
      </c>
      <c r="F38" s="115">
        <v>1.4594740942223112</v>
      </c>
      <c r="G38" s="84"/>
    </row>
    <row r="39" spans="1:7" x14ac:dyDescent="0.2">
      <c r="A39" s="114" t="s">
        <v>437</v>
      </c>
      <c r="B39" s="110"/>
      <c r="C39" s="110"/>
      <c r="D39" s="110">
        <v>53130.248815964878</v>
      </c>
      <c r="E39" s="110">
        <v>77594.416666666672</v>
      </c>
      <c r="F39" s="115">
        <v>1.4604564893991361</v>
      </c>
      <c r="G39" s="84"/>
    </row>
    <row r="40" spans="1:7" x14ac:dyDescent="0.2">
      <c r="A40" s="114" t="s">
        <v>438</v>
      </c>
      <c r="B40" s="110"/>
      <c r="C40" s="110"/>
      <c r="D40" s="110">
        <v>63677.29333882223</v>
      </c>
      <c r="E40" s="110">
        <v>92912.166666666657</v>
      </c>
      <c r="F40" s="115">
        <v>1.4591098615371072</v>
      </c>
      <c r="G40" s="84"/>
    </row>
    <row r="41" spans="1:7" x14ac:dyDescent="0.2">
      <c r="A41" s="114" t="s">
        <v>499</v>
      </c>
      <c r="B41" s="110"/>
      <c r="C41" s="110"/>
      <c r="D41" s="110">
        <v>75795.933717556662</v>
      </c>
      <c r="E41" s="110">
        <v>105851.83333333334</v>
      </c>
      <c r="F41" s="115">
        <v>1.3965370982535283</v>
      </c>
      <c r="G41" s="84"/>
    </row>
    <row r="42" spans="1:7" x14ac:dyDescent="0.2">
      <c r="A42" s="114" t="s">
        <v>500</v>
      </c>
      <c r="B42" s="110"/>
      <c r="C42" s="110"/>
      <c r="D42" s="110">
        <v>74970.858519564019</v>
      </c>
      <c r="E42" s="110">
        <v>103656.5</v>
      </c>
      <c r="F42" s="115">
        <v>1.3826238894269873</v>
      </c>
      <c r="G42" s="84"/>
    </row>
    <row r="43" spans="1:7" x14ac:dyDescent="0.2">
      <c r="A43" s="114" t="s">
        <v>21</v>
      </c>
      <c r="B43" s="110"/>
      <c r="C43" s="110"/>
      <c r="D43" s="110"/>
      <c r="E43" s="110"/>
      <c r="F43" s="115"/>
      <c r="G43" s="84"/>
    </row>
    <row r="44" spans="1:7" x14ac:dyDescent="0.2">
      <c r="A44" s="114" t="s">
        <v>579</v>
      </c>
      <c r="B44" s="110"/>
      <c r="C44" s="110"/>
      <c r="D44" s="110">
        <v>74083.795554673605</v>
      </c>
      <c r="E44" s="110">
        <v>102632.23722583473</v>
      </c>
      <c r="F44" s="115">
        <v>1.385353388786519</v>
      </c>
      <c r="G44" s="84"/>
    </row>
    <row r="45" spans="1:7" x14ac:dyDescent="0.2">
      <c r="A45" s="114" t="s">
        <v>580</v>
      </c>
      <c r="B45" s="110"/>
      <c r="C45" s="110"/>
      <c r="D45" s="110">
        <v>67495.902439065729</v>
      </c>
      <c r="E45" s="110">
        <v>93531.704998858739</v>
      </c>
      <c r="F45" s="115">
        <v>1.3857390096131796</v>
      </c>
      <c r="G45" s="84"/>
    </row>
    <row r="46" spans="1:7" x14ac:dyDescent="0.2">
      <c r="A46" s="114" t="s">
        <v>613</v>
      </c>
      <c r="B46" s="110"/>
      <c r="C46" s="110"/>
      <c r="D46" s="110">
        <v>65560.377833326114</v>
      </c>
      <c r="E46" s="110">
        <v>90771.231774443411</v>
      </c>
      <c r="F46" s="115">
        <v>1.3845440611280604</v>
      </c>
      <c r="G46" s="84"/>
    </row>
    <row r="47" spans="1:7" x14ac:dyDescent="0.2">
      <c r="A47" s="114" t="s">
        <v>614</v>
      </c>
      <c r="B47" s="110"/>
      <c r="C47" s="110"/>
      <c r="D47" s="110">
        <v>64541.756730599984</v>
      </c>
      <c r="E47" s="110">
        <v>89254.917372459196</v>
      </c>
      <c r="F47" s="115">
        <v>1.3829018900897443</v>
      </c>
      <c r="G47" s="84"/>
    </row>
    <row r="48" spans="1:7" x14ac:dyDescent="0.2">
      <c r="A48" s="110"/>
      <c r="B48" s="110"/>
      <c r="C48" s="110"/>
      <c r="D48" s="110"/>
      <c r="E48" s="110"/>
      <c r="F48" s="110"/>
      <c r="G48" s="84"/>
    </row>
    <row r="49" spans="1:7" x14ac:dyDescent="0.2">
      <c r="A49" s="110"/>
      <c r="B49" s="110"/>
      <c r="C49" s="110"/>
      <c r="D49" s="114" t="s">
        <v>175</v>
      </c>
      <c r="E49" s="114"/>
      <c r="F49" s="110"/>
      <c r="G49" s="84"/>
    </row>
    <row r="50" spans="1:7" x14ac:dyDescent="0.2">
      <c r="A50" s="110"/>
      <c r="B50" s="117"/>
      <c r="C50" s="114" t="s">
        <v>203</v>
      </c>
      <c r="D50" s="114" t="s">
        <v>113</v>
      </c>
      <c r="E50" s="114" t="s">
        <v>175</v>
      </c>
      <c r="F50" s="110"/>
      <c r="G50" s="84"/>
    </row>
    <row r="51" spans="1:7" x14ac:dyDescent="0.2">
      <c r="A51" s="110"/>
      <c r="B51" s="114" t="s">
        <v>191</v>
      </c>
      <c r="C51" s="114" t="s">
        <v>210</v>
      </c>
      <c r="D51" s="114" t="s">
        <v>212</v>
      </c>
      <c r="E51" s="114" t="s">
        <v>404</v>
      </c>
      <c r="F51" s="114" t="s">
        <v>218</v>
      </c>
      <c r="G51" s="84"/>
    </row>
    <row r="52" spans="1:7" x14ac:dyDescent="0.2">
      <c r="A52" s="110"/>
      <c r="B52" s="118" t="s">
        <v>139</v>
      </c>
      <c r="C52" s="114" t="s">
        <v>211</v>
      </c>
      <c r="D52" s="114" t="s">
        <v>213</v>
      </c>
      <c r="E52" s="114" t="s">
        <v>405</v>
      </c>
      <c r="F52" s="114" t="s">
        <v>503</v>
      </c>
      <c r="G52" s="84"/>
    </row>
    <row r="53" spans="1:7" x14ac:dyDescent="0.2">
      <c r="A53" s="110"/>
      <c r="B53" s="114" t="s">
        <v>138</v>
      </c>
      <c r="C53" s="114" t="s">
        <v>138</v>
      </c>
      <c r="D53" s="114" t="s">
        <v>11</v>
      </c>
      <c r="E53" s="114" t="s">
        <v>11</v>
      </c>
      <c r="F53" s="114" t="s">
        <v>138</v>
      </c>
      <c r="G53" s="84"/>
    </row>
    <row r="54" spans="1:7" x14ac:dyDescent="0.2">
      <c r="A54" s="110"/>
      <c r="B54" s="110"/>
      <c r="C54" s="110"/>
      <c r="D54" s="110"/>
      <c r="E54" s="110"/>
      <c r="F54" s="110"/>
      <c r="G54" s="84"/>
    </row>
    <row r="55" spans="1:7" x14ac:dyDescent="0.2">
      <c r="A55" s="114" t="s">
        <v>13</v>
      </c>
      <c r="B55" s="110"/>
      <c r="C55" s="110" t="s">
        <v>214</v>
      </c>
      <c r="D55" s="110"/>
      <c r="E55" s="110"/>
      <c r="F55" s="110"/>
      <c r="G55" s="84"/>
    </row>
    <row r="56" spans="1:7" x14ac:dyDescent="0.2">
      <c r="A56" s="114" t="s">
        <v>361</v>
      </c>
      <c r="B56" s="117">
        <v>1915327</v>
      </c>
      <c r="C56" s="117">
        <v>1722591</v>
      </c>
      <c r="D56" s="117">
        <v>0</v>
      </c>
      <c r="E56" s="110"/>
      <c r="F56" s="117">
        <v>192736</v>
      </c>
      <c r="G56" s="84"/>
    </row>
    <row r="57" spans="1:7" x14ac:dyDescent="0.2">
      <c r="A57" s="114" t="s">
        <v>362</v>
      </c>
      <c r="B57" s="110">
        <v>33249218</v>
      </c>
      <c r="C57" s="110">
        <v>10407921</v>
      </c>
      <c r="D57" s="110">
        <v>0</v>
      </c>
      <c r="E57" s="110"/>
      <c r="F57" s="110">
        <v>22841297</v>
      </c>
      <c r="G57" s="84"/>
    </row>
    <row r="58" spans="1:7" x14ac:dyDescent="0.2">
      <c r="A58" s="114" t="s">
        <v>363</v>
      </c>
      <c r="B58" s="110">
        <v>56204081</v>
      </c>
      <c r="C58" s="110">
        <v>14597740.633788077</v>
      </c>
      <c r="D58" s="110">
        <v>0</v>
      </c>
      <c r="E58" s="110"/>
      <c r="F58" s="110">
        <v>41606340.366211921</v>
      </c>
      <c r="G58" s="84"/>
    </row>
    <row r="59" spans="1:7" x14ac:dyDescent="0.2">
      <c r="A59" s="114" t="s">
        <v>329</v>
      </c>
      <c r="B59" s="110">
        <v>79648027</v>
      </c>
      <c r="C59" s="110">
        <v>17423732</v>
      </c>
      <c r="D59" s="110">
        <v>15234621</v>
      </c>
      <c r="E59" s="110"/>
      <c r="F59" s="110">
        <v>46989674</v>
      </c>
      <c r="G59" s="84"/>
    </row>
    <row r="60" spans="1:7" x14ac:dyDescent="0.2">
      <c r="A60" s="114" t="s">
        <v>330</v>
      </c>
      <c r="B60" s="110">
        <v>98127076</v>
      </c>
      <c r="C60" s="110">
        <v>19199105.255728811</v>
      </c>
      <c r="D60" s="110">
        <v>12422998</v>
      </c>
      <c r="E60" s="110"/>
      <c r="F60" s="110">
        <v>66504972.744271189</v>
      </c>
      <c r="G60" s="84"/>
    </row>
    <row r="61" spans="1:7" x14ac:dyDescent="0.2">
      <c r="A61" s="114" t="s">
        <v>331</v>
      </c>
      <c r="B61" s="110">
        <v>108448370.62</v>
      </c>
      <c r="C61" s="110">
        <v>21312888.213522591</v>
      </c>
      <c r="D61" s="110">
        <v>13776363</v>
      </c>
      <c r="E61" s="110"/>
      <c r="F61" s="110">
        <v>73359119.406477407</v>
      </c>
      <c r="G61" s="84"/>
    </row>
    <row r="62" spans="1:7" x14ac:dyDescent="0.2">
      <c r="A62" s="114" t="s">
        <v>332</v>
      </c>
      <c r="B62" s="110">
        <v>164473127.69</v>
      </c>
      <c r="C62" s="110">
        <v>26777697.690000016</v>
      </c>
      <c r="D62" s="110">
        <v>38153055</v>
      </c>
      <c r="E62" s="110"/>
      <c r="F62" s="110">
        <v>99542374.99999997</v>
      </c>
      <c r="G62" s="84"/>
    </row>
    <row r="63" spans="1:7" x14ac:dyDescent="0.2">
      <c r="A63" s="114" t="s">
        <v>333</v>
      </c>
      <c r="B63" s="110">
        <v>187103837.62649798</v>
      </c>
      <c r="C63" s="110">
        <v>32855068.75</v>
      </c>
      <c r="D63" s="110">
        <v>49386140</v>
      </c>
      <c r="E63" s="110"/>
      <c r="F63" s="110">
        <v>104862628.876498</v>
      </c>
      <c r="G63" s="84"/>
    </row>
    <row r="64" spans="1:7" x14ac:dyDescent="0.2">
      <c r="A64" s="114" t="s">
        <v>334</v>
      </c>
      <c r="B64" s="110">
        <v>240073682.78999999</v>
      </c>
      <c r="C64" s="110">
        <v>37796237.700000003</v>
      </c>
      <c r="D64" s="110">
        <v>62178191</v>
      </c>
      <c r="E64" s="110"/>
      <c r="F64" s="110">
        <v>140099254.08999997</v>
      </c>
      <c r="G64" s="84"/>
    </row>
    <row r="65" spans="1:7" x14ac:dyDescent="0.2">
      <c r="A65" s="114" t="s">
        <v>335</v>
      </c>
      <c r="B65" s="110">
        <v>351188340.77999997</v>
      </c>
      <c r="C65" s="110">
        <v>38688457.350000001</v>
      </c>
      <c r="D65" s="110">
        <v>117757385.50242794</v>
      </c>
      <c r="E65" s="110"/>
      <c r="F65" s="110">
        <v>194742497.92757207</v>
      </c>
      <c r="G65" s="84"/>
    </row>
    <row r="66" spans="1:7" x14ac:dyDescent="0.2">
      <c r="A66" s="114" t="s">
        <v>336</v>
      </c>
      <c r="B66" s="110">
        <v>434800662.56315899</v>
      </c>
      <c r="C66" s="110">
        <v>42725000</v>
      </c>
      <c r="D66" s="110">
        <v>140983165.56315899</v>
      </c>
      <c r="E66" s="110"/>
      <c r="F66" s="110">
        <v>251092497</v>
      </c>
      <c r="G66" s="84"/>
    </row>
    <row r="67" spans="1:7" x14ac:dyDescent="0.2">
      <c r="A67" s="114" t="s">
        <v>337</v>
      </c>
      <c r="B67" s="110">
        <v>486637905.67000008</v>
      </c>
      <c r="C67" s="110">
        <v>41008046.831001967</v>
      </c>
      <c r="D67" s="110">
        <v>175473192.56126496</v>
      </c>
      <c r="E67" s="110"/>
      <c r="F67" s="110">
        <v>270156666.27773309</v>
      </c>
      <c r="G67" s="84"/>
    </row>
    <row r="68" spans="1:7" x14ac:dyDescent="0.2">
      <c r="A68" s="114" t="s">
        <v>338</v>
      </c>
      <c r="B68" s="110">
        <v>408614190.49000001</v>
      </c>
      <c r="C68" s="110">
        <v>38224040.394500002</v>
      </c>
      <c r="D68" s="110">
        <v>143691926.12041575</v>
      </c>
      <c r="E68" s="110"/>
      <c r="F68" s="110">
        <v>226698223.97508425</v>
      </c>
      <c r="G68" s="84"/>
    </row>
    <row r="69" spans="1:7" x14ac:dyDescent="0.2">
      <c r="A69" s="114" t="s">
        <v>339</v>
      </c>
      <c r="B69" s="110">
        <v>437811268.62</v>
      </c>
      <c r="C69" s="110">
        <v>35783295.369999997</v>
      </c>
      <c r="D69" s="110">
        <v>150413756.94186452</v>
      </c>
      <c r="E69" s="110"/>
      <c r="F69" s="110">
        <v>251614216.30813548</v>
      </c>
      <c r="G69" s="84"/>
    </row>
    <row r="70" spans="1:7" x14ac:dyDescent="0.2">
      <c r="A70" s="114" t="s">
        <v>340</v>
      </c>
      <c r="B70" s="110">
        <v>434283984.07000005</v>
      </c>
      <c r="C70" s="110">
        <v>33112457.920000002</v>
      </c>
      <c r="D70" s="110">
        <v>134578922.71525377</v>
      </c>
      <c r="E70" s="110"/>
      <c r="F70" s="110">
        <v>266592603.43474624</v>
      </c>
      <c r="G70" s="84"/>
    </row>
    <row r="71" spans="1:7" x14ac:dyDescent="0.2">
      <c r="A71" s="114" t="s">
        <v>341</v>
      </c>
      <c r="B71" s="110">
        <v>462880358.31000006</v>
      </c>
      <c r="C71" s="110">
        <v>32409838</v>
      </c>
      <c r="D71" s="110">
        <v>126541021.90965337</v>
      </c>
      <c r="E71" s="110"/>
      <c r="F71" s="110">
        <v>303929498.40034664</v>
      </c>
      <c r="G71" s="84"/>
    </row>
    <row r="72" spans="1:7" x14ac:dyDescent="0.2">
      <c r="A72" s="114" t="s">
        <v>342</v>
      </c>
      <c r="B72" s="110">
        <v>526687328.32999998</v>
      </c>
      <c r="C72" s="110">
        <v>33869817.629999995</v>
      </c>
      <c r="D72" s="110">
        <v>150471833.63395908</v>
      </c>
      <c r="E72" s="110"/>
      <c r="F72" s="110">
        <v>342345677.06604087</v>
      </c>
      <c r="G72" s="84"/>
    </row>
    <row r="73" spans="1:7" x14ac:dyDescent="0.2">
      <c r="A73" s="114" t="s">
        <v>343</v>
      </c>
      <c r="B73" s="110">
        <v>665498191.16999984</v>
      </c>
      <c r="C73" s="110">
        <v>35293902.770000003</v>
      </c>
      <c r="D73" s="110">
        <v>184358496.69391307</v>
      </c>
      <c r="E73" s="110"/>
      <c r="F73" s="110">
        <v>445845791.70608681</v>
      </c>
      <c r="G73" s="84"/>
    </row>
    <row r="74" spans="1:7" x14ac:dyDescent="0.2">
      <c r="A74" s="114" t="s">
        <v>344</v>
      </c>
      <c r="B74" s="110">
        <v>737952070.88</v>
      </c>
      <c r="C74" s="110">
        <v>41994805.399999999</v>
      </c>
      <c r="D74" s="110">
        <v>194324980.70422569</v>
      </c>
      <c r="E74" s="110"/>
      <c r="F74" s="110">
        <v>501632284.77577436</v>
      </c>
      <c r="G74" s="84"/>
    </row>
    <row r="75" spans="1:7" x14ac:dyDescent="0.2">
      <c r="A75" s="114" t="s">
        <v>345</v>
      </c>
      <c r="B75" s="110">
        <v>551090615.43000007</v>
      </c>
      <c r="C75" s="110">
        <v>46120357.5</v>
      </c>
      <c r="D75" s="110">
        <v>240997538.31871754</v>
      </c>
      <c r="E75" s="110"/>
      <c r="F75" s="110">
        <v>263972719.61128247</v>
      </c>
      <c r="G75" s="84"/>
    </row>
    <row r="76" spans="1:7" x14ac:dyDescent="0.2">
      <c r="A76" s="114" t="s">
        <v>346</v>
      </c>
      <c r="B76" s="110">
        <v>569928239.44672263</v>
      </c>
      <c r="C76" s="110">
        <v>39722437.539999999</v>
      </c>
      <c r="D76" s="110">
        <v>252803019.71000001</v>
      </c>
      <c r="E76" s="110"/>
      <c r="F76" s="110">
        <v>277402782.19672257</v>
      </c>
      <c r="G76" s="84"/>
    </row>
    <row r="77" spans="1:7" x14ac:dyDescent="0.2">
      <c r="A77" s="114" t="s">
        <v>347</v>
      </c>
      <c r="B77" s="110">
        <v>520005344.32999998</v>
      </c>
      <c r="C77" s="110">
        <v>30522383.670000002</v>
      </c>
      <c r="D77" s="110">
        <v>242472884.93000001</v>
      </c>
      <c r="E77" s="110"/>
      <c r="F77" s="110">
        <v>247010075.72999996</v>
      </c>
      <c r="G77" s="84"/>
    </row>
    <row r="78" spans="1:7" x14ac:dyDescent="0.2">
      <c r="A78" s="114" t="s">
        <v>348</v>
      </c>
      <c r="B78" s="110">
        <v>509709340.94318002</v>
      </c>
      <c r="C78" s="110">
        <v>15546908</v>
      </c>
      <c r="D78" s="110">
        <v>127821949.06999999</v>
      </c>
      <c r="E78" s="117">
        <v>91248834</v>
      </c>
      <c r="F78" s="110">
        <v>275091649.87318003</v>
      </c>
      <c r="G78" s="84"/>
    </row>
    <row r="79" spans="1:7" x14ac:dyDescent="0.2">
      <c r="A79" s="114" t="s">
        <v>372</v>
      </c>
      <c r="B79" s="110">
        <v>479909045.57000005</v>
      </c>
      <c r="C79" s="110">
        <v>29993953</v>
      </c>
      <c r="D79" s="110">
        <v>1003530</v>
      </c>
      <c r="E79" s="110">
        <v>334004425.31</v>
      </c>
      <c r="F79" s="110">
        <v>114907137.26000005</v>
      </c>
      <c r="G79" s="84"/>
    </row>
    <row r="80" spans="1:7" x14ac:dyDescent="0.2">
      <c r="A80" s="114" t="s">
        <v>371</v>
      </c>
      <c r="B80" s="110">
        <v>397211083.88</v>
      </c>
      <c r="C80" s="110">
        <v>36061447</v>
      </c>
      <c r="D80" s="110">
        <v>882393</v>
      </c>
      <c r="E80" s="110">
        <v>348688167.47000003</v>
      </c>
      <c r="F80" s="110">
        <v>11579076.410000013</v>
      </c>
      <c r="G80" s="84"/>
    </row>
    <row r="81" spans="1:7" x14ac:dyDescent="0.2">
      <c r="A81" s="114" t="s">
        <v>415</v>
      </c>
      <c r="B81" s="110">
        <v>426581269.39999998</v>
      </c>
      <c r="C81" s="110">
        <v>36577433</v>
      </c>
      <c r="D81" s="110">
        <v>528197.76</v>
      </c>
      <c r="E81" s="110">
        <v>368674712.30000001</v>
      </c>
      <c r="F81" s="110">
        <v>20800926.34</v>
      </c>
      <c r="G81" s="84"/>
    </row>
    <row r="82" spans="1:7" x14ac:dyDescent="0.2">
      <c r="A82" s="114" t="s">
        <v>416</v>
      </c>
      <c r="B82" s="110">
        <v>438365628.48000002</v>
      </c>
      <c r="C82" s="110">
        <v>35552278</v>
      </c>
      <c r="D82" s="110">
        <v>40791</v>
      </c>
      <c r="E82" s="110">
        <v>380885075.07999998</v>
      </c>
      <c r="F82" s="110">
        <v>21887484.400000066</v>
      </c>
      <c r="G82" s="84"/>
    </row>
    <row r="83" spans="1:7" x14ac:dyDescent="0.2">
      <c r="A83" s="114" t="s">
        <v>437</v>
      </c>
      <c r="B83" s="110">
        <v>452661456.58890003</v>
      </c>
      <c r="C83" s="110">
        <v>30767559</v>
      </c>
      <c r="D83" s="110">
        <v>32797</v>
      </c>
      <c r="E83" s="110">
        <v>395612559.16000003</v>
      </c>
      <c r="F83" s="110">
        <v>26248541.428899996</v>
      </c>
      <c r="G83" s="84"/>
    </row>
    <row r="84" spans="1:7" x14ac:dyDescent="0.2">
      <c r="A84" s="114" t="s">
        <v>438</v>
      </c>
      <c r="B84" s="110">
        <v>536139601.87999994</v>
      </c>
      <c r="C84" s="110">
        <v>33046265</v>
      </c>
      <c r="D84" s="110">
        <v>-40349</v>
      </c>
      <c r="E84" s="110">
        <v>470291995.57999998</v>
      </c>
      <c r="F84" s="110">
        <v>32841690.299999956</v>
      </c>
      <c r="G84" s="84"/>
    </row>
    <row r="85" spans="1:7" x14ac:dyDescent="0.2">
      <c r="A85" s="114" t="s">
        <v>499</v>
      </c>
      <c r="B85" s="110">
        <v>636664399.38</v>
      </c>
      <c r="C85" s="110">
        <v>6151920.8050000016</v>
      </c>
      <c r="D85" s="110">
        <v>1886</v>
      </c>
      <c r="E85" s="110">
        <v>575436766.24000001</v>
      </c>
      <c r="F85" s="110">
        <v>55073826.334999986</v>
      </c>
      <c r="G85" s="84"/>
    </row>
    <row r="86" spans="1:7" x14ac:dyDescent="0.2">
      <c r="A86" s="114" t="s">
        <v>500</v>
      </c>
      <c r="B86" s="110">
        <v>676469952.01499999</v>
      </c>
      <c r="C86" s="110">
        <v>952947.14</v>
      </c>
      <c r="D86" s="110">
        <v>2460</v>
      </c>
      <c r="E86" s="110">
        <v>617658774.15999997</v>
      </c>
      <c r="F86" s="110">
        <v>57855770.714999981</v>
      </c>
      <c r="G86" s="84"/>
    </row>
    <row r="87" spans="1:7" x14ac:dyDescent="0.2">
      <c r="A87" s="114" t="s">
        <v>21</v>
      </c>
      <c r="B87" s="110"/>
      <c r="C87" s="110"/>
      <c r="D87" s="110"/>
      <c r="E87" s="110"/>
      <c r="F87" s="110"/>
      <c r="G87" s="84"/>
    </row>
    <row r="88" spans="1:7" x14ac:dyDescent="0.2">
      <c r="A88" s="114" t="s">
        <v>579</v>
      </c>
      <c r="B88" s="110">
        <v>686421718.22310686</v>
      </c>
      <c r="C88" s="110">
        <v>553414.9999977143</v>
      </c>
      <c r="D88" s="110">
        <v>0</v>
      </c>
      <c r="E88" s="110">
        <v>586406036.39502072</v>
      </c>
      <c r="F88" s="110">
        <v>99462266.828088447</v>
      </c>
      <c r="G88" s="84"/>
    </row>
    <row r="89" spans="1:7" x14ac:dyDescent="0.2">
      <c r="A89" s="114" t="s">
        <v>580</v>
      </c>
      <c r="B89" s="110">
        <v>657910768.44782257</v>
      </c>
      <c r="C89" s="110">
        <v>1832592.8646758301</v>
      </c>
      <c r="D89" s="110">
        <v>0</v>
      </c>
      <c r="E89" s="110">
        <v>590272162.97816873</v>
      </c>
      <c r="F89" s="110">
        <v>65806012.604978085</v>
      </c>
      <c r="G89" s="84"/>
    </row>
    <row r="90" spans="1:7" x14ac:dyDescent="0.2">
      <c r="A90" s="114" t="s">
        <v>613</v>
      </c>
      <c r="B90" s="110">
        <v>696578409.94709802</v>
      </c>
      <c r="C90" s="110">
        <v>17712073.207753692</v>
      </c>
      <c r="D90" s="110">
        <v>0</v>
      </c>
      <c r="E90" s="110">
        <v>549249761.90455627</v>
      </c>
      <c r="F90" s="110">
        <v>129616574.83478805</v>
      </c>
      <c r="G90" s="84"/>
    </row>
    <row r="91" spans="1:7" x14ac:dyDescent="0.2">
      <c r="A91" s="114" t="s">
        <v>614</v>
      </c>
      <c r="B91" s="110">
        <v>724248257.49802852</v>
      </c>
      <c r="C91" s="110">
        <v>34749753.156872727</v>
      </c>
      <c r="D91" s="110">
        <v>0</v>
      </c>
      <c r="E91" s="110">
        <v>522211286.62947321</v>
      </c>
      <c r="F91" s="110">
        <v>167287217.71168268</v>
      </c>
      <c r="G91" s="84"/>
    </row>
    <row r="92" spans="1:7" x14ac:dyDescent="0.2">
      <c r="A92" s="110"/>
      <c r="B92" s="110"/>
      <c r="C92" s="110"/>
      <c r="D92" s="110"/>
      <c r="E92" s="110"/>
      <c r="F92" s="110"/>
      <c r="G92" s="84"/>
    </row>
    <row r="93" spans="1:7" x14ac:dyDescent="0.2">
      <c r="A93" s="110"/>
      <c r="B93" s="110"/>
      <c r="C93" s="110"/>
      <c r="D93" s="110"/>
      <c r="E93" s="110"/>
      <c r="F93" s="110"/>
      <c r="G93" s="84"/>
    </row>
    <row r="94" spans="1:7" ht="15.75" x14ac:dyDescent="0.25">
      <c r="A94" s="111" t="s">
        <v>502</v>
      </c>
      <c r="B94" s="112"/>
      <c r="C94" s="112"/>
      <c r="D94" s="113"/>
      <c r="E94" s="113"/>
      <c r="F94" s="112"/>
      <c r="G94" s="84"/>
    </row>
    <row r="95" spans="1:7" x14ac:dyDescent="0.2">
      <c r="A95" s="112" t="s">
        <v>206</v>
      </c>
      <c r="B95" s="112"/>
      <c r="C95" s="112"/>
      <c r="D95" s="112"/>
      <c r="E95" s="112"/>
      <c r="F95" s="112"/>
      <c r="G95" s="84"/>
    </row>
    <row r="96" spans="1:7" ht="15.75" x14ac:dyDescent="0.25">
      <c r="A96" s="111" t="s">
        <v>504</v>
      </c>
      <c r="B96" s="112"/>
      <c r="C96" s="112"/>
      <c r="D96" s="112"/>
      <c r="E96" s="112"/>
      <c r="F96" s="112"/>
      <c r="G96" s="84"/>
    </row>
    <row r="97" spans="1:7" x14ac:dyDescent="0.2">
      <c r="A97" s="110"/>
      <c r="B97" s="110"/>
      <c r="C97" s="110"/>
      <c r="D97" s="110"/>
      <c r="E97" s="110"/>
      <c r="F97" s="110"/>
      <c r="G97" s="84"/>
    </row>
    <row r="98" spans="1:7" x14ac:dyDescent="0.2">
      <c r="A98" s="110"/>
      <c r="B98" s="110"/>
      <c r="C98" s="110"/>
      <c r="D98" s="110"/>
      <c r="E98" s="110"/>
      <c r="F98" s="110"/>
      <c r="G98" s="84"/>
    </row>
    <row r="99" spans="1:7" x14ac:dyDescent="0.2">
      <c r="A99" s="110"/>
      <c r="B99" s="110"/>
      <c r="C99" s="110"/>
      <c r="D99" s="110"/>
      <c r="E99" s="110"/>
      <c r="F99" s="110"/>
      <c r="G99" s="84"/>
    </row>
    <row r="100" spans="1:7" x14ac:dyDescent="0.2">
      <c r="A100" s="110"/>
      <c r="B100" s="110"/>
      <c r="C100" s="110"/>
      <c r="D100" s="114"/>
      <c r="E100" s="110"/>
      <c r="F100" s="110"/>
      <c r="G100" s="84"/>
    </row>
    <row r="101" spans="1:7" x14ac:dyDescent="0.2">
      <c r="A101" s="110"/>
      <c r="B101" s="110"/>
      <c r="C101" s="110"/>
      <c r="D101" s="114"/>
      <c r="E101" s="114" t="s">
        <v>114</v>
      </c>
      <c r="F101" s="114"/>
      <c r="G101" s="84"/>
    </row>
    <row r="102" spans="1:7" x14ac:dyDescent="0.2">
      <c r="A102" s="114" t="s">
        <v>2</v>
      </c>
      <c r="B102" s="110"/>
      <c r="C102" s="110"/>
      <c r="D102" s="114"/>
      <c r="E102" s="114" t="s">
        <v>115</v>
      </c>
      <c r="F102" s="114"/>
      <c r="G102" s="84"/>
    </row>
    <row r="103" spans="1:7" x14ac:dyDescent="0.2">
      <c r="A103" s="114" t="s">
        <v>3</v>
      </c>
      <c r="B103" s="110"/>
      <c r="C103" s="110"/>
      <c r="D103" s="114"/>
      <c r="E103" s="114" t="s">
        <v>116</v>
      </c>
      <c r="F103" s="114"/>
      <c r="G103" s="84"/>
    </row>
    <row r="104" spans="1:7" x14ac:dyDescent="0.2">
      <c r="A104" s="114" t="s">
        <v>11</v>
      </c>
      <c r="B104" s="110"/>
      <c r="C104" s="110"/>
      <c r="D104" s="114"/>
      <c r="E104" s="114" t="s">
        <v>151</v>
      </c>
      <c r="F104" s="114"/>
      <c r="G104" s="84"/>
    </row>
    <row r="105" spans="1:7" x14ac:dyDescent="0.2">
      <c r="A105" s="114" t="s">
        <v>13</v>
      </c>
      <c r="B105" s="110"/>
      <c r="C105" s="110"/>
      <c r="D105" s="110"/>
      <c r="E105" s="110"/>
      <c r="F105" s="110"/>
      <c r="G105" s="84"/>
    </row>
    <row r="106" spans="1:7" x14ac:dyDescent="0.2">
      <c r="A106" s="114" t="s">
        <v>348</v>
      </c>
      <c r="B106" s="110"/>
      <c r="C106" s="110"/>
      <c r="D106" s="110"/>
      <c r="E106" s="110">
        <v>90900.083333333343</v>
      </c>
      <c r="F106" s="110"/>
      <c r="G106" s="84"/>
    </row>
    <row r="107" spans="1:7" x14ac:dyDescent="0.2">
      <c r="A107" s="114" t="s">
        <v>372</v>
      </c>
      <c r="B107" s="110"/>
      <c r="C107" s="110"/>
      <c r="D107" s="110"/>
      <c r="E107" s="110">
        <v>114440.91666666666</v>
      </c>
      <c r="F107" s="110"/>
      <c r="G107" s="84"/>
    </row>
    <row r="108" spans="1:7" x14ac:dyDescent="0.2">
      <c r="A108" s="114" t="s">
        <v>371</v>
      </c>
      <c r="B108" s="110"/>
      <c r="C108" s="110"/>
      <c r="D108" s="110"/>
      <c r="E108" s="110">
        <v>86354</v>
      </c>
      <c r="F108" s="110"/>
      <c r="G108" s="84"/>
    </row>
    <row r="109" spans="1:7" x14ac:dyDescent="0.2">
      <c r="A109" s="114" t="s">
        <v>415</v>
      </c>
      <c r="B109" s="110"/>
      <c r="C109" s="110"/>
      <c r="D109" s="110"/>
      <c r="E109" s="110">
        <v>79656.333333333343</v>
      </c>
      <c r="F109" s="110"/>
      <c r="G109" s="84"/>
    </row>
    <row r="110" spans="1:7" x14ac:dyDescent="0.2">
      <c r="A110" s="114" t="s">
        <v>416</v>
      </c>
      <c r="B110" s="110"/>
      <c r="C110" s="110"/>
      <c r="D110" s="110"/>
      <c r="E110" s="110">
        <v>76693.833333333343</v>
      </c>
      <c r="F110" s="110"/>
      <c r="G110" s="84"/>
    </row>
    <row r="111" spans="1:7" x14ac:dyDescent="0.2">
      <c r="A111" s="114" t="s">
        <v>437</v>
      </c>
      <c r="B111" s="110"/>
      <c r="C111" s="110"/>
      <c r="D111" s="110"/>
      <c r="E111" s="110">
        <v>72935.833333333343</v>
      </c>
      <c r="F111" s="110"/>
      <c r="G111" s="84"/>
    </row>
    <row r="112" spans="1:7" x14ac:dyDescent="0.2">
      <c r="A112" s="114" t="s">
        <v>438</v>
      </c>
      <c r="B112" s="110"/>
      <c r="C112" s="110"/>
      <c r="D112" s="110"/>
      <c r="E112" s="110">
        <v>87482.416666666657</v>
      </c>
      <c r="F112" s="110"/>
      <c r="G112" s="84"/>
    </row>
    <row r="113" spans="1:7" x14ac:dyDescent="0.2">
      <c r="A113" s="114" t="s">
        <v>499</v>
      </c>
      <c r="B113" s="110"/>
      <c r="C113" s="110"/>
      <c r="D113" s="110"/>
      <c r="E113" s="110">
        <v>99780.416666666672</v>
      </c>
      <c r="F113" s="110"/>
      <c r="G113" s="84"/>
    </row>
    <row r="114" spans="1:7" x14ac:dyDescent="0.2">
      <c r="A114" s="114" t="s">
        <v>500</v>
      </c>
      <c r="B114" s="110"/>
      <c r="C114" s="110"/>
      <c r="D114" s="110"/>
      <c r="E114" s="110">
        <v>96941.166666666672</v>
      </c>
      <c r="F114" s="110"/>
      <c r="G114" s="84"/>
    </row>
    <row r="115" spans="1:7" x14ac:dyDescent="0.2">
      <c r="A115" s="114" t="s">
        <v>21</v>
      </c>
      <c r="B115" s="110"/>
      <c r="C115" s="110"/>
      <c r="D115" s="110"/>
      <c r="E115" s="110"/>
      <c r="F115" s="110"/>
      <c r="G115" s="84"/>
    </row>
    <row r="116" spans="1:7" x14ac:dyDescent="0.2">
      <c r="A116" s="114" t="s">
        <v>579</v>
      </c>
      <c r="B116" s="110"/>
      <c r="C116" s="110"/>
      <c r="D116" s="110"/>
      <c r="E116" s="110">
        <v>95973.228710890136</v>
      </c>
      <c r="F116" s="110"/>
      <c r="G116" s="84"/>
    </row>
    <row r="117" spans="1:7" x14ac:dyDescent="0.2">
      <c r="A117" s="114" t="s">
        <v>580</v>
      </c>
      <c r="B117" s="110"/>
      <c r="C117" s="110"/>
      <c r="D117" s="110"/>
      <c r="E117" s="110">
        <v>87374.114048915697</v>
      </c>
      <c r="F117" s="110"/>
      <c r="G117" s="84"/>
    </row>
    <row r="118" spans="1:7" x14ac:dyDescent="0.2">
      <c r="A118" s="114" t="s">
        <v>613</v>
      </c>
      <c r="B118" s="110"/>
      <c r="C118" s="110"/>
      <c r="D118" s="110"/>
      <c r="E118" s="110">
        <v>84771.925553836976</v>
      </c>
      <c r="F118" s="110"/>
      <c r="G118" s="84"/>
    </row>
    <row r="119" spans="1:7" x14ac:dyDescent="0.2">
      <c r="A119" s="114" t="s">
        <v>614</v>
      </c>
      <c r="B119" s="110"/>
      <c r="C119" s="110"/>
      <c r="D119" s="110"/>
      <c r="E119" s="110">
        <v>83326.209103422676</v>
      </c>
      <c r="F119" s="110"/>
      <c r="G119" s="84"/>
    </row>
    <row r="120" spans="1:7" x14ac:dyDescent="0.2">
      <c r="A120" s="110"/>
      <c r="B120" s="110"/>
      <c r="C120" s="110"/>
      <c r="D120" s="110"/>
      <c r="E120" s="110"/>
      <c r="F120" s="110"/>
      <c r="G120" s="84"/>
    </row>
    <row r="121" spans="1:7" x14ac:dyDescent="0.2">
      <c r="A121" s="110"/>
      <c r="B121" s="110"/>
      <c r="C121" s="110"/>
      <c r="D121" s="110"/>
      <c r="E121" s="110"/>
      <c r="F121" s="110"/>
      <c r="G121" s="84"/>
    </row>
    <row r="122" spans="1:7" x14ac:dyDescent="0.2">
      <c r="A122" s="110"/>
      <c r="B122" s="110"/>
      <c r="C122" s="110"/>
      <c r="D122" s="114" t="s">
        <v>175</v>
      </c>
      <c r="E122" s="114"/>
      <c r="F122" s="110"/>
      <c r="G122" s="84"/>
    </row>
    <row r="123" spans="1:7" x14ac:dyDescent="0.2">
      <c r="A123" s="110"/>
      <c r="B123" s="117"/>
      <c r="C123" s="114" t="s">
        <v>203</v>
      </c>
      <c r="D123" s="114" t="s">
        <v>113</v>
      </c>
      <c r="E123" s="114" t="s">
        <v>175</v>
      </c>
      <c r="F123" s="110"/>
      <c r="G123" s="84"/>
    </row>
    <row r="124" spans="1:7" x14ac:dyDescent="0.2">
      <c r="A124" s="114" t="s">
        <v>2</v>
      </c>
      <c r="B124" s="114" t="s">
        <v>191</v>
      </c>
      <c r="C124" s="114" t="s">
        <v>210</v>
      </c>
      <c r="D124" s="114" t="s">
        <v>212</v>
      </c>
      <c r="E124" s="114" t="s">
        <v>404</v>
      </c>
      <c r="F124" s="114" t="s">
        <v>218</v>
      </c>
      <c r="G124" s="84"/>
    </row>
    <row r="125" spans="1:7" x14ac:dyDescent="0.2">
      <c r="A125" s="114" t="s">
        <v>3</v>
      </c>
      <c r="B125" s="118" t="s">
        <v>139</v>
      </c>
      <c r="C125" s="114" t="s">
        <v>211</v>
      </c>
      <c r="D125" s="114" t="s">
        <v>213</v>
      </c>
      <c r="E125" s="114" t="s">
        <v>405</v>
      </c>
      <c r="F125" s="114" t="s">
        <v>503</v>
      </c>
      <c r="G125" s="84"/>
    </row>
    <row r="126" spans="1:7" x14ac:dyDescent="0.2">
      <c r="A126" s="114" t="s">
        <v>11</v>
      </c>
      <c r="B126" s="114" t="s">
        <v>138</v>
      </c>
      <c r="C126" s="114" t="s">
        <v>138</v>
      </c>
      <c r="D126" s="114" t="s">
        <v>11</v>
      </c>
      <c r="E126" s="114" t="s">
        <v>11</v>
      </c>
      <c r="F126" s="114" t="s">
        <v>138</v>
      </c>
      <c r="G126" s="84"/>
    </row>
    <row r="127" spans="1:7" x14ac:dyDescent="0.2">
      <c r="A127" s="114" t="s">
        <v>13</v>
      </c>
      <c r="B127" s="110"/>
      <c r="C127" s="110"/>
      <c r="D127" s="110"/>
      <c r="E127" s="110"/>
      <c r="F127" s="110"/>
      <c r="G127" s="84"/>
    </row>
    <row r="128" spans="1:7" x14ac:dyDescent="0.2">
      <c r="A128" s="114" t="s">
        <v>348</v>
      </c>
      <c r="B128" s="119">
        <v>508972416.03318</v>
      </c>
      <c r="C128" s="119">
        <v>15536495.440635979</v>
      </c>
      <c r="D128" s="119">
        <v>127821949.06999999</v>
      </c>
      <c r="E128" s="119">
        <v>91248834</v>
      </c>
      <c r="F128" s="119">
        <v>274365137.52254403</v>
      </c>
      <c r="G128" s="84"/>
    </row>
    <row r="129" spans="1:7" x14ac:dyDescent="0.2">
      <c r="A129" s="114" t="s">
        <v>372</v>
      </c>
      <c r="B129" s="110">
        <v>474710620.81000006</v>
      </c>
      <c r="C129" s="110">
        <v>29927338.831141338</v>
      </c>
      <c r="D129" s="110">
        <v>1003530</v>
      </c>
      <c r="E129" s="110">
        <v>334004425.31</v>
      </c>
      <c r="F129" s="110">
        <v>109775326.66885871</v>
      </c>
      <c r="G129" s="84"/>
    </row>
    <row r="130" spans="1:7" x14ac:dyDescent="0.2">
      <c r="A130" s="114" t="s">
        <v>371</v>
      </c>
      <c r="B130" s="110">
        <v>385632007.57000005</v>
      </c>
      <c r="C130" s="110">
        <v>35923103.275831006</v>
      </c>
      <c r="D130" s="110">
        <v>882393</v>
      </c>
      <c r="E130" s="110">
        <v>348688167.47000003</v>
      </c>
      <c r="F130" s="110">
        <v>138343.82416903973</v>
      </c>
      <c r="G130" s="84"/>
    </row>
    <row r="131" spans="1:7" x14ac:dyDescent="0.2">
      <c r="A131" s="114" t="s">
        <v>415</v>
      </c>
      <c r="B131" s="110">
        <v>405592621.06</v>
      </c>
      <c r="C131" s="110">
        <v>36389711</v>
      </c>
      <c r="D131" s="110">
        <v>528197.76</v>
      </c>
      <c r="E131" s="110">
        <v>368674712.30000001</v>
      </c>
      <c r="F131" s="110">
        <v>0</v>
      </c>
      <c r="G131" s="84"/>
    </row>
    <row r="132" spans="1:7" x14ac:dyDescent="0.2">
      <c r="A132" s="114" t="s">
        <v>416</v>
      </c>
      <c r="B132" s="120">
        <v>416367908.45000005</v>
      </c>
      <c r="C132" s="120">
        <v>35442042</v>
      </c>
      <c r="D132" s="120">
        <v>40791</v>
      </c>
      <c r="E132" s="120">
        <v>380885075.07999998</v>
      </c>
      <c r="F132" s="120">
        <v>0.37000006437301636</v>
      </c>
      <c r="G132" s="84"/>
    </row>
    <row r="133" spans="1:7" x14ac:dyDescent="0.2">
      <c r="A133" s="114" t="s">
        <v>437</v>
      </c>
      <c r="B133" s="110">
        <v>426364461.40890002</v>
      </c>
      <c r="C133" s="110">
        <v>30719105</v>
      </c>
      <c r="D133" s="110">
        <v>32797</v>
      </c>
      <c r="E133" s="110">
        <v>395612559.16000003</v>
      </c>
      <c r="F133" s="110">
        <v>0.24889999628067017</v>
      </c>
      <c r="G133" s="84"/>
    </row>
    <row r="134" spans="1:7" x14ac:dyDescent="0.2">
      <c r="A134" s="114" t="s">
        <v>438</v>
      </c>
      <c r="B134" s="110">
        <v>503257332.68999994</v>
      </c>
      <c r="C134" s="110">
        <v>33005686</v>
      </c>
      <c r="D134" s="110">
        <v>-40349</v>
      </c>
      <c r="E134" s="110">
        <v>470291995.57999998</v>
      </c>
      <c r="F134" s="110">
        <v>0.10999995470046997</v>
      </c>
      <c r="G134" s="84"/>
    </row>
    <row r="135" spans="1:7" x14ac:dyDescent="0.2">
      <c r="A135" s="114" t="s">
        <v>499</v>
      </c>
      <c r="B135" s="110">
        <v>598571782.18999994</v>
      </c>
      <c r="C135" s="110">
        <v>6133129.8050000016</v>
      </c>
      <c r="D135" s="110">
        <v>1886</v>
      </c>
      <c r="E135" s="110">
        <v>575436766.24000001</v>
      </c>
      <c r="F135" s="110">
        <v>17000000.144999981</v>
      </c>
      <c r="G135" s="84"/>
    </row>
    <row r="136" spans="1:7" x14ac:dyDescent="0.2">
      <c r="A136" s="114" t="s">
        <v>500</v>
      </c>
      <c r="B136" s="110">
        <v>633280889.57499993</v>
      </c>
      <c r="C136" s="110">
        <v>895226.14</v>
      </c>
      <c r="D136" s="110">
        <v>2460</v>
      </c>
      <c r="E136" s="110">
        <v>617658774.15999997</v>
      </c>
      <c r="F136" s="110">
        <v>14724429.274999976</v>
      </c>
      <c r="G136" s="84"/>
    </row>
    <row r="137" spans="1:7" x14ac:dyDescent="0.2">
      <c r="A137" s="114" t="s">
        <v>21</v>
      </c>
      <c r="B137" s="110"/>
      <c r="C137" s="110"/>
      <c r="D137" s="110"/>
      <c r="E137" s="110"/>
      <c r="F137" s="110"/>
      <c r="G137" s="84"/>
    </row>
    <row r="138" spans="1:7" x14ac:dyDescent="0.2">
      <c r="A138" s="114" t="s">
        <v>579</v>
      </c>
      <c r="B138" s="110">
        <v>641443686.33723342</v>
      </c>
      <c r="C138" s="110">
        <v>518255.43503880675</v>
      </c>
      <c r="D138" s="110">
        <v>0</v>
      </c>
      <c r="E138" s="110">
        <v>586406036.39502072</v>
      </c>
      <c r="F138" s="110">
        <v>54519394.507173896</v>
      </c>
      <c r="G138" s="84"/>
    </row>
    <row r="139" spans="1:7" x14ac:dyDescent="0.2">
      <c r="A139" s="114" t="s">
        <v>580</v>
      </c>
      <c r="B139" s="110">
        <v>609075568.31998634</v>
      </c>
      <c r="C139" s="110">
        <v>1750977.2455402703</v>
      </c>
      <c r="D139" s="110">
        <v>0</v>
      </c>
      <c r="E139" s="110">
        <v>590272162.97816873</v>
      </c>
      <c r="F139" s="110">
        <v>17052428.096277356</v>
      </c>
      <c r="G139" s="84"/>
    </row>
    <row r="140" spans="1:7" x14ac:dyDescent="0.2">
      <c r="A140" s="114" t="s">
        <v>613</v>
      </c>
      <c r="B140" s="110">
        <v>609185236.79975832</v>
      </c>
      <c r="C140" s="110">
        <v>16852807.900331222</v>
      </c>
      <c r="D140" s="110">
        <v>0</v>
      </c>
      <c r="E140" s="110">
        <v>549249761.90455627</v>
      </c>
      <c r="F140" s="110">
        <v>43082666.994870782</v>
      </c>
      <c r="G140" s="84"/>
    </row>
    <row r="141" spans="1:7" x14ac:dyDescent="0.2">
      <c r="A141" s="114" t="s">
        <v>614</v>
      </c>
      <c r="B141" s="110">
        <v>619418029.61489296</v>
      </c>
      <c r="C141" s="110">
        <v>32785388.331965718</v>
      </c>
      <c r="D141" s="110">
        <v>0</v>
      </c>
      <c r="E141" s="110">
        <v>522211286.62947321</v>
      </c>
      <c r="F141" s="110">
        <v>64421354.653454065</v>
      </c>
      <c r="G141" s="84"/>
    </row>
    <row r="142" spans="1:7" x14ac:dyDescent="0.2">
      <c r="A142" s="110"/>
      <c r="B142" s="110"/>
      <c r="C142" s="110"/>
      <c r="D142" s="110"/>
      <c r="E142" s="110"/>
      <c r="F142" s="110"/>
      <c r="G142" s="84"/>
    </row>
    <row r="143" spans="1:7" x14ac:dyDescent="0.2">
      <c r="A143" s="110"/>
      <c r="B143" s="110"/>
      <c r="C143" s="110"/>
      <c r="D143" s="110"/>
      <c r="E143" s="110"/>
      <c r="F143" s="110"/>
      <c r="G143" s="84"/>
    </row>
    <row r="144" spans="1:7" x14ac:dyDescent="0.2">
      <c r="A144" s="110"/>
      <c r="B144" s="110"/>
      <c r="C144" s="110"/>
      <c r="D144" s="110"/>
      <c r="E144" s="110"/>
      <c r="F144" s="110"/>
      <c r="G144" s="84"/>
    </row>
    <row r="145" spans="1:7" ht="15.75" x14ac:dyDescent="0.25">
      <c r="A145" s="111" t="s">
        <v>502</v>
      </c>
      <c r="B145" s="112"/>
      <c r="C145" s="112"/>
      <c r="D145" s="113"/>
      <c r="E145" s="113"/>
      <c r="F145" s="112"/>
      <c r="G145" s="84"/>
    </row>
    <row r="146" spans="1:7" x14ac:dyDescent="0.2">
      <c r="A146" s="112" t="s">
        <v>206</v>
      </c>
      <c r="B146" s="112"/>
      <c r="C146" s="112"/>
      <c r="D146" s="112"/>
      <c r="E146" s="112"/>
      <c r="F146" s="112"/>
      <c r="G146" s="84"/>
    </row>
    <row r="147" spans="1:7" ht="15.75" x14ac:dyDescent="0.25">
      <c r="A147" s="111" t="s">
        <v>505</v>
      </c>
      <c r="B147" s="112"/>
      <c r="C147" s="112"/>
      <c r="D147" s="112"/>
      <c r="E147" s="112"/>
      <c r="F147" s="112"/>
      <c r="G147" s="84"/>
    </row>
    <row r="148" spans="1:7" x14ac:dyDescent="0.2">
      <c r="A148" s="110"/>
      <c r="B148" s="110"/>
      <c r="C148" s="110"/>
      <c r="D148" s="110"/>
      <c r="E148" s="110"/>
      <c r="F148" s="110"/>
      <c r="G148" s="84"/>
    </row>
    <row r="149" spans="1:7" x14ac:dyDescent="0.2">
      <c r="A149" s="110"/>
      <c r="B149" s="110"/>
      <c r="C149" s="110"/>
      <c r="D149" s="110"/>
      <c r="E149" s="110"/>
      <c r="F149" s="110"/>
      <c r="G149" s="84"/>
    </row>
    <row r="150" spans="1:7" x14ac:dyDescent="0.2">
      <c r="A150" s="110"/>
      <c r="B150" s="110"/>
      <c r="C150" s="110"/>
      <c r="D150" s="110"/>
      <c r="E150" s="110"/>
      <c r="F150" s="110"/>
      <c r="G150" s="84"/>
    </row>
    <row r="151" spans="1:7" x14ac:dyDescent="0.2">
      <c r="A151" s="110"/>
      <c r="B151" s="110"/>
      <c r="C151" s="110"/>
      <c r="D151" s="114"/>
      <c r="E151" s="110"/>
      <c r="F151" s="110"/>
      <c r="G151" s="84"/>
    </row>
    <row r="152" spans="1:7" x14ac:dyDescent="0.2">
      <c r="A152" s="110"/>
      <c r="B152" s="110"/>
      <c r="C152" s="110"/>
      <c r="D152" s="114"/>
      <c r="E152" s="114" t="s">
        <v>114</v>
      </c>
      <c r="F152" s="114"/>
      <c r="G152" s="84"/>
    </row>
    <row r="153" spans="1:7" x14ac:dyDescent="0.2">
      <c r="A153" s="114" t="s">
        <v>2</v>
      </c>
      <c r="B153" s="110"/>
      <c r="C153" s="110"/>
      <c r="D153" s="114"/>
      <c r="E153" s="114" t="s">
        <v>115</v>
      </c>
      <c r="F153" s="114"/>
      <c r="G153" s="84"/>
    </row>
    <row r="154" spans="1:7" x14ac:dyDescent="0.2">
      <c r="A154" s="114" t="s">
        <v>3</v>
      </c>
      <c r="B154" s="110"/>
      <c r="C154" s="110"/>
      <c r="D154" s="114"/>
      <c r="E154" s="114" t="s">
        <v>116</v>
      </c>
      <c r="F154" s="114"/>
      <c r="G154" s="84"/>
    </row>
    <row r="155" spans="1:7" x14ac:dyDescent="0.2">
      <c r="A155" s="114" t="s">
        <v>11</v>
      </c>
      <c r="B155" s="110"/>
      <c r="C155" s="110"/>
      <c r="D155" s="114"/>
      <c r="E155" s="114" t="s">
        <v>151</v>
      </c>
      <c r="F155" s="114"/>
      <c r="G155" s="84"/>
    </row>
    <row r="156" spans="1:7" x14ac:dyDescent="0.2">
      <c r="A156" s="114" t="s">
        <v>13</v>
      </c>
      <c r="B156" s="110"/>
      <c r="C156" s="110"/>
      <c r="D156" s="110"/>
      <c r="E156" s="110"/>
      <c r="F156" s="110"/>
      <c r="G156" s="84"/>
    </row>
    <row r="157" spans="1:7" x14ac:dyDescent="0.2">
      <c r="A157" s="114" t="s">
        <v>348</v>
      </c>
      <c r="B157" s="110"/>
      <c r="C157" s="110"/>
      <c r="D157" s="110"/>
      <c r="E157" s="110">
        <v>205.25</v>
      </c>
      <c r="F157" s="110"/>
      <c r="G157" s="84"/>
    </row>
    <row r="158" spans="1:7" x14ac:dyDescent="0.2">
      <c r="A158" s="114" t="s">
        <v>372</v>
      </c>
      <c r="B158" s="110"/>
      <c r="C158" s="110"/>
      <c r="D158" s="110"/>
      <c r="E158" s="110">
        <v>1313.0833333333333</v>
      </c>
      <c r="F158" s="110"/>
      <c r="G158" s="84"/>
    </row>
    <row r="159" spans="1:7" x14ac:dyDescent="0.2">
      <c r="A159" s="114" t="s">
        <v>371</v>
      </c>
      <c r="B159" s="110"/>
      <c r="C159" s="110"/>
      <c r="D159" s="110"/>
      <c r="E159" s="110">
        <v>2727</v>
      </c>
      <c r="F159" s="110"/>
      <c r="G159" s="84"/>
    </row>
    <row r="160" spans="1:7" x14ac:dyDescent="0.2">
      <c r="A160" s="114" t="s">
        <v>415</v>
      </c>
      <c r="B160" s="110"/>
      <c r="C160" s="110"/>
      <c r="D160" s="110"/>
      <c r="E160" s="110">
        <v>3700.3333333333335</v>
      </c>
      <c r="F160" s="110"/>
      <c r="G160" s="84"/>
    </row>
    <row r="161" spans="1:7" x14ac:dyDescent="0.2">
      <c r="A161" s="114" t="s">
        <v>416</v>
      </c>
      <c r="B161" s="110"/>
      <c r="C161" s="110"/>
      <c r="D161" s="110"/>
      <c r="E161" s="110">
        <v>4078.3333333333335</v>
      </c>
      <c r="F161" s="110"/>
      <c r="G161" s="84"/>
    </row>
    <row r="162" spans="1:7" x14ac:dyDescent="0.2">
      <c r="A162" s="114" t="s">
        <v>437</v>
      </c>
      <c r="B162" s="110"/>
      <c r="C162" s="110"/>
      <c r="D162" s="110"/>
      <c r="E162" s="110">
        <v>4658.583333333333</v>
      </c>
      <c r="F162" s="110"/>
      <c r="G162" s="84"/>
    </row>
    <row r="163" spans="1:7" x14ac:dyDescent="0.2">
      <c r="A163" s="114" t="s">
        <v>438</v>
      </c>
      <c r="B163" s="110"/>
      <c r="C163" s="110"/>
      <c r="D163" s="110"/>
      <c r="E163" s="110">
        <v>5429.75</v>
      </c>
      <c r="F163" s="110"/>
      <c r="G163" s="84"/>
    </row>
    <row r="164" spans="1:7" x14ac:dyDescent="0.2">
      <c r="A164" s="114" t="s">
        <v>499</v>
      </c>
      <c r="B164" s="110"/>
      <c r="C164" s="110"/>
      <c r="D164" s="110"/>
      <c r="E164" s="110">
        <v>6071.416666666667</v>
      </c>
      <c r="F164" s="110"/>
      <c r="G164" s="84"/>
    </row>
    <row r="165" spans="1:7" x14ac:dyDescent="0.2">
      <c r="A165" s="114" t="s">
        <v>500</v>
      </c>
      <c r="B165" s="110"/>
      <c r="C165" s="110"/>
      <c r="D165" s="110"/>
      <c r="E165" s="110">
        <v>6715.333333333333</v>
      </c>
      <c r="F165" s="110"/>
      <c r="G165" s="84"/>
    </row>
    <row r="166" spans="1:7" x14ac:dyDescent="0.2">
      <c r="A166" s="114" t="s">
        <v>21</v>
      </c>
      <c r="B166" s="110"/>
      <c r="C166" s="110"/>
      <c r="D166" s="110"/>
      <c r="E166" s="110"/>
      <c r="F166" s="110"/>
      <c r="G166" s="84"/>
    </row>
    <row r="167" spans="1:7" x14ac:dyDescent="0.2">
      <c r="A167" s="114" t="s">
        <v>579</v>
      </c>
      <c r="B167" s="110"/>
      <c r="C167" s="110"/>
      <c r="D167" s="110"/>
      <c r="E167" s="110">
        <v>6659.0085149446013</v>
      </c>
      <c r="F167" s="110"/>
      <c r="G167" s="84"/>
    </row>
    <row r="168" spans="1:7" x14ac:dyDescent="0.2">
      <c r="A168" s="114" t="s">
        <v>580</v>
      </c>
      <c r="B168" s="110"/>
      <c r="C168" s="110"/>
      <c r="D168" s="110"/>
      <c r="E168" s="110">
        <v>7121.5909499430463</v>
      </c>
      <c r="F168" s="110"/>
      <c r="G168" s="84"/>
    </row>
    <row r="169" spans="1:7" x14ac:dyDescent="0.2">
      <c r="A169" s="114" t="s">
        <v>613</v>
      </c>
      <c r="B169" s="110"/>
      <c r="C169" s="110"/>
      <c r="D169" s="110"/>
      <c r="E169" s="110">
        <v>11783.181220606433</v>
      </c>
      <c r="F169" s="110"/>
      <c r="G169" s="84"/>
    </row>
    <row r="170" spans="1:7" x14ac:dyDescent="0.2">
      <c r="A170" s="114" t="s">
        <v>614</v>
      </c>
      <c r="B170" s="110"/>
      <c r="C170" s="110"/>
      <c r="D170" s="110"/>
      <c r="E170" s="110">
        <v>13639.708269036526</v>
      </c>
      <c r="F170" s="110"/>
      <c r="G170" s="84"/>
    </row>
    <row r="171" spans="1:7" x14ac:dyDescent="0.2">
      <c r="A171" s="110"/>
      <c r="B171" s="110"/>
      <c r="C171" s="110"/>
      <c r="D171" s="110"/>
      <c r="E171" s="110"/>
      <c r="F171" s="110"/>
      <c r="G171" s="84"/>
    </row>
    <row r="172" spans="1:7" x14ac:dyDescent="0.2">
      <c r="A172" s="110"/>
      <c r="B172" s="110"/>
      <c r="C172" s="110"/>
      <c r="D172" s="110"/>
      <c r="E172" s="110"/>
      <c r="F172" s="110"/>
      <c r="G172" s="1"/>
    </row>
    <row r="173" spans="1:7" x14ac:dyDescent="0.2">
      <c r="A173" s="110"/>
      <c r="B173" s="110"/>
      <c r="C173" s="110"/>
      <c r="D173" s="114" t="s">
        <v>175</v>
      </c>
      <c r="E173" s="114"/>
      <c r="F173" s="110"/>
      <c r="G173" s="1"/>
    </row>
    <row r="174" spans="1:7" x14ac:dyDescent="0.2">
      <c r="A174" s="110"/>
      <c r="B174" s="117"/>
      <c r="C174" s="114" t="s">
        <v>203</v>
      </c>
      <c r="D174" s="114" t="s">
        <v>113</v>
      </c>
      <c r="E174" s="114" t="s">
        <v>175</v>
      </c>
      <c r="F174" s="110"/>
      <c r="G174" s="1"/>
    </row>
    <row r="175" spans="1:7" x14ac:dyDescent="0.2">
      <c r="A175" s="114" t="s">
        <v>2</v>
      </c>
      <c r="B175" s="114" t="s">
        <v>191</v>
      </c>
      <c r="C175" s="114" t="s">
        <v>210</v>
      </c>
      <c r="D175" s="114" t="s">
        <v>212</v>
      </c>
      <c r="E175" s="114" t="s">
        <v>404</v>
      </c>
      <c r="F175" s="114" t="s">
        <v>218</v>
      </c>
      <c r="G175" s="1"/>
    </row>
    <row r="176" spans="1:7" x14ac:dyDescent="0.2">
      <c r="A176" s="114" t="s">
        <v>3</v>
      </c>
      <c r="B176" s="118" t="s">
        <v>139</v>
      </c>
      <c r="C176" s="114" t="s">
        <v>211</v>
      </c>
      <c r="D176" s="114" t="s">
        <v>213</v>
      </c>
      <c r="E176" s="114" t="s">
        <v>405</v>
      </c>
      <c r="F176" s="114" t="s">
        <v>503</v>
      </c>
      <c r="G176" s="1"/>
    </row>
    <row r="177" spans="1:7" x14ac:dyDescent="0.2">
      <c r="A177" s="114" t="s">
        <v>11</v>
      </c>
      <c r="B177" s="114" t="s">
        <v>138</v>
      </c>
      <c r="C177" s="114" t="s">
        <v>138</v>
      </c>
      <c r="D177" s="114" t="s">
        <v>11</v>
      </c>
      <c r="E177" s="114" t="s">
        <v>11</v>
      </c>
      <c r="F177" s="114" t="s">
        <v>138</v>
      </c>
      <c r="G177" s="1"/>
    </row>
    <row r="178" spans="1:7" x14ac:dyDescent="0.2">
      <c r="A178" s="114" t="s">
        <v>13</v>
      </c>
      <c r="B178" s="110"/>
      <c r="C178" s="110"/>
      <c r="D178" s="110"/>
      <c r="E178" s="110"/>
      <c r="F178" s="110"/>
      <c r="G178" s="84"/>
    </row>
    <row r="179" spans="1:7" x14ac:dyDescent="0.2">
      <c r="A179" s="114" t="s">
        <v>348</v>
      </c>
      <c r="B179" s="119">
        <v>736924.91</v>
      </c>
      <c r="C179" s="119">
        <v>10412.559364021259</v>
      </c>
      <c r="D179" s="119">
        <v>0</v>
      </c>
      <c r="E179" s="119">
        <v>0</v>
      </c>
      <c r="F179" s="119">
        <v>726512.35063597874</v>
      </c>
      <c r="G179" s="84"/>
    </row>
    <row r="180" spans="1:7" x14ac:dyDescent="0.2">
      <c r="A180" s="114" t="s">
        <v>372</v>
      </c>
      <c r="B180" s="110">
        <v>5198424.76</v>
      </c>
      <c r="C180" s="110">
        <v>66614.168858661375</v>
      </c>
      <c r="D180" s="110">
        <v>0</v>
      </c>
      <c r="E180" s="110">
        <v>0</v>
      </c>
      <c r="F180" s="110">
        <v>5131810.5911413385</v>
      </c>
      <c r="G180" s="84"/>
    </row>
    <row r="181" spans="1:7" x14ac:dyDescent="0.2">
      <c r="A181" s="114" t="s">
        <v>371</v>
      </c>
      <c r="B181" s="110">
        <v>11579076.309999967</v>
      </c>
      <c r="C181" s="110">
        <v>138343.72416899379</v>
      </c>
      <c r="D181" s="110">
        <v>0</v>
      </c>
      <c r="E181" s="110">
        <v>0</v>
      </c>
      <c r="F181" s="110">
        <v>11440732.585830973</v>
      </c>
      <c r="G181" s="84"/>
    </row>
    <row r="182" spans="1:7" x14ac:dyDescent="0.2">
      <c r="A182" s="114" t="s">
        <v>415</v>
      </c>
      <c r="B182" s="110">
        <v>20988648.34</v>
      </c>
      <c r="C182" s="110">
        <v>187722</v>
      </c>
      <c r="D182" s="110">
        <v>0</v>
      </c>
      <c r="E182" s="110">
        <v>0</v>
      </c>
      <c r="F182" s="110">
        <v>20800926.34</v>
      </c>
      <c r="G182" s="84"/>
    </row>
    <row r="183" spans="1:7" x14ac:dyDescent="0.2">
      <c r="A183" s="114" t="s">
        <v>416</v>
      </c>
      <c r="B183" s="120">
        <v>21997720.030000001</v>
      </c>
      <c r="C183" s="120">
        <v>110236</v>
      </c>
      <c r="D183" s="120">
        <v>0</v>
      </c>
      <c r="E183" s="120">
        <v>0</v>
      </c>
      <c r="F183" s="120">
        <v>21887484.030000001</v>
      </c>
      <c r="G183" s="84"/>
    </row>
    <row r="184" spans="1:7" x14ac:dyDescent="0.2">
      <c r="A184" s="114" t="s">
        <v>437</v>
      </c>
      <c r="B184" s="110">
        <v>26296995.18</v>
      </c>
      <c r="C184" s="110">
        <v>48454</v>
      </c>
      <c r="D184" s="110">
        <v>0</v>
      </c>
      <c r="E184" s="110">
        <v>0</v>
      </c>
      <c r="F184" s="110">
        <v>26248541.18</v>
      </c>
      <c r="G184" s="84"/>
    </row>
    <row r="185" spans="1:7" x14ac:dyDescent="0.2">
      <c r="A185" s="114" t="s">
        <v>438</v>
      </c>
      <c r="B185" s="110">
        <v>32882269.190000001</v>
      </c>
      <c r="C185" s="110">
        <v>40579</v>
      </c>
      <c r="D185" s="110">
        <v>0</v>
      </c>
      <c r="E185" s="110">
        <v>0</v>
      </c>
      <c r="F185" s="110">
        <v>32841690.190000001</v>
      </c>
      <c r="G185" s="84"/>
    </row>
    <row r="186" spans="1:7" x14ac:dyDescent="0.2">
      <c r="A186" s="114" t="s">
        <v>499</v>
      </c>
      <c r="B186" s="110">
        <v>38092617.190000005</v>
      </c>
      <c r="C186" s="110">
        <v>18791</v>
      </c>
      <c r="D186" s="110">
        <v>0</v>
      </c>
      <c r="E186" s="110">
        <v>0</v>
      </c>
      <c r="F186" s="110">
        <v>38073826.190000005</v>
      </c>
    </row>
    <row r="187" spans="1:7" x14ac:dyDescent="0.2">
      <c r="A187" s="114" t="s">
        <v>500</v>
      </c>
      <c r="B187" s="110">
        <v>43189062.440000005</v>
      </c>
      <c r="C187" s="110">
        <v>57721</v>
      </c>
      <c r="D187" s="110">
        <v>0</v>
      </c>
      <c r="E187" s="110">
        <v>0</v>
      </c>
      <c r="F187" s="110">
        <v>43131341.440000005</v>
      </c>
    </row>
    <row r="188" spans="1:7" x14ac:dyDescent="0.2">
      <c r="A188" s="114" t="s">
        <v>21</v>
      </c>
      <c r="B188" s="110"/>
      <c r="C188" s="110"/>
      <c r="D188" s="110"/>
      <c r="E188" s="110"/>
      <c r="F188" s="110"/>
    </row>
    <row r="189" spans="1:7" x14ac:dyDescent="0.2">
      <c r="A189" s="114" t="s">
        <v>579</v>
      </c>
      <c r="B189" s="110">
        <v>44978031.885873459</v>
      </c>
      <c r="C189" s="110">
        <v>35159.564958907496</v>
      </c>
      <c r="D189" s="110">
        <v>0</v>
      </c>
      <c r="E189" s="110">
        <v>0</v>
      </c>
      <c r="F189" s="110">
        <v>44942872.320914552</v>
      </c>
    </row>
    <row r="190" spans="1:7" x14ac:dyDescent="0.2">
      <c r="A190" s="114" t="s">
        <v>580</v>
      </c>
      <c r="B190" s="110">
        <v>48835200.127836287</v>
      </c>
      <c r="C190" s="110">
        <v>81615.619135559798</v>
      </c>
      <c r="D190" s="110">
        <v>0</v>
      </c>
      <c r="E190" s="110">
        <v>0</v>
      </c>
      <c r="F190" s="110">
        <v>48753584.508700728</v>
      </c>
    </row>
    <row r="191" spans="1:7" x14ac:dyDescent="0.2">
      <c r="A191" s="114" t="s">
        <v>613</v>
      </c>
      <c r="B191" s="110">
        <v>87393173.147339746</v>
      </c>
      <c r="C191" s="110">
        <v>859265.307422471</v>
      </c>
      <c r="D191" s="110">
        <v>0</v>
      </c>
      <c r="E191" s="110">
        <v>0</v>
      </c>
      <c r="F191" s="110">
        <v>86533907.839917272</v>
      </c>
    </row>
    <row r="192" spans="1:7" x14ac:dyDescent="0.2">
      <c r="A192" s="114" t="s">
        <v>614</v>
      </c>
      <c r="B192" s="110">
        <v>104830227.88313562</v>
      </c>
      <c r="C192" s="110">
        <v>1964364.8249070111</v>
      </c>
      <c r="D192" s="110">
        <v>0</v>
      </c>
      <c r="E192" s="110">
        <v>0</v>
      </c>
      <c r="F192" s="110">
        <v>102865863.05822861</v>
      </c>
    </row>
    <row r="193" spans="1:6" x14ac:dyDescent="0.2">
      <c r="A193" s="110"/>
      <c r="B193" s="110"/>
      <c r="C193" s="110"/>
      <c r="D193" s="110"/>
      <c r="E193" s="110"/>
      <c r="F193" s="110"/>
    </row>
  </sheetData>
  <pageMargins left="0.5" right="0.5" top="0.5" bottom="0.5" header="0" footer="0"/>
  <pageSetup scale="53" firstPageNumber="63" fitToHeight="3" orientation="portrait" useFirstPageNumber="1" r:id="rId1"/>
  <headerFooter alignWithMargins="0">
    <oddFooter>&amp;CPage &amp;P&amp;R2/29/2024</oddFooter>
  </headerFooter>
  <rowBreaks count="2" manualBreakCount="2">
    <brk id="91" max="5" man="1"/>
    <brk id="14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5"/>
  <sheetViews>
    <sheetView zoomScale="80" zoomScaleNormal="80" workbookViewId="0"/>
  </sheetViews>
  <sheetFormatPr defaultRowHeight="15" x14ac:dyDescent="0.25"/>
  <cols>
    <col min="1" max="9" width="12.77734375" style="73" customWidth="1"/>
    <col min="10" max="16384" width="8.88671875" style="73"/>
  </cols>
  <sheetData>
    <row r="1" spans="1:9" ht="15.75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</row>
    <row r="2" spans="1:9" ht="15.75" x14ac:dyDescent="0.25">
      <c r="A2" s="94" t="s">
        <v>619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95" t="s">
        <v>473</v>
      </c>
      <c r="B3" s="58"/>
      <c r="C3" s="58"/>
      <c r="D3" s="95"/>
      <c r="E3" s="95"/>
      <c r="F3" s="58"/>
      <c r="G3" s="58"/>
      <c r="H3" s="58"/>
      <c r="I3" s="58"/>
    </row>
    <row r="4" spans="1:9" ht="15.75" x14ac:dyDescent="0.25">
      <c r="A4" s="95" t="s">
        <v>474</v>
      </c>
      <c r="B4" s="58"/>
      <c r="C4" s="58"/>
      <c r="D4" s="95"/>
      <c r="E4" s="95"/>
      <c r="F4" s="58"/>
      <c r="G4" s="58"/>
      <c r="H4" s="58"/>
      <c r="I4" s="58"/>
    </row>
    <row r="5" spans="1:9" ht="15.75" x14ac:dyDescent="0.25">
      <c r="A5" s="48"/>
      <c r="B5" s="48"/>
      <c r="C5" s="90"/>
      <c r="D5" s="90"/>
      <c r="E5" s="90"/>
      <c r="F5" s="90"/>
      <c r="G5" s="90"/>
      <c r="H5" s="90"/>
      <c r="I5" s="90"/>
    </row>
    <row r="6" spans="1:9" ht="15.75" x14ac:dyDescent="0.25">
      <c r="A6" s="48"/>
      <c r="B6" s="48"/>
      <c r="C6" s="90"/>
      <c r="D6" s="90"/>
      <c r="E6" s="90"/>
      <c r="F6" s="90"/>
      <c r="G6" s="90"/>
      <c r="H6" s="90"/>
      <c r="I6" s="90"/>
    </row>
    <row r="7" spans="1:9" ht="15.75" x14ac:dyDescent="0.25">
      <c r="A7" s="90" t="s">
        <v>2</v>
      </c>
      <c r="B7" s="48"/>
      <c r="C7" s="90" t="s">
        <v>106</v>
      </c>
      <c r="D7" s="90" t="s">
        <v>139</v>
      </c>
      <c r="E7" s="90"/>
      <c r="F7" s="90"/>
      <c r="G7" s="90" t="s">
        <v>106</v>
      </c>
      <c r="H7" s="90"/>
      <c r="I7" s="90" t="s">
        <v>218</v>
      </c>
    </row>
    <row r="8" spans="1:9" ht="15.75" x14ac:dyDescent="0.25">
      <c r="A8" s="90" t="s">
        <v>3</v>
      </c>
      <c r="B8" s="48"/>
      <c r="C8" s="90" t="s">
        <v>139</v>
      </c>
      <c r="D8" s="90" t="s">
        <v>475</v>
      </c>
      <c r="E8" s="90" t="s">
        <v>106</v>
      </c>
      <c r="F8" s="90"/>
      <c r="G8" s="90" t="s">
        <v>219</v>
      </c>
      <c r="H8" s="90"/>
      <c r="I8" s="90" t="s">
        <v>112</v>
      </c>
    </row>
    <row r="9" spans="1:9" ht="15.75" x14ac:dyDescent="0.25">
      <c r="A9" s="90"/>
      <c r="B9" s="48"/>
      <c r="C9" s="90" t="s">
        <v>476</v>
      </c>
      <c r="D9" s="90" t="s">
        <v>217</v>
      </c>
      <c r="E9" s="90" t="s">
        <v>139</v>
      </c>
      <c r="F9" s="90"/>
      <c r="G9" s="90" t="s">
        <v>220</v>
      </c>
      <c r="H9" s="90"/>
      <c r="I9" s="90" t="s">
        <v>221</v>
      </c>
    </row>
    <row r="10" spans="1:9" ht="15.75" x14ac:dyDescent="0.25">
      <c r="A10" s="90" t="s">
        <v>13</v>
      </c>
      <c r="B10" s="91"/>
      <c r="C10" s="90"/>
      <c r="D10" s="90"/>
      <c r="E10" s="90"/>
      <c r="F10" s="90"/>
      <c r="G10" s="90"/>
      <c r="H10" s="90"/>
      <c r="I10" s="90"/>
    </row>
    <row r="11" spans="1:9" ht="15.75" x14ac:dyDescent="0.25">
      <c r="A11" s="90" t="s">
        <v>572</v>
      </c>
      <c r="B11" s="91"/>
      <c r="C11" s="91">
        <v>143499245.66</v>
      </c>
      <c r="D11" s="17">
        <v>2722121</v>
      </c>
      <c r="E11" s="91">
        <v>146221366.66</v>
      </c>
      <c r="F11" s="91"/>
      <c r="G11" s="91">
        <v>44575476.660000004</v>
      </c>
      <c r="H11" s="91"/>
      <c r="I11" s="91">
        <v>101645890</v>
      </c>
    </row>
    <row r="12" spans="1:9" ht="15.75" x14ac:dyDescent="0.25">
      <c r="A12" s="90" t="s">
        <v>573</v>
      </c>
      <c r="B12" s="91"/>
      <c r="C12" s="91">
        <v>132221922.02000001</v>
      </c>
      <c r="D12" s="17">
        <v>2569654</v>
      </c>
      <c r="E12" s="91">
        <v>134791576.02000001</v>
      </c>
      <c r="F12" s="48"/>
      <c r="G12" s="91">
        <v>55801043.020000018</v>
      </c>
      <c r="H12" s="91"/>
      <c r="I12" s="91">
        <v>78990533</v>
      </c>
    </row>
    <row r="13" spans="1:9" ht="15.75" x14ac:dyDescent="0.25">
      <c r="A13" s="90" t="s">
        <v>574</v>
      </c>
      <c r="B13" s="91"/>
      <c r="C13" s="91">
        <v>138539413.70000002</v>
      </c>
      <c r="D13" s="17">
        <v>2390309</v>
      </c>
      <c r="E13" s="91">
        <v>140929722.70000002</v>
      </c>
      <c r="F13" s="48"/>
      <c r="G13" s="91">
        <v>54934597.700000018</v>
      </c>
      <c r="H13" s="91"/>
      <c r="I13" s="91">
        <v>85995125</v>
      </c>
    </row>
    <row r="14" spans="1:9" ht="15.75" x14ac:dyDescent="0.25">
      <c r="A14" s="90" t="s">
        <v>575</v>
      </c>
      <c r="B14" s="91"/>
      <c r="C14" s="91">
        <v>138744236.78999999</v>
      </c>
      <c r="D14" s="17">
        <v>2395757</v>
      </c>
      <c r="E14" s="91">
        <v>141139993.78999999</v>
      </c>
      <c r="F14" s="48"/>
      <c r="G14" s="91">
        <v>62413515.789999984</v>
      </c>
      <c r="H14" s="91"/>
      <c r="I14" s="91">
        <v>78726478</v>
      </c>
    </row>
    <row r="15" spans="1:9" ht="15.75" x14ac:dyDescent="0.25">
      <c r="A15" s="90" t="s">
        <v>314</v>
      </c>
      <c r="B15" s="91"/>
      <c r="C15" s="91">
        <v>169583060.48000002</v>
      </c>
      <c r="D15" s="17">
        <v>2461401</v>
      </c>
      <c r="E15" s="91">
        <v>172044461.48000002</v>
      </c>
      <c r="F15" s="48"/>
      <c r="G15" s="91">
        <v>72224399.480000019</v>
      </c>
      <c r="H15" s="91"/>
      <c r="I15" s="91">
        <v>99820062</v>
      </c>
    </row>
    <row r="16" spans="1:9" ht="15.75" x14ac:dyDescent="0.25">
      <c r="A16" s="90" t="s">
        <v>369</v>
      </c>
      <c r="B16" s="91"/>
      <c r="C16" s="91">
        <v>159611752.35000002</v>
      </c>
      <c r="D16" s="17">
        <v>2474974</v>
      </c>
      <c r="E16" s="91">
        <v>162086726.35000002</v>
      </c>
      <c r="F16" s="48"/>
      <c r="G16" s="91">
        <v>67292833.780000001</v>
      </c>
      <c r="H16" s="91"/>
      <c r="I16" s="91">
        <v>94793892.570000023</v>
      </c>
    </row>
    <row r="17" spans="1:9" ht="15.75" x14ac:dyDescent="0.25">
      <c r="A17" s="90" t="s">
        <v>370</v>
      </c>
      <c r="B17" s="91"/>
      <c r="C17" s="91">
        <v>186287061.15000001</v>
      </c>
      <c r="D17" s="17">
        <v>3137921</v>
      </c>
      <c r="E17" s="91">
        <v>189424982.15000001</v>
      </c>
      <c r="F17" s="48"/>
      <c r="G17" s="91">
        <v>74277212.480000004</v>
      </c>
      <c r="H17" s="91"/>
      <c r="I17" s="91">
        <v>115147769.67</v>
      </c>
    </row>
    <row r="18" spans="1:9" ht="15.75" x14ac:dyDescent="0.25">
      <c r="A18" s="90" t="s">
        <v>413</v>
      </c>
      <c r="B18" s="91"/>
      <c r="C18" s="91">
        <v>211925848.25</v>
      </c>
      <c r="D18" s="17">
        <v>3096310</v>
      </c>
      <c r="E18" s="91">
        <v>215022158.25</v>
      </c>
      <c r="F18" s="48"/>
      <c r="G18" s="91">
        <v>96728657</v>
      </c>
      <c r="H18" s="91"/>
      <c r="I18" s="91">
        <v>118293501.25</v>
      </c>
    </row>
    <row r="19" spans="1:9" ht="15.75" x14ac:dyDescent="0.25">
      <c r="A19" s="90" t="s">
        <v>414</v>
      </c>
      <c r="B19" s="91"/>
      <c r="C19" s="91">
        <v>215706572.11000001</v>
      </c>
      <c r="D19" s="17">
        <v>3313397</v>
      </c>
      <c r="E19" s="91">
        <v>219019969.11000001</v>
      </c>
      <c r="F19" s="48"/>
      <c r="G19" s="91">
        <v>96780353.910000011</v>
      </c>
      <c r="H19" s="91"/>
      <c r="I19" s="91">
        <v>122239615.2</v>
      </c>
    </row>
    <row r="20" spans="1:9" ht="15.75" x14ac:dyDescent="0.25">
      <c r="A20" s="90" t="s">
        <v>435</v>
      </c>
      <c r="B20" s="92"/>
      <c r="C20" s="91">
        <v>184310877</v>
      </c>
      <c r="D20" s="17">
        <v>2437148</v>
      </c>
      <c r="E20" s="91">
        <v>186748025</v>
      </c>
      <c r="F20" s="48"/>
      <c r="G20" s="91">
        <v>78804680</v>
      </c>
      <c r="H20" s="91"/>
      <c r="I20" s="91">
        <v>107943345</v>
      </c>
    </row>
    <row r="21" spans="1:9" ht="15.75" x14ac:dyDescent="0.25">
      <c r="A21" s="90" t="s">
        <v>436</v>
      </c>
      <c r="B21" s="92"/>
      <c r="C21" s="91">
        <v>149925383</v>
      </c>
      <c r="D21" s="17">
        <v>2496372</v>
      </c>
      <c r="E21" s="91">
        <v>152421755</v>
      </c>
      <c r="F21" s="48"/>
      <c r="G21" s="91">
        <v>45250955</v>
      </c>
      <c r="H21" s="91"/>
      <c r="I21" s="91">
        <v>107170800</v>
      </c>
    </row>
    <row r="22" spans="1:9" ht="15.75" x14ac:dyDescent="0.25">
      <c r="A22" s="90" t="s">
        <v>471</v>
      </c>
      <c r="B22" s="109"/>
      <c r="C22" s="91">
        <v>159546209</v>
      </c>
      <c r="D22" s="17">
        <v>2310093</v>
      </c>
      <c r="E22" s="91">
        <v>161856302</v>
      </c>
      <c r="F22" s="48"/>
      <c r="G22" s="91">
        <v>76734386</v>
      </c>
      <c r="H22" s="48"/>
      <c r="I22" s="91">
        <v>85121916</v>
      </c>
    </row>
    <row r="23" spans="1:9" ht="15.75" x14ac:dyDescent="0.25">
      <c r="A23" s="90" t="s">
        <v>472</v>
      </c>
      <c r="B23" s="109"/>
      <c r="C23" s="91">
        <v>189827372.47</v>
      </c>
      <c r="D23" s="17">
        <v>2295587</v>
      </c>
      <c r="E23" s="91">
        <v>192122959.47</v>
      </c>
      <c r="F23" s="48"/>
      <c r="G23" s="91">
        <v>107276652.77000001</v>
      </c>
      <c r="H23" s="48"/>
      <c r="I23" s="91">
        <v>84846306.699999988</v>
      </c>
    </row>
    <row r="24" spans="1:9" ht="15.75" x14ac:dyDescent="0.25">
      <c r="A24" s="90" t="s">
        <v>21</v>
      </c>
      <c r="B24" s="92"/>
      <c r="C24" s="91"/>
      <c r="D24" s="17"/>
      <c r="E24" s="91"/>
      <c r="F24" s="48"/>
      <c r="G24" s="91"/>
      <c r="H24" s="91"/>
      <c r="I24" s="91"/>
    </row>
    <row r="25" spans="1:9" ht="15.75" x14ac:dyDescent="0.25">
      <c r="A25" s="90" t="s">
        <v>577</v>
      </c>
      <c r="B25" s="92"/>
      <c r="C25" s="91">
        <v>220277231.04671139</v>
      </c>
      <c r="D25" s="17">
        <v>2823000</v>
      </c>
      <c r="E25" s="91">
        <v>223100231.04671139</v>
      </c>
      <c r="F25" s="48"/>
      <c r="G25" s="91">
        <v>132581813.46026753</v>
      </c>
      <c r="H25" s="91"/>
      <c r="I25" s="91">
        <v>90518417.586443856</v>
      </c>
    </row>
    <row r="26" spans="1:9" ht="15.75" x14ac:dyDescent="0.25">
      <c r="A26" s="90" t="s">
        <v>578</v>
      </c>
      <c r="B26" s="92"/>
      <c r="C26" s="91">
        <v>246829695.22505298</v>
      </c>
      <c r="D26" s="17">
        <v>2858000</v>
      </c>
      <c r="E26" s="91">
        <v>249687695.22505298</v>
      </c>
      <c r="F26" s="48"/>
      <c r="G26" s="91">
        <v>154024973.82408696</v>
      </c>
      <c r="H26" s="91"/>
      <c r="I26" s="91">
        <v>95662721.400966018</v>
      </c>
    </row>
    <row r="27" spans="1:9" ht="15.75" x14ac:dyDescent="0.25">
      <c r="A27" s="90" t="s">
        <v>611</v>
      </c>
      <c r="B27" s="92"/>
      <c r="C27" s="91">
        <v>269088618.20079046</v>
      </c>
      <c r="D27" s="17">
        <v>3234000</v>
      </c>
      <c r="E27" s="91">
        <v>272322618.20079046</v>
      </c>
      <c r="F27" s="48"/>
      <c r="G27" s="91">
        <v>168342871.06140959</v>
      </c>
      <c r="H27" s="91"/>
      <c r="I27" s="91">
        <v>103979747.13938087</v>
      </c>
    </row>
    <row r="28" spans="1:9" ht="15.75" x14ac:dyDescent="0.25">
      <c r="A28" s="90" t="s">
        <v>612</v>
      </c>
      <c r="B28" s="92"/>
      <c r="C28" s="91">
        <v>268518723.85351491</v>
      </c>
      <c r="D28" s="17">
        <v>3188000</v>
      </c>
      <c r="E28" s="91">
        <v>271706723.85351491</v>
      </c>
      <c r="F28" s="48"/>
      <c r="G28" s="91">
        <v>168987159.5027543</v>
      </c>
      <c r="H28" s="91"/>
      <c r="I28" s="91">
        <v>102719564.35076061</v>
      </c>
    </row>
    <row r="29" spans="1:9" ht="15.75" x14ac:dyDescent="0.25">
      <c r="A29" s="48"/>
      <c r="B29" s="91"/>
      <c r="C29" s="91"/>
      <c r="D29" s="91"/>
      <c r="E29" s="91"/>
      <c r="F29" s="91"/>
      <c r="G29" s="91"/>
      <c r="H29" s="91"/>
      <c r="I29" s="91"/>
    </row>
    <row r="30" spans="1:9" ht="15.75" x14ac:dyDescent="0.25">
      <c r="A30" s="90" t="s">
        <v>2</v>
      </c>
      <c r="B30" s="48"/>
      <c r="C30" s="90" t="s">
        <v>175</v>
      </c>
      <c r="D30" s="90"/>
      <c r="E30" s="90" t="s">
        <v>175</v>
      </c>
      <c r="F30" s="91"/>
      <c r="G30" s="93" t="s">
        <v>549</v>
      </c>
      <c r="H30" s="90"/>
      <c r="I30" s="90" t="s">
        <v>106</v>
      </c>
    </row>
    <row r="31" spans="1:9" ht="15.75" x14ac:dyDescent="0.25">
      <c r="A31" s="90" t="s">
        <v>3</v>
      </c>
      <c r="B31" s="48"/>
      <c r="C31" s="90" t="s">
        <v>199</v>
      </c>
      <c r="D31" s="90" t="s">
        <v>309</v>
      </c>
      <c r="E31" s="90" t="s">
        <v>222</v>
      </c>
      <c r="F31" s="90" t="s">
        <v>178</v>
      </c>
      <c r="G31" s="90" t="s">
        <v>550</v>
      </c>
      <c r="H31" s="90" t="s">
        <v>182</v>
      </c>
      <c r="I31" s="90" t="s">
        <v>310</v>
      </c>
    </row>
    <row r="32" spans="1:9" ht="15.75" x14ac:dyDescent="0.25">
      <c r="A32" s="90"/>
      <c r="B32" s="48"/>
      <c r="C32" s="90" t="s">
        <v>203</v>
      </c>
      <c r="D32" s="90" t="s">
        <v>143</v>
      </c>
      <c r="E32" s="90" t="s">
        <v>223</v>
      </c>
      <c r="F32" s="90" t="s">
        <v>113</v>
      </c>
      <c r="G32" s="90" t="s">
        <v>551</v>
      </c>
      <c r="H32" s="90" t="s">
        <v>220</v>
      </c>
      <c r="I32" s="90" t="s">
        <v>220</v>
      </c>
    </row>
    <row r="33" spans="1:9" ht="15.75" x14ac:dyDescent="0.25">
      <c r="A33" s="90" t="s">
        <v>13</v>
      </c>
      <c r="B33" s="48"/>
      <c r="C33" s="48"/>
      <c r="D33" s="48"/>
      <c r="E33" s="48"/>
      <c r="F33" s="48"/>
      <c r="G33" s="48"/>
      <c r="H33" s="48"/>
      <c r="I33" s="48"/>
    </row>
    <row r="34" spans="1:9" ht="15.75" x14ac:dyDescent="0.25">
      <c r="A34" s="90" t="s">
        <v>572</v>
      </c>
      <c r="B34" s="48"/>
      <c r="C34" s="17">
        <v>17933729</v>
      </c>
      <c r="D34" s="17">
        <v>593222</v>
      </c>
      <c r="E34" s="17">
        <v>9000000</v>
      </c>
      <c r="F34" s="17">
        <v>17484421</v>
      </c>
      <c r="G34" s="91">
        <v>-455705.33999999531</v>
      </c>
      <c r="H34" s="17">
        <v>19810</v>
      </c>
      <c r="I34" s="91">
        <v>44575476.660000004</v>
      </c>
    </row>
    <row r="35" spans="1:9" ht="15.75" x14ac:dyDescent="0.25">
      <c r="A35" s="90" t="s">
        <v>573</v>
      </c>
      <c r="B35" s="48"/>
      <c r="C35" s="17">
        <v>26820957</v>
      </c>
      <c r="D35" s="17">
        <v>16024</v>
      </c>
      <c r="E35" s="17">
        <v>9000000</v>
      </c>
      <c r="F35" s="17">
        <v>20000596</v>
      </c>
      <c r="G35" s="91">
        <v>-35139.979999984556</v>
      </c>
      <c r="H35" s="17">
        <v>-1394</v>
      </c>
      <c r="I35" s="91">
        <v>55801043.020000018</v>
      </c>
    </row>
    <row r="36" spans="1:9" ht="15.75" x14ac:dyDescent="0.25">
      <c r="A36" s="90" t="s">
        <v>574</v>
      </c>
      <c r="B36" s="48"/>
      <c r="C36" s="17">
        <v>26015245</v>
      </c>
      <c r="D36" s="17">
        <v>32459</v>
      </c>
      <c r="E36" s="17">
        <v>9000000</v>
      </c>
      <c r="F36" s="17">
        <v>19289231</v>
      </c>
      <c r="G36" s="91">
        <v>571051.70000001776</v>
      </c>
      <c r="H36" s="17">
        <v>26611</v>
      </c>
      <c r="I36" s="91">
        <v>54934597.700000018</v>
      </c>
    </row>
    <row r="37" spans="1:9" ht="15.75" x14ac:dyDescent="0.25">
      <c r="A37" s="90" t="s">
        <v>575</v>
      </c>
      <c r="B37" s="48"/>
      <c r="C37" s="17">
        <v>32611188</v>
      </c>
      <c r="D37" s="17">
        <v>0</v>
      </c>
      <c r="E37" s="17">
        <v>9000000</v>
      </c>
      <c r="F37" s="17">
        <v>20697000</v>
      </c>
      <c r="G37" s="91">
        <v>105327.7899999845</v>
      </c>
      <c r="H37" s="17">
        <v>0</v>
      </c>
      <c r="I37" s="91">
        <v>62413515.789999984</v>
      </c>
    </row>
    <row r="38" spans="1:9" ht="15.75" x14ac:dyDescent="0.25">
      <c r="A38" s="90" t="s">
        <v>314</v>
      </c>
      <c r="B38" s="48"/>
      <c r="C38" s="17">
        <v>45017344</v>
      </c>
      <c r="D38" s="17">
        <v>0</v>
      </c>
      <c r="E38" s="17">
        <v>9000000</v>
      </c>
      <c r="F38" s="17">
        <v>17704000</v>
      </c>
      <c r="G38" s="91">
        <v>503055.48000002501</v>
      </c>
      <c r="H38" s="17">
        <v>0</v>
      </c>
      <c r="I38" s="91">
        <v>72224399.480000019</v>
      </c>
    </row>
    <row r="39" spans="1:9" ht="15.75" x14ac:dyDescent="0.25">
      <c r="A39" s="90" t="s">
        <v>369</v>
      </c>
      <c r="B39" s="48"/>
      <c r="C39" s="17">
        <v>41898998</v>
      </c>
      <c r="D39" s="17">
        <v>0</v>
      </c>
      <c r="E39" s="17">
        <v>9000000</v>
      </c>
      <c r="F39" s="17">
        <v>16137081</v>
      </c>
      <c r="G39" s="91">
        <v>256754.78000000003</v>
      </c>
      <c r="H39" s="17">
        <v>0</v>
      </c>
      <c r="I39" s="91">
        <v>67292833.780000001</v>
      </c>
    </row>
    <row r="40" spans="1:9" ht="15.75" x14ac:dyDescent="0.25">
      <c r="A40" s="90" t="s">
        <v>370</v>
      </c>
      <c r="B40" s="48"/>
      <c r="C40" s="17">
        <v>43583200</v>
      </c>
      <c r="D40" s="17">
        <v>0</v>
      </c>
      <c r="E40" s="17">
        <v>9000000</v>
      </c>
      <c r="F40" s="17">
        <v>21401140</v>
      </c>
      <c r="G40" s="91">
        <v>292872.48</v>
      </c>
      <c r="H40" s="17">
        <v>0</v>
      </c>
      <c r="I40" s="91">
        <v>74277212.480000004</v>
      </c>
    </row>
    <row r="41" spans="1:9" ht="15.75" x14ac:dyDescent="0.25">
      <c r="A41" s="90" t="s">
        <v>413</v>
      </c>
      <c r="B41" s="48"/>
      <c r="C41" s="17">
        <v>68256945</v>
      </c>
      <c r="D41" s="18">
        <v>0</v>
      </c>
      <c r="E41" s="17">
        <v>9000000</v>
      </c>
      <c r="F41" s="17">
        <v>19471712</v>
      </c>
      <c r="G41" s="17">
        <v>0</v>
      </c>
      <c r="H41" s="17">
        <v>0</v>
      </c>
      <c r="I41" s="91">
        <v>96728657</v>
      </c>
    </row>
    <row r="42" spans="1:9" ht="15.75" x14ac:dyDescent="0.25">
      <c r="A42" s="90" t="s">
        <v>414</v>
      </c>
      <c r="B42" s="48"/>
      <c r="C42" s="17">
        <v>68587704.799999997</v>
      </c>
      <c r="D42" s="18">
        <v>0</v>
      </c>
      <c r="E42" s="17">
        <v>9000000</v>
      </c>
      <c r="F42" s="17">
        <v>18674946</v>
      </c>
      <c r="G42" s="17">
        <v>517703.11000001431</v>
      </c>
      <c r="H42" s="17">
        <v>0</v>
      </c>
      <c r="I42" s="91">
        <v>96780353.910000011</v>
      </c>
    </row>
    <row r="43" spans="1:9" ht="15.75" x14ac:dyDescent="0.25">
      <c r="A43" s="90" t="s">
        <v>435</v>
      </c>
      <c r="B43" s="48"/>
      <c r="C43" s="17">
        <v>27319618</v>
      </c>
      <c r="D43" s="18">
        <v>0</v>
      </c>
      <c r="E43" s="17">
        <v>9000000</v>
      </c>
      <c r="F43" s="17">
        <v>14658606</v>
      </c>
      <c r="G43" s="17">
        <v>3971456</v>
      </c>
      <c r="H43" s="17">
        <v>23855000</v>
      </c>
      <c r="I43" s="91">
        <v>78804680</v>
      </c>
    </row>
    <row r="44" spans="1:9" ht="15.75" x14ac:dyDescent="0.25">
      <c r="A44" s="90" t="s">
        <v>436</v>
      </c>
      <c r="B44" s="48"/>
      <c r="C44" s="17">
        <v>27639597</v>
      </c>
      <c r="D44" s="18">
        <v>0</v>
      </c>
      <c r="E44" s="17">
        <v>9000000</v>
      </c>
      <c r="F44" s="17">
        <v>8611358</v>
      </c>
      <c r="G44" s="17"/>
      <c r="H44" s="17">
        <v>0</v>
      </c>
      <c r="I44" s="91">
        <v>45250955</v>
      </c>
    </row>
    <row r="45" spans="1:9" ht="15.75" x14ac:dyDescent="0.25">
      <c r="A45" s="90" t="s">
        <v>471</v>
      </c>
      <c r="B45" s="48"/>
      <c r="C45" s="17">
        <v>70393682</v>
      </c>
      <c r="D45" s="18">
        <v>0</v>
      </c>
      <c r="E45" s="17">
        <v>9000000</v>
      </c>
      <c r="F45" s="17">
        <v>-2659296</v>
      </c>
      <c r="G45" s="17"/>
      <c r="H45" s="17">
        <v>0</v>
      </c>
      <c r="I45" s="91">
        <v>76734386</v>
      </c>
    </row>
    <row r="46" spans="1:9" ht="15.75" x14ac:dyDescent="0.25">
      <c r="A46" s="90" t="s">
        <v>472</v>
      </c>
      <c r="B46" s="48"/>
      <c r="C46" s="17">
        <v>94827519.900000006</v>
      </c>
      <c r="D46" s="18">
        <v>0</v>
      </c>
      <c r="E46" s="17">
        <v>9000000</v>
      </c>
      <c r="F46" s="17">
        <v>3449132.87</v>
      </c>
      <c r="G46" s="17"/>
      <c r="H46" s="17">
        <v>0</v>
      </c>
      <c r="I46" s="91">
        <v>107276652.77000001</v>
      </c>
    </row>
    <row r="47" spans="1:9" ht="15.75" x14ac:dyDescent="0.25">
      <c r="A47" s="90" t="s">
        <v>21</v>
      </c>
      <c r="B47" s="48"/>
      <c r="C47" s="17"/>
      <c r="D47" s="18"/>
      <c r="E47" s="17"/>
      <c r="F47" s="17"/>
      <c r="G47" s="17"/>
      <c r="H47" s="17"/>
      <c r="I47" s="91"/>
    </row>
    <row r="48" spans="1:9" ht="15.75" x14ac:dyDescent="0.25">
      <c r="A48" s="90" t="s">
        <v>577</v>
      </c>
      <c r="B48" s="48"/>
      <c r="C48" s="17">
        <v>119801279.72839513</v>
      </c>
      <c r="D48" s="18">
        <v>0</v>
      </c>
      <c r="E48" s="17">
        <v>9000000</v>
      </c>
      <c r="F48" s="17">
        <v>3780533.7318723975</v>
      </c>
      <c r="G48" s="17"/>
      <c r="H48" s="17">
        <v>0</v>
      </c>
      <c r="I48" s="91">
        <v>132581813.46026753</v>
      </c>
    </row>
    <row r="49" spans="1:9" ht="15.75" x14ac:dyDescent="0.25">
      <c r="A49" s="90" t="s">
        <v>578</v>
      </c>
      <c r="B49" s="48"/>
      <c r="C49" s="17">
        <v>141935898.20232618</v>
      </c>
      <c r="D49" s="18">
        <v>0</v>
      </c>
      <c r="E49" s="17">
        <v>9000000</v>
      </c>
      <c r="F49" s="17">
        <v>3089075.6217607758</v>
      </c>
      <c r="G49" s="17"/>
      <c r="H49" s="17">
        <v>0</v>
      </c>
      <c r="I49" s="91">
        <v>154024973.82408696</v>
      </c>
    </row>
    <row r="50" spans="1:9" ht="15.75" x14ac:dyDescent="0.25">
      <c r="A50" s="90" t="s">
        <v>611</v>
      </c>
      <c r="B50" s="48"/>
      <c r="C50" s="17">
        <v>155974678.44580394</v>
      </c>
      <c r="D50" s="18">
        <v>0</v>
      </c>
      <c r="E50" s="17">
        <v>9000000</v>
      </c>
      <c r="F50" s="17">
        <v>3368192.6156056444</v>
      </c>
      <c r="G50" s="17"/>
      <c r="H50" s="17">
        <v>0</v>
      </c>
      <c r="I50" s="91">
        <v>168342871.06140959</v>
      </c>
    </row>
    <row r="51" spans="1:9" ht="15.75" x14ac:dyDescent="0.25">
      <c r="A51" s="90" t="s">
        <v>612</v>
      </c>
      <c r="B51" s="48"/>
      <c r="C51" s="17">
        <v>156548276.31151879</v>
      </c>
      <c r="D51" s="18">
        <v>0</v>
      </c>
      <c r="E51" s="17">
        <v>9000000</v>
      </c>
      <c r="F51" s="17">
        <v>3438883.1912355195</v>
      </c>
      <c r="G51" s="17"/>
      <c r="H51" s="17">
        <v>0</v>
      </c>
      <c r="I51" s="91">
        <v>168987159.5027543</v>
      </c>
    </row>
    <row r="52" spans="1:9" ht="15.75" x14ac:dyDescent="0.25">
      <c r="A52" s="48"/>
      <c r="B52" s="48"/>
      <c r="C52" s="17"/>
      <c r="D52" s="18"/>
      <c r="E52" s="17"/>
      <c r="F52" s="17"/>
      <c r="G52" s="17"/>
      <c r="H52" s="17"/>
      <c r="I52" s="91"/>
    </row>
    <row r="53" spans="1:9" x14ac:dyDescent="0.25">
      <c r="A53" s="48"/>
      <c r="B53" s="48"/>
      <c r="C53" s="68"/>
      <c r="D53" s="48"/>
      <c r="E53" s="48"/>
      <c r="F53" s="68"/>
      <c r="G53" s="48"/>
      <c r="H53" s="48"/>
      <c r="I53" s="68"/>
    </row>
    <row r="54" spans="1:9" ht="15.75" x14ac:dyDescent="0.25">
      <c r="A54" s="58" t="s">
        <v>8</v>
      </c>
      <c r="B54" s="58"/>
      <c r="C54" s="58"/>
      <c r="D54" s="58"/>
      <c r="E54" s="58"/>
      <c r="F54" s="58"/>
      <c r="G54" s="58"/>
      <c r="H54" s="58"/>
      <c r="I54" s="58"/>
    </row>
    <row r="55" spans="1:9" ht="15.75" x14ac:dyDescent="0.25">
      <c r="A55" s="94" t="s">
        <v>619</v>
      </c>
      <c r="B55" s="58"/>
      <c r="C55" s="58"/>
      <c r="D55" s="58"/>
      <c r="E55" s="58"/>
      <c r="F55" s="58"/>
      <c r="G55" s="58"/>
      <c r="H55" s="58"/>
      <c r="I55" s="58"/>
    </row>
    <row r="56" spans="1:9" ht="15.75" x14ac:dyDescent="0.25">
      <c r="A56" s="95" t="s">
        <v>473</v>
      </c>
      <c r="B56" s="58"/>
      <c r="C56" s="58"/>
      <c r="D56" s="95"/>
      <c r="E56" s="95"/>
      <c r="F56" s="58"/>
      <c r="G56" s="58"/>
      <c r="H56" s="58"/>
      <c r="I56" s="58"/>
    </row>
    <row r="57" spans="1:9" ht="15.75" x14ac:dyDescent="0.25">
      <c r="A57" s="95" t="s">
        <v>477</v>
      </c>
      <c r="B57" s="58"/>
      <c r="C57" s="58"/>
      <c r="D57" s="95"/>
      <c r="E57" s="95"/>
      <c r="F57" s="58"/>
      <c r="G57" s="58"/>
      <c r="H57" s="58"/>
      <c r="I57" s="58"/>
    </row>
    <row r="58" spans="1:9" x14ac:dyDescent="0.25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x14ac:dyDescent="0.25">
      <c r="A59" s="96" t="s">
        <v>478</v>
      </c>
      <c r="B59" s="97"/>
      <c r="C59" s="97"/>
      <c r="D59" s="97"/>
      <c r="E59" s="97"/>
      <c r="F59" s="97"/>
      <c r="G59" s="97"/>
      <c r="H59" s="97"/>
      <c r="I59" s="97"/>
    </row>
    <row r="60" spans="1:9" ht="15.75" x14ac:dyDescent="0.25">
      <c r="A60" s="96"/>
      <c r="B60" s="97"/>
      <c r="C60" s="97"/>
      <c r="D60" s="97"/>
      <c r="E60" s="97"/>
      <c r="F60" s="97"/>
      <c r="G60" s="97"/>
      <c r="H60" s="97"/>
      <c r="I60" s="97"/>
    </row>
    <row r="61" spans="1:9" ht="15.75" x14ac:dyDescent="0.25">
      <c r="A61" s="90"/>
      <c r="B61" s="90" t="s">
        <v>115</v>
      </c>
      <c r="C61" s="90" t="s">
        <v>115</v>
      </c>
      <c r="D61" s="90"/>
      <c r="E61" s="90" t="s">
        <v>143</v>
      </c>
      <c r="F61" s="90" t="s">
        <v>143</v>
      </c>
      <c r="G61" s="48"/>
      <c r="H61" s="97"/>
      <c r="I61" s="90"/>
    </row>
    <row r="62" spans="1:9" ht="15.75" x14ac:dyDescent="0.25">
      <c r="A62" s="90" t="s">
        <v>2</v>
      </c>
      <c r="B62" s="90" t="s">
        <v>114</v>
      </c>
      <c r="C62" s="90" t="s">
        <v>114</v>
      </c>
      <c r="D62" s="90" t="s">
        <v>106</v>
      </c>
      <c r="E62" s="90" t="s">
        <v>308</v>
      </c>
      <c r="F62" s="90" t="s">
        <v>479</v>
      </c>
      <c r="G62" s="48"/>
      <c r="H62" s="90" t="s">
        <v>106</v>
      </c>
      <c r="I62" s="90"/>
    </row>
    <row r="63" spans="1:9" ht="15.75" x14ac:dyDescent="0.25">
      <c r="A63" s="90" t="s">
        <v>3</v>
      </c>
      <c r="B63" s="90" t="s">
        <v>123</v>
      </c>
      <c r="C63" s="90" t="s">
        <v>143</v>
      </c>
      <c r="D63" s="90" t="s">
        <v>139</v>
      </c>
      <c r="E63" s="90" t="s">
        <v>480</v>
      </c>
      <c r="F63" s="90" t="s">
        <v>481</v>
      </c>
      <c r="G63" s="48"/>
      <c r="H63" s="90" t="s">
        <v>139</v>
      </c>
      <c r="I63" s="90"/>
    </row>
    <row r="64" spans="1:9" ht="15.75" x14ac:dyDescent="0.25">
      <c r="A64" s="90"/>
      <c r="B64" s="93" t="s">
        <v>482</v>
      </c>
      <c r="C64" s="93" t="s">
        <v>482</v>
      </c>
      <c r="D64" s="93" t="s">
        <v>482</v>
      </c>
      <c r="E64" s="93" t="s">
        <v>482</v>
      </c>
      <c r="F64" s="93" t="s">
        <v>482</v>
      </c>
      <c r="G64" s="48"/>
      <c r="H64" s="93" t="s">
        <v>483</v>
      </c>
      <c r="I64" s="90"/>
    </row>
    <row r="65" spans="1:9" ht="15.75" x14ac:dyDescent="0.25">
      <c r="A65" s="90" t="s">
        <v>13</v>
      </c>
      <c r="B65" s="97"/>
      <c r="C65" s="97"/>
      <c r="D65" s="97"/>
      <c r="E65" s="97"/>
      <c r="F65" s="97"/>
      <c r="G65" s="48"/>
      <c r="H65" s="97"/>
      <c r="I65" s="97"/>
    </row>
    <row r="66" spans="1:9" ht="15.75" x14ac:dyDescent="0.25">
      <c r="A66" s="90" t="s">
        <v>572</v>
      </c>
      <c r="B66" s="91">
        <v>1983.25</v>
      </c>
      <c r="C66" s="98">
        <v>3738.0920828606245</v>
      </c>
      <c r="D66" s="98">
        <v>88962853.480000004</v>
      </c>
      <c r="E66" s="98">
        <v>63969980.940000005</v>
      </c>
      <c r="F66" s="98">
        <v>24992872.539999999</v>
      </c>
      <c r="G66" s="48"/>
      <c r="H66" s="98">
        <v>88561625.349999994</v>
      </c>
      <c r="I66" s="99"/>
    </row>
    <row r="67" spans="1:9" ht="15.75" x14ac:dyDescent="0.25">
      <c r="A67" s="90" t="s">
        <v>573</v>
      </c>
      <c r="B67" s="91">
        <v>1623.1666666666667</v>
      </c>
      <c r="C67" s="91">
        <v>4302.1498321182871</v>
      </c>
      <c r="D67" s="91">
        <v>83797274.430000007</v>
      </c>
      <c r="E67" s="91">
        <v>61366066.959999993</v>
      </c>
      <c r="F67" s="91">
        <v>22431207.470000003</v>
      </c>
      <c r="G67" s="48"/>
      <c r="H67" s="91">
        <v>83838190.530000001</v>
      </c>
      <c r="I67" s="99"/>
    </row>
    <row r="68" spans="1:9" ht="15.75" x14ac:dyDescent="0.25">
      <c r="A68" s="90" t="s">
        <v>574</v>
      </c>
      <c r="B68" s="91">
        <v>1577.6666666666667</v>
      </c>
      <c r="C68" s="91">
        <v>4357.5749181280362</v>
      </c>
      <c r="D68" s="91">
        <v>82497608.349999994</v>
      </c>
      <c r="E68" s="91">
        <v>60567405.559999995</v>
      </c>
      <c r="F68" s="91">
        <v>21930202.790000003</v>
      </c>
      <c r="G68" s="48"/>
      <c r="H68" s="91">
        <v>82211782.99000001</v>
      </c>
      <c r="I68" s="99"/>
    </row>
    <row r="69" spans="1:9" ht="15.75" x14ac:dyDescent="0.25">
      <c r="A69" s="90" t="s">
        <v>575</v>
      </c>
      <c r="B69" s="91">
        <v>1649.1666666666667</v>
      </c>
      <c r="C69" s="91">
        <v>4354.5792208185949</v>
      </c>
      <c r="D69" s="91">
        <v>86177122.780000001</v>
      </c>
      <c r="E69" s="91">
        <v>63006146.579999998</v>
      </c>
      <c r="F69" s="91">
        <v>23170976.199999999</v>
      </c>
      <c r="G69" s="48"/>
      <c r="H69" s="91">
        <v>84463305.769999996</v>
      </c>
      <c r="I69" s="99"/>
    </row>
    <row r="70" spans="1:9" ht="15.75" x14ac:dyDescent="0.25">
      <c r="A70" s="90" t="s">
        <v>314</v>
      </c>
      <c r="B70" s="91">
        <v>1658.8333333333333</v>
      </c>
      <c r="C70" s="91">
        <v>4427.270399377072</v>
      </c>
      <c r="D70" s="91">
        <v>88129244.569999993</v>
      </c>
      <c r="E70" s="91">
        <v>64302664.75999999</v>
      </c>
      <c r="F70" s="91">
        <v>23826579.809999999</v>
      </c>
      <c r="G70" s="48"/>
      <c r="H70" s="91">
        <v>92624022.829999998</v>
      </c>
      <c r="I70" s="99"/>
    </row>
    <row r="71" spans="1:9" ht="15.75" x14ac:dyDescent="0.25">
      <c r="A71" s="90" t="s">
        <v>369</v>
      </c>
      <c r="B71" s="91">
        <v>1748.1666666666667</v>
      </c>
      <c r="C71" s="91">
        <v>4593.0333773476978</v>
      </c>
      <c r="D71" s="91">
        <v>96352654.190000013</v>
      </c>
      <c r="E71" s="91">
        <v>71217355.379999995</v>
      </c>
      <c r="F71" s="91">
        <v>25135298.810000002</v>
      </c>
      <c r="G71" s="48"/>
      <c r="H71" s="91">
        <v>90844571.480000004</v>
      </c>
      <c r="I71" s="99"/>
    </row>
    <row r="72" spans="1:9" ht="15.75" x14ac:dyDescent="0.25">
      <c r="A72" s="90" t="s">
        <v>370</v>
      </c>
      <c r="B72" s="91">
        <v>1914.1666666666667</v>
      </c>
      <c r="C72" s="91">
        <v>4658.291622986505</v>
      </c>
      <c r="D72" s="91">
        <v>107000958.58000001</v>
      </c>
      <c r="E72" s="91">
        <v>79575961.120000005</v>
      </c>
      <c r="F72" s="91">
        <v>27424997.460000001</v>
      </c>
      <c r="G72" s="48"/>
      <c r="H72" s="91">
        <v>109422376.03000002</v>
      </c>
      <c r="I72" s="99"/>
    </row>
    <row r="73" spans="1:9" ht="15.75" x14ac:dyDescent="0.25">
      <c r="A73" s="90" t="s">
        <v>413</v>
      </c>
      <c r="B73" s="91">
        <v>1742.25</v>
      </c>
      <c r="C73" s="91">
        <v>4760.1112814503012</v>
      </c>
      <c r="D73" s="91">
        <v>99514886.450000003</v>
      </c>
      <c r="E73" s="91">
        <v>74932107.789999992</v>
      </c>
      <c r="F73" s="91">
        <v>24582778.66</v>
      </c>
      <c r="G73" s="48"/>
      <c r="H73" s="91">
        <v>100975663.99000001</v>
      </c>
      <c r="I73" s="97"/>
    </row>
    <row r="74" spans="1:9" ht="15.75" x14ac:dyDescent="0.25">
      <c r="A74" s="90" t="s">
        <v>414</v>
      </c>
      <c r="B74" s="91">
        <v>1592.9166666666667</v>
      </c>
      <c r="C74" s="91">
        <v>4944.4255129479452</v>
      </c>
      <c r="D74" s="91">
        <v>94512693.679999977</v>
      </c>
      <c r="E74" s="91">
        <v>72621677.780000001</v>
      </c>
      <c r="F74" s="91">
        <v>21891015.900000002</v>
      </c>
      <c r="G74" s="48"/>
      <c r="H74" s="91">
        <v>95062951.38000001</v>
      </c>
      <c r="I74" s="97"/>
    </row>
    <row r="75" spans="1:9" ht="15.75" x14ac:dyDescent="0.25">
      <c r="A75" s="90" t="s">
        <v>435</v>
      </c>
      <c r="B75" s="91">
        <v>1404.9166666666667</v>
      </c>
      <c r="C75" s="91">
        <v>4900.1167307236074</v>
      </c>
      <c r="D75" s="91">
        <v>82615968.080000013</v>
      </c>
      <c r="E75" s="91">
        <v>63930691.939999998</v>
      </c>
      <c r="F75" s="91">
        <v>18685276.140000001</v>
      </c>
      <c r="G75" s="48"/>
      <c r="H75" s="91">
        <v>83181646.079999998</v>
      </c>
      <c r="I75" s="97"/>
    </row>
    <row r="76" spans="1:9" ht="15.75" x14ac:dyDescent="0.25">
      <c r="A76" s="90" t="s">
        <v>436</v>
      </c>
      <c r="B76" s="91">
        <v>964.58333333333337</v>
      </c>
      <c r="C76" s="91">
        <v>5069.5986133909291</v>
      </c>
      <c r="D76" s="91">
        <v>58680603.95000001</v>
      </c>
      <c r="E76" s="91">
        <v>46281979.599999994</v>
      </c>
      <c r="F76" s="91">
        <v>12398624.35</v>
      </c>
      <c r="G76" s="48"/>
      <c r="H76" s="91">
        <v>60408111.509999998</v>
      </c>
      <c r="I76" s="97"/>
    </row>
    <row r="77" spans="1:9" ht="15.75" x14ac:dyDescent="0.25">
      <c r="A77" s="90" t="s">
        <v>471</v>
      </c>
      <c r="B77" s="91">
        <v>874.08333333333337</v>
      </c>
      <c r="C77" s="91">
        <v>5433.9923109924684</v>
      </c>
      <c r="D77" s="91">
        <v>56997145.350000001</v>
      </c>
      <c r="E77" s="91">
        <v>46263475.600000001</v>
      </c>
      <c r="F77" s="91">
        <v>10733669.75</v>
      </c>
      <c r="G77" s="48"/>
      <c r="H77" s="91">
        <v>57529693.759999998</v>
      </c>
      <c r="I77" s="97"/>
    </row>
    <row r="78" spans="1:9" ht="15.75" x14ac:dyDescent="0.25">
      <c r="A78" s="90" t="s">
        <v>472</v>
      </c>
      <c r="B78" s="91">
        <v>927.4317071233022</v>
      </c>
      <c r="C78" s="91">
        <v>6037.3887153926553</v>
      </c>
      <c r="D78" s="91">
        <v>67191188.674602851</v>
      </c>
      <c r="E78" s="91">
        <v>55442175.985933326</v>
      </c>
      <c r="F78" s="91">
        <v>11751389.008888001</v>
      </c>
      <c r="G78" s="48"/>
      <c r="H78" s="91">
        <v>66646996.030000009</v>
      </c>
      <c r="I78" s="97"/>
    </row>
    <row r="79" spans="1:9" ht="15.75" x14ac:dyDescent="0.25">
      <c r="A79" s="90" t="s">
        <v>21</v>
      </c>
      <c r="B79" s="91"/>
      <c r="C79" s="91"/>
      <c r="D79" s="91"/>
      <c r="E79" s="91"/>
      <c r="F79" s="91"/>
      <c r="G79" s="48"/>
      <c r="H79" s="91"/>
      <c r="I79" s="97"/>
    </row>
    <row r="80" spans="1:9" ht="15.75" x14ac:dyDescent="0.25">
      <c r="A80" s="90" t="s">
        <v>577</v>
      </c>
      <c r="B80" s="91">
        <v>1043.2452115384058</v>
      </c>
      <c r="C80" s="91">
        <v>6335.0541736154764</v>
      </c>
      <c r="D80" s="91">
        <v>79308179.177528858</v>
      </c>
      <c r="E80" s="91">
        <v>65469018.084434479</v>
      </c>
      <c r="F80" s="91">
        <v>13839923.352311537</v>
      </c>
      <c r="G80" s="48"/>
      <c r="H80" s="91">
        <v>77229777.351265952</v>
      </c>
      <c r="I80" s="97"/>
    </row>
    <row r="81" spans="1:9" ht="15.75" x14ac:dyDescent="0.25">
      <c r="A81" s="90" t="s">
        <v>578</v>
      </c>
      <c r="B81" s="91">
        <v>1110.5072113747008</v>
      </c>
      <c r="C81" s="91">
        <v>6516.9780838346023</v>
      </c>
      <c r="D81" s="91">
        <v>86845813.901630461</v>
      </c>
      <c r="E81" s="91">
        <v>71734642.282746762</v>
      </c>
      <c r="F81" s="91">
        <v>15111171.618883697</v>
      </c>
      <c r="G81" s="48"/>
      <c r="H81" s="91">
        <v>85929219.100648791</v>
      </c>
      <c r="I81" s="97"/>
    </row>
    <row r="82" spans="1:9" ht="15.75" x14ac:dyDescent="0.25">
      <c r="A82" s="90" t="s">
        <v>611</v>
      </c>
      <c r="B82" s="91">
        <v>1157.889422042346</v>
      </c>
      <c r="C82" s="91">
        <v>6580.1826611236329</v>
      </c>
      <c r="D82" s="91">
        <v>91429486.781058118</v>
      </c>
      <c r="E82" s="91">
        <v>75520756.081154019</v>
      </c>
      <c r="F82" s="91">
        <v>15908730.699904114</v>
      </c>
      <c r="G82" s="48"/>
      <c r="H82" s="91">
        <v>94866084.180240899</v>
      </c>
      <c r="I82" s="97"/>
    </row>
    <row r="83" spans="1:9" ht="15.75" x14ac:dyDescent="0.25">
      <c r="A83" s="90" t="s">
        <v>612</v>
      </c>
      <c r="B83" s="91">
        <v>1198.7460696142316</v>
      </c>
      <c r="C83" s="91">
        <v>6644.1183499491044</v>
      </c>
      <c r="D83" s="91">
        <v>95575329.096639395</v>
      </c>
      <c r="E83" s="91">
        <v>78945221.833824128</v>
      </c>
      <c r="F83" s="91">
        <v>16630107.262815254</v>
      </c>
      <c r="G83" s="48"/>
      <c r="H83" s="91">
        <v>95086589.963084072</v>
      </c>
      <c r="I83" s="97"/>
    </row>
    <row r="84" spans="1:9" ht="15.75" x14ac:dyDescent="0.25">
      <c r="A84" s="90"/>
      <c r="B84" s="97"/>
      <c r="C84" s="97"/>
      <c r="D84" s="97"/>
      <c r="E84" s="97"/>
      <c r="F84" s="97"/>
      <c r="G84" s="48"/>
      <c r="H84" s="97"/>
      <c r="I84" s="97"/>
    </row>
    <row r="85" spans="1:9" ht="15.75" x14ac:dyDescent="0.25">
      <c r="A85" s="90"/>
      <c r="B85" s="97"/>
      <c r="C85" s="97"/>
      <c r="D85" s="97"/>
      <c r="E85" s="97"/>
      <c r="F85" s="97"/>
      <c r="G85" s="48"/>
      <c r="H85" s="97"/>
      <c r="I85" s="97"/>
    </row>
    <row r="86" spans="1:9" ht="15.75" x14ac:dyDescent="0.25">
      <c r="A86" s="96" t="s">
        <v>484</v>
      </c>
      <c r="B86" s="97"/>
      <c r="C86" s="97"/>
      <c r="D86" s="97"/>
      <c r="E86" s="97"/>
      <c r="F86" s="97"/>
      <c r="G86" s="48"/>
      <c r="H86" s="97"/>
      <c r="I86" s="97"/>
    </row>
    <row r="87" spans="1:9" ht="15.75" x14ac:dyDescent="0.25">
      <c r="A87" s="96"/>
      <c r="B87" s="97"/>
      <c r="C87" s="97"/>
      <c r="D87" s="97"/>
      <c r="E87" s="97"/>
      <c r="F87" s="97"/>
      <c r="G87" s="48"/>
      <c r="H87" s="97"/>
      <c r="I87" s="97"/>
    </row>
    <row r="88" spans="1:9" ht="15.75" x14ac:dyDescent="0.25">
      <c r="A88" s="90"/>
      <c r="B88" s="90" t="s">
        <v>115</v>
      </c>
      <c r="C88" s="90" t="s">
        <v>115</v>
      </c>
      <c r="D88" s="90"/>
      <c r="E88" s="90"/>
      <c r="F88" s="97"/>
      <c r="G88" s="48"/>
      <c r="H88" s="48"/>
      <c r="I88" s="97"/>
    </row>
    <row r="89" spans="1:9" ht="15.75" x14ac:dyDescent="0.25">
      <c r="A89" s="90" t="s">
        <v>2</v>
      </c>
      <c r="B89" s="90" t="s">
        <v>114</v>
      </c>
      <c r="C89" s="90" t="s">
        <v>114</v>
      </c>
      <c r="D89" s="90" t="s">
        <v>106</v>
      </c>
      <c r="E89" s="90"/>
      <c r="F89" s="48"/>
      <c r="G89" s="48"/>
      <c r="H89" s="90" t="s">
        <v>106</v>
      </c>
      <c r="I89" s="97"/>
    </row>
    <row r="90" spans="1:9" ht="15.75" x14ac:dyDescent="0.25">
      <c r="A90" s="90" t="s">
        <v>3</v>
      </c>
      <c r="B90" s="90" t="s">
        <v>123</v>
      </c>
      <c r="C90" s="90" t="s">
        <v>143</v>
      </c>
      <c r="D90" s="90" t="s">
        <v>139</v>
      </c>
      <c r="E90" s="90"/>
      <c r="F90" s="48"/>
      <c r="G90" s="48"/>
      <c r="H90" s="90" t="s">
        <v>139</v>
      </c>
      <c r="I90" s="97"/>
    </row>
    <row r="91" spans="1:9" ht="15.75" x14ac:dyDescent="0.25">
      <c r="A91" s="90"/>
      <c r="B91" s="93" t="s">
        <v>482</v>
      </c>
      <c r="C91" s="93" t="s">
        <v>482</v>
      </c>
      <c r="D91" s="93" t="s">
        <v>482</v>
      </c>
      <c r="E91" s="90"/>
      <c r="F91" s="48"/>
      <c r="G91" s="48"/>
      <c r="H91" s="93" t="s">
        <v>483</v>
      </c>
      <c r="I91" s="97"/>
    </row>
    <row r="92" spans="1:9" ht="15.75" x14ac:dyDescent="0.25">
      <c r="A92" s="90" t="s">
        <v>13</v>
      </c>
      <c r="B92" s="97"/>
      <c r="C92" s="97"/>
      <c r="D92" s="97"/>
      <c r="E92" s="97"/>
      <c r="F92" s="48"/>
      <c r="G92" s="48"/>
      <c r="H92" s="97"/>
      <c r="I92" s="97"/>
    </row>
    <row r="93" spans="1:9" ht="15.75" x14ac:dyDescent="0.25">
      <c r="A93" s="90" t="s">
        <v>572</v>
      </c>
      <c r="B93" s="91">
        <v>3424.4166666666665</v>
      </c>
      <c r="C93" s="98">
        <v>859.84242669067726</v>
      </c>
      <c r="D93" s="98">
        <v>35333504.839999996</v>
      </c>
      <c r="E93" s="98"/>
      <c r="F93" s="48"/>
      <c r="G93" s="48"/>
      <c r="H93" s="98">
        <v>36865542.939999998</v>
      </c>
      <c r="I93" s="99"/>
    </row>
    <row r="94" spans="1:9" ht="15.75" x14ac:dyDescent="0.25">
      <c r="A94" s="90" t="s">
        <v>573</v>
      </c>
      <c r="B94" s="91">
        <v>2701.5833333333335</v>
      </c>
      <c r="C94" s="91">
        <v>1012.3683475739535</v>
      </c>
      <c r="D94" s="91">
        <v>32819969.460000001</v>
      </c>
      <c r="E94" s="91"/>
      <c r="F94" s="48"/>
      <c r="G94" s="48"/>
      <c r="H94" s="91">
        <v>31927108</v>
      </c>
      <c r="I94" s="99"/>
    </row>
    <row r="95" spans="1:9" ht="15.75" x14ac:dyDescent="0.25">
      <c r="A95" s="90" t="s">
        <v>574</v>
      </c>
      <c r="B95" s="91">
        <v>2516.6666666666665</v>
      </c>
      <c r="C95" s="91">
        <v>1015.839150331126</v>
      </c>
      <c r="D95" s="91">
        <v>30678342.340000004</v>
      </c>
      <c r="E95" s="91"/>
      <c r="F95" s="48"/>
      <c r="G95" s="48"/>
      <c r="H95" s="91">
        <v>30930826.619999997</v>
      </c>
      <c r="I95" s="99"/>
    </row>
    <row r="96" spans="1:9" ht="15.75" x14ac:dyDescent="0.25">
      <c r="A96" s="90" t="s">
        <v>575</v>
      </c>
      <c r="B96" s="91">
        <v>2563</v>
      </c>
      <c r="C96" s="91">
        <v>1086.9663499804915</v>
      </c>
      <c r="D96" s="91">
        <v>33430737.059999995</v>
      </c>
      <c r="E96" s="91"/>
      <c r="F96" s="48"/>
      <c r="G96" s="48"/>
      <c r="H96" s="91">
        <v>31720666.169999998</v>
      </c>
      <c r="I96" s="99"/>
    </row>
    <row r="97" spans="1:9" ht="15.75" x14ac:dyDescent="0.25">
      <c r="A97" s="90" t="s">
        <v>314</v>
      </c>
      <c r="B97" s="91">
        <v>2633.5833333333335</v>
      </c>
      <c r="C97" s="91">
        <v>1047.5541072050121</v>
      </c>
      <c r="D97" s="91">
        <v>33105852.449999999</v>
      </c>
      <c r="E97" s="91"/>
      <c r="F97" s="48"/>
      <c r="G97" s="48"/>
      <c r="H97" s="91">
        <v>33755892.470000006</v>
      </c>
      <c r="I97" s="99"/>
    </row>
    <row r="98" spans="1:9" ht="15.75" x14ac:dyDescent="0.25">
      <c r="A98" s="90" t="s">
        <v>369</v>
      </c>
      <c r="B98" s="91">
        <v>2800.9166666666665</v>
      </c>
      <c r="C98" s="91">
        <v>1071.4779411502186</v>
      </c>
      <c r="D98" s="91">
        <v>36013445.079999998</v>
      </c>
      <c r="E98" s="91"/>
      <c r="F98" s="48"/>
      <c r="G98" s="48"/>
      <c r="H98" s="91">
        <v>33905497.739999995</v>
      </c>
      <c r="I98" s="99"/>
    </row>
    <row r="99" spans="1:9" ht="15.75" x14ac:dyDescent="0.25">
      <c r="A99" s="90" t="s">
        <v>370</v>
      </c>
      <c r="B99" s="91">
        <v>2817.4166666666665</v>
      </c>
      <c r="C99" s="91">
        <v>1129.7919509598037</v>
      </c>
      <c r="D99" s="91">
        <v>38197136.07</v>
      </c>
      <c r="E99" s="91"/>
      <c r="F99" s="48"/>
      <c r="G99" s="48"/>
      <c r="H99" s="91">
        <v>38588290.170000002</v>
      </c>
      <c r="I99" s="99"/>
    </row>
    <row r="100" spans="1:9" ht="15.75" x14ac:dyDescent="0.25">
      <c r="A100" s="90" t="s">
        <v>413</v>
      </c>
      <c r="B100" s="91">
        <v>2700</v>
      </c>
      <c r="C100" s="91">
        <v>1172.4250756172839</v>
      </c>
      <c r="D100" s="91">
        <v>37986572.449999996</v>
      </c>
      <c r="E100" s="97"/>
      <c r="F100" s="48"/>
      <c r="G100" s="48"/>
      <c r="H100" s="91">
        <v>38747857.32</v>
      </c>
      <c r="I100" s="97"/>
    </row>
    <row r="101" spans="1:9" ht="15.75" x14ac:dyDescent="0.25">
      <c r="A101" s="90" t="s">
        <v>414</v>
      </c>
      <c r="B101" s="91">
        <v>2493.5833333333335</v>
      </c>
      <c r="C101" s="91">
        <v>1235.0211910570463</v>
      </c>
      <c r="D101" s="91">
        <v>36955539.100000001</v>
      </c>
      <c r="E101" s="97"/>
      <c r="F101" s="48"/>
      <c r="G101" s="48"/>
      <c r="H101" s="91">
        <v>36978511.990000002</v>
      </c>
      <c r="I101" s="97"/>
    </row>
    <row r="102" spans="1:9" ht="15.75" x14ac:dyDescent="0.25">
      <c r="A102" s="90" t="s">
        <v>435</v>
      </c>
      <c r="B102" s="91">
        <v>2266.3333333333335</v>
      </c>
      <c r="C102" s="91">
        <v>1254.4815189733783</v>
      </c>
      <c r="D102" s="91">
        <v>34116879.390000001</v>
      </c>
      <c r="E102" s="97"/>
      <c r="F102" s="48"/>
      <c r="G102" s="48"/>
      <c r="H102" s="91">
        <v>35267108.009999998</v>
      </c>
      <c r="I102" s="97"/>
    </row>
    <row r="103" spans="1:9" ht="15.75" x14ac:dyDescent="0.25">
      <c r="A103" s="90" t="s">
        <v>436</v>
      </c>
      <c r="B103" s="91">
        <v>1856.1666666666667</v>
      </c>
      <c r="C103" s="91">
        <v>1261.5068999730627</v>
      </c>
      <c r="D103" s="91">
        <v>28098804.689999998</v>
      </c>
      <c r="E103" s="97"/>
      <c r="F103" s="48"/>
      <c r="G103" s="48"/>
      <c r="H103" s="91">
        <v>27381940.030000001</v>
      </c>
      <c r="I103" s="97"/>
    </row>
    <row r="104" spans="1:9" ht="15.75" x14ac:dyDescent="0.25">
      <c r="A104" s="90" t="s">
        <v>471</v>
      </c>
      <c r="B104" s="91">
        <v>1793.0833333333333</v>
      </c>
      <c r="C104" s="91">
        <v>1353.5632267509413</v>
      </c>
      <c r="D104" s="91">
        <v>29124619.950000003</v>
      </c>
      <c r="E104" s="97"/>
      <c r="F104" s="48"/>
      <c r="G104" s="48"/>
      <c r="H104" s="91">
        <v>29205496.16</v>
      </c>
      <c r="I104" s="97"/>
    </row>
    <row r="105" spans="1:9" ht="15.75" x14ac:dyDescent="0.25">
      <c r="A105" s="90" t="s">
        <v>472</v>
      </c>
      <c r="B105" s="91">
        <v>2100.3720626824525</v>
      </c>
      <c r="C105" s="91">
        <v>1480.0335486966669</v>
      </c>
      <c r="D105" s="91">
        <v>37303453.410182975</v>
      </c>
      <c r="E105" s="97"/>
      <c r="F105" s="48"/>
      <c r="G105" s="48"/>
      <c r="H105" s="91">
        <v>36240899.969999999</v>
      </c>
      <c r="I105" s="97"/>
    </row>
    <row r="106" spans="1:9" ht="15.75" x14ac:dyDescent="0.25">
      <c r="A106" s="90" t="s">
        <v>21</v>
      </c>
      <c r="B106" s="91"/>
      <c r="C106" s="91"/>
      <c r="D106" s="91"/>
      <c r="E106" s="97"/>
      <c r="F106" s="48"/>
      <c r="G106" s="48"/>
      <c r="H106" s="91"/>
      <c r="I106" s="97"/>
    </row>
    <row r="107" spans="1:9" ht="15.75" x14ac:dyDescent="0.25">
      <c r="A107" s="90" t="s">
        <v>577</v>
      </c>
      <c r="B107" s="91">
        <v>2424.4671313088229</v>
      </c>
      <c r="C107" s="91">
        <v>1653.4069907616379</v>
      </c>
      <c r="D107" s="91">
        <v>48103570.845333859</v>
      </c>
      <c r="E107" s="97"/>
      <c r="F107" s="48"/>
      <c r="G107" s="48"/>
      <c r="H107" s="91">
        <v>47086154.659172013</v>
      </c>
      <c r="I107" s="97"/>
    </row>
    <row r="108" spans="1:9" ht="15.75" x14ac:dyDescent="0.25">
      <c r="A108" s="90" t="s">
        <v>578</v>
      </c>
      <c r="B108" s="91">
        <v>2569.2877845761882</v>
      </c>
      <c r="C108" s="91">
        <v>1725.1717013394573</v>
      </c>
      <c r="D108" s="91">
        <v>53189550.94257585</v>
      </c>
      <c r="E108" s="97"/>
      <c r="F108" s="48"/>
      <c r="G108" s="48"/>
      <c r="H108" s="91">
        <v>52756491.58432553</v>
      </c>
      <c r="I108" s="97"/>
    </row>
    <row r="109" spans="1:9" ht="15.75" x14ac:dyDescent="0.25">
      <c r="A109" s="90" t="s">
        <v>611</v>
      </c>
      <c r="B109" s="91">
        <v>2625.0662642640741</v>
      </c>
      <c r="C109" s="91">
        <v>1803.3071694604607</v>
      </c>
      <c r="D109" s="91">
        <v>56805609.775874324</v>
      </c>
      <c r="E109" s="97"/>
      <c r="F109" s="48"/>
      <c r="G109" s="48"/>
      <c r="H109" s="91">
        <v>58499821.224832587</v>
      </c>
      <c r="I109" s="97"/>
    </row>
    <row r="110" spans="1:9" ht="15.75" x14ac:dyDescent="0.25">
      <c r="A110" s="90" t="s">
        <v>612</v>
      </c>
      <c r="B110" s="91">
        <v>2654.9390010163993</v>
      </c>
      <c r="C110" s="91">
        <v>1830.753871848721</v>
      </c>
      <c r="D110" s="91">
        <v>58326478.267595381</v>
      </c>
      <c r="E110" s="97"/>
      <c r="F110" s="48"/>
      <c r="G110" s="48"/>
      <c r="H110" s="91">
        <v>58163854.170872256</v>
      </c>
      <c r="I110" s="97"/>
    </row>
    <row r="111" spans="1:9" ht="15.75" x14ac:dyDescent="0.25">
      <c r="A111" s="97"/>
      <c r="B111" s="97"/>
      <c r="C111" s="97"/>
      <c r="D111" s="97"/>
      <c r="E111" s="97"/>
      <c r="F111" s="48"/>
      <c r="G111" s="48"/>
      <c r="H111" s="97"/>
      <c r="I111" s="97"/>
    </row>
    <row r="112" spans="1:9" ht="15.75" x14ac:dyDescent="0.25">
      <c r="A112" s="97"/>
      <c r="B112" s="97"/>
      <c r="C112" s="97"/>
      <c r="D112" s="97"/>
      <c r="E112" s="97"/>
      <c r="F112" s="48"/>
      <c r="G112" s="48"/>
      <c r="H112" s="97"/>
      <c r="I112" s="97"/>
    </row>
    <row r="113" spans="1:9" ht="15.75" x14ac:dyDescent="0.25">
      <c r="A113" s="58" t="s">
        <v>8</v>
      </c>
      <c r="B113" s="58"/>
      <c r="C113" s="58"/>
      <c r="D113" s="58"/>
      <c r="E113" s="58"/>
      <c r="F113" s="58"/>
      <c r="G113" s="58"/>
      <c r="H113" s="58"/>
      <c r="I113" s="58"/>
    </row>
    <row r="114" spans="1:9" ht="15.75" x14ac:dyDescent="0.25">
      <c r="A114" s="94" t="s">
        <v>619</v>
      </c>
      <c r="B114" s="58"/>
      <c r="C114" s="58"/>
      <c r="D114" s="58"/>
      <c r="E114" s="58"/>
      <c r="F114" s="58"/>
      <c r="G114" s="58"/>
      <c r="H114" s="58"/>
      <c r="I114" s="58"/>
    </row>
    <row r="115" spans="1:9" ht="15.75" x14ac:dyDescent="0.25">
      <c r="A115" s="95" t="s">
        <v>473</v>
      </c>
      <c r="B115" s="58"/>
      <c r="C115" s="58"/>
      <c r="D115" s="95"/>
      <c r="E115" s="95"/>
      <c r="F115" s="58"/>
      <c r="G115" s="58"/>
      <c r="H115" s="58"/>
      <c r="I115" s="58"/>
    </row>
    <row r="116" spans="1:9" ht="15.75" x14ac:dyDescent="0.25">
      <c r="A116" s="95" t="s">
        <v>477</v>
      </c>
      <c r="B116" s="58"/>
      <c r="C116" s="58"/>
      <c r="D116" s="95"/>
      <c r="E116" s="95"/>
      <c r="F116" s="58"/>
      <c r="G116" s="58"/>
      <c r="H116" s="58"/>
      <c r="I116" s="58"/>
    </row>
    <row r="117" spans="1:9" ht="15.75" x14ac:dyDescent="0.25">
      <c r="A117" s="97"/>
      <c r="B117" s="97"/>
      <c r="C117" s="97"/>
      <c r="D117" s="97"/>
      <c r="E117" s="97"/>
      <c r="F117" s="48"/>
      <c r="G117" s="48"/>
      <c r="H117" s="97"/>
      <c r="I117" s="97"/>
    </row>
    <row r="118" spans="1:9" ht="15.75" x14ac:dyDescent="0.25">
      <c r="A118" s="96" t="s">
        <v>485</v>
      </c>
      <c r="B118" s="97"/>
      <c r="C118" s="97"/>
      <c r="D118" s="97"/>
      <c r="E118" s="97"/>
      <c r="F118" s="48"/>
      <c r="G118" s="48"/>
      <c r="H118" s="97"/>
      <c r="I118" s="97"/>
    </row>
    <row r="119" spans="1:9" ht="15.75" x14ac:dyDescent="0.25">
      <c r="A119" s="96"/>
      <c r="B119" s="97"/>
      <c r="C119" s="97"/>
      <c r="D119" s="97"/>
      <c r="E119" s="97"/>
      <c r="F119" s="48"/>
      <c r="G119" s="48"/>
      <c r="H119" s="97"/>
      <c r="I119" s="97"/>
    </row>
    <row r="120" spans="1:9" ht="15.75" x14ac:dyDescent="0.25">
      <c r="A120" s="90"/>
      <c r="B120" s="90" t="s">
        <v>115</v>
      </c>
      <c r="C120" s="90" t="s">
        <v>115</v>
      </c>
      <c r="D120" s="90"/>
      <c r="E120" s="97"/>
      <c r="F120" s="48"/>
      <c r="G120" s="48"/>
      <c r="H120" s="97"/>
      <c r="I120" s="97"/>
    </row>
    <row r="121" spans="1:9" ht="15.75" x14ac:dyDescent="0.25">
      <c r="A121" s="90" t="s">
        <v>2</v>
      </c>
      <c r="B121" s="90" t="s">
        <v>114</v>
      </c>
      <c r="C121" s="90" t="s">
        <v>114</v>
      </c>
      <c r="D121" s="90" t="s">
        <v>106</v>
      </c>
      <c r="E121" s="97"/>
      <c r="F121" s="48"/>
      <c r="G121" s="48"/>
      <c r="H121" s="90" t="s">
        <v>106</v>
      </c>
      <c r="I121" s="97"/>
    </row>
    <row r="122" spans="1:9" ht="15.75" x14ac:dyDescent="0.25">
      <c r="A122" s="90" t="s">
        <v>3</v>
      </c>
      <c r="B122" s="90" t="s">
        <v>123</v>
      </c>
      <c r="C122" s="90" t="s">
        <v>143</v>
      </c>
      <c r="D122" s="90" t="s">
        <v>139</v>
      </c>
      <c r="E122" s="97"/>
      <c r="F122" s="48"/>
      <c r="G122" s="48"/>
      <c r="H122" s="90" t="s">
        <v>139</v>
      </c>
      <c r="I122" s="97"/>
    </row>
    <row r="123" spans="1:9" ht="15.75" x14ac:dyDescent="0.25">
      <c r="A123" s="90"/>
      <c r="B123" s="93" t="s">
        <v>482</v>
      </c>
      <c r="C123" s="93" t="s">
        <v>482</v>
      </c>
      <c r="D123" s="93" t="s">
        <v>482</v>
      </c>
      <c r="E123" s="90"/>
      <c r="F123" s="48"/>
      <c r="G123" s="48"/>
      <c r="H123" s="93" t="s">
        <v>483</v>
      </c>
      <c r="I123" s="97"/>
    </row>
    <row r="124" spans="1:9" ht="15.75" x14ac:dyDescent="0.25">
      <c r="A124" s="90" t="s">
        <v>13</v>
      </c>
      <c r="B124" s="97"/>
      <c r="C124" s="97"/>
      <c r="D124" s="97"/>
      <c r="E124" s="97"/>
      <c r="F124" s="48"/>
      <c r="G124" s="48"/>
      <c r="H124" s="97"/>
      <c r="I124" s="97"/>
    </row>
    <row r="125" spans="1:9" ht="15.75" x14ac:dyDescent="0.25">
      <c r="A125" s="90" t="s">
        <v>572</v>
      </c>
      <c r="B125" s="91">
        <v>1395.4166666666667</v>
      </c>
      <c r="C125" s="98">
        <v>588.17238518960892</v>
      </c>
      <c r="D125" s="98">
        <v>9848946.5900000017</v>
      </c>
      <c r="E125" s="97"/>
      <c r="F125" s="48"/>
      <c r="G125" s="48"/>
      <c r="H125" s="98">
        <v>9216368.3699999992</v>
      </c>
      <c r="I125" s="99"/>
    </row>
    <row r="126" spans="1:9" ht="15.75" x14ac:dyDescent="0.25">
      <c r="A126" s="90" t="s">
        <v>573</v>
      </c>
      <c r="B126" s="91">
        <v>1183.4166666666667</v>
      </c>
      <c r="C126" s="91">
        <v>702.2814069431729</v>
      </c>
      <c r="D126" s="91">
        <v>9973098.2599999998</v>
      </c>
      <c r="E126" s="91"/>
      <c r="F126" s="48"/>
      <c r="G126" s="48"/>
      <c r="H126" s="91">
        <v>10200095.619999997</v>
      </c>
      <c r="I126" s="99"/>
    </row>
    <row r="127" spans="1:9" ht="15.75" x14ac:dyDescent="0.25">
      <c r="A127" s="90" t="s">
        <v>574</v>
      </c>
      <c r="B127" s="91">
        <v>1021.6666666666666</v>
      </c>
      <c r="C127" s="91">
        <v>773.92708156606852</v>
      </c>
      <c r="D127" s="91">
        <v>9488346.0199999996</v>
      </c>
      <c r="E127" s="91"/>
      <c r="F127" s="48"/>
      <c r="G127" s="48"/>
      <c r="H127" s="91">
        <v>10047865.089999998</v>
      </c>
      <c r="I127" s="99"/>
    </row>
    <row r="128" spans="1:9" ht="15.75" x14ac:dyDescent="0.25">
      <c r="A128" s="90" t="s">
        <v>575</v>
      </c>
      <c r="B128" s="91">
        <v>1115.75</v>
      </c>
      <c r="C128" s="91">
        <v>881.37217940100084</v>
      </c>
      <c r="D128" s="91">
        <v>11800692.110000001</v>
      </c>
      <c r="E128" s="91"/>
      <c r="F128" s="48"/>
      <c r="G128" s="48"/>
      <c r="H128" s="91">
        <v>10522144.780000003</v>
      </c>
      <c r="I128" s="99"/>
    </row>
    <row r="129" spans="1:9" ht="15.75" x14ac:dyDescent="0.25">
      <c r="A129" s="90" t="s">
        <v>314</v>
      </c>
      <c r="B129" s="91">
        <v>1147.1666666666667</v>
      </c>
      <c r="C129" s="91">
        <v>957.70244878686628</v>
      </c>
      <c r="D129" s="91">
        <v>13183731.910000002</v>
      </c>
      <c r="E129" s="91"/>
      <c r="F129" s="48"/>
      <c r="G129" s="48"/>
      <c r="H129" s="91">
        <v>14697595.709999999</v>
      </c>
      <c r="I129" s="99"/>
    </row>
    <row r="130" spans="1:9" ht="15.75" x14ac:dyDescent="0.25">
      <c r="A130" s="90" t="s">
        <v>369</v>
      </c>
      <c r="B130" s="91">
        <v>1295.75</v>
      </c>
      <c r="C130" s="91">
        <v>765.35206251205864</v>
      </c>
      <c r="D130" s="91">
        <v>11900459.219999999</v>
      </c>
      <c r="E130" s="91"/>
      <c r="F130" s="48"/>
      <c r="G130" s="48"/>
      <c r="H130" s="91">
        <v>11477972.460000001</v>
      </c>
      <c r="I130" s="99"/>
    </row>
    <row r="131" spans="1:9" ht="15.75" x14ac:dyDescent="0.25">
      <c r="A131" s="90" t="s">
        <v>370</v>
      </c>
      <c r="B131" s="91">
        <v>1395.25</v>
      </c>
      <c r="C131" s="91">
        <v>1093.7748521770293</v>
      </c>
      <c r="D131" s="91">
        <v>18313072.350000001</v>
      </c>
      <c r="E131" s="91"/>
      <c r="F131" s="48"/>
      <c r="G131" s="48"/>
      <c r="H131" s="91">
        <v>13174947.290000003</v>
      </c>
      <c r="I131" s="99"/>
    </row>
    <row r="132" spans="1:9" ht="15.75" x14ac:dyDescent="0.25">
      <c r="A132" s="90" t="s">
        <v>413</v>
      </c>
      <c r="B132" s="91">
        <v>1449.4166666666667</v>
      </c>
      <c r="C132" s="91">
        <v>2353.19283907319</v>
      </c>
      <c r="D132" s="91">
        <v>40929083.049999997</v>
      </c>
      <c r="E132" s="91"/>
      <c r="F132" s="48"/>
      <c r="G132" s="48"/>
      <c r="H132" s="91">
        <v>42299124.100000001</v>
      </c>
      <c r="I132" s="97"/>
    </row>
    <row r="133" spans="1:9" ht="15.75" x14ac:dyDescent="0.25">
      <c r="A133" s="90" t="s">
        <v>414</v>
      </c>
      <c r="B133" s="91">
        <v>1457.3333333333333</v>
      </c>
      <c r="C133" s="91">
        <v>2762.1644344693505</v>
      </c>
      <c r="D133" s="91">
        <v>48304731.630000003</v>
      </c>
      <c r="E133" s="91"/>
      <c r="F133" s="48"/>
      <c r="G133" s="48"/>
      <c r="H133" s="91">
        <v>49389127.620000005</v>
      </c>
      <c r="I133" s="97"/>
    </row>
    <row r="134" spans="1:9" ht="15.75" x14ac:dyDescent="0.25">
      <c r="A134" s="90" t="s">
        <v>435</v>
      </c>
      <c r="B134" s="91">
        <v>1321.5833333333333</v>
      </c>
      <c r="C134" s="91">
        <v>1805.4725228576833</v>
      </c>
      <c r="D134" s="91">
        <v>28632988.739999998</v>
      </c>
      <c r="E134" s="91"/>
      <c r="F134" s="48"/>
      <c r="G134" s="48"/>
      <c r="H134" s="91">
        <v>30541464.879999999</v>
      </c>
      <c r="I134" s="97"/>
    </row>
    <row r="135" spans="1:9" ht="15.75" x14ac:dyDescent="0.25">
      <c r="A135" s="90" t="s">
        <v>436</v>
      </c>
      <c r="B135" s="91">
        <v>966.66666666666663</v>
      </c>
      <c r="C135" s="91">
        <v>1539.1222732758622</v>
      </c>
      <c r="D135" s="91">
        <v>17853818.370000001</v>
      </c>
      <c r="E135" s="91"/>
      <c r="F135" s="48"/>
      <c r="G135" s="48"/>
      <c r="H135" s="91">
        <v>18570602.699999999</v>
      </c>
      <c r="I135" s="97"/>
    </row>
    <row r="136" spans="1:9" ht="15.75" x14ac:dyDescent="0.25">
      <c r="A136" s="90" t="s">
        <v>471</v>
      </c>
      <c r="B136" s="91">
        <v>846.08333333333337</v>
      </c>
      <c r="C136" s="91">
        <v>2062.418916576381</v>
      </c>
      <c r="D136" s="91">
        <v>20939739.259999998</v>
      </c>
      <c r="E136" s="91"/>
      <c r="F136" s="48"/>
      <c r="G136" s="48"/>
      <c r="H136" s="91">
        <v>20424148.399999999</v>
      </c>
      <c r="I136" s="97"/>
    </row>
    <row r="137" spans="1:9" ht="15.75" x14ac:dyDescent="0.25">
      <c r="A137" s="90" t="s">
        <v>472</v>
      </c>
      <c r="B137" s="91">
        <v>849.23156881641228</v>
      </c>
      <c r="C137" s="91">
        <v>2532.3614581598654</v>
      </c>
      <c r="D137" s="91">
        <v>25806735.527079836</v>
      </c>
      <c r="E137" s="91"/>
      <c r="F137" s="48"/>
      <c r="G137" s="48"/>
      <c r="H137" s="91">
        <v>26223958.399999999</v>
      </c>
      <c r="I137" s="97"/>
    </row>
    <row r="138" spans="1:9" ht="15.75" x14ac:dyDescent="0.25">
      <c r="A138" s="90" t="s">
        <v>21</v>
      </c>
      <c r="B138" s="91"/>
      <c r="C138" s="91"/>
      <c r="D138" s="91"/>
      <c r="E138" s="91"/>
      <c r="F138" s="48"/>
      <c r="G138" s="48"/>
      <c r="H138" s="91"/>
      <c r="I138" s="97"/>
    </row>
    <row r="139" spans="1:9" ht="15.75" x14ac:dyDescent="0.25">
      <c r="A139" s="90" t="s">
        <v>577</v>
      </c>
      <c r="B139" s="91">
        <v>911.54286008192628</v>
      </c>
      <c r="C139" s="91">
        <v>2844.8874505492736</v>
      </c>
      <c r="D139" s="91">
        <v>31118842.119418375</v>
      </c>
      <c r="E139" s="91"/>
      <c r="F139" s="48"/>
      <c r="G139" s="48"/>
      <c r="H139" s="91">
        <v>27996730.32758018</v>
      </c>
      <c r="I139" s="97"/>
    </row>
    <row r="140" spans="1:9" ht="15.75" x14ac:dyDescent="0.25">
      <c r="A140" s="90" t="s">
        <v>578</v>
      </c>
      <c r="B140" s="91">
        <v>952.60249207601612</v>
      </c>
      <c r="C140" s="91">
        <v>2945.9213520567482</v>
      </c>
      <c r="D140" s="91">
        <v>33675504.257150464</v>
      </c>
      <c r="E140" s="91"/>
      <c r="F140" s="48"/>
      <c r="G140" s="48"/>
      <c r="H140" s="91">
        <v>33553544.292611837</v>
      </c>
      <c r="I140" s="97"/>
    </row>
    <row r="141" spans="1:9" ht="15.75" x14ac:dyDescent="0.25">
      <c r="A141" s="90" t="s">
        <v>611</v>
      </c>
      <c r="B141" s="91">
        <v>961.44689151208786</v>
      </c>
      <c r="C141" s="91">
        <v>2951.5396643435597</v>
      </c>
      <c r="D141" s="91">
        <v>34052983.62549296</v>
      </c>
      <c r="E141" s="91"/>
      <c r="F141" s="48"/>
      <c r="G141" s="48"/>
      <c r="H141" s="91">
        <v>35217462.779560409</v>
      </c>
      <c r="I141" s="97"/>
    </row>
    <row r="142" spans="1:9" ht="15.75" x14ac:dyDescent="0.25">
      <c r="A142" s="90" t="s">
        <v>612</v>
      </c>
      <c r="B142" s="91">
        <v>964.70005881376744</v>
      </c>
      <c r="C142" s="91">
        <v>2951.5396643435597</v>
      </c>
      <c r="D142" s="91">
        <v>34168205.853400797</v>
      </c>
      <c r="E142" s="91"/>
      <c r="F142" s="48"/>
      <c r="G142" s="48"/>
      <c r="H142" s="91">
        <v>34160676.307990164</v>
      </c>
      <c r="I142" s="97"/>
    </row>
    <row r="143" spans="1:9" ht="15.75" x14ac:dyDescent="0.25">
      <c r="A143" s="97"/>
      <c r="B143" s="97"/>
      <c r="C143" s="97"/>
      <c r="D143" s="97"/>
      <c r="E143" s="97"/>
      <c r="F143" s="48"/>
      <c r="G143" s="48"/>
      <c r="H143" s="97"/>
      <c r="I143" s="97"/>
    </row>
    <row r="144" spans="1:9" ht="15.75" x14ac:dyDescent="0.25">
      <c r="A144" s="97"/>
      <c r="B144" s="97"/>
      <c r="C144" s="97"/>
      <c r="D144" s="97"/>
      <c r="E144" s="97"/>
      <c r="F144" s="48"/>
      <c r="G144" s="48"/>
      <c r="H144" s="97"/>
      <c r="I144" s="97"/>
    </row>
    <row r="145" spans="1:9" ht="15.75" x14ac:dyDescent="0.25">
      <c r="A145" s="96" t="s">
        <v>584</v>
      </c>
      <c r="B145" s="97"/>
      <c r="C145" s="97"/>
      <c r="D145" s="97"/>
      <c r="E145" s="97"/>
      <c r="F145" s="48"/>
      <c r="G145" s="48"/>
      <c r="H145" s="97"/>
      <c r="I145" s="97"/>
    </row>
    <row r="146" spans="1:9" ht="15.75" x14ac:dyDescent="0.25">
      <c r="A146" s="96"/>
      <c r="B146" s="97"/>
      <c r="C146" s="97"/>
      <c r="D146" s="97"/>
      <c r="E146" s="97"/>
      <c r="F146" s="97"/>
      <c r="G146" s="48"/>
      <c r="H146" s="97"/>
      <c r="I146" s="97"/>
    </row>
    <row r="147" spans="1:9" ht="15.75" x14ac:dyDescent="0.25">
      <c r="A147" s="90"/>
      <c r="B147" s="90" t="s">
        <v>115</v>
      </c>
      <c r="C147" s="90" t="s">
        <v>115</v>
      </c>
      <c r="D147" s="90"/>
      <c r="E147" s="90" t="s">
        <v>115</v>
      </c>
      <c r="F147" s="97"/>
      <c r="G147" s="48"/>
      <c r="H147" s="97"/>
      <c r="I147" s="97"/>
    </row>
    <row r="148" spans="1:9" ht="15.75" x14ac:dyDescent="0.25">
      <c r="A148" s="90" t="s">
        <v>2</v>
      </c>
      <c r="B148" s="90" t="s">
        <v>114</v>
      </c>
      <c r="C148" s="90" t="s">
        <v>114</v>
      </c>
      <c r="D148" s="90" t="s">
        <v>106</v>
      </c>
      <c r="E148" s="90" t="s">
        <v>168</v>
      </c>
      <c r="F148" s="90" t="s">
        <v>106</v>
      </c>
      <c r="G148" s="48"/>
      <c r="H148" s="90" t="s">
        <v>106</v>
      </c>
      <c r="I148" s="97"/>
    </row>
    <row r="149" spans="1:9" ht="15.75" x14ac:dyDescent="0.25">
      <c r="A149" s="90" t="s">
        <v>3</v>
      </c>
      <c r="B149" s="90" t="s">
        <v>123</v>
      </c>
      <c r="C149" s="90" t="s">
        <v>486</v>
      </c>
      <c r="D149" s="90" t="s">
        <v>486</v>
      </c>
      <c r="E149" s="90" t="s">
        <v>487</v>
      </c>
      <c r="F149" s="90" t="s">
        <v>139</v>
      </c>
      <c r="G149" s="48"/>
      <c r="H149" s="90" t="s">
        <v>139</v>
      </c>
      <c r="I149" s="97"/>
    </row>
    <row r="150" spans="1:9" ht="15.75" x14ac:dyDescent="0.25">
      <c r="A150" s="90"/>
      <c r="B150" s="93" t="s">
        <v>482</v>
      </c>
      <c r="C150" s="93" t="s">
        <v>482</v>
      </c>
      <c r="D150" s="93" t="s">
        <v>482</v>
      </c>
      <c r="E150" s="93" t="s">
        <v>482</v>
      </c>
      <c r="F150" s="93" t="s">
        <v>482</v>
      </c>
      <c r="G150" s="48"/>
      <c r="H150" s="93" t="s">
        <v>483</v>
      </c>
      <c r="I150" s="97"/>
    </row>
    <row r="151" spans="1:9" ht="15.75" x14ac:dyDescent="0.25">
      <c r="A151" s="90" t="s">
        <v>13</v>
      </c>
      <c r="B151" s="97"/>
      <c r="C151" s="97"/>
      <c r="D151" s="97"/>
      <c r="E151" s="97"/>
      <c r="F151" s="97"/>
      <c r="G151" s="48"/>
      <c r="H151" s="97"/>
      <c r="I151" s="97"/>
    </row>
    <row r="152" spans="1:9" ht="15.75" x14ac:dyDescent="0.25">
      <c r="A152" s="90" t="s">
        <v>572</v>
      </c>
      <c r="B152" s="91"/>
      <c r="C152" s="98"/>
      <c r="D152" s="98"/>
      <c r="E152" s="97"/>
      <c r="F152" s="98"/>
      <c r="G152" s="48"/>
      <c r="H152" s="97"/>
      <c r="I152" s="97"/>
    </row>
    <row r="153" spans="1:9" ht="15.75" x14ac:dyDescent="0.25">
      <c r="A153" s="90" t="s">
        <v>573</v>
      </c>
      <c r="B153" s="91"/>
      <c r="C153" s="91"/>
      <c r="D153" s="91"/>
      <c r="E153" s="91"/>
      <c r="F153" s="91"/>
      <c r="G153" s="48"/>
      <c r="H153" s="97"/>
      <c r="I153" s="97"/>
    </row>
    <row r="154" spans="1:9" ht="15.75" x14ac:dyDescent="0.25">
      <c r="A154" s="90" t="s">
        <v>574</v>
      </c>
      <c r="B154" s="91"/>
      <c r="C154" s="91"/>
      <c r="D154" s="91"/>
      <c r="E154" s="91"/>
      <c r="F154" s="91"/>
      <c r="G154" s="48"/>
      <c r="H154" s="97"/>
      <c r="I154" s="97"/>
    </row>
    <row r="155" spans="1:9" ht="15.75" x14ac:dyDescent="0.25">
      <c r="A155" s="90" t="s">
        <v>575</v>
      </c>
      <c r="B155" s="91"/>
      <c r="C155" s="91"/>
      <c r="D155" s="91"/>
      <c r="E155" s="91"/>
      <c r="F155" s="91"/>
      <c r="G155" s="48"/>
      <c r="H155" s="97"/>
      <c r="I155" s="97"/>
    </row>
    <row r="156" spans="1:9" ht="15.75" x14ac:dyDescent="0.25">
      <c r="A156" s="90" t="s">
        <v>314</v>
      </c>
      <c r="B156" s="91"/>
      <c r="C156" s="91"/>
      <c r="D156" s="91"/>
      <c r="E156" s="91"/>
      <c r="F156" s="91"/>
      <c r="G156" s="48"/>
      <c r="H156" s="97"/>
      <c r="I156" s="97"/>
    </row>
    <row r="157" spans="1:9" ht="15.75" x14ac:dyDescent="0.25">
      <c r="A157" s="90" t="s">
        <v>369</v>
      </c>
      <c r="B157" s="91"/>
      <c r="C157" s="91"/>
      <c r="D157" s="91"/>
      <c r="E157" s="91"/>
      <c r="F157" s="91"/>
      <c r="G157" s="48"/>
      <c r="H157" s="97"/>
      <c r="I157" s="97"/>
    </row>
    <row r="158" spans="1:9" ht="15.75" x14ac:dyDescent="0.25">
      <c r="A158" s="90" t="s">
        <v>370</v>
      </c>
      <c r="B158" s="91"/>
      <c r="C158" s="91"/>
      <c r="D158" s="91"/>
      <c r="E158" s="91"/>
      <c r="F158" s="91"/>
      <c r="G158" s="48"/>
      <c r="H158" s="97"/>
      <c r="I158" s="97"/>
    </row>
    <row r="159" spans="1:9" ht="15.75" x14ac:dyDescent="0.25">
      <c r="A159" s="90" t="s">
        <v>413</v>
      </c>
      <c r="B159" s="91"/>
      <c r="C159" s="91"/>
      <c r="D159" s="91"/>
      <c r="E159" s="91"/>
      <c r="F159" s="91"/>
      <c r="G159" s="48"/>
      <c r="H159" s="91"/>
      <c r="I159" s="97"/>
    </row>
    <row r="160" spans="1:9" ht="15.75" x14ac:dyDescent="0.25">
      <c r="A160" s="90" t="s">
        <v>414</v>
      </c>
      <c r="B160" s="91">
        <v>128.83333333333334</v>
      </c>
      <c r="C160" s="100">
        <v>3.6791720569210864</v>
      </c>
      <c r="D160" s="91">
        <v>5688</v>
      </c>
      <c r="E160" s="101">
        <v>16.375</v>
      </c>
      <c r="F160" s="98">
        <v>451934.74999999994</v>
      </c>
      <c r="G160" s="98"/>
      <c r="H160" s="98">
        <v>375826.55999999994</v>
      </c>
      <c r="I160" s="97"/>
    </row>
    <row r="161" spans="1:9" ht="15.75" x14ac:dyDescent="0.25">
      <c r="A161" s="90" t="s">
        <v>435</v>
      </c>
      <c r="B161" s="91">
        <v>354.08333333333331</v>
      </c>
      <c r="C161" s="100">
        <v>8.0242409978818561</v>
      </c>
      <c r="D161" s="91">
        <v>34095</v>
      </c>
      <c r="E161" s="101">
        <v>16.375</v>
      </c>
      <c r="F161" s="91">
        <v>736592.08000000007</v>
      </c>
      <c r="G161" s="48"/>
      <c r="H161" s="91">
        <v>681939.22</v>
      </c>
      <c r="I161" s="97"/>
    </row>
    <row r="162" spans="1:9" ht="15.75" x14ac:dyDescent="0.25">
      <c r="A162" s="90" t="s">
        <v>436</v>
      </c>
      <c r="B162" s="91">
        <v>419.33333333333331</v>
      </c>
      <c r="C162" s="100">
        <v>8.507352941176471</v>
      </c>
      <c r="D162" s="91">
        <v>42809</v>
      </c>
      <c r="E162" s="101">
        <v>16.375</v>
      </c>
      <c r="F162" s="91">
        <v>994907.62</v>
      </c>
      <c r="G162" s="48"/>
      <c r="H162" s="91">
        <v>922169.89</v>
      </c>
      <c r="I162" s="97"/>
    </row>
    <row r="163" spans="1:9" ht="15.75" x14ac:dyDescent="0.25">
      <c r="A163" s="90" t="s">
        <v>471</v>
      </c>
      <c r="B163" s="91">
        <v>431.83333333333331</v>
      </c>
      <c r="C163" s="100">
        <v>11.851601698186029</v>
      </c>
      <c r="D163" s="91">
        <v>61415</v>
      </c>
      <c r="E163" s="101">
        <v>16.375</v>
      </c>
      <c r="F163" s="91">
        <v>1671158.96</v>
      </c>
      <c r="G163" s="48"/>
      <c r="H163" s="91">
        <v>1500894.26</v>
      </c>
      <c r="I163" s="97"/>
    </row>
    <row r="164" spans="1:9" ht="15.75" x14ac:dyDescent="0.25">
      <c r="A164" s="90" t="s">
        <v>472</v>
      </c>
      <c r="B164" s="91">
        <v>557.84005834787047</v>
      </c>
      <c r="C164" s="100">
        <v>24.914182044130957</v>
      </c>
      <c r="D164" s="91">
        <v>166777.54518224977</v>
      </c>
      <c r="E164" s="101">
        <v>16.375</v>
      </c>
      <c r="F164" s="91">
        <v>5368723.9709248738</v>
      </c>
      <c r="G164" s="48"/>
      <c r="H164" s="91">
        <v>4902445.41</v>
      </c>
      <c r="I164" s="97"/>
    </row>
    <row r="165" spans="1:9" ht="15.75" x14ac:dyDescent="0.25">
      <c r="A165" s="90" t="s">
        <v>21</v>
      </c>
      <c r="B165" s="91"/>
      <c r="C165" s="100"/>
      <c r="D165" s="91"/>
      <c r="E165" s="101"/>
      <c r="F165" s="91"/>
      <c r="G165" s="48"/>
      <c r="H165" s="91"/>
      <c r="I165" s="97"/>
    </row>
    <row r="166" spans="1:9" ht="15.75" x14ac:dyDescent="0.25">
      <c r="A166" s="90" t="s">
        <v>577</v>
      </c>
      <c r="B166" s="91">
        <v>675.20254183493728</v>
      </c>
      <c r="C166" s="100">
        <v>39.505919091849911</v>
      </c>
      <c r="D166" s="91">
        <v>320093.96386010922</v>
      </c>
      <c r="E166" s="101">
        <v>16.375</v>
      </c>
      <c r="F166" s="91">
        <v>10205379.263569739</v>
      </c>
      <c r="G166" s="48"/>
      <c r="H166" s="91">
        <v>9773305.510667596</v>
      </c>
      <c r="I166" s="97"/>
    </row>
    <row r="167" spans="1:9" ht="15.75" x14ac:dyDescent="0.25">
      <c r="A167" s="90" t="s">
        <v>578</v>
      </c>
      <c r="B167" s="91">
        <v>833.0333867547979</v>
      </c>
      <c r="C167" s="100">
        <v>40.04800978041483</v>
      </c>
      <c r="D167" s="91">
        <v>400335.95064201881</v>
      </c>
      <c r="E167" s="101">
        <v>16.375</v>
      </c>
      <c r="F167" s="91">
        <v>13289807.02271957</v>
      </c>
      <c r="G167" s="48"/>
      <c r="H167" s="91">
        <v>12881562.502424464</v>
      </c>
      <c r="I167" s="97"/>
    </row>
    <row r="168" spans="1:9" ht="15.75" x14ac:dyDescent="0.25">
      <c r="A168" s="90" t="s">
        <v>611</v>
      </c>
      <c r="B168" s="91">
        <v>943.79462843875797</v>
      </c>
      <c r="C168" s="100">
        <v>40.328839548762183</v>
      </c>
      <c r="D168" s="91">
        <v>456745.70564748347</v>
      </c>
      <c r="E168" s="101">
        <v>16.375</v>
      </c>
      <c r="F168" s="91">
        <v>15094971.496329624</v>
      </c>
      <c r="G168" s="48"/>
      <c r="H168" s="91">
        <v>15379719.104467303</v>
      </c>
      <c r="I168" s="97"/>
    </row>
    <row r="169" spans="1:9" ht="15.75" x14ac:dyDescent="0.25">
      <c r="A169" s="90" t="s">
        <v>612</v>
      </c>
      <c r="B169" s="91">
        <v>963.42126765765772</v>
      </c>
      <c r="C169" s="100">
        <v>40.439378535504225</v>
      </c>
      <c r="D169" s="91">
        <v>467521.88798356021</v>
      </c>
      <c r="E169" s="101">
        <v>16.375</v>
      </c>
      <c r="F169" s="91">
        <v>15440981.834849663</v>
      </c>
      <c r="G169" s="48"/>
      <c r="H169" s="91">
        <v>15408205.220429435</v>
      </c>
      <c r="I169" s="97"/>
    </row>
    <row r="170" spans="1:9" ht="15.75" x14ac:dyDescent="0.25">
      <c r="A170" s="97"/>
      <c r="B170" s="97"/>
      <c r="C170" s="97"/>
      <c r="D170" s="97"/>
      <c r="E170" s="97"/>
      <c r="F170" s="97"/>
      <c r="G170" s="91"/>
      <c r="H170" s="97"/>
      <c r="I170" s="97"/>
    </row>
    <row r="171" spans="1:9" ht="15.75" x14ac:dyDescent="0.25">
      <c r="A171" s="97"/>
      <c r="B171" s="97"/>
      <c r="C171" s="97"/>
      <c r="D171" s="97"/>
      <c r="E171" s="97"/>
      <c r="F171" s="97"/>
      <c r="G171" s="91"/>
      <c r="H171" s="97"/>
      <c r="I171" s="97"/>
    </row>
    <row r="172" spans="1:9" ht="15.75" x14ac:dyDescent="0.25">
      <c r="A172" s="58" t="s">
        <v>8</v>
      </c>
      <c r="B172" s="58"/>
      <c r="C172" s="58"/>
      <c r="D172" s="58"/>
      <c r="E172" s="58"/>
      <c r="F172" s="58"/>
      <c r="G172" s="58"/>
      <c r="H172" s="58"/>
      <c r="I172" s="58"/>
    </row>
    <row r="173" spans="1:9" ht="15.75" x14ac:dyDescent="0.25">
      <c r="A173" s="94" t="s">
        <v>619</v>
      </c>
      <c r="B173" s="58"/>
      <c r="C173" s="58"/>
      <c r="D173" s="58"/>
      <c r="E173" s="58"/>
      <c r="F173" s="58"/>
      <c r="G173" s="58"/>
      <c r="H173" s="58"/>
      <c r="I173" s="58"/>
    </row>
    <row r="174" spans="1:9" ht="15.75" x14ac:dyDescent="0.25">
      <c r="A174" s="95" t="s">
        <v>473</v>
      </c>
      <c r="B174" s="58"/>
      <c r="C174" s="58"/>
      <c r="D174" s="95"/>
      <c r="E174" s="95"/>
      <c r="F174" s="58"/>
      <c r="G174" s="58"/>
      <c r="H174" s="58"/>
      <c r="I174" s="58"/>
    </row>
    <row r="175" spans="1:9" ht="15.75" x14ac:dyDescent="0.25">
      <c r="A175" s="95" t="s">
        <v>477</v>
      </c>
      <c r="B175" s="58"/>
      <c r="C175" s="58"/>
      <c r="D175" s="95"/>
      <c r="E175" s="95"/>
      <c r="F175" s="58"/>
      <c r="G175" s="58"/>
      <c r="H175" s="58"/>
      <c r="I175" s="58"/>
    </row>
    <row r="176" spans="1:9" ht="15.75" x14ac:dyDescent="0.25">
      <c r="A176" s="97"/>
      <c r="B176" s="97"/>
      <c r="C176" s="97"/>
      <c r="D176" s="97"/>
      <c r="E176" s="97"/>
      <c r="F176" s="97"/>
      <c r="G176" s="91"/>
      <c r="H176" s="97"/>
      <c r="I176" s="97"/>
    </row>
    <row r="177" spans="1:9" ht="15.75" x14ac:dyDescent="0.25">
      <c r="A177" s="96" t="s">
        <v>594</v>
      </c>
      <c r="B177" s="97"/>
      <c r="C177" s="97"/>
      <c r="D177" s="97"/>
      <c r="E177" s="97"/>
      <c r="F177" s="48"/>
      <c r="G177" s="97"/>
      <c r="H177" s="97"/>
      <c r="I177" s="97"/>
    </row>
    <row r="178" spans="1:9" ht="15.75" x14ac:dyDescent="0.25">
      <c r="A178" s="96"/>
      <c r="B178" s="97"/>
      <c r="C178" s="97"/>
      <c r="D178" s="97"/>
      <c r="E178" s="97"/>
      <c r="F178" s="97"/>
      <c r="G178" s="97"/>
      <c r="H178" s="97"/>
      <c r="I178" s="97"/>
    </row>
    <row r="179" spans="1:9" ht="15.75" x14ac:dyDescent="0.25">
      <c r="A179" s="90"/>
      <c r="B179" s="90" t="s">
        <v>457</v>
      </c>
      <c r="C179" s="90" t="s">
        <v>457</v>
      </c>
      <c r="D179" s="90" t="s">
        <v>457</v>
      </c>
      <c r="E179" s="90"/>
      <c r="F179" s="90" t="s">
        <v>457</v>
      </c>
      <c r="G179" s="90"/>
      <c r="H179" s="90" t="s">
        <v>457</v>
      </c>
      <c r="I179" s="97"/>
    </row>
    <row r="180" spans="1:9" ht="15.75" x14ac:dyDescent="0.25">
      <c r="A180" s="90" t="s">
        <v>2</v>
      </c>
      <c r="B180" s="90" t="s">
        <v>149</v>
      </c>
      <c r="C180" s="90" t="s">
        <v>488</v>
      </c>
      <c r="D180" s="90" t="s">
        <v>115</v>
      </c>
      <c r="E180" s="90"/>
      <c r="F180" s="90" t="s">
        <v>480</v>
      </c>
      <c r="G180" s="90"/>
      <c r="H180" s="90" t="s">
        <v>480</v>
      </c>
      <c r="I180" s="97"/>
    </row>
    <row r="181" spans="1:9" ht="15.75" x14ac:dyDescent="0.25">
      <c r="A181" s="90" t="s">
        <v>3</v>
      </c>
      <c r="B181" s="90" t="s">
        <v>595</v>
      </c>
      <c r="C181" s="90"/>
      <c r="D181" s="90" t="s">
        <v>490</v>
      </c>
      <c r="E181" s="90"/>
      <c r="F181" s="90" t="s">
        <v>139</v>
      </c>
      <c r="G181" s="90"/>
      <c r="H181" s="90" t="s">
        <v>139</v>
      </c>
      <c r="I181" s="97"/>
    </row>
    <row r="182" spans="1:9" ht="15.75" x14ac:dyDescent="0.25">
      <c r="A182" s="90"/>
      <c r="B182" s="93" t="s">
        <v>482</v>
      </c>
      <c r="C182" s="93" t="s">
        <v>482</v>
      </c>
      <c r="D182" s="93" t="s">
        <v>482</v>
      </c>
      <c r="E182" s="93"/>
      <c r="F182" s="93" t="s">
        <v>482</v>
      </c>
      <c r="G182" s="93"/>
      <c r="H182" s="93" t="s">
        <v>483</v>
      </c>
      <c r="I182" s="97"/>
    </row>
    <row r="183" spans="1:9" ht="15.75" x14ac:dyDescent="0.25">
      <c r="A183" s="90" t="s">
        <v>13</v>
      </c>
      <c r="B183" s="97"/>
      <c r="C183" s="97"/>
      <c r="D183" s="48"/>
      <c r="E183" s="97"/>
      <c r="F183" s="97"/>
      <c r="G183" s="97"/>
      <c r="H183" s="97"/>
      <c r="I183" s="97"/>
    </row>
    <row r="184" spans="1:9" ht="15.75" x14ac:dyDescent="0.25">
      <c r="A184" s="90" t="s">
        <v>414</v>
      </c>
      <c r="B184" s="91"/>
      <c r="C184" s="100"/>
      <c r="D184" s="48"/>
      <c r="E184" s="91"/>
      <c r="F184" s="91"/>
      <c r="G184" s="91"/>
      <c r="H184" s="91"/>
      <c r="I184" s="97"/>
    </row>
    <row r="185" spans="1:9" ht="15.75" x14ac:dyDescent="0.25">
      <c r="A185" s="90" t="s">
        <v>435</v>
      </c>
      <c r="B185" s="91">
        <v>188</v>
      </c>
      <c r="C185" s="91">
        <v>689</v>
      </c>
      <c r="D185" s="101">
        <v>397.11550072568934</v>
      </c>
      <c r="E185" s="91"/>
      <c r="F185" s="98">
        <v>273612.57999999996</v>
      </c>
      <c r="G185" s="98"/>
      <c r="H185" s="98">
        <v>84668.72</v>
      </c>
      <c r="I185" s="97"/>
    </row>
    <row r="186" spans="1:9" ht="15.75" x14ac:dyDescent="0.25">
      <c r="A186" s="90" t="s">
        <v>436</v>
      </c>
      <c r="B186" s="91">
        <v>306</v>
      </c>
      <c r="C186" s="91">
        <v>847</v>
      </c>
      <c r="D186" s="101">
        <v>400</v>
      </c>
      <c r="E186" s="91"/>
      <c r="F186" s="91">
        <v>338800</v>
      </c>
      <c r="G186" s="91"/>
      <c r="H186" s="91">
        <v>463268.33999999997</v>
      </c>
      <c r="I186" s="91"/>
    </row>
    <row r="187" spans="1:9" ht="15.75" x14ac:dyDescent="0.25">
      <c r="A187" s="90" t="s">
        <v>471</v>
      </c>
      <c r="B187" s="91">
        <v>811.57088600887289</v>
      </c>
      <c r="C187" s="91">
        <v>1007</v>
      </c>
      <c r="D187" s="101">
        <v>399.10019860973188</v>
      </c>
      <c r="E187" s="91"/>
      <c r="F187" s="91">
        <v>401893.9</v>
      </c>
      <c r="G187" s="91"/>
      <c r="H187" s="91">
        <v>422531.66000000003</v>
      </c>
      <c r="I187" s="91"/>
    </row>
    <row r="188" spans="1:9" ht="15.75" x14ac:dyDescent="0.25">
      <c r="A188" s="90" t="s">
        <v>472</v>
      </c>
      <c r="B188" s="91">
        <v>571.57088600887289</v>
      </c>
      <c r="C188" s="91">
        <v>1939.7700538095071</v>
      </c>
      <c r="D188" s="101">
        <v>399.2494907632057</v>
      </c>
      <c r="E188" s="91"/>
      <c r="F188" s="91">
        <v>774452.2061811618</v>
      </c>
      <c r="G188" s="91"/>
      <c r="H188" s="91">
        <v>655743.26</v>
      </c>
      <c r="I188" s="91"/>
    </row>
    <row r="189" spans="1:9" ht="15.75" x14ac:dyDescent="0.25">
      <c r="A189" s="90" t="s">
        <v>21</v>
      </c>
      <c r="B189" s="91"/>
      <c r="C189" s="91"/>
      <c r="D189" s="101"/>
      <c r="E189" s="91"/>
      <c r="F189" s="91"/>
      <c r="G189" s="91"/>
      <c r="H189" s="91"/>
      <c r="I189" s="91"/>
    </row>
    <row r="190" spans="1:9" ht="15.75" x14ac:dyDescent="0.25">
      <c r="A190" s="90" t="s">
        <v>577</v>
      </c>
      <c r="B190" s="91">
        <v>983.73491764070297</v>
      </c>
      <c r="C190" s="91">
        <v>3476.9462163940025</v>
      </c>
      <c r="D190" s="101">
        <v>398.30996826189795</v>
      </c>
      <c r="E190" s="91"/>
      <c r="F190" s="91">
        <v>1384902.3371002213</v>
      </c>
      <c r="G190" s="91"/>
      <c r="H190" s="91">
        <v>1336626.5742907824</v>
      </c>
      <c r="I190" s="91"/>
    </row>
    <row r="191" spans="1:9" ht="15.75" x14ac:dyDescent="0.25">
      <c r="A191" s="90" t="s">
        <v>578</v>
      </c>
      <c r="B191" s="91">
        <v>1431.7297584878474</v>
      </c>
      <c r="C191" s="91">
        <v>4968.1022619528312</v>
      </c>
      <c r="D191" s="101">
        <v>399.99999999999994</v>
      </c>
      <c r="E191" s="91"/>
      <c r="F191" s="91">
        <v>1987240.9047811322</v>
      </c>
      <c r="G191" s="91"/>
      <c r="H191" s="91">
        <v>1887790.589802458</v>
      </c>
      <c r="I191" s="91"/>
    </row>
    <row r="192" spans="1:9" ht="15.75" x14ac:dyDescent="0.25">
      <c r="A192" s="90" t="s">
        <v>611</v>
      </c>
      <c r="B192" s="91">
        <v>1915.2211083376119</v>
      </c>
      <c r="C192" s="91">
        <v>6645.8172459315147</v>
      </c>
      <c r="D192" s="101">
        <v>400</v>
      </c>
      <c r="E192" s="91"/>
      <c r="F192" s="91">
        <v>2658326.8983726059</v>
      </c>
      <c r="G192" s="91"/>
      <c r="H192" s="91">
        <v>2636491.8951871623</v>
      </c>
      <c r="I192" s="91"/>
    </row>
    <row r="193" spans="1:9" ht="15.75" x14ac:dyDescent="0.25">
      <c r="A193" s="90" t="s">
        <v>612</v>
      </c>
      <c r="B193" s="91">
        <v>2817.1892943753805</v>
      </c>
      <c r="C193" s="91">
        <v>9775.6468514825719</v>
      </c>
      <c r="D193" s="101">
        <v>400</v>
      </c>
      <c r="E193" s="91"/>
      <c r="F193" s="91">
        <v>3910258.7405930287</v>
      </c>
      <c r="G193" s="91"/>
      <c r="H193" s="91">
        <v>3719079.7427281397</v>
      </c>
      <c r="I193" s="91"/>
    </row>
    <row r="194" spans="1:9" ht="15.75" x14ac:dyDescent="0.25">
      <c r="A194" s="97"/>
      <c r="B194" s="97"/>
      <c r="C194" s="97"/>
      <c r="D194" s="97"/>
      <c r="E194" s="91"/>
      <c r="F194" s="91"/>
      <c r="G194" s="91"/>
      <c r="H194" s="91"/>
      <c r="I194" s="97"/>
    </row>
    <row r="195" spans="1:9" ht="15.75" x14ac:dyDescent="0.25">
      <c r="A195" s="97"/>
      <c r="B195" s="97"/>
      <c r="C195" s="97"/>
      <c r="D195" s="97"/>
      <c r="E195" s="97"/>
      <c r="F195" s="97"/>
      <c r="G195" s="91"/>
      <c r="H195" s="97"/>
      <c r="I195" s="97"/>
    </row>
    <row r="196" spans="1:9" ht="15.75" x14ac:dyDescent="0.25">
      <c r="A196" s="96" t="s">
        <v>596</v>
      </c>
      <c r="B196" s="97"/>
      <c r="C196" s="97"/>
      <c r="D196" s="97"/>
      <c r="E196" s="97"/>
      <c r="F196" s="48"/>
      <c r="G196" s="97"/>
      <c r="H196" s="97"/>
      <c r="I196" s="97"/>
    </row>
    <row r="197" spans="1:9" ht="15.75" x14ac:dyDescent="0.25">
      <c r="A197" s="96"/>
      <c r="B197" s="97"/>
      <c r="C197" s="97"/>
      <c r="D197" s="97"/>
      <c r="E197" s="97"/>
      <c r="F197" s="97"/>
      <c r="G197" s="97"/>
      <c r="H197" s="97"/>
      <c r="I197" s="97"/>
    </row>
    <row r="198" spans="1:9" ht="15.75" x14ac:dyDescent="0.25">
      <c r="A198" s="90"/>
      <c r="B198" s="90" t="s">
        <v>457</v>
      </c>
      <c r="C198" s="90" t="s">
        <v>457</v>
      </c>
      <c r="D198" s="90" t="s">
        <v>457</v>
      </c>
      <c r="E198" s="90"/>
      <c r="F198" s="90" t="s">
        <v>457</v>
      </c>
      <c r="G198" s="90"/>
      <c r="H198" s="90" t="s">
        <v>457</v>
      </c>
      <c r="I198" s="97"/>
    </row>
    <row r="199" spans="1:9" ht="15.75" x14ac:dyDescent="0.25">
      <c r="A199" s="90" t="s">
        <v>2</v>
      </c>
      <c r="B199" s="90" t="s">
        <v>149</v>
      </c>
      <c r="C199" s="90" t="s">
        <v>488</v>
      </c>
      <c r="D199" s="90" t="s">
        <v>115</v>
      </c>
      <c r="E199" s="90"/>
      <c r="F199" s="90" t="s">
        <v>480</v>
      </c>
      <c r="G199" s="90"/>
      <c r="H199" s="90" t="s">
        <v>480</v>
      </c>
      <c r="I199" s="97"/>
    </row>
    <row r="200" spans="1:9" ht="15.75" x14ac:dyDescent="0.25">
      <c r="A200" s="90" t="s">
        <v>3</v>
      </c>
      <c r="B200" s="90" t="s">
        <v>595</v>
      </c>
      <c r="C200" s="90"/>
      <c r="D200" s="90" t="s">
        <v>490</v>
      </c>
      <c r="E200" s="90"/>
      <c r="F200" s="90" t="s">
        <v>139</v>
      </c>
      <c r="G200" s="90"/>
      <c r="H200" s="90" t="s">
        <v>139</v>
      </c>
      <c r="I200" s="97"/>
    </row>
    <row r="201" spans="1:9" ht="15.75" x14ac:dyDescent="0.25">
      <c r="A201" s="90"/>
      <c r="B201" s="93" t="s">
        <v>482</v>
      </c>
      <c r="C201" s="93" t="s">
        <v>482</v>
      </c>
      <c r="D201" s="93" t="s">
        <v>482</v>
      </c>
      <c r="E201" s="93"/>
      <c r="F201" s="93" t="s">
        <v>482</v>
      </c>
      <c r="G201" s="93"/>
      <c r="H201" s="93" t="s">
        <v>483</v>
      </c>
      <c r="I201" s="97"/>
    </row>
    <row r="202" spans="1:9" ht="15.75" x14ac:dyDescent="0.25">
      <c r="A202" s="90" t="s">
        <v>13</v>
      </c>
      <c r="B202" s="97"/>
      <c r="C202" s="97"/>
      <c r="D202" s="48"/>
      <c r="E202" s="97"/>
      <c r="F202" s="97"/>
      <c r="G202" s="97"/>
      <c r="H202" s="97"/>
      <c r="I202" s="97"/>
    </row>
    <row r="203" spans="1:9" ht="15.75" x14ac:dyDescent="0.25">
      <c r="A203" s="90" t="s">
        <v>414</v>
      </c>
      <c r="B203" s="91"/>
      <c r="C203" s="100"/>
      <c r="D203" s="48"/>
      <c r="E203" s="91"/>
      <c r="F203" s="91"/>
      <c r="G203" s="91"/>
      <c r="H203" s="91"/>
      <c r="I203" s="97"/>
    </row>
    <row r="204" spans="1:9" ht="15.75" x14ac:dyDescent="0.25">
      <c r="A204" s="90" t="s">
        <v>435</v>
      </c>
      <c r="B204" s="91">
        <v>41</v>
      </c>
      <c r="C204" s="91">
        <v>99</v>
      </c>
      <c r="D204" s="101">
        <v>498.23454545454547</v>
      </c>
      <c r="E204" s="91"/>
      <c r="F204" s="98">
        <v>49325.22</v>
      </c>
      <c r="G204" s="98"/>
      <c r="H204" s="98">
        <v>5474.71</v>
      </c>
      <c r="I204" s="97"/>
    </row>
    <row r="205" spans="1:9" ht="15.75" x14ac:dyDescent="0.25">
      <c r="A205" s="90" t="s">
        <v>436</v>
      </c>
      <c r="B205" s="91">
        <v>631</v>
      </c>
      <c r="C205" s="91">
        <v>2219</v>
      </c>
      <c r="D205" s="101">
        <v>512.43151870211807</v>
      </c>
      <c r="E205" s="91"/>
      <c r="F205" s="91">
        <v>1137085.54</v>
      </c>
      <c r="G205" s="91"/>
      <c r="H205" s="91">
        <v>823647.98</v>
      </c>
      <c r="I205" s="97"/>
    </row>
    <row r="206" spans="1:9" ht="15.75" x14ac:dyDescent="0.25">
      <c r="A206" s="90" t="s">
        <v>471</v>
      </c>
      <c r="B206" s="91">
        <v>1360.5337749356011</v>
      </c>
      <c r="C206" s="91">
        <v>2795</v>
      </c>
      <c r="D206" s="101">
        <v>510.59022898032197</v>
      </c>
      <c r="E206" s="91"/>
      <c r="F206" s="91">
        <v>1427099.69</v>
      </c>
      <c r="G206" s="91"/>
      <c r="H206" s="91">
        <v>1646487.09</v>
      </c>
      <c r="I206" s="97"/>
    </row>
    <row r="207" spans="1:9" ht="15.75" x14ac:dyDescent="0.25">
      <c r="A207" s="90" t="s">
        <v>472</v>
      </c>
      <c r="B207" s="91">
        <v>637.06675635463307</v>
      </c>
      <c r="C207" s="91">
        <v>2041.7085075860425</v>
      </c>
      <c r="D207" s="101">
        <v>508.44126717612386</v>
      </c>
      <c r="E207" s="91"/>
      <c r="F207" s="91">
        <v>1038088.8608013202</v>
      </c>
      <c r="G207" s="91"/>
      <c r="H207" s="91">
        <v>1030234.86</v>
      </c>
      <c r="I207" s="97"/>
    </row>
    <row r="208" spans="1:9" ht="15.75" x14ac:dyDescent="0.25">
      <c r="A208" s="90" t="s">
        <v>21</v>
      </c>
      <c r="B208" s="91"/>
      <c r="C208" s="91"/>
      <c r="D208" s="101"/>
      <c r="E208" s="91"/>
      <c r="F208" s="91"/>
      <c r="G208" s="91"/>
      <c r="H208" s="91"/>
      <c r="I208" s="97"/>
    </row>
    <row r="209" spans="1:9" ht="15.75" x14ac:dyDescent="0.25">
      <c r="A209" s="90" t="s">
        <v>577</v>
      </c>
      <c r="B209" s="91">
        <v>513.85803689448755</v>
      </c>
      <c r="C209" s="91">
        <v>1678.1605359827947</v>
      </c>
      <c r="D209" s="101">
        <v>512.60972435047881</v>
      </c>
      <c r="E209" s="91"/>
      <c r="F209" s="91">
        <v>860241.4097659922</v>
      </c>
      <c r="G209" s="91"/>
      <c r="H209" s="91">
        <v>878763.81791600562</v>
      </c>
      <c r="I209" s="97"/>
    </row>
    <row r="210" spans="1:9" ht="15.75" x14ac:dyDescent="0.25">
      <c r="A210" s="90" t="s">
        <v>578</v>
      </c>
      <c r="B210" s="91">
        <v>702.78941807390447</v>
      </c>
      <c r="C210" s="91">
        <v>2261.8514338559621</v>
      </c>
      <c r="D210" s="101">
        <v>514.99999999999989</v>
      </c>
      <c r="E210" s="91"/>
      <c r="F210" s="91">
        <v>1164853.4884358202</v>
      </c>
      <c r="G210" s="91"/>
      <c r="H210" s="91">
        <v>1120585.3560491889</v>
      </c>
      <c r="I210" s="97"/>
    </row>
    <row r="211" spans="1:9" ht="15.75" x14ac:dyDescent="0.25">
      <c r="A211" s="90" t="s">
        <v>611</v>
      </c>
      <c r="B211" s="91">
        <v>872.7354378638081</v>
      </c>
      <c r="C211" s="91">
        <v>2808.8042459705644</v>
      </c>
      <c r="D211" s="101">
        <v>514.99999999999989</v>
      </c>
      <c r="E211" s="91"/>
      <c r="F211" s="91">
        <v>1446534.1866748403</v>
      </c>
      <c r="G211" s="91"/>
      <c r="H211" s="91">
        <v>1486179.7601722733</v>
      </c>
      <c r="I211" s="97"/>
    </row>
    <row r="212" spans="1:9" ht="15.75" x14ac:dyDescent="0.25">
      <c r="A212" s="90" t="s">
        <v>612</v>
      </c>
      <c r="B212" s="91">
        <v>983.78860102743431</v>
      </c>
      <c r="C212" s="91">
        <v>3166.2167935645484</v>
      </c>
      <c r="D212" s="101">
        <v>515.00000000000011</v>
      </c>
      <c r="E212" s="91"/>
      <c r="F212" s="91">
        <v>1630601.6486857426</v>
      </c>
      <c r="G212" s="91"/>
      <c r="H212" s="91">
        <v>1613098.3966903859</v>
      </c>
      <c r="I212" s="97"/>
    </row>
    <row r="213" spans="1:9" ht="15.75" x14ac:dyDescent="0.25">
      <c r="A213" s="97"/>
      <c r="B213" s="97"/>
      <c r="C213" s="97"/>
      <c r="D213" s="97"/>
      <c r="E213" s="97"/>
      <c r="F213" s="97"/>
      <c r="G213" s="91"/>
      <c r="H213" s="97"/>
      <c r="I213" s="97"/>
    </row>
    <row r="214" spans="1:9" ht="15.75" x14ac:dyDescent="0.25">
      <c r="A214" s="97"/>
      <c r="B214" s="97"/>
      <c r="C214" s="97"/>
      <c r="D214" s="97"/>
      <c r="E214" s="97"/>
      <c r="F214" s="97"/>
      <c r="G214" s="91"/>
      <c r="H214" s="97"/>
      <c r="I214" s="97"/>
    </row>
    <row r="215" spans="1:9" ht="15.75" x14ac:dyDescent="0.25">
      <c r="A215" s="96" t="s">
        <v>597</v>
      </c>
      <c r="B215" s="97"/>
      <c r="C215" s="97"/>
      <c r="D215" s="97"/>
      <c r="E215" s="97"/>
      <c r="F215" s="97"/>
      <c r="G215" s="91"/>
      <c r="H215" s="97"/>
      <c r="I215" s="97"/>
    </row>
    <row r="216" spans="1:9" ht="15.75" x14ac:dyDescent="0.25">
      <c r="A216" s="96"/>
      <c r="B216" s="97"/>
      <c r="C216" s="97"/>
      <c r="D216" s="97"/>
      <c r="E216" s="97"/>
      <c r="F216" s="97"/>
      <c r="G216" s="91"/>
      <c r="H216" s="97"/>
      <c r="I216" s="97"/>
    </row>
    <row r="217" spans="1:9" ht="15.75" x14ac:dyDescent="0.25">
      <c r="A217" s="90"/>
      <c r="B217" s="90" t="s">
        <v>457</v>
      </c>
      <c r="C217" s="90" t="s">
        <v>457</v>
      </c>
      <c r="D217" s="90" t="s">
        <v>457</v>
      </c>
      <c r="E217" s="48"/>
      <c r="F217" s="90" t="s">
        <v>457</v>
      </c>
      <c r="G217" s="48"/>
      <c r="H217" s="90" t="s">
        <v>457</v>
      </c>
      <c r="I217" s="97"/>
    </row>
    <row r="218" spans="1:9" ht="15.75" x14ac:dyDescent="0.25">
      <c r="A218" s="90" t="s">
        <v>2</v>
      </c>
      <c r="B218" s="90" t="s">
        <v>489</v>
      </c>
      <c r="C218" s="90" t="s">
        <v>489</v>
      </c>
      <c r="D218" s="90" t="s">
        <v>489</v>
      </c>
      <c r="E218" s="48"/>
      <c r="F218" s="90" t="s">
        <v>489</v>
      </c>
      <c r="G218" s="48"/>
      <c r="H218" s="90" t="s">
        <v>489</v>
      </c>
      <c r="I218" s="97"/>
    </row>
    <row r="219" spans="1:9" ht="15.75" x14ac:dyDescent="0.25">
      <c r="A219" s="90" t="s">
        <v>3</v>
      </c>
      <c r="B219" s="90" t="s">
        <v>598</v>
      </c>
      <c r="C219" s="90" t="s">
        <v>129</v>
      </c>
      <c r="D219" s="90" t="s">
        <v>490</v>
      </c>
      <c r="E219" s="48"/>
      <c r="F219" s="90" t="s">
        <v>139</v>
      </c>
      <c r="G219" s="48"/>
      <c r="H219" s="90" t="s">
        <v>139</v>
      </c>
      <c r="I219" s="97"/>
    </row>
    <row r="220" spans="1:9" s="74" customFormat="1" ht="15.75" x14ac:dyDescent="0.25">
      <c r="A220" s="90"/>
      <c r="B220" s="93" t="s">
        <v>482</v>
      </c>
      <c r="C220" s="93" t="s">
        <v>482</v>
      </c>
      <c r="D220" s="93" t="s">
        <v>482</v>
      </c>
      <c r="E220" s="48"/>
      <c r="F220" s="93" t="s">
        <v>482</v>
      </c>
      <c r="G220" s="48"/>
      <c r="H220" s="93" t="s">
        <v>483</v>
      </c>
      <c r="I220" s="97"/>
    </row>
    <row r="221" spans="1:9" ht="15.75" x14ac:dyDescent="0.25">
      <c r="A221" s="90" t="s">
        <v>13</v>
      </c>
      <c r="B221" s="97"/>
      <c r="C221" s="97"/>
      <c r="D221" s="48"/>
      <c r="E221" s="48"/>
      <c r="F221" s="97"/>
      <c r="G221" s="48"/>
      <c r="H221" s="97"/>
      <c r="I221" s="97"/>
    </row>
    <row r="222" spans="1:9" ht="15.75" x14ac:dyDescent="0.25">
      <c r="A222" s="90" t="s">
        <v>414</v>
      </c>
      <c r="B222" s="100"/>
      <c r="C222" s="97"/>
      <c r="D222" s="48"/>
      <c r="E222" s="48"/>
      <c r="F222" s="97"/>
      <c r="G222" s="48"/>
      <c r="H222" s="97"/>
      <c r="I222" s="97"/>
    </row>
    <row r="223" spans="1:9" ht="15.75" x14ac:dyDescent="0.25">
      <c r="A223" s="90" t="s">
        <v>435</v>
      </c>
      <c r="B223" s="91"/>
      <c r="C223" s="91"/>
      <c r="D223" s="101"/>
      <c r="E223" s="48"/>
      <c r="F223" s="91"/>
      <c r="G223" s="48"/>
      <c r="H223" s="91"/>
      <c r="I223" s="97"/>
    </row>
    <row r="224" spans="1:9" ht="15.75" x14ac:dyDescent="0.25">
      <c r="A224" s="90" t="s">
        <v>436</v>
      </c>
      <c r="B224" s="91">
        <v>835</v>
      </c>
      <c r="C224" s="91">
        <v>2759</v>
      </c>
      <c r="D224" s="101">
        <v>75</v>
      </c>
      <c r="E224" s="48"/>
      <c r="F224" s="98">
        <v>206925</v>
      </c>
      <c r="G224" s="48"/>
      <c r="H224" s="98">
        <v>708516.95000000007</v>
      </c>
      <c r="I224" s="97"/>
    </row>
    <row r="225" spans="1:9" ht="15.75" x14ac:dyDescent="0.25">
      <c r="A225" s="90" t="s">
        <v>471</v>
      </c>
      <c r="B225" s="91">
        <v>991</v>
      </c>
      <c r="C225" s="91">
        <v>3764</v>
      </c>
      <c r="D225" s="101">
        <v>75</v>
      </c>
      <c r="E225" s="48"/>
      <c r="F225" s="102">
        <v>282300</v>
      </c>
      <c r="G225" s="103"/>
      <c r="H225" s="102">
        <v>555458.76</v>
      </c>
      <c r="I225" s="97"/>
    </row>
    <row r="226" spans="1:9" ht="15.75" x14ac:dyDescent="0.25">
      <c r="A226" s="90" t="s">
        <v>472</v>
      </c>
      <c r="B226" s="91">
        <v>1018.341910833168</v>
      </c>
      <c r="C226" s="91">
        <v>3882.1698554069853</v>
      </c>
      <c r="D226" s="101">
        <v>75.000000000000014</v>
      </c>
      <c r="E226" s="48"/>
      <c r="F226" s="102">
        <v>291162.73915552394</v>
      </c>
      <c r="G226" s="103"/>
      <c r="H226" s="102">
        <v>275400</v>
      </c>
      <c r="I226" s="97"/>
    </row>
    <row r="227" spans="1:9" ht="15.75" x14ac:dyDescent="0.25">
      <c r="A227" s="90" t="s">
        <v>21</v>
      </c>
      <c r="B227" s="91"/>
      <c r="C227" s="91"/>
      <c r="D227" s="101"/>
      <c r="E227" s="48"/>
      <c r="F227" s="102"/>
      <c r="G227" s="103"/>
      <c r="H227" s="102"/>
      <c r="I227" s="97"/>
    </row>
    <row r="228" spans="1:9" ht="15.75" x14ac:dyDescent="0.25">
      <c r="A228" s="90" t="s">
        <v>577</v>
      </c>
      <c r="B228" s="91">
        <v>1274.3772030806774</v>
      </c>
      <c r="C228" s="91">
        <v>4973.5538376996383</v>
      </c>
      <c r="D228" s="101">
        <v>74.999999999999986</v>
      </c>
      <c r="E228" s="48"/>
      <c r="F228" s="102">
        <v>373016.53782747278</v>
      </c>
      <c r="G228" s="103"/>
      <c r="H228" s="102">
        <v>346687.53341265465</v>
      </c>
      <c r="I228" s="97"/>
    </row>
    <row r="229" spans="1:9" ht="15.75" x14ac:dyDescent="0.25">
      <c r="A229" s="90" t="s">
        <v>578</v>
      </c>
      <c r="B229" s="91">
        <v>1879.4513669566625</v>
      </c>
      <c r="C229" s="91">
        <v>7272.364632082641</v>
      </c>
      <c r="D229" s="101">
        <v>75.000000000000014</v>
      </c>
      <c r="E229" s="48"/>
      <c r="F229" s="102">
        <v>545427.34740619815</v>
      </c>
      <c r="G229" s="103"/>
      <c r="H229" s="102">
        <v>516569.70175605553</v>
      </c>
      <c r="I229" s="97"/>
    </row>
    <row r="230" spans="1:9" ht="15.75" x14ac:dyDescent="0.25">
      <c r="A230" s="90" t="s">
        <v>611</v>
      </c>
      <c r="B230" s="91">
        <v>2463.5306817142114</v>
      </c>
      <c r="C230" s="91">
        <v>9532.4059535305787</v>
      </c>
      <c r="D230" s="101">
        <v>74.999999999999986</v>
      </c>
      <c r="E230" s="48"/>
      <c r="F230" s="102">
        <v>714930.44651479332</v>
      </c>
      <c r="G230" s="103"/>
      <c r="H230" s="102">
        <v>719962.85049290792</v>
      </c>
      <c r="I230" s="97"/>
    </row>
    <row r="231" spans="1:9" ht="15.75" x14ac:dyDescent="0.25">
      <c r="A231" s="90" t="s">
        <v>612</v>
      </c>
      <c r="B231" s="91">
        <v>3344.6622315037594</v>
      </c>
      <c r="C231" s="91">
        <v>12941.86364504712</v>
      </c>
      <c r="D231" s="101">
        <v>75</v>
      </c>
      <c r="E231" s="48"/>
      <c r="F231" s="102">
        <v>970639.77337853401</v>
      </c>
      <c r="G231" s="103"/>
      <c r="H231" s="102">
        <v>939887.29845454509</v>
      </c>
      <c r="I231" s="97"/>
    </row>
    <row r="232" spans="1:9" ht="15.75" x14ac:dyDescent="0.25">
      <c r="A232" s="97"/>
      <c r="B232" s="97"/>
      <c r="C232" s="97"/>
      <c r="D232" s="97"/>
      <c r="E232" s="97"/>
      <c r="F232" s="97"/>
      <c r="G232" s="91"/>
      <c r="H232" s="97"/>
      <c r="I232" s="97"/>
    </row>
    <row r="233" spans="1:9" ht="15.75" x14ac:dyDescent="0.25">
      <c r="A233" s="97"/>
      <c r="B233" s="97"/>
      <c r="C233" s="97"/>
      <c r="D233" s="97"/>
      <c r="E233" s="97"/>
      <c r="F233" s="97"/>
      <c r="G233" s="97"/>
      <c r="H233" s="97"/>
      <c r="I233" s="97"/>
    </row>
    <row r="234" spans="1:9" ht="15.75" x14ac:dyDescent="0.25">
      <c r="A234" s="58" t="s">
        <v>8</v>
      </c>
      <c r="B234" s="58"/>
      <c r="C234" s="58"/>
      <c r="D234" s="58"/>
      <c r="E234" s="58"/>
      <c r="F234" s="58"/>
      <c r="G234" s="58"/>
      <c r="H234" s="58"/>
      <c r="I234" s="58"/>
    </row>
    <row r="235" spans="1:9" ht="15.75" x14ac:dyDescent="0.25">
      <c r="A235" s="94" t="s">
        <v>619</v>
      </c>
      <c r="B235" s="58"/>
      <c r="C235" s="58"/>
      <c r="D235" s="58"/>
      <c r="E235" s="58"/>
      <c r="F235" s="58"/>
      <c r="G235" s="58"/>
      <c r="H235" s="58"/>
      <c r="I235" s="58"/>
    </row>
    <row r="236" spans="1:9" ht="15.75" x14ac:dyDescent="0.25">
      <c r="A236" s="95" t="s">
        <v>473</v>
      </c>
      <c r="B236" s="58"/>
      <c r="C236" s="58"/>
      <c r="D236" s="95"/>
      <c r="E236" s="95"/>
      <c r="F236" s="58"/>
      <c r="G236" s="58"/>
      <c r="H236" s="58"/>
      <c r="I236" s="58"/>
    </row>
    <row r="237" spans="1:9" ht="15.75" x14ac:dyDescent="0.25">
      <c r="A237" s="95" t="s">
        <v>477</v>
      </c>
      <c r="B237" s="58"/>
      <c r="C237" s="58"/>
      <c r="D237" s="95"/>
      <c r="E237" s="95"/>
      <c r="F237" s="58"/>
      <c r="G237" s="58"/>
      <c r="H237" s="58"/>
      <c r="I237" s="58"/>
    </row>
    <row r="238" spans="1:9" ht="15.75" x14ac:dyDescent="0.25">
      <c r="A238" s="97"/>
      <c r="B238" s="97"/>
      <c r="C238" s="97"/>
      <c r="D238" s="97"/>
      <c r="E238" s="97"/>
      <c r="F238" s="97"/>
      <c r="G238" s="97"/>
      <c r="H238" s="97"/>
      <c r="I238" s="97"/>
    </row>
    <row r="239" spans="1:9" ht="15.75" x14ac:dyDescent="0.25">
      <c r="A239" s="96" t="s">
        <v>599</v>
      </c>
      <c r="B239" s="97"/>
      <c r="C239" s="97"/>
      <c r="D239" s="97"/>
      <c r="E239" s="97"/>
      <c r="F239" s="97"/>
      <c r="G239" s="97"/>
      <c r="H239" s="97"/>
      <c r="I239" s="97"/>
    </row>
    <row r="240" spans="1:9" ht="15.75" x14ac:dyDescent="0.25">
      <c r="A240" s="97" t="s">
        <v>491</v>
      </c>
      <c r="B240" s="96"/>
      <c r="C240" s="96"/>
      <c r="D240" s="96"/>
      <c r="E240" s="96"/>
      <c r="F240" s="96"/>
      <c r="G240" s="96"/>
      <c r="H240" s="96"/>
      <c r="I240" s="96"/>
    </row>
    <row r="241" spans="1:9" ht="15.75" x14ac:dyDescent="0.25">
      <c r="A241" s="96"/>
      <c r="B241" s="97"/>
      <c r="C241" s="97"/>
      <c r="D241" s="97"/>
      <c r="E241" s="97"/>
      <c r="F241" s="97"/>
      <c r="G241" s="97"/>
      <c r="H241" s="97"/>
      <c r="I241" s="97"/>
    </row>
    <row r="242" spans="1:9" ht="15.75" x14ac:dyDescent="0.25">
      <c r="A242" s="96"/>
      <c r="B242" s="90"/>
      <c r="C242" s="90" t="s">
        <v>492</v>
      </c>
      <c r="D242" s="104"/>
      <c r="E242" s="105"/>
      <c r="F242" s="97"/>
      <c r="G242" s="97"/>
      <c r="H242" s="97"/>
      <c r="I242" s="97"/>
    </row>
    <row r="243" spans="1:9" ht="15.75" x14ac:dyDescent="0.25">
      <c r="A243" s="96"/>
      <c r="B243" s="97"/>
      <c r="C243" s="97"/>
      <c r="D243" s="97"/>
      <c r="E243" s="97"/>
      <c r="F243" s="97"/>
      <c r="G243" s="97"/>
      <c r="H243" s="97"/>
      <c r="I243" s="97"/>
    </row>
    <row r="244" spans="1:9" ht="15.75" x14ac:dyDescent="0.25">
      <c r="A244" s="90"/>
      <c r="B244" s="90" t="s">
        <v>115</v>
      </c>
      <c r="C244" s="90" t="s">
        <v>115</v>
      </c>
      <c r="D244" s="90"/>
      <c r="E244" s="97"/>
      <c r="F244" s="48"/>
      <c r="G244" s="90" t="s">
        <v>180</v>
      </c>
      <c r="H244" s="97"/>
      <c r="I244" s="97"/>
    </row>
    <row r="245" spans="1:9" ht="15.75" x14ac:dyDescent="0.25">
      <c r="A245" s="90" t="s">
        <v>2</v>
      </c>
      <c r="B245" s="90" t="s">
        <v>114</v>
      </c>
      <c r="C245" s="90" t="s">
        <v>114</v>
      </c>
      <c r="D245" s="90" t="s">
        <v>106</v>
      </c>
      <c r="E245" s="90" t="s">
        <v>106</v>
      </c>
      <c r="F245" s="48"/>
      <c r="G245" s="90" t="s">
        <v>493</v>
      </c>
      <c r="H245" s="90" t="s">
        <v>106</v>
      </c>
      <c r="I245" s="97"/>
    </row>
    <row r="246" spans="1:9" ht="15.75" x14ac:dyDescent="0.25">
      <c r="A246" s="90" t="s">
        <v>3</v>
      </c>
      <c r="B246" s="90" t="s">
        <v>123</v>
      </c>
      <c r="C246" s="90" t="s">
        <v>143</v>
      </c>
      <c r="D246" s="90" t="s">
        <v>139</v>
      </c>
      <c r="E246" s="90" t="s">
        <v>139</v>
      </c>
      <c r="F246" s="48"/>
      <c r="G246" s="90" t="s">
        <v>494</v>
      </c>
      <c r="H246" s="90" t="s">
        <v>139</v>
      </c>
      <c r="I246" s="97"/>
    </row>
    <row r="247" spans="1:9" ht="15.75" x14ac:dyDescent="0.25">
      <c r="A247" s="90"/>
      <c r="B247" s="93" t="s">
        <v>482</v>
      </c>
      <c r="C247" s="93" t="s">
        <v>482</v>
      </c>
      <c r="D247" s="93" t="s">
        <v>482</v>
      </c>
      <c r="E247" s="93" t="s">
        <v>483</v>
      </c>
      <c r="F247" s="48"/>
      <c r="G247" s="93" t="s">
        <v>483</v>
      </c>
      <c r="H247" s="93" t="s">
        <v>483</v>
      </c>
      <c r="I247" s="97"/>
    </row>
    <row r="248" spans="1:9" ht="15.75" x14ac:dyDescent="0.25">
      <c r="A248" s="90" t="s">
        <v>13</v>
      </c>
      <c r="B248" s="97"/>
      <c r="C248" s="97"/>
      <c r="D248" s="97"/>
      <c r="E248" s="97"/>
      <c r="F248" s="48"/>
      <c r="G248" s="97"/>
      <c r="H248" s="97"/>
      <c r="I248" s="97"/>
    </row>
    <row r="249" spans="1:9" ht="15.75" x14ac:dyDescent="0.25">
      <c r="A249" s="90" t="s">
        <v>572</v>
      </c>
      <c r="B249" s="106"/>
      <c r="C249" s="101"/>
      <c r="D249" s="98"/>
      <c r="E249" s="97"/>
      <c r="F249" s="48"/>
      <c r="G249" s="98">
        <v>8855709</v>
      </c>
      <c r="H249" s="98">
        <v>8855709</v>
      </c>
      <c r="I249" s="97"/>
    </row>
    <row r="250" spans="1:9" ht="15.75" x14ac:dyDescent="0.25">
      <c r="A250" s="90" t="s">
        <v>573</v>
      </c>
      <c r="B250" s="106"/>
      <c r="C250" s="100"/>
      <c r="D250" s="91"/>
      <c r="E250" s="97"/>
      <c r="F250" s="48"/>
      <c r="G250" s="17">
        <v>6256527.8700000001</v>
      </c>
      <c r="H250" s="91">
        <v>6256527.8700000001</v>
      </c>
      <c r="I250" s="97"/>
    </row>
    <row r="251" spans="1:9" ht="15.75" x14ac:dyDescent="0.25">
      <c r="A251" s="90" t="s">
        <v>574</v>
      </c>
      <c r="B251" s="106"/>
      <c r="C251" s="100"/>
      <c r="D251" s="91"/>
      <c r="E251" s="97"/>
      <c r="F251" s="48"/>
      <c r="G251" s="17">
        <v>15348939</v>
      </c>
      <c r="H251" s="91">
        <v>15348939</v>
      </c>
      <c r="I251" s="97"/>
    </row>
    <row r="252" spans="1:9" ht="15.75" x14ac:dyDescent="0.25">
      <c r="A252" s="90" t="s">
        <v>575</v>
      </c>
      <c r="B252" s="106"/>
      <c r="C252" s="100"/>
      <c r="D252" s="91"/>
      <c r="E252" s="97"/>
      <c r="F252" s="48"/>
      <c r="G252" s="17">
        <v>12038120.07</v>
      </c>
      <c r="H252" s="91">
        <v>12038120.07</v>
      </c>
      <c r="I252" s="97"/>
    </row>
    <row r="253" spans="1:9" ht="15.75" x14ac:dyDescent="0.25">
      <c r="A253" s="90" t="s">
        <v>314</v>
      </c>
      <c r="B253" s="91">
        <v>1509.5</v>
      </c>
      <c r="C253" s="98">
        <v>1078.268696036215</v>
      </c>
      <c r="D253" s="98">
        <v>19531759.16</v>
      </c>
      <c r="E253" s="98">
        <v>18754173.460000001</v>
      </c>
      <c r="F253" s="98"/>
      <c r="G253" s="17">
        <v>9751376.0100000016</v>
      </c>
      <c r="H253" s="91">
        <v>28505549.470000003</v>
      </c>
      <c r="I253" s="99"/>
    </row>
    <row r="254" spans="1:9" ht="15.75" x14ac:dyDescent="0.25">
      <c r="A254" s="90" t="s">
        <v>369</v>
      </c>
      <c r="B254" s="91">
        <v>1752</v>
      </c>
      <c r="C254" s="91">
        <v>1097.2637052891935</v>
      </c>
      <c r="D254" s="91">
        <v>23068872.140000001</v>
      </c>
      <c r="E254" s="91">
        <v>22820668.670000002</v>
      </c>
      <c r="F254" s="48"/>
      <c r="G254" s="17">
        <v>563042</v>
      </c>
      <c r="H254" s="91">
        <v>23383710.670000002</v>
      </c>
      <c r="I254" s="99"/>
    </row>
    <row r="255" spans="1:9" ht="15.75" x14ac:dyDescent="0.25">
      <c r="A255" s="90" t="s">
        <v>370</v>
      </c>
      <c r="B255" s="91">
        <v>1936</v>
      </c>
      <c r="C255" s="91">
        <v>1074.1598579545455</v>
      </c>
      <c r="D255" s="91">
        <v>24954881.820000004</v>
      </c>
      <c r="E255" s="91">
        <v>25101447.660000004</v>
      </c>
      <c r="F255" s="91"/>
      <c r="G255" s="91"/>
      <c r="H255" s="91">
        <v>25101447.660000004</v>
      </c>
      <c r="I255" s="99"/>
    </row>
    <row r="256" spans="1:9" ht="15.75" x14ac:dyDescent="0.25">
      <c r="A256" s="90" t="s">
        <v>413</v>
      </c>
      <c r="B256" s="91">
        <v>2355.3333333333335</v>
      </c>
      <c r="C256" s="91">
        <v>1083.6231605575997</v>
      </c>
      <c r="D256" s="91">
        <v>30627525.010000002</v>
      </c>
      <c r="E256" s="91">
        <v>29903202.84</v>
      </c>
      <c r="F256" s="91"/>
      <c r="G256" s="91"/>
      <c r="H256" s="91">
        <v>29903202.84</v>
      </c>
      <c r="I256" s="99"/>
    </row>
    <row r="257" spans="1:9" ht="15.75" x14ac:dyDescent="0.25">
      <c r="A257" s="90" t="s">
        <v>414</v>
      </c>
      <c r="B257" s="91">
        <v>2577.1666666666665</v>
      </c>
      <c r="C257" s="91">
        <v>1090.1474584492014</v>
      </c>
      <c r="D257" s="91">
        <v>33713900.299999997</v>
      </c>
      <c r="E257" s="91">
        <v>33900154.560000002</v>
      </c>
      <c r="F257" s="91"/>
      <c r="G257" s="91"/>
      <c r="H257" s="91">
        <v>33900154.560000002</v>
      </c>
      <c r="I257" s="99"/>
    </row>
    <row r="258" spans="1:9" ht="15.75" x14ac:dyDescent="0.25">
      <c r="A258" s="90" t="s">
        <v>435</v>
      </c>
      <c r="B258" s="91">
        <v>2695.75</v>
      </c>
      <c r="C258" s="91">
        <v>1077.0327827753561</v>
      </c>
      <c r="D258" s="91">
        <v>34840933.489999995</v>
      </c>
      <c r="E258" s="91">
        <v>35231731.410000004</v>
      </c>
      <c r="F258" s="91"/>
      <c r="G258" s="91"/>
      <c r="H258" s="91">
        <v>35231731.410000004</v>
      </c>
      <c r="I258" s="99"/>
    </row>
    <row r="259" spans="1:9" ht="15.75" x14ac:dyDescent="0.25">
      <c r="A259" s="90" t="s">
        <v>436</v>
      </c>
      <c r="B259" s="91">
        <v>3006.4166666666665</v>
      </c>
      <c r="C259" s="91">
        <v>1001.7235390969317</v>
      </c>
      <c r="D259" s="91">
        <v>36139180.120000005</v>
      </c>
      <c r="E259" s="91">
        <v>35595158.93</v>
      </c>
      <c r="F259" s="91"/>
      <c r="G259" s="91"/>
      <c r="H259" s="91">
        <v>35595158.93</v>
      </c>
      <c r="I259" s="99"/>
    </row>
    <row r="260" spans="1:9" ht="15.75" x14ac:dyDescent="0.25">
      <c r="A260" s="90" t="s">
        <v>471</v>
      </c>
      <c r="B260" s="91">
        <v>3389.4166666666665</v>
      </c>
      <c r="C260" s="91">
        <v>984.20330440341252</v>
      </c>
      <c r="D260" s="91">
        <v>40030501</v>
      </c>
      <c r="E260" s="91">
        <v>39893030.060000002</v>
      </c>
      <c r="F260" s="91"/>
      <c r="G260" s="91"/>
      <c r="H260" s="91">
        <v>39893030.060000002</v>
      </c>
      <c r="I260" s="99"/>
    </row>
    <row r="261" spans="1:9" ht="15.75" x14ac:dyDescent="0.25">
      <c r="A261" s="90" t="s">
        <v>472</v>
      </c>
      <c r="B261" s="91">
        <v>3699.5076956403877</v>
      </c>
      <c r="C261" s="91">
        <v>987.51927704227171</v>
      </c>
      <c r="D261" s="91">
        <v>43840021.980133392</v>
      </c>
      <c r="E261" s="91">
        <v>43476976</v>
      </c>
      <c r="F261" s="91"/>
      <c r="G261" s="91"/>
      <c r="H261" s="91">
        <v>43476976</v>
      </c>
      <c r="I261" s="99"/>
    </row>
    <row r="262" spans="1:9" ht="15.75" x14ac:dyDescent="0.25">
      <c r="A262" s="90" t="s">
        <v>21</v>
      </c>
      <c r="B262" s="91"/>
      <c r="C262" s="91"/>
      <c r="D262" s="91"/>
      <c r="E262" s="91"/>
      <c r="F262" s="91"/>
      <c r="G262" s="91"/>
      <c r="H262" s="91"/>
      <c r="I262" s="99"/>
    </row>
    <row r="263" spans="1:9" ht="15.75" x14ac:dyDescent="0.25">
      <c r="A263" s="90" t="s">
        <v>577</v>
      </c>
      <c r="B263" s="91">
        <v>3734.5737545534989</v>
      </c>
      <c r="C263" s="91">
        <v>977.45543440294261</v>
      </c>
      <c r="D263" s="91">
        <v>43804552.938803025</v>
      </c>
      <c r="E263" s="91">
        <v>43705136.507746488</v>
      </c>
      <c r="F263" s="91"/>
      <c r="G263" s="91"/>
      <c r="H263" s="91">
        <v>43705136.507746488</v>
      </c>
      <c r="I263" s="99"/>
    </row>
    <row r="264" spans="1:9" ht="15.75" x14ac:dyDescent="0.25">
      <c r="A264" s="90" t="s">
        <v>578</v>
      </c>
      <c r="B264" s="91">
        <v>3774.4400487157723</v>
      </c>
      <c r="C264" s="91">
        <v>978.43681141906984</v>
      </c>
      <c r="D264" s="91">
        <v>44316613.033894785</v>
      </c>
      <c r="E264" s="91">
        <v>44376213.087068222</v>
      </c>
      <c r="F264" s="91"/>
      <c r="G264" s="91"/>
      <c r="H264" s="91">
        <v>44376213.087068222</v>
      </c>
      <c r="I264" s="99"/>
    </row>
    <row r="265" spans="1:9" ht="15.75" x14ac:dyDescent="0.25">
      <c r="A265" s="90" t="s">
        <v>611</v>
      </c>
      <c r="B265" s="91">
        <v>3770.1654054392607</v>
      </c>
      <c r="C265" s="91">
        <v>978.39823645033266</v>
      </c>
      <c r="D265" s="91">
        <v>44264678.205693915</v>
      </c>
      <c r="E265" s="91">
        <v>45675023.355379619</v>
      </c>
      <c r="F265" s="91"/>
      <c r="G265" s="91"/>
      <c r="H265" s="91">
        <v>45675023.355379619</v>
      </c>
      <c r="I265" s="99"/>
    </row>
    <row r="266" spans="1:9" ht="15.75" x14ac:dyDescent="0.25">
      <c r="A266" s="90" t="s">
        <v>612</v>
      </c>
      <c r="B266" s="91">
        <v>3777.1264686244363</v>
      </c>
      <c r="C266" s="91">
        <v>978.41783567584355</v>
      </c>
      <c r="D266" s="91">
        <v>44347294.85406556</v>
      </c>
      <c r="E266" s="91">
        <v>44365134.660413697</v>
      </c>
      <c r="F266" s="91"/>
      <c r="G266" s="91"/>
      <c r="H266" s="91">
        <v>44365134.660413697</v>
      </c>
      <c r="I266" s="99"/>
    </row>
    <row r="267" spans="1:9" ht="15.75" x14ac:dyDescent="0.25">
      <c r="A267" s="97"/>
      <c r="B267" s="97"/>
      <c r="C267" s="97"/>
      <c r="D267" s="97"/>
      <c r="E267" s="91"/>
      <c r="F267" s="91"/>
      <c r="G267" s="91"/>
      <c r="H267" s="97"/>
      <c r="I267" s="99"/>
    </row>
    <row r="268" spans="1:9" ht="15.75" x14ac:dyDescent="0.25">
      <c r="A268" s="97"/>
      <c r="B268" s="97"/>
      <c r="C268" s="97"/>
      <c r="D268" s="97"/>
      <c r="E268" s="91"/>
      <c r="F268" s="91"/>
      <c r="G268" s="91"/>
      <c r="H268" s="97"/>
      <c r="I268" s="99"/>
    </row>
    <row r="269" spans="1:9" ht="15.75" x14ac:dyDescent="0.25">
      <c r="A269" s="121" t="s">
        <v>615</v>
      </c>
      <c r="B269" s="97"/>
      <c r="C269" s="97"/>
      <c r="D269" s="97"/>
      <c r="E269" s="97"/>
      <c r="F269" s="97"/>
      <c r="G269" s="97"/>
      <c r="H269" s="97"/>
      <c r="I269" s="99"/>
    </row>
    <row r="270" spans="1:9" ht="15.75" x14ac:dyDescent="0.25">
      <c r="A270" s="122" t="s">
        <v>616</v>
      </c>
      <c r="B270" s="97"/>
      <c r="C270" s="97"/>
      <c r="D270" s="97"/>
      <c r="E270" s="97"/>
      <c r="F270" s="97"/>
      <c r="G270" s="97"/>
      <c r="H270" s="97"/>
      <c r="I270" s="99"/>
    </row>
    <row r="271" spans="1:9" ht="15.75" x14ac:dyDescent="0.25">
      <c r="A271" s="97"/>
      <c r="B271" s="97"/>
      <c r="C271" s="97"/>
      <c r="D271" s="97"/>
      <c r="E271" s="97"/>
      <c r="F271" s="97"/>
      <c r="G271" s="97"/>
      <c r="H271" s="97"/>
      <c r="I271" s="99"/>
    </row>
    <row r="272" spans="1:9" ht="15.75" x14ac:dyDescent="0.25">
      <c r="A272" s="90"/>
      <c r="B272" s="90" t="s">
        <v>115</v>
      </c>
      <c r="C272" s="90"/>
      <c r="D272" s="90"/>
      <c r="E272" s="90"/>
      <c r="F272" s="48"/>
      <c r="G272" s="90"/>
      <c r="H272" s="97"/>
      <c r="I272" s="99"/>
    </row>
    <row r="273" spans="1:9" ht="15.75" x14ac:dyDescent="0.25">
      <c r="A273" s="90" t="s">
        <v>2</v>
      </c>
      <c r="B273" s="90" t="s">
        <v>114</v>
      </c>
      <c r="C273" s="90"/>
      <c r="D273" s="90" t="s">
        <v>115</v>
      </c>
      <c r="E273" s="90" t="s">
        <v>106</v>
      </c>
      <c r="F273" s="48"/>
      <c r="G273" s="90"/>
      <c r="H273" s="90" t="s">
        <v>106</v>
      </c>
      <c r="I273" s="99"/>
    </row>
    <row r="274" spans="1:9" ht="15.75" x14ac:dyDescent="0.25">
      <c r="A274" s="90" t="s">
        <v>3</v>
      </c>
      <c r="B274" s="90" t="s">
        <v>123</v>
      </c>
      <c r="C274" s="90" t="s">
        <v>488</v>
      </c>
      <c r="D274" s="90" t="s">
        <v>490</v>
      </c>
      <c r="E274" s="90" t="s">
        <v>139</v>
      </c>
      <c r="F274" s="48"/>
      <c r="G274" s="90"/>
      <c r="H274" s="90" t="s">
        <v>139</v>
      </c>
      <c r="I274" s="99"/>
    </row>
    <row r="275" spans="1:9" ht="15.75" x14ac:dyDescent="0.25">
      <c r="A275" s="90"/>
      <c r="B275" s="93" t="s">
        <v>482</v>
      </c>
      <c r="C275" s="93" t="s">
        <v>482</v>
      </c>
      <c r="D275" s="93" t="s">
        <v>482</v>
      </c>
      <c r="E275" s="93" t="s">
        <v>482</v>
      </c>
      <c r="F275" s="48"/>
      <c r="G275" s="93"/>
      <c r="H275" s="93" t="s">
        <v>483</v>
      </c>
      <c r="I275" s="99"/>
    </row>
    <row r="276" spans="1:9" ht="15.75" x14ac:dyDescent="0.25">
      <c r="A276" s="90"/>
      <c r="B276" s="97"/>
      <c r="C276" s="97"/>
      <c r="D276" s="48"/>
      <c r="E276" s="97"/>
      <c r="F276" s="48"/>
      <c r="G276" s="97"/>
      <c r="H276" s="97"/>
      <c r="I276" s="99"/>
    </row>
    <row r="277" spans="1:9" ht="15.75" x14ac:dyDescent="0.25">
      <c r="A277" s="90" t="s">
        <v>13</v>
      </c>
      <c r="B277" s="106"/>
      <c r="C277" s="101"/>
      <c r="D277" s="101"/>
      <c r="E277" s="98"/>
      <c r="F277" s="48"/>
      <c r="G277" s="98"/>
      <c r="H277" s="97"/>
      <c r="I277" s="99"/>
    </row>
    <row r="278" spans="1:9" ht="15.75" x14ac:dyDescent="0.25">
      <c r="A278" s="90" t="s">
        <v>436</v>
      </c>
      <c r="B278" s="91">
        <v>908.41666666666663</v>
      </c>
      <c r="C278" s="91">
        <v>176206</v>
      </c>
      <c r="D278" s="101">
        <v>53.840897836850054</v>
      </c>
      <c r="E278" s="91">
        <v>9487089.2442400008</v>
      </c>
      <c r="F278" s="91"/>
      <c r="G278" s="91"/>
      <c r="H278" s="91">
        <v>7077254.4299999997</v>
      </c>
      <c r="I278" s="99"/>
    </row>
    <row r="279" spans="1:9" ht="15.75" x14ac:dyDescent="0.25">
      <c r="A279" s="90" t="s">
        <v>471</v>
      </c>
      <c r="B279" s="91">
        <v>944.5</v>
      </c>
      <c r="C279" s="91">
        <v>187295</v>
      </c>
      <c r="D279" s="101">
        <v>53.713404438773054</v>
      </c>
      <c r="E279" s="91">
        <v>10060252.08436</v>
      </c>
      <c r="F279" s="91"/>
      <c r="G279" s="91"/>
      <c r="H279" s="91">
        <v>10503341.749999998</v>
      </c>
      <c r="I279" s="99"/>
    </row>
    <row r="280" spans="1:9" ht="15.75" x14ac:dyDescent="0.25">
      <c r="A280" s="90" t="s">
        <v>472</v>
      </c>
      <c r="B280" s="91">
        <v>949.23426655252217</v>
      </c>
      <c r="C280" s="91">
        <v>196467.52823332959</v>
      </c>
      <c r="D280" s="101">
        <v>55.732122498136818</v>
      </c>
      <c r="E280" s="91">
        <v>10949552.350406079</v>
      </c>
      <c r="F280" s="91"/>
      <c r="G280" s="91"/>
      <c r="H280" s="91">
        <v>10831170.509999998</v>
      </c>
      <c r="I280" s="99"/>
    </row>
    <row r="281" spans="1:9" ht="15.75" x14ac:dyDescent="0.25">
      <c r="A281" s="90" t="s">
        <v>21</v>
      </c>
      <c r="B281" s="91"/>
      <c r="C281" s="91"/>
      <c r="D281" s="101"/>
      <c r="E281" s="91"/>
      <c r="F281" s="91"/>
      <c r="G281" s="91"/>
      <c r="H281" s="91"/>
      <c r="I281" s="99"/>
    </row>
    <row r="282" spans="1:9" ht="15.75" x14ac:dyDescent="0.25">
      <c r="A282" s="90" t="s">
        <v>577</v>
      </c>
      <c r="B282" s="91">
        <v>1079.11212785663</v>
      </c>
      <c r="C282" s="91">
        <v>225560.65329644567</v>
      </c>
      <c r="D282" s="101">
        <v>56.451389966379288</v>
      </c>
      <c r="E282" s="91">
        <v>12733212.400308931</v>
      </c>
      <c r="F282" s="91"/>
      <c r="G282" s="91"/>
      <c r="H282" s="91">
        <v>11924048.764659718</v>
      </c>
      <c r="I282" s="99"/>
    </row>
    <row r="283" spans="1:9" ht="15.75" x14ac:dyDescent="0.25">
      <c r="A283" s="90" t="s">
        <v>578</v>
      </c>
      <c r="B283" s="91">
        <v>1184.8076880934123</v>
      </c>
      <c r="C283" s="91">
        <v>247999.00832777953</v>
      </c>
      <c r="D283" s="101">
        <v>56.718936963416255</v>
      </c>
      <c r="E283" s="91">
        <v>14066240.12033307</v>
      </c>
      <c r="F283" s="91"/>
      <c r="G283" s="91"/>
      <c r="H283" s="91">
        <v>13807719.010366432</v>
      </c>
      <c r="I283" s="99"/>
    </row>
    <row r="284" spans="1:9" ht="15.75" x14ac:dyDescent="0.25">
      <c r="A284" s="90" t="s">
        <v>611</v>
      </c>
      <c r="B284" s="91">
        <v>1241.1855249348332</v>
      </c>
      <c r="C284" s="91">
        <v>259764.32723895487</v>
      </c>
      <c r="D284" s="101">
        <v>56.702475942598369</v>
      </c>
      <c r="E284" s="91">
        <v>14729280.516012089</v>
      </c>
      <c r="F284" s="91"/>
      <c r="G284" s="91"/>
      <c r="H284" s="91">
        <v>14607873.050457301</v>
      </c>
      <c r="I284" s="99"/>
    </row>
    <row r="285" spans="1:9" ht="15.75" x14ac:dyDescent="0.25">
      <c r="A285" s="90" t="s">
        <v>612</v>
      </c>
      <c r="B285" s="91">
        <v>1279.1124676478421</v>
      </c>
      <c r="C285" s="91">
        <v>267677.43401669507</v>
      </c>
      <c r="D285" s="101">
        <v>56.692218519485188</v>
      </c>
      <c r="E285" s="91">
        <v>15175227.582009554</v>
      </c>
      <c r="F285" s="91"/>
      <c r="G285" s="91"/>
      <c r="H285" s="91">
        <v>15062198.092852177</v>
      </c>
      <c r="I285" s="99"/>
    </row>
    <row r="286" spans="1:9" ht="15.75" x14ac:dyDescent="0.25">
      <c r="A286" s="97"/>
      <c r="B286" s="91"/>
      <c r="C286" s="91"/>
      <c r="D286" s="101"/>
      <c r="E286" s="97"/>
      <c r="F286" s="91"/>
      <c r="G286" s="91"/>
      <c r="H286" s="97"/>
      <c r="I286" s="99"/>
    </row>
    <row r="287" spans="1:9" ht="15.75" x14ac:dyDescent="0.25">
      <c r="A287" s="58" t="s">
        <v>8</v>
      </c>
      <c r="B287" s="58"/>
      <c r="C287" s="58"/>
      <c r="D287" s="58"/>
      <c r="E287" s="58"/>
      <c r="F287" s="58"/>
      <c r="G287" s="58"/>
      <c r="H287" s="58"/>
      <c r="I287" s="58"/>
    </row>
    <row r="288" spans="1:9" ht="15.75" x14ac:dyDescent="0.25">
      <c r="A288" s="94" t="s">
        <v>619</v>
      </c>
      <c r="B288" s="58"/>
      <c r="C288" s="58"/>
      <c r="D288" s="58"/>
      <c r="E288" s="58"/>
      <c r="F288" s="58"/>
      <c r="G288" s="58"/>
      <c r="H288" s="58"/>
      <c r="I288" s="58"/>
    </row>
    <row r="289" spans="1:9" ht="15.75" x14ac:dyDescent="0.25">
      <c r="A289" s="95" t="s">
        <v>473</v>
      </c>
      <c r="B289" s="58"/>
      <c r="C289" s="58"/>
      <c r="D289" s="95"/>
      <c r="E289" s="95"/>
      <c r="F289" s="58"/>
      <c r="G289" s="58"/>
      <c r="H289" s="58"/>
      <c r="I289" s="58"/>
    </row>
    <row r="290" spans="1:9" ht="15.75" x14ac:dyDescent="0.25">
      <c r="A290" s="95" t="s">
        <v>477</v>
      </c>
      <c r="B290" s="58"/>
      <c r="C290" s="58"/>
      <c r="D290" s="95"/>
      <c r="E290" s="95"/>
      <c r="F290" s="58"/>
      <c r="G290" s="58"/>
      <c r="H290" s="58"/>
      <c r="I290" s="58"/>
    </row>
    <row r="291" spans="1:9" ht="15.75" x14ac:dyDescent="0.25">
      <c r="A291" s="96"/>
      <c r="B291" s="91"/>
      <c r="C291" s="91"/>
      <c r="D291" s="101"/>
      <c r="E291" s="97"/>
      <c r="F291" s="91"/>
      <c r="G291" s="91"/>
      <c r="H291" s="97"/>
      <c r="I291" s="99"/>
    </row>
    <row r="292" spans="1:9" ht="15.75" x14ac:dyDescent="0.25">
      <c r="A292" s="96" t="s">
        <v>600</v>
      </c>
      <c r="B292" s="91"/>
      <c r="C292" s="91"/>
      <c r="D292" s="101"/>
      <c r="E292" s="97"/>
      <c r="F292" s="91"/>
      <c r="G292" s="91"/>
      <c r="H292" s="97"/>
      <c r="I292" s="99"/>
    </row>
    <row r="293" spans="1:9" ht="15.75" x14ac:dyDescent="0.25">
      <c r="A293" s="96" t="s">
        <v>601</v>
      </c>
      <c r="B293" s="91"/>
      <c r="C293" s="91"/>
      <c r="D293" s="101"/>
      <c r="E293" s="97"/>
      <c r="F293" s="91"/>
      <c r="G293" s="91"/>
      <c r="H293" s="97"/>
      <c r="I293" s="99"/>
    </row>
    <row r="294" spans="1:9" ht="15.75" x14ac:dyDescent="0.25">
      <c r="A294" s="48"/>
      <c r="B294" s="97"/>
      <c r="C294" s="48"/>
      <c r="D294" s="97"/>
      <c r="E294" s="48"/>
      <c r="F294" s="48"/>
      <c r="G294" s="48"/>
      <c r="H294" s="97"/>
      <c r="I294" s="99"/>
    </row>
    <row r="295" spans="1:9" ht="15.75" x14ac:dyDescent="0.25">
      <c r="A295" s="90"/>
      <c r="B295" s="90" t="s">
        <v>106</v>
      </c>
      <c r="C295" s="48"/>
      <c r="D295" s="90" t="s">
        <v>115</v>
      </c>
      <c r="E295" s="90" t="s">
        <v>106</v>
      </c>
      <c r="F295" s="97"/>
      <c r="G295" s="90" t="s">
        <v>106</v>
      </c>
      <c r="H295" s="97"/>
      <c r="I295" s="99"/>
    </row>
    <row r="296" spans="1:9" ht="15.75" x14ac:dyDescent="0.25">
      <c r="A296" s="90" t="s">
        <v>2</v>
      </c>
      <c r="B296" s="90" t="s">
        <v>602</v>
      </c>
      <c r="C296" s="48"/>
      <c r="D296" s="90" t="s">
        <v>126</v>
      </c>
      <c r="E296" s="90" t="s">
        <v>139</v>
      </c>
      <c r="F296" s="97"/>
      <c r="G296" s="90" t="s">
        <v>139</v>
      </c>
      <c r="H296" s="97"/>
      <c r="I296" s="99"/>
    </row>
    <row r="297" spans="1:9" ht="15.75" x14ac:dyDescent="0.25">
      <c r="A297" s="90" t="s">
        <v>3</v>
      </c>
      <c r="B297" s="90" t="s">
        <v>603</v>
      </c>
      <c r="C297" s="48"/>
      <c r="D297" s="90" t="s">
        <v>168</v>
      </c>
      <c r="E297" s="90" t="s">
        <v>476</v>
      </c>
      <c r="F297" s="97"/>
      <c r="G297" s="90" t="s">
        <v>476</v>
      </c>
      <c r="H297" s="97"/>
      <c r="I297" s="99"/>
    </row>
    <row r="298" spans="1:9" ht="15.75" x14ac:dyDescent="0.25">
      <c r="A298" s="90"/>
      <c r="B298" s="93" t="s">
        <v>482</v>
      </c>
      <c r="C298" s="48"/>
      <c r="D298" s="93" t="s">
        <v>482</v>
      </c>
      <c r="E298" s="93" t="s">
        <v>482</v>
      </c>
      <c r="F298" s="90"/>
      <c r="G298" s="93" t="s">
        <v>483</v>
      </c>
      <c r="H298" s="97"/>
      <c r="I298" s="99"/>
    </row>
    <row r="299" spans="1:9" ht="15.75" x14ac:dyDescent="0.25">
      <c r="A299" s="90" t="s">
        <v>13</v>
      </c>
      <c r="B299" s="91"/>
      <c r="C299" s="48"/>
      <c r="D299" s="48"/>
      <c r="E299" s="97"/>
      <c r="F299" s="91"/>
      <c r="G299" s="91"/>
      <c r="H299" s="97"/>
      <c r="I299" s="99"/>
    </row>
    <row r="300" spans="1:9" ht="15.75" x14ac:dyDescent="0.25">
      <c r="A300" s="90" t="s">
        <v>572</v>
      </c>
      <c r="B300" s="91">
        <v>22166</v>
      </c>
      <c r="C300" s="48"/>
      <c r="D300" s="107">
        <v>6051.8499012000357</v>
      </c>
      <c r="E300" s="107">
        <v>134145304.91</v>
      </c>
      <c r="F300" s="107"/>
      <c r="G300" s="107">
        <v>134643536.66</v>
      </c>
      <c r="H300" s="97"/>
      <c r="I300" s="99"/>
    </row>
    <row r="301" spans="1:9" ht="15.75" x14ac:dyDescent="0.25">
      <c r="A301" s="90" t="s">
        <v>573</v>
      </c>
      <c r="B301" s="91">
        <v>19618</v>
      </c>
      <c r="C301" s="48"/>
      <c r="D301" s="107">
        <v>6452.7649174227763</v>
      </c>
      <c r="E301" s="91">
        <v>126590342.15000002</v>
      </c>
      <c r="F301" s="91"/>
      <c r="G301" s="91">
        <v>125965394.15000001</v>
      </c>
      <c r="H301" s="97"/>
      <c r="I301" s="99"/>
    </row>
    <row r="302" spans="1:9" ht="15.75" x14ac:dyDescent="0.25">
      <c r="A302" s="90" t="s">
        <v>574</v>
      </c>
      <c r="B302" s="91">
        <v>18860</v>
      </c>
      <c r="C302" s="48"/>
      <c r="D302" s="107">
        <v>6503.9393801696706</v>
      </c>
      <c r="E302" s="91">
        <v>122664296.70999999</v>
      </c>
      <c r="F302" s="91"/>
      <c r="G302" s="91">
        <v>123190474.70000002</v>
      </c>
      <c r="H302" s="97"/>
      <c r="I302" s="99"/>
    </row>
    <row r="303" spans="1:9" ht="15.75" x14ac:dyDescent="0.25">
      <c r="A303" s="90" t="s">
        <v>575</v>
      </c>
      <c r="B303" s="91">
        <v>19052</v>
      </c>
      <c r="C303" s="48"/>
      <c r="D303" s="107">
        <v>6897.3625839806846</v>
      </c>
      <c r="E303" s="91">
        <v>131408551.95</v>
      </c>
      <c r="F303" s="91"/>
      <c r="G303" s="91">
        <v>126706116.72</v>
      </c>
      <c r="H303" s="97"/>
      <c r="I303" s="99"/>
    </row>
    <row r="304" spans="1:9" ht="15.75" x14ac:dyDescent="0.25">
      <c r="A304" s="90" t="s">
        <v>314</v>
      </c>
      <c r="B304" s="91">
        <v>18554</v>
      </c>
      <c r="C304" s="48"/>
      <c r="D304" s="107">
        <v>7244.7358483345915</v>
      </c>
      <c r="E304" s="91">
        <v>134418828.93000001</v>
      </c>
      <c r="F304" s="91"/>
      <c r="G304" s="91">
        <v>141077511.01000002</v>
      </c>
      <c r="H304" s="97"/>
      <c r="I304" s="99"/>
    </row>
    <row r="305" spans="1:9" ht="15.75" x14ac:dyDescent="0.25">
      <c r="A305" s="90" t="s">
        <v>369</v>
      </c>
      <c r="B305" s="91">
        <v>20788</v>
      </c>
      <c r="C305" s="48"/>
      <c r="D305" s="107">
        <v>6939.8960212622669</v>
      </c>
      <c r="E305" s="91">
        <v>144266558.49000001</v>
      </c>
      <c r="F305" s="91"/>
      <c r="G305" s="91">
        <v>136228041.68000001</v>
      </c>
      <c r="H305" s="97"/>
      <c r="I305" s="99"/>
    </row>
    <row r="306" spans="1:9" ht="15.75" x14ac:dyDescent="0.25">
      <c r="A306" s="90" t="s">
        <v>370</v>
      </c>
      <c r="B306" s="91">
        <v>20834</v>
      </c>
      <c r="C306" s="48"/>
      <c r="D306" s="107">
        <v>7848.284870884132</v>
      </c>
      <c r="E306" s="91">
        <v>163511167</v>
      </c>
      <c r="F306" s="91"/>
      <c r="G306" s="91">
        <v>161185613.49000001</v>
      </c>
      <c r="H306" s="97"/>
      <c r="I306" s="99"/>
    </row>
    <row r="307" spans="1:9" ht="15.75" x14ac:dyDescent="0.25">
      <c r="A307" s="90" t="s">
        <v>413</v>
      </c>
      <c r="B307" s="91">
        <v>20253</v>
      </c>
      <c r="C307" s="48"/>
      <c r="D307" s="107">
        <v>8810.079590677924</v>
      </c>
      <c r="E307" s="91">
        <v>178430541.94999999</v>
      </c>
      <c r="F307" s="91"/>
      <c r="G307" s="91">
        <v>182022645.41</v>
      </c>
      <c r="H307" s="97"/>
      <c r="I307" s="99"/>
    </row>
    <row r="308" spans="1:9" ht="15.75" x14ac:dyDescent="0.25">
      <c r="A308" s="90" t="s">
        <v>414</v>
      </c>
      <c r="B308" s="91">
        <v>19680</v>
      </c>
      <c r="C308" s="48"/>
      <c r="D308" s="107">
        <v>9157.7692662601603</v>
      </c>
      <c r="E308" s="91">
        <v>180224899.15999997</v>
      </c>
      <c r="F308" s="91"/>
      <c r="G308" s="91">
        <v>181806417.55000001</v>
      </c>
      <c r="H308" s="97"/>
      <c r="I308" s="99"/>
    </row>
    <row r="309" spans="1:9" ht="15.75" x14ac:dyDescent="0.25">
      <c r="A309" s="90" t="s">
        <v>435</v>
      </c>
      <c r="B309" s="91">
        <v>18368</v>
      </c>
      <c r="C309" s="48"/>
      <c r="D309" s="107">
        <v>7971.7642688371097</v>
      </c>
      <c r="E309" s="91">
        <v>146425366.09000003</v>
      </c>
      <c r="F309" s="91"/>
      <c r="G309" s="91">
        <v>149762301.62</v>
      </c>
      <c r="H309" s="97"/>
      <c r="I309" s="99"/>
    </row>
    <row r="310" spans="1:9" ht="15.75" x14ac:dyDescent="0.25">
      <c r="A310" s="90" t="s">
        <v>436</v>
      </c>
      <c r="B310" s="91">
        <v>13438</v>
      </c>
      <c r="C310" s="48"/>
      <c r="D310" s="107">
        <v>7985.6336634915933</v>
      </c>
      <c r="E310" s="91">
        <v>107310945.17000003</v>
      </c>
      <c r="F310" s="91"/>
      <c r="G310" s="91">
        <v>109278257.40000001</v>
      </c>
      <c r="H310" s="97"/>
      <c r="I310" s="99"/>
    </row>
    <row r="311" spans="1:9" ht="15.75" x14ac:dyDescent="0.25">
      <c r="A311" s="90" t="s">
        <v>471</v>
      </c>
      <c r="B311" s="91">
        <v>12622</v>
      </c>
      <c r="C311" s="48"/>
      <c r="D311" s="107">
        <v>8781.8061408651556</v>
      </c>
      <c r="E311" s="91">
        <v>110843957.11</v>
      </c>
      <c r="F311" s="91"/>
      <c r="G311" s="91">
        <v>111284710.09</v>
      </c>
      <c r="H311" s="97"/>
      <c r="I311" s="99"/>
    </row>
    <row r="312" spans="1:9" ht="15.75" x14ac:dyDescent="0.25">
      <c r="A312" s="90" t="s">
        <v>472</v>
      </c>
      <c r="B312" s="91">
        <v>15502.645686090687</v>
      </c>
      <c r="C312" s="48"/>
      <c r="D312" s="107">
        <v>8887.1156690720345</v>
      </c>
      <c r="E312" s="91">
        <v>137773805.38892853</v>
      </c>
      <c r="F312" s="91"/>
      <c r="G312" s="91">
        <v>135975677.93000001</v>
      </c>
      <c r="H312" s="97"/>
      <c r="I312" s="99"/>
    </row>
    <row r="313" spans="1:9" ht="15.75" x14ac:dyDescent="0.25">
      <c r="A313" s="90" t="s">
        <v>21</v>
      </c>
      <c r="B313" s="91"/>
      <c r="C313" s="48"/>
      <c r="D313" s="107"/>
      <c r="E313" s="91"/>
      <c r="F313" s="91"/>
      <c r="G313" s="91"/>
      <c r="H313" s="97"/>
      <c r="I313" s="99"/>
    </row>
    <row r="314" spans="1:9" ht="15.75" x14ac:dyDescent="0.25">
      <c r="A314" s="90" t="s">
        <v>577</v>
      </c>
      <c r="B314" s="91">
        <v>17360.222708941117</v>
      </c>
      <c r="C314" s="48"/>
      <c r="D314" s="107">
        <v>9870.5030784133414</v>
      </c>
      <c r="E314" s="91">
        <v>171354131.69054449</v>
      </c>
      <c r="F314" s="91"/>
      <c r="G314" s="91">
        <v>164648045.77430519</v>
      </c>
      <c r="H314" s="97"/>
      <c r="I314" s="99"/>
    </row>
    <row r="315" spans="1:9" ht="15.75" x14ac:dyDescent="0.25">
      <c r="A315" s="90" t="s">
        <v>578</v>
      </c>
      <c r="B315" s="91">
        <v>18241.128857357155</v>
      </c>
      <c r="C315" s="48"/>
      <c r="D315" s="107">
        <v>10454.298051174921</v>
      </c>
      <c r="E315" s="91">
        <v>190698197.86469951</v>
      </c>
      <c r="F315" s="91"/>
      <c r="G315" s="91">
        <v>188645763.12761831</v>
      </c>
      <c r="H315" s="97"/>
      <c r="I315" s="99"/>
    </row>
    <row r="316" spans="1:9" ht="15.75" x14ac:dyDescent="0.25">
      <c r="A316" s="90" t="s">
        <v>611</v>
      </c>
      <c r="B316" s="91">
        <v>19050.40455403415</v>
      </c>
      <c r="C316" s="48"/>
      <c r="D316" s="107">
        <v>10614.097072678618</v>
      </c>
      <c r="E316" s="91">
        <v>202202843.21031728</v>
      </c>
      <c r="F316" s="91"/>
      <c r="G316" s="91">
        <v>208805721.79495355</v>
      </c>
      <c r="H316" s="97"/>
      <c r="I316" s="99"/>
    </row>
    <row r="317" spans="1:9" ht="15.75" x14ac:dyDescent="0.25">
      <c r="A317" s="90" t="s">
        <v>612</v>
      </c>
      <c r="B317" s="91">
        <v>19475.015636559776</v>
      </c>
      <c r="C317" s="48"/>
      <c r="D317" s="107">
        <v>10784.201621942451</v>
      </c>
      <c r="E317" s="91">
        <v>210022495.21514252</v>
      </c>
      <c r="F317" s="91"/>
      <c r="G317" s="91">
        <v>209091391.10024902</v>
      </c>
      <c r="H317" s="97"/>
      <c r="I317" s="99"/>
    </row>
    <row r="318" spans="1:9" ht="15.75" x14ac:dyDescent="0.25">
      <c r="A318" s="97"/>
      <c r="B318" s="91"/>
      <c r="C318" s="91"/>
      <c r="D318" s="101"/>
      <c r="E318" s="97"/>
      <c r="F318" s="91"/>
      <c r="G318" s="91"/>
      <c r="H318" s="97"/>
      <c r="I318" s="99"/>
    </row>
    <row r="319" spans="1:9" ht="15.75" x14ac:dyDescent="0.25">
      <c r="A319" s="96" t="s">
        <v>604</v>
      </c>
      <c r="B319" s="91"/>
      <c r="C319" s="91"/>
      <c r="D319" s="101"/>
      <c r="E319" s="97"/>
      <c r="F319" s="91"/>
      <c r="G319" s="91"/>
      <c r="H319" s="97"/>
      <c r="I319" s="99"/>
    </row>
    <row r="320" spans="1:9" ht="15.75" x14ac:dyDescent="0.25">
      <c r="A320" s="96" t="s">
        <v>605</v>
      </c>
      <c r="B320" s="91"/>
      <c r="C320" s="91"/>
      <c r="D320" s="101"/>
      <c r="E320" s="97"/>
      <c r="F320" s="91"/>
      <c r="G320" s="91"/>
      <c r="H320" s="97"/>
      <c r="I320" s="99"/>
    </row>
    <row r="321" spans="1:9" ht="15.75" x14ac:dyDescent="0.25">
      <c r="A321" s="96"/>
      <c r="B321" s="91"/>
      <c r="C321" s="91"/>
      <c r="D321" s="91"/>
      <c r="E321" s="97"/>
      <c r="F321" s="97"/>
      <c r="G321" s="91"/>
      <c r="H321" s="97"/>
      <c r="I321" s="99"/>
    </row>
    <row r="322" spans="1:9" ht="15.75" x14ac:dyDescent="0.25">
      <c r="A322" s="48"/>
      <c r="B322" s="90" t="s">
        <v>106</v>
      </c>
      <c r="C322" s="48"/>
      <c r="D322" s="90" t="s">
        <v>115</v>
      </c>
      <c r="E322" s="90" t="s">
        <v>106</v>
      </c>
      <c r="F322" s="97"/>
      <c r="G322" s="90" t="s">
        <v>106</v>
      </c>
      <c r="H322" s="90" t="s">
        <v>581</v>
      </c>
      <c r="I322" s="97"/>
    </row>
    <row r="323" spans="1:9" ht="15.75" x14ac:dyDescent="0.25">
      <c r="A323" s="90"/>
      <c r="B323" s="90" t="s">
        <v>602</v>
      </c>
      <c r="C323" s="48"/>
      <c r="D323" s="90" t="s">
        <v>126</v>
      </c>
      <c r="E323" s="90" t="s">
        <v>139</v>
      </c>
      <c r="F323" s="97"/>
      <c r="G323" s="90" t="s">
        <v>139</v>
      </c>
      <c r="H323" s="90" t="s">
        <v>582</v>
      </c>
      <c r="I323" s="97"/>
    </row>
    <row r="324" spans="1:9" ht="15.75" x14ac:dyDescent="0.25">
      <c r="A324" s="90" t="s">
        <v>2</v>
      </c>
      <c r="B324" s="90" t="s">
        <v>603</v>
      </c>
      <c r="C324" s="48"/>
      <c r="D324" s="90" t="s">
        <v>168</v>
      </c>
      <c r="E324" s="90" t="s">
        <v>476</v>
      </c>
      <c r="F324" s="97"/>
      <c r="G324" s="90" t="s">
        <v>476</v>
      </c>
      <c r="H324" s="90" t="s">
        <v>583</v>
      </c>
      <c r="I324" s="97"/>
    </row>
    <row r="325" spans="1:9" ht="15.75" x14ac:dyDescent="0.25">
      <c r="A325" s="90" t="s">
        <v>3</v>
      </c>
      <c r="B325" s="93" t="s">
        <v>482</v>
      </c>
      <c r="C325" s="48"/>
      <c r="D325" s="93" t="s">
        <v>482</v>
      </c>
      <c r="E325" s="93" t="s">
        <v>482</v>
      </c>
      <c r="F325" s="90"/>
      <c r="G325" s="93" t="s">
        <v>483</v>
      </c>
      <c r="H325" s="93" t="s">
        <v>483</v>
      </c>
      <c r="I325" s="97"/>
    </row>
    <row r="326" spans="1:9" ht="15.75" x14ac:dyDescent="0.25">
      <c r="A326" s="90"/>
      <c r="B326" s="93"/>
      <c r="C326" s="48"/>
      <c r="D326" s="48"/>
      <c r="E326" s="97"/>
      <c r="F326" s="97"/>
      <c r="G326" s="97"/>
      <c r="H326" s="48"/>
      <c r="I326" s="97"/>
    </row>
    <row r="327" spans="1:9" ht="15.75" x14ac:dyDescent="0.25">
      <c r="A327" s="90" t="s">
        <v>13</v>
      </c>
      <c r="B327" s="93"/>
      <c r="C327" s="48"/>
      <c r="D327" s="48"/>
      <c r="E327" s="97"/>
      <c r="F327" s="97"/>
      <c r="G327" s="97"/>
      <c r="H327" s="48"/>
      <c r="I327" s="97"/>
    </row>
    <row r="328" spans="1:9" ht="15.75" x14ac:dyDescent="0.25">
      <c r="A328" s="90" t="s">
        <v>572</v>
      </c>
      <c r="B328" s="91">
        <v>22166</v>
      </c>
      <c r="C328" s="48"/>
      <c r="D328" s="107">
        <v>6051.8499012000357</v>
      </c>
      <c r="E328" s="98">
        <v>134145304.91</v>
      </c>
      <c r="F328" s="97"/>
      <c r="G328" s="98">
        <v>143499245.66</v>
      </c>
      <c r="H328" s="48"/>
      <c r="I328" s="97"/>
    </row>
    <row r="329" spans="1:9" ht="15.75" x14ac:dyDescent="0.25">
      <c r="A329" s="90" t="s">
        <v>573</v>
      </c>
      <c r="B329" s="91">
        <v>19618</v>
      </c>
      <c r="C329" s="48"/>
      <c r="D329" s="107">
        <v>6452.7649174227763</v>
      </c>
      <c r="E329" s="91">
        <v>126590342.15000002</v>
      </c>
      <c r="F329" s="97"/>
      <c r="G329" s="91">
        <v>132221922.02000001</v>
      </c>
      <c r="H329" s="48"/>
      <c r="I329" s="97"/>
    </row>
    <row r="330" spans="1:9" ht="15.75" x14ac:dyDescent="0.25">
      <c r="A330" s="90" t="s">
        <v>574</v>
      </c>
      <c r="B330" s="91">
        <v>18860</v>
      </c>
      <c r="C330" s="48"/>
      <c r="D330" s="107">
        <v>6503.9393801696706</v>
      </c>
      <c r="E330" s="91">
        <v>122664296.70999999</v>
      </c>
      <c r="F330" s="97"/>
      <c r="G330" s="91">
        <v>138539413.70000002</v>
      </c>
      <c r="H330" s="48"/>
      <c r="I330" s="97"/>
    </row>
    <row r="331" spans="1:9" ht="15.75" x14ac:dyDescent="0.25">
      <c r="A331" s="90" t="s">
        <v>575</v>
      </c>
      <c r="B331" s="91">
        <v>19052</v>
      </c>
      <c r="C331" s="48"/>
      <c r="D331" s="107">
        <v>6897.3625839806846</v>
      </c>
      <c r="E331" s="91">
        <v>131408551.95</v>
      </c>
      <c r="F331" s="97"/>
      <c r="G331" s="91">
        <v>138744236.78999999</v>
      </c>
      <c r="H331" s="48"/>
      <c r="I331" s="97"/>
    </row>
    <row r="332" spans="1:9" ht="15.75" x14ac:dyDescent="0.25">
      <c r="A332" s="90" t="s">
        <v>314</v>
      </c>
      <c r="B332" s="91">
        <v>24070</v>
      </c>
      <c r="C332" s="48"/>
      <c r="D332" s="107">
        <v>6395.9529742417953</v>
      </c>
      <c r="E332" s="91">
        <v>153950588.09</v>
      </c>
      <c r="F332" s="97"/>
      <c r="G332" s="91">
        <v>169583060.48000002</v>
      </c>
      <c r="H332" s="48"/>
      <c r="I332" s="97"/>
    </row>
    <row r="333" spans="1:9" ht="15.75" x14ac:dyDescent="0.25">
      <c r="A333" s="90" t="s">
        <v>369</v>
      </c>
      <c r="B333" s="91">
        <v>26464</v>
      </c>
      <c r="C333" s="48"/>
      <c r="D333" s="107">
        <v>6323.1344706015716</v>
      </c>
      <c r="E333" s="91">
        <v>167335430.63</v>
      </c>
      <c r="F333" s="97"/>
      <c r="G333" s="91">
        <v>159611752.35000002</v>
      </c>
      <c r="H333" s="48"/>
      <c r="I333" s="97"/>
    </row>
    <row r="334" spans="1:9" ht="15.75" x14ac:dyDescent="0.25">
      <c r="A334" s="90" t="s">
        <v>370</v>
      </c>
      <c r="B334" s="91">
        <v>27492</v>
      </c>
      <c r="C334" s="48"/>
      <c r="D334" s="107">
        <v>6855.3051367670596</v>
      </c>
      <c r="E334" s="91">
        <v>188466048.81999999</v>
      </c>
      <c r="F334" s="97"/>
      <c r="G334" s="91">
        <v>186287061.15000001</v>
      </c>
      <c r="H334" s="48"/>
      <c r="I334" s="97"/>
    </row>
    <row r="335" spans="1:9" ht="15.75" x14ac:dyDescent="0.25">
      <c r="A335" s="90" t="s">
        <v>413</v>
      </c>
      <c r="B335" s="91">
        <v>28070</v>
      </c>
      <c r="C335" s="48"/>
      <c r="D335" s="107">
        <v>7447.7401838261485</v>
      </c>
      <c r="E335" s="91">
        <v>209058066.95999998</v>
      </c>
      <c r="F335" s="97"/>
      <c r="G335" s="91">
        <v>211925848.25</v>
      </c>
      <c r="H335" s="48"/>
      <c r="I335" s="97"/>
    </row>
    <row r="336" spans="1:9" ht="15.75" x14ac:dyDescent="0.25">
      <c r="A336" s="90" t="s">
        <v>414</v>
      </c>
      <c r="B336" s="91">
        <v>28087</v>
      </c>
      <c r="C336" s="48"/>
      <c r="D336" s="107">
        <v>7617.00428881689</v>
      </c>
      <c r="E336" s="91">
        <v>213938799.45999998</v>
      </c>
      <c r="F336" s="97"/>
      <c r="G336" s="91">
        <v>215706572.11000001</v>
      </c>
      <c r="H336" s="91">
        <v>0</v>
      </c>
      <c r="I336" s="97"/>
    </row>
    <row r="337" spans="1:9" ht="15.75" x14ac:dyDescent="0.25">
      <c r="A337" s="90" t="s">
        <v>435</v>
      </c>
      <c r="B337" s="91">
        <v>26991</v>
      </c>
      <c r="C337" s="48"/>
      <c r="D337" s="107">
        <v>6715.8052528620665</v>
      </c>
      <c r="E337" s="91">
        <v>181266299.58000004</v>
      </c>
      <c r="F337" s="97"/>
      <c r="G337" s="91">
        <v>184994033.03</v>
      </c>
      <c r="H337" s="91">
        <v>-683156.03000000119</v>
      </c>
      <c r="I337" s="97"/>
    </row>
    <row r="338" spans="1:9" ht="15.75" x14ac:dyDescent="0.25">
      <c r="A338" s="90" t="s">
        <v>436</v>
      </c>
      <c r="B338" s="91">
        <v>27609</v>
      </c>
      <c r="C338" s="48"/>
      <c r="D338" s="107">
        <v>5539.3971000123147</v>
      </c>
      <c r="E338" s="91">
        <v>152937214.53424001</v>
      </c>
      <c r="F338" s="97"/>
      <c r="G338" s="91">
        <v>151950670.76000002</v>
      </c>
      <c r="H338" s="91">
        <v>-2025287.7600000203</v>
      </c>
      <c r="I338" s="97"/>
    </row>
    <row r="339" spans="1:9" ht="15.75" x14ac:dyDescent="0.25">
      <c r="A339" s="90" t="s">
        <v>471</v>
      </c>
      <c r="B339" s="91">
        <v>28224</v>
      </c>
      <c r="C339" s="48"/>
      <c r="D339" s="107">
        <v>5702.0518067729599</v>
      </c>
      <c r="E339" s="91">
        <v>160934710.19436002</v>
      </c>
      <c r="F339" s="97"/>
      <c r="G339" s="91">
        <v>161681081.90000001</v>
      </c>
      <c r="H339" s="91">
        <v>-2134872.900000006</v>
      </c>
      <c r="I339" s="97"/>
    </row>
    <row r="340" spans="1:9" ht="15.75" x14ac:dyDescent="0.25">
      <c r="A340" s="90" t="s">
        <v>472</v>
      </c>
      <c r="B340" s="91">
        <v>30970.878754967467</v>
      </c>
      <c r="C340" s="48"/>
      <c r="D340" s="107">
        <v>6217.562673728864</v>
      </c>
      <c r="E340" s="91">
        <v>192563379.719468</v>
      </c>
      <c r="F340" s="97"/>
      <c r="G340" s="91">
        <v>190283824.44</v>
      </c>
      <c r="H340" s="91">
        <v>-456451.96999999881</v>
      </c>
      <c r="I340" s="97"/>
    </row>
    <row r="341" spans="1:9" ht="15.75" x14ac:dyDescent="0.25">
      <c r="A341" s="90" t="s">
        <v>21</v>
      </c>
      <c r="B341" s="91"/>
      <c r="C341" s="48"/>
      <c r="D341" s="107"/>
      <c r="E341" s="91"/>
      <c r="F341" s="97"/>
      <c r="G341" s="91"/>
      <c r="H341" s="91"/>
      <c r="I341" s="97"/>
    </row>
    <row r="342" spans="1:9" ht="15.75" x14ac:dyDescent="0.25">
      <c r="A342" s="90" t="s">
        <v>577</v>
      </c>
      <c r="B342" s="91">
        <v>32877.625187914775</v>
      </c>
      <c r="C342" s="48"/>
      <c r="D342" s="107">
        <v>6931.5194064997559</v>
      </c>
      <c r="E342" s="91">
        <v>227891897.02965644</v>
      </c>
      <c r="F342" s="97"/>
      <c r="G342" s="91">
        <v>220277231.04671139</v>
      </c>
      <c r="H342" s="91"/>
      <c r="I342" s="97"/>
    </row>
    <row r="343" spans="1:9" ht="15.75" x14ac:dyDescent="0.25">
      <c r="A343" s="90" t="s">
        <v>578</v>
      </c>
      <c r="B343" s="91">
        <v>33884.553868593917</v>
      </c>
      <c r="C343" s="48"/>
      <c r="D343" s="107">
        <v>7350.8729666288891</v>
      </c>
      <c r="E343" s="91">
        <v>249081051.01892737</v>
      </c>
      <c r="F343" s="97"/>
      <c r="G343" s="91">
        <v>246829695.22505298</v>
      </c>
      <c r="H343" s="91"/>
      <c r="I343" s="97"/>
    </row>
    <row r="344" spans="1:9" ht="15.75" x14ac:dyDescent="0.25">
      <c r="A344" s="90" t="s">
        <v>611</v>
      </c>
      <c r="B344" s="91">
        <v>34628.835268338909</v>
      </c>
      <c r="C344" s="48"/>
      <c r="D344" s="107">
        <v>7542.7544677148053</v>
      </c>
      <c r="E344" s="91">
        <v>261196801.93202332</v>
      </c>
      <c r="F344" s="97"/>
      <c r="G344" s="91">
        <v>269088618.20079046</v>
      </c>
      <c r="H344" s="91"/>
      <c r="I344" s="97"/>
    </row>
    <row r="345" spans="1:9" ht="15.75" x14ac:dyDescent="0.25">
      <c r="A345" s="90" t="s">
        <v>612</v>
      </c>
      <c r="B345" s="91">
        <v>35060.025112700561</v>
      </c>
      <c r="C345" s="48"/>
      <c r="D345" s="107">
        <v>7688.1011004631155</v>
      </c>
      <c r="E345" s="91">
        <v>269545017.65121764</v>
      </c>
      <c r="F345" s="97"/>
      <c r="G345" s="91">
        <v>268518723.85351491</v>
      </c>
      <c r="H345" s="91"/>
      <c r="I345" s="97"/>
    </row>
  </sheetData>
  <pageMargins left="0.7" right="0.7" top="0.75" bottom="0.75" header="0.3" footer="0.3"/>
  <pageSetup scale="65" firstPageNumber="66" fitToHeight="0" orientation="portrait" useFirstPageNumber="1" r:id="rId1"/>
  <headerFooter>
    <oddFooter>&amp;CPage &amp;P&amp;R2/29/2024</oddFooter>
  </headerFooter>
  <rowBreaks count="5" manualBreakCount="5">
    <brk id="51" max="8" man="1"/>
    <brk id="110" max="8" man="1"/>
    <brk id="169" max="8" man="1"/>
    <brk id="231" max="8" man="1"/>
    <brk id="28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1"/>
  <sheetViews>
    <sheetView zoomScale="80" zoomScaleNormal="80" zoomScaleSheetLayoutView="50" workbookViewId="0"/>
  </sheetViews>
  <sheetFormatPr defaultRowHeight="15" x14ac:dyDescent="0.2"/>
  <cols>
    <col min="1" max="1" width="11.109375" customWidth="1"/>
    <col min="2" max="4" width="11.77734375" customWidth="1"/>
    <col min="5" max="7" width="13.77734375" customWidth="1"/>
    <col min="9" max="9" width="9.88671875" bestFit="1" customWidth="1"/>
  </cols>
  <sheetData>
    <row r="1" spans="1:7" ht="15.75" x14ac:dyDescent="0.25">
      <c r="A1" s="12"/>
      <c r="B1" s="13"/>
      <c r="C1" s="13"/>
      <c r="D1" s="13"/>
      <c r="E1" s="13"/>
      <c r="F1" s="13"/>
      <c r="G1" s="13"/>
    </row>
    <row r="2" spans="1:7" ht="15.75" x14ac:dyDescent="0.25">
      <c r="A2" s="12" t="s">
        <v>230</v>
      </c>
      <c r="B2" s="13"/>
      <c r="C2" s="13"/>
      <c r="D2" s="13"/>
      <c r="E2" s="13"/>
      <c r="F2" s="13"/>
      <c r="G2" s="13"/>
    </row>
    <row r="3" spans="1:7" x14ac:dyDescent="0.2">
      <c r="A3" s="13" t="s">
        <v>560</v>
      </c>
      <c r="B3" s="13"/>
      <c r="C3" s="13"/>
      <c r="D3" s="13"/>
      <c r="E3" s="13"/>
      <c r="F3" s="13"/>
      <c r="G3" s="13"/>
    </row>
    <row r="4" spans="1:7" ht="15.75" x14ac:dyDescent="0.25">
      <c r="A4" s="12" t="s">
        <v>231</v>
      </c>
      <c r="B4" s="13"/>
      <c r="C4" s="13"/>
      <c r="D4" s="13"/>
      <c r="E4" s="13"/>
      <c r="F4" s="13"/>
      <c r="G4" s="13"/>
    </row>
    <row r="5" spans="1:7" x14ac:dyDescent="0.2">
      <c r="A5" s="51" t="s">
        <v>410</v>
      </c>
      <c r="B5" s="13"/>
      <c r="C5" s="13"/>
      <c r="D5" s="13"/>
      <c r="E5" s="13"/>
      <c r="F5" s="13"/>
      <c r="G5" s="13"/>
    </row>
    <row r="6" spans="1:7" x14ac:dyDescent="0.2">
      <c r="A6" s="51"/>
      <c r="B6" s="13"/>
      <c r="C6" s="13"/>
      <c r="D6" s="13"/>
      <c r="E6" s="13"/>
      <c r="F6" s="13"/>
      <c r="G6" s="13"/>
    </row>
    <row r="7" spans="1:7" x14ac:dyDescent="0.2">
      <c r="A7" s="11"/>
      <c r="B7" s="11"/>
      <c r="C7" s="11"/>
      <c r="D7" s="50" t="s">
        <v>114</v>
      </c>
      <c r="E7" s="11"/>
      <c r="F7" s="11"/>
      <c r="G7" s="11"/>
    </row>
    <row r="8" spans="1:7" x14ac:dyDescent="0.2">
      <c r="A8" s="11"/>
      <c r="B8" s="8" t="s">
        <v>114</v>
      </c>
      <c r="C8" s="8" t="s">
        <v>114</v>
      </c>
      <c r="D8" s="50" t="s">
        <v>115</v>
      </c>
      <c r="E8" s="50" t="s">
        <v>106</v>
      </c>
      <c r="F8" s="11"/>
      <c r="G8" s="11"/>
    </row>
    <row r="9" spans="1:7" x14ac:dyDescent="0.2">
      <c r="A9" s="50" t="s">
        <v>2</v>
      </c>
      <c r="B9" s="8" t="s">
        <v>115</v>
      </c>
      <c r="C9" s="8" t="s">
        <v>115</v>
      </c>
      <c r="D9" s="8" t="s">
        <v>143</v>
      </c>
      <c r="E9" s="8" t="s">
        <v>126</v>
      </c>
      <c r="F9" s="8" t="s">
        <v>175</v>
      </c>
      <c r="G9" s="8" t="s">
        <v>112</v>
      </c>
    </row>
    <row r="10" spans="1:7" x14ac:dyDescent="0.2">
      <c r="A10" s="50" t="s">
        <v>3</v>
      </c>
      <c r="B10" s="8" t="s">
        <v>123</v>
      </c>
      <c r="C10" s="8" t="s">
        <v>232</v>
      </c>
      <c r="D10" s="8" t="s">
        <v>233</v>
      </c>
      <c r="E10" s="8" t="s">
        <v>139</v>
      </c>
      <c r="F10" s="8" t="s">
        <v>113</v>
      </c>
      <c r="G10" s="8" t="s">
        <v>113</v>
      </c>
    </row>
    <row r="11" spans="1:7" x14ac:dyDescent="0.2">
      <c r="A11" s="50" t="s">
        <v>11</v>
      </c>
      <c r="B11" s="8" t="s">
        <v>117</v>
      </c>
      <c r="C11" s="8" t="s">
        <v>117</v>
      </c>
      <c r="D11" s="8" t="s">
        <v>117</v>
      </c>
      <c r="E11" s="8" t="s">
        <v>117</v>
      </c>
      <c r="F11" s="8" t="s">
        <v>117</v>
      </c>
      <c r="G11" s="8" t="s">
        <v>117</v>
      </c>
    </row>
    <row r="12" spans="1:7" x14ac:dyDescent="0.2">
      <c r="A12" s="50" t="s">
        <v>13</v>
      </c>
      <c r="B12" s="8"/>
      <c r="C12" s="8"/>
      <c r="D12" s="8"/>
      <c r="E12" s="8"/>
      <c r="F12" s="8"/>
      <c r="G12" s="8"/>
    </row>
    <row r="13" spans="1:7" x14ac:dyDescent="0.2">
      <c r="A13" s="31">
        <v>1998</v>
      </c>
      <c r="B13" s="10">
        <v>72536.833333333328</v>
      </c>
      <c r="C13" s="10">
        <v>24391.666666666668</v>
      </c>
      <c r="D13" s="4">
        <v>523.59254185172529</v>
      </c>
      <c r="E13" s="5">
        <v>153255537</v>
      </c>
      <c r="F13" s="5">
        <v>97194514.798094988</v>
      </c>
      <c r="G13" s="5">
        <v>56061022.20190502</v>
      </c>
    </row>
    <row r="14" spans="1:7" x14ac:dyDescent="0.2">
      <c r="A14" s="31">
        <v>1999</v>
      </c>
      <c r="B14" s="10">
        <v>135641.91666666666</v>
      </c>
      <c r="C14" s="10">
        <v>44735.833333333336</v>
      </c>
      <c r="D14" s="6">
        <v>625.68649771808566</v>
      </c>
      <c r="E14" s="1">
        <v>335887282.56999993</v>
      </c>
      <c r="F14" s="1">
        <v>236485393.56999999</v>
      </c>
      <c r="G14" s="1">
        <v>99401889</v>
      </c>
    </row>
    <row r="15" spans="1:7" x14ac:dyDescent="0.2">
      <c r="A15" s="31">
        <v>2000</v>
      </c>
      <c r="B15" s="10">
        <v>126004.25</v>
      </c>
      <c r="C15" s="10">
        <v>41719.083333333336</v>
      </c>
      <c r="D15" s="6">
        <v>622.23378889357184</v>
      </c>
      <c r="E15" s="1">
        <v>311508279.5</v>
      </c>
      <c r="F15" s="1">
        <v>217415353</v>
      </c>
      <c r="G15" s="1">
        <v>94092926.5</v>
      </c>
    </row>
    <row r="16" spans="1:7" x14ac:dyDescent="0.2">
      <c r="A16" s="31">
        <v>2001</v>
      </c>
      <c r="B16" s="10">
        <v>121323.08333333333</v>
      </c>
      <c r="C16" s="10">
        <v>40654.75</v>
      </c>
      <c r="D16" s="6">
        <v>624.09558075419648</v>
      </c>
      <c r="E16" s="1">
        <v>304469397.74000001</v>
      </c>
      <c r="F16" s="1">
        <v>198041220.74000001</v>
      </c>
      <c r="G16" s="1">
        <v>106428177</v>
      </c>
    </row>
    <row r="17" spans="1:8" x14ac:dyDescent="0.2">
      <c r="A17" s="31">
        <v>2002</v>
      </c>
      <c r="B17" s="10">
        <v>127578.33333333333</v>
      </c>
      <c r="C17" s="10">
        <v>43270.5</v>
      </c>
      <c r="D17" s="6">
        <v>619.91415822172917</v>
      </c>
      <c r="E17" s="1">
        <v>321887947</v>
      </c>
      <c r="F17" s="1">
        <v>249609388</v>
      </c>
      <c r="G17" s="1">
        <v>72278559</v>
      </c>
    </row>
    <row r="18" spans="1:8" x14ac:dyDescent="0.2">
      <c r="A18" s="31">
        <v>2003</v>
      </c>
      <c r="B18" s="10">
        <v>129443</v>
      </c>
      <c r="C18" s="10">
        <v>44837.166666666664</v>
      </c>
      <c r="D18" s="6">
        <v>624.69813408147263</v>
      </c>
      <c r="E18" s="1">
        <v>336116332.25</v>
      </c>
      <c r="F18" s="1">
        <v>283371388.25</v>
      </c>
      <c r="G18" s="1">
        <v>52744944</v>
      </c>
    </row>
    <row r="19" spans="1:8" x14ac:dyDescent="0.2">
      <c r="A19" s="31">
        <v>2004</v>
      </c>
      <c r="B19" s="10">
        <v>125436.08333333333</v>
      </c>
      <c r="C19" s="10">
        <v>44237.666666666664</v>
      </c>
      <c r="D19" s="6">
        <v>601.52646453248735</v>
      </c>
      <c r="E19" s="1">
        <v>319321526.74999994</v>
      </c>
      <c r="F19" s="1">
        <v>250387621.74999994</v>
      </c>
      <c r="G19" s="1">
        <v>68933905</v>
      </c>
    </row>
    <row r="20" spans="1:8" x14ac:dyDescent="0.2">
      <c r="A20" s="31">
        <v>2005</v>
      </c>
      <c r="B20" s="10">
        <v>112970.08333333333</v>
      </c>
      <c r="C20" s="10">
        <v>39952.333333333336</v>
      </c>
      <c r="D20" s="6">
        <v>601.23487841761437</v>
      </c>
      <c r="E20" s="1">
        <v>288248835.29000002</v>
      </c>
      <c r="F20" s="1">
        <v>209665750.29000002</v>
      </c>
      <c r="G20" s="1">
        <v>78583085</v>
      </c>
    </row>
    <row r="21" spans="1:8" x14ac:dyDescent="0.2">
      <c r="A21" s="31">
        <v>2006</v>
      </c>
      <c r="B21" s="10">
        <v>105495</v>
      </c>
      <c r="C21" s="10">
        <v>37473.333333333336</v>
      </c>
      <c r="D21" s="6">
        <v>600.5120263298345</v>
      </c>
      <c r="E21" s="1">
        <v>270038248</v>
      </c>
      <c r="F21" s="1">
        <v>222402158</v>
      </c>
      <c r="G21" s="1">
        <v>47636090</v>
      </c>
    </row>
    <row r="22" spans="1:8" x14ac:dyDescent="0.2">
      <c r="A22" s="31">
        <v>2007</v>
      </c>
      <c r="B22" s="10">
        <v>100328.25</v>
      </c>
      <c r="C22" s="10">
        <v>35913</v>
      </c>
      <c r="D22" s="6">
        <v>600.59255933320333</v>
      </c>
      <c r="E22" s="1">
        <v>258828966.99999997</v>
      </c>
      <c r="F22" s="1">
        <v>193578367.99999997</v>
      </c>
      <c r="G22" s="1">
        <v>65250599</v>
      </c>
    </row>
    <row r="23" spans="1:8" x14ac:dyDescent="0.2">
      <c r="A23" s="31">
        <v>2008</v>
      </c>
      <c r="B23" s="1">
        <v>98027.916666666672</v>
      </c>
      <c r="C23" s="1">
        <v>35643.666666666664</v>
      </c>
      <c r="D23" s="6">
        <v>614.3794573135948</v>
      </c>
      <c r="E23" s="1">
        <v>262784839.00000003</v>
      </c>
      <c r="F23" s="1">
        <v>191272718.00000003</v>
      </c>
      <c r="G23" s="1">
        <v>71512121</v>
      </c>
    </row>
    <row r="24" spans="1:8" x14ac:dyDescent="0.2">
      <c r="A24" s="31">
        <v>2009</v>
      </c>
      <c r="B24" s="1">
        <v>100434.41666666667</v>
      </c>
      <c r="C24" s="1">
        <v>36874.916666666664</v>
      </c>
      <c r="D24" s="6">
        <v>661.93522471237236</v>
      </c>
      <c r="E24" s="1">
        <v>292905675.00000006</v>
      </c>
      <c r="F24" s="1">
        <v>238610736.00000006</v>
      </c>
      <c r="G24" s="1">
        <v>54294939</v>
      </c>
    </row>
    <row r="25" spans="1:8" x14ac:dyDescent="0.2">
      <c r="A25" s="31">
        <v>2010</v>
      </c>
      <c r="B25" s="1">
        <v>108613.08333333333</v>
      </c>
      <c r="C25" s="1">
        <v>40053.5</v>
      </c>
      <c r="D25" s="6">
        <v>685.63405403606009</v>
      </c>
      <c r="E25" s="1">
        <v>329544522.99999994</v>
      </c>
      <c r="F25" s="1">
        <v>249564385.99999994</v>
      </c>
      <c r="G25" s="1">
        <v>79980137</v>
      </c>
    </row>
    <row r="26" spans="1:8" x14ac:dyDescent="0.2">
      <c r="A26" s="31">
        <v>2011</v>
      </c>
      <c r="B26" s="1">
        <v>116427.66666666667</v>
      </c>
      <c r="C26" s="1">
        <v>42532.666666666664</v>
      </c>
      <c r="D26" s="6">
        <v>667.70818312199242</v>
      </c>
      <c r="E26" s="1">
        <v>340792914.99999994</v>
      </c>
      <c r="F26" s="1">
        <v>239711070.96999994</v>
      </c>
      <c r="G26" s="1">
        <v>101081844.03</v>
      </c>
    </row>
    <row r="27" spans="1:8" x14ac:dyDescent="0.2">
      <c r="A27" s="31">
        <v>2012</v>
      </c>
      <c r="B27" s="1">
        <v>113561.91666666667</v>
      </c>
      <c r="C27" s="1">
        <v>41565.083333333336</v>
      </c>
      <c r="D27" s="6">
        <v>668.81327474382556</v>
      </c>
      <c r="E27" s="1">
        <v>333591353.99000007</v>
      </c>
      <c r="F27" s="1">
        <v>237489951.03000009</v>
      </c>
      <c r="G27" s="1">
        <v>96101402.959999993</v>
      </c>
    </row>
    <row r="28" spans="1:8" x14ac:dyDescent="0.2">
      <c r="A28" s="31">
        <v>2013</v>
      </c>
      <c r="B28" s="1">
        <v>110193.83333333333</v>
      </c>
      <c r="C28" s="1">
        <v>40168.666666666664</v>
      </c>
      <c r="D28" s="6">
        <v>668.96549576369648</v>
      </c>
      <c r="E28" s="1">
        <v>322457424.13</v>
      </c>
      <c r="F28" s="1">
        <v>237740942.13</v>
      </c>
      <c r="G28" s="1">
        <v>84716482</v>
      </c>
    </row>
    <row r="29" spans="1:8" x14ac:dyDescent="0.2">
      <c r="A29" s="31">
        <v>2014</v>
      </c>
      <c r="B29" s="1">
        <v>104115.83333333333</v>
      </c>
      <c r="C29" s="1">
        <v>37835.666666666664</v>
      </c>
      <c r="D29" s="6">
        <v>655.0941834644558</v>
      </c>
      <c r="E29" s="1">
        <v>297431101.92999995</v>
      </c>
      <c r="F29" s="1">
        <v>213503403.92999995</v>
      </c>
      <c r="G29" s="1">
        <v>83927698</v>
      </c>
    </row>
    <row r="30" spans="1:8" x14ac:dyDescent="0.2">
      <c r="A30" s="31">
        <v>2015</v>
      </c>
      <c r="B30" s="1">
        <v>93994.75</v>
      </c>
      <c r="C30" s="1">
        <v>34255</v>
      </c>
      <c r="D30" s="6">
        <v>680.49390356638935</v>
      </c>
      <c r="E30" s="1">
        <v>279723824</v>
      </c>
      <c r="F30" s="1">
        <v>197295606</v>
      </c>
      <c r="G30" s="1">
        <v>82428218</v>
      </c>
      <c r="H30" s="1"/>
    </row>
    <row r="31" spans="1:8" x14ac:dyDescent="0.2">
      <c r="A31" s="65">
        <v>2016</v>
      </c>
      <c r="B31" s="17">
        <v>91159.416666666672</v>
      </c>
      <c r="C31" s="17">
        <v>32765.916666666668</v>
      </c>
      <c r="D31" s="55">
        <v>767.43925979994447</v>
      </c>
      <c r="E31" s="17">
        <v>301750210</v>
      </c>
      <c r="F31" s="1">
        <v>191780147</v>
      </c>
      <c r="G31" s="1">
        <v>109970063</v>
      </c>
      <c r="H31" s="1"/>
    </row>
    <row r="32" spans="1:8" x14ac:dyDescent="0.2">
      <c r="A32" s="65">
        <v>2017</v>
      </c>
      <c r="B32" s="17">
        <v>95165.25</v>
      </c>
      <c r="C32" s="17">
        <v>33450.083333333336</v>
      </c>
      <c r="D32" s="55">
        <v>778.95780725508894</v>
      </c>
      <c r="E32" s="17">
        <v>312674442.78999996</v>
      </c>
      <c r="F32" s="1">
        <v>221046850.41999996</v>
      </c>
      <c r="G32" s="1">
        <v>91627592.370000005</v>
      </c>
      <c r="H32" s="1"/>
    </row>
    <row r="33" spans="1:10" x14ac:dyDescent="0.2">
      <c r="A33" s="65">
        <v>2018</v>
      </c>
      <c r="B33" s="17">
        <v>90735.5</v>
      </c>
      <c r="C33" s="17">
        <v>31736.5</v>
      </c>
      <c r="D33" s="55">
        <v>769.60558731009007</v>
      </c>
      <c r="E33" s="17">
        <v>293095052.66000009</v>
      </c>
      <c r="F33" s="1">
        <v>202396105.72000009</v>
      </c>
      <c r="G33" s="1">
        <v>90698946.939999998</v>
      </c>
      <c r="H33" s="1"/>
    </row>
    <row r="34" spans="1:10" x14ac:dyDescent="0.2">
      <c r="A34" s="65">
        <v>2019</v>
      </c>
      <c r="B34" s="17">
        <v>81908</v>
      </c>
      <c r="C34" s="17">
        <v>28900.75</v>
      </c>
      <c r="D34" s="55">
        <v>768.78322278256894</v>
      </c>
      <c r="E34" s="17">
        <v>266620940.70999998</v>
      </c>
      <c r="F34" s="1">
        <v>185507001.80999997</v>
      </c>
      <c r="G34" s="1">
        <v>81113938.900000006</v>
      </c>
      <c r="H34" s="1"/>
    </row>
    <row r="35" spans="1:10" x14ac:dyDescent="0.2">
      <c r="A35" s="65">
        <v>2020</v>
      </c>
      <c r="B35" s="17">
        <v>79756.166666666672</v>
      </c>
      <c r="C35" s="17">
        <v>28224.5</v>
      </c>
      <c r="D35" s="55">
        <v>819.55122677106772</v>
      </c>
      <c r="E35" s="17">
        <v>277577083.19999999</v>
      </c>
      <c r="F35" s="1">
        <v>175891473.44999999</v>
      </c>
      <c r="G35" s="1">
        <v>101685609.75</v>
      </c>
    </row>
    <row r="36" spans="1:10" x14ac:dyDescent="0.2">
      <c r="A36" s="65">
        <v>2021</v>
      </c>
      <c r="B36" s="17">
        <v>91517.083333333328</v>
      </c>
      <c r="C36" s="17">
        <v>32388.083333333332</v>
      </c>
      <c r="D36" s="55">
        <v>987.69984093944015</v>
      </c>
      <c r="E36" s="17">
        <v>383876457.07999998</v>
      </c>
      <c r="F36" s="1">
        <v>245147255.39999998</v>
      </c>
      <c r="G36" s="1">
        <v>138729201.68000001</v>
      </c>
    </row>
    <row r="37" spans="1:10" x14ac:dyDescent="0.2">
      <c r="A37" s="65">
        <v>2022</v>
      </c>
      <c r="B37" s="17">
        <v>76412.666666666672</v>
      </c>
      <c r="C37" s="17">
        <v>27561.666666666668</v>
      </c>
      <c r="D37" s="55">
        <v>1019.4161300417248</v>
      </c>
      <c r="E37" s="17">
        <v>337161690.85000008</v>
      </c>
      <c r="F37" s="1">
        <v>171648932.54000008</v>
      </c>
      <c r="G37" s="1">
        <v>165512758.31</v>
      </c>
    </row>
    <row r="38" spans="1:10" x14ac:dyDescent="0.2">
      <c r="A38" s="65">
        <v>2023</v>
      </c>
      <c r="B38" s="17">
        <v>66671.083333333328</v>
      </c>
      <c r="C38" s="17">
        <v>24260.5</v>
      </c>
      <c r="D38" s="55">
        <v>1075.7945701861049</v>
      </c>
      <c r="E38" s="17">
        <v>313191770.03999996</v>
      </c>
      <c r="F38" s="1">
        <v>245398570.58999997</v>
      </c>
      <c r="G38" s="1">
        <v>67793199.450000003</v>
      </c>
    </row>
    <row r="39" spans="1:10" x14ac:dyDescent="0.2">
      <c r="A39" s="65" t="s">
        <v>21</v>
      </c>
      <c r="B39" s="17"/>
      <c r="C39" s="17"/>
      <c r="D39" s="55"/>
      <c r="E39" s="17"/>
      <c r="F39" s="1"/>
      <c r="G39" s="1"/>
    </row>
    <row r="40" spans="1:10" x14ac:dyDescent="0.2">
      <c r="A40" s="65">
        <v>2024</v>
      </c>
      <c r="B40" s="17">
        <v>64357.713722949666</v>
      </c>
      <c r="C40" s="17">
        <v>23213.505436193354</v>
      </c>
      <c r="D40" s="55">
        <v>1087.9121631014684</v>
      </c>
      <c r="E40" s="17">
        <v>303051058.94708169</v>
      </c>
      <c r="F40" s="1">
        <v>223998058.94708166</v>
      </c>
      <c r="G40" s="1">
        <v>79053000</v>
      </c>
    </row>
    <row r="41" spans="1:10" x14ac:dyDescent="0.2">
      <c r="A41" s="65">
        <v>2025</v>
      </c>
      <c r="B41" s="17">
        <v>69486.412358131798</v>
      </c>
      <c r="C41" s="17">
        <v>25063.401381237523</v>
      </c>
      <c r="D41" s="55">
        <v>1134.6024401261886</v>
      </c>
      <c r="E41" s="17">
        <v>341243956.38017017</v>
      </c>
      <c r="F41" s="1">
        <v>250121803.49960047</v>
      </c>
      <c r="G41" s="1">
        <v>91122152.880569711</v>
      </c>
    </row>
    <row r="42" spans="1:10" x14ac:dyDescent="0.2">
      <c r="A42" s="65">
        <v>2026</v>
      </c>
      <c r="B42" s="17">
        <v>78582.937969527717</v>
      </c>
      <c r="C42" s="17">
        <v>28344.472670370527</v>
      </c>
      <c r="D42" s="55">
        <v>1194.0613921213085</v>
      </c>
      <c r="E42" s="17">
        <v>406140485.94872415</v>
      </c>
      <c r="F42" s="1">
        <v>296819927.952209</v>
      </c>
      <c r="G42" s="1">
        <v>109320557.9965151</v>
      </c>
    </row>
    <row r="43" spans="1:10" x14ac:dyDescent="0.2">
      <c r="A43" s="65">
        <v>2027</v>
      </c>
      <c r="B43" s="17">
        <v>85081.785038787566</v>
      </c>
      <c r="C43" s="17">
        <v>30688.574302393798</v>
      </c>
      <c r="D43" s="55">
        <v>1252.6860126459835</v>
      </c>
      <c r="E43" s="17">
        <v>461317773.31986821</v>
      </c>
      <c r="F43" s="1">
        <v>338934074.40732813</v>
      </c>
      <c r="G43" s="1">
        <v>122383698.91254</v>
      </c>
    </row>
    <row r="44" spans="1:10" x14ac:dyDescent="0.2">
      <c r="A44" s="65"/>
      <c r="B44" s="1"/>
      <c r="C44" s="1"/>
      <c r="D44" s="1"/>
      <c r="E44" s="1"/>
      <c r="F44" s="1"/>
      <c r="G44" s="1"/>
    </row>
    <row r="45" spans="1:10" x14ac:dyDescent="0.2">
      <c r="A45" s="11" t="s">
        <v>235</v>
      </c>
      <c r="B45" s="1"/>
      <c r="C45" s="1"/>
      <c r="D45" s="1"/>
      <c r="E45" s="15" t="s">
        <v>237</v>
      </c>
      <c r="F45" s="1"/>
      <c r="G45" s="1" t="s">
        <v>237</v>
      </c>
    </row>
    <row r="46" spans="1:10" ht="15.75" x14ac:dyDescent="0.25">
      <c r="A46" s="12"/>
      <c r="B46" s="12"/>
      <c r="C46" s="12"/>
      <c r="D46" s="12"/>
      <c r="E46" s="12"/>
      <c r="F46" s="12"/>
      <c r="G46" s="12"/>
      <c r="J46" s="52"/>
    </row>
    <row r="47" spans="1:10" x14ac:dyDescent="0.2">
      <c r="A47" s="13" t="s">
        <v>230</v>
      </c>
      <c r="B47" s="13"/>
      <c r="C47" s="13"/>
      <c r="D47" s="13"/>
      <c r="E47" s="13"/>
      <c r="F47" s="13"/>
      <c r="G47" s="13"/>
    </row>
    <row r="48" spans="1:10" x14ac:dyDescent="0.2">
      <c r="A48" s="13" t="s">
        <v>560</v>
      </c>
      <c r="B48" s="13"/>
      <c r="C48" s="13"/>
      <c r="D48" s="13"/>
      <c r="E48" s="13"/>
      <c r="F48" s="13"/>
      <c r="G48" s="13"/>
    </row>
    <row r="49" spans="1:7" ht="15.75" x14ac:dyDescent="0.25">
      <c r="A49" s="12" t="s">
        <v>283</v>
      </c>
      <c r="B49" s="13"/>
      <c r="C49" s="13"/>
      <c r="D49" s="13"/>
      <c r="E49" s="13"/>
      <c r="F49" s="13"/>
      <c r="G49" s="13"/>
    </row>
    <row r="50" spans="1:7" ht="15.75" x14ac:dyDescent="0.25">
      <c r="A50" s="12"/>
      <c r="B50" s="13"/>
      <c r="C50" s="13"/>
      <c r="D50" s="13"/>
      <c r="E50" s="13"/>
      <c r="F50" s="13"/>
      <c r="G50" s="13"/>
    </row>
    <row r="51" spans="1:7" x14ac:dyDescent="0.2">
      <c r="A51" s="51" t="s">
        <v>410</v>
      </c>
      <c r="B51" s="13"/>
      <c r="C51" s="13"/>
      <c r="D51" s="13"/>
      <c r="E51" s="13"/>
      <c r="F51" s="13"/>
      <c r="G51" s="13"/>
    </row>
    <row r="52" spans="1:7" ht="15.75" x14ac:dyDescent="0.25">
      <c r="A52" s="20"/>
      <c r="B52" s="11"/>
      <c r="C52" s="11"/>
      <c r="D52" s="50" t="s">
        <v>114</v>
      </c>
      <c r="E52" s="11"/>
      <c r="F52" s="11"/>
      <c r="G52" s="11"/>
    </row>
    <row r="53" spans="1:7" x14ac:dyDescent="0.2">
      <c r="B53" s="8" t="s">
        <v>114</v>
      </c>
      <c r="C53" s="8" t="s">
        <v>114</v>
      </c>
      <c r="D53" s="50" t="s">
        <v>115</v>
      </c>
      <c r="E53" s="50" t="s">
        <v>106</v>
      </c>
      <c r="F53" s="11"/>
      <c r="G53" s="11"/>
    </row>
    <row r="54" spans="1:7" x14ac:dyDescent="0.2">
      <c r="A54" s="89" t="s">
        <v>2</v>
      </c>
      <c r="B54" s="8" t="s">
        <v>115</v>
      </c>
      <c r="C54" s="8" t="s">
        <v>115</v>
      </c>
      <c r="D54" s="50" t="s">
        <v>143</v>
      </c>
      <c r="E54" s="50" t="s">
        <v>126</v>
      </c>
      <c r="F54" s="50" t="s">
        <v>175</v>
      </c>
      <c r="G54" s="50" t="s">
        <v>112</v>
      </c>
    </row>
    <row r="55" spans="1:7" x14ac:dyDescent="0.2">
      <c r="A55" s="89" t="s">
        <v>3</v>
      </c>
      <c r="B55" s="8" t="s">
        <v>123</v>
      </c>
      <c r="C55" s="8" t="s">
        <v>232</v>
      </c>
      <c r="D55" s="8" t="s">
        <v>233</v>
      </c>
      <c r="E55" s="8" t="s">
        <v>139</v>
      </c>
      <c r="F55" s="8" t="s">
        <v>113</v>
      </c>
      <c r="G55" s="8" t="s">
        <v>113</v>
      </c>
    </row>
    <row r="56" spans="1:7" x14ac:dyDescent="0.2">
      <c r="A56" s="89" t="s">
        <v>11</v>
      </c>
      <c r="B56" s="8" t="s">
        <v>117</v>
      </c>
      <c r="C56" s="8" t="s">
        <v>117</v>
      </c>
      <c r="D56" s="8" t="s">
        <v>117</v>
      </c>
      <c r="E56" s="8" t="s">
        <v>117</v>
      </c>
      <c r="F56" s="8" t="s">
        <v>117</v>
      </c>
      <c r="G56" s="8" t="s">
        <v>117</v>
      </c>
    </row>
    <row r="57" spans="1:7" x14ac:dyDescent="0.2">
      <c r="A57" s="50" t="s">
        <v>13</v>
      </c>
      <c r="B57" s="8"/>
      <c r="C57" s="8"/>
      <c r="D57" s="8"/>
      <c r="E57" s="8"/>
      <c r="F57" s="8"/>
      <c r="G57" s="8"/>
    </row>
    <row r="58" spans="1:7" x14ac:dyDescent="0.2">
      <c r="A58" s="50" t="s">
        <v>234</v>
      </c>
      <c r="B58" s="1">
        <v>65508.467534835443</v>
      </c>
      <c r="C58" s="1">
        <v>20830.903091887041</v>
      </c>
      <c r="D58" s="4">
        <v>529.86805862536482</v>
      </c>
      <c r="E58" s="9">
        <v>132451562.16853555</v>
      </c>
      <c r="F58" s="9">
        <v>84000653.883197218</v>
      </c>
      <c r="G58" s="9">
        <v>48450908.285338327</v>
      </c>
    </row>
    <row r="59" spans="1:7" x14ac:dyDescent="0.2">
      <c r="A59" s="50" t="s">
        <v>332</v>
      </c>
      <c r="B59" s="1">
        <v>121142.74184380721</v>
      </c>
      <c r="C59" s="1">
        <v>37600.637925475923</v>
      </c>
      <c r="D59" s="19">
        <v>650.44632779959397</v>
      </c>
      <c r="E59" s="1">
        <v>293486362.33857548</v>
      </c>
      <c r="F59" s="1">
        <v>206632526.76320481</v>
      </c>
      <c r="G59" s="1">
        <v>86853835.575370744</v>
      </c>
    </row>
    <row r="60" spans="1:7" x14ac:dyDescent="0.2">
      <c r="A60" s="50" t="s">
        <v>333</v>
      </c>
      <c r="B60" s="1">
        <v>110500.70607032358</v>
      </c>
      <c r="C60" s="1">
        <v>34045.21061356851</v>
      </c>
      <c r="D60" s="19">
        <v>647.40484868631631</v>
      </c>
      <c r="E60" s="1">
        <v>264492413.10925308</v>
      </c>
      <c r="F60" s="1">
        <v>184600908.37479678</v>
      </c>
      <c r="G60" s="1">
        <v>79891504.734456301</v>
      </c>
    </row>
    <row r="61" spans="1:7" x14ac:dyDescent="0.2">
      <c r="A61" s="50" t="s">
        <v>334</v>
      </c>
      <c r="B61" s="1">
        <v>106050.75</v>
      </c>
      <c r="C61" s="1">
        <v>32452.75</v>
      </c>
      <c r="D61" s="19">
        <v>656.30125526085362</v>
      </c>
      <c r="E61" s="1">
        <v>255585366.74000001</v>
      </c>
      <c r="F61" s="1">
        <v>166244747.11804643</v>
      </c>
      <c r="G61" s="1">
        <v>89340619.621953577</v>
      </c>
    </row>
    <row r="62" spans="1:7" x14ac:dyDescent="0.2">
      <c r="A62" s="50" t="s">
        <v>335</v>
      </c>
      <c r="B62" s="1">
        <v>111031.66666666666</v>
      </c>
      <c r="C62" s="1">
        <v>34506.333333333336</v>
      </c>
      <c r="D62" s="19">
        <v>653.2674364126392</v>
      </c>
      <c r="E62" s="1">
        <v>270502367</v>
      </c>
      <c r="F62" s="1">
        <v>209762219.76842579</v>
      </c>
      <c r="G62" s="1">
        <v>60740147.2315742</v>
      </c>
    </row>
    <row r="63" spans="1:7" x14ac:dyDescent="0.2">
      <c r="A63" s="50" t="s">
        <v>336</v>
      </c>
      <c r="B63" s="1">
        <v>111478.66666666667</v>
      </c>
      <c r="C63" s="1">
        <v>35409</v>
      </c>
      <c r="D63" s="19">
        <v>657.83092163480092</v>
      </c>
      <c r="E63" s="1">
        <v>279517621.25</v>
      </c>
      <c r="F63" s="1">
        <v>235654411.20854729</v>
      </c>
      <c r="G63" s="1">
        <v>43863210.041452728</v>
      </c>
    </row>
    <row r="64" spans="1:7" x14ac:dyDescent="0.2">
      <c r="A64" s="50" t="s">
        <v>337</v>
      </c>
      <c r="B64" s="1">
        <v>106947.08333333333</v>
      </c>
      <c r="C64" s="1">
        <v>34627.166666666664</v>
      </c>
      <c r="D64" s="19">
        <v>644.43649194033571</v>
      </c>
      <c r="E64" s="1">
        <v>267780117.74999994</v>
      </c>
      <c r="F64" s="1">
        <v>209972774.20588884</v>
      </c>
      <c r="G64" s="1">
        <v>57807343.544111103</v>
      </c>
    </row>
    <row r="65" spans="1:7" x14ac:dyDescent="0.2">
      <c r="A65" s="50" t="s">
        <v>338</v>
      </c>
      <c r="B65" s="1">
        <v>93693.25</v>
      </c>
      <c r="C65" s="1">
        <v>30291.166666666672</v>
      </c>
      <c r="D65" s="19">
        <v>639.96149086367313</v>
      </c>
      <c r="E65" s="1">
        <v>232622162.16000003</v>
      </c>
      <c r="F65" s="1">
        <v>169204153.46792036</v>
      </c>
      <c r="G65" s="1">
        <v>63418008.692079678</v>
      </c>
    </row>
    <row r="66" spans="1:7" x14ac:dyDescent="0.2">
      <c r="A66" s="50" t="s">
        <v>339</v>
      </c>
      <c r="B66" s="1">
        <v>86651.166666666672</v>
      </c>
      <c r="C66" s="1">
        <v>27614.666666666672</v>
      </c>
      <c r="D66" s="19">
        <v>639.65644968253582</v>
      </c>
      <c r="E66" s="1">
        <v>211966795.67000002</v>
      </c>
      <c r="F66" s="1">
        <v>174574798.68315935</v>
      </c>
      <c r="G66" s="1">
        <v>37391996.986840658</v>
      </c>
    </row>
    <row r="67" spans="1:7" x14ac:dyDescent="0.2">
      <c r="A67" s="50" t="s">
        <v>340</v>
      </c>
      <c r="B67" s="1">
        <v>81291.5</v>
      </c>
      <c r="C67" s="1">
        <v>25846.25</v>
      </c>
      <c r="D67" s="19">
        <v>642.47103690090432</v>
      </c>
      <c r="E67" s="1">
        <v>199265604.44999996</v>
      </c>
      <c r="F67" s="1">
        <v>149030886.90210059</v>
      </c>
      <c r="G67" s="1">
        <v>50234717.547899358</v>
      </c>
    </row>
    <row r="68" spans="1:7" x14ac:dyDescent="0.2">
      <c r="A68" s="50" t="s">
        <v>341</v>
      </c>
      <c r="B68" s="1">
        <v>78664.083333333343</v>
      </c>
      <c r="C68" s="1">
        <v>25334.583333333328</v>
      </c>
      <c r="D68" s="19">
        <v>652.64342700195732</v>
      </c>
      <c r="E68" s="1">
        <v>198413391.46000004</v>
      </c>
      <c r="F68" s="1">
        <v>144418790.73606753</v>
      </c>
      <c r="G68" s="1">
        <v>53994600.723932505</v>
      </c>
    </row>
    <row r="69" spans="1:7" x14ac:dyDescent="0.2">
      <c r="A69" s="50" t="s">
        <v>342</v>
      </c>
      <c r="B69" s="1">
        <v>80624.916666666672</v>
      </c>
      <c r="C69" s="1">
        <v>26264.166666666664</v>
      </c>
      <c r="D69" s="19">
        <v>697.51141104800615</v>
      </c>
      <c r="E69" s="1">
        <v>219834671.42000008</v>
      </c>
      <c r="F69" s="1">
        <v>165539732.42000008</v>
      </c>
      <c r="G69" s="1">
        <v>54294939</v>
      </c>
    </row>
    <row r="70" spans="1:7" x14ac:dyDescent="0.2">
      <c r="A70" s="50" t="s">
        <v>343</v>
      </c>
      <c r="B70" s="1">
        <v>87686.25</v>
      </c>
      <c r="C70" s="1">
        <v>28775.25</v>
      </c>
      <c r="D70" s="19">
        <v>717.86319064705469</v>
      </c>
      <c r="E70" s="1">
        <v>247880313.31999993</v>
      </c>
      <c r="F70" s="1">
        <v>187655443.31999993</v>
      </c>
      <c r="G70" s="1">
        <v>60224870</v>
      </c>
    </row>
    <row r="71" spans="1:7" x14ac:dyDescent="0.2">
      <c r="A71" s="50" t="s">
        <v>344</v>
      </c>
      <c r="B71" s="1">
        <v>95552.75</v>
      </c>
      <c r="C71" s="1">
        <v>31189.083333333328</v>
      </c>
      <c r="D71" s="19">
        <v>693.17163382486922</v>
      </c>
      <c r="E71" s="1">
        <v>259432654.21999994</v>
      </c>
      <c r="F71" s="1">
        <v>182482899.87972862</v>
      </c>
      <c r="G71" s="1">
        <v>76949754.340271309</v>
      </c>
    </row>
    <row r="72" spans="1:7" x14ac:dyDescent="0.2">
      <c r="A72" s="31">
        <v>2012</v>
      </c>
      <c r="B72" s="1">
        <v>92996.166666666672</v>
      </c>
      <c r="C72" s="1">
        <v>30300.833333333336</v>
      </c>
      <c r="D72" s="19">
        <v>694.04040928467327</v>
      </c>
      <c r="E72" s="1">
        <v>252360033.22000006</v>
      </c>
      <c r="F72" s="1">
        <v>179659847.93821603</v>
      </c>
      <c r="G72" s="1">
        <v>72700185.281784043</v>
      </c>
    </row>
    <row r="73" spans="1:7" x14ac:dyDescent="0.2">
      <c r="A73" s="31">
        <v>2013</v>
      </c>
      <c r="B73" s="1">
        <v>89901.416666666657</v>
      </c>
      <c r="C73" s="1">
        <v>29053.166666666664</v>
      </c>
      <c r="D73" s="14">
        <v>692.78185364188641</v>
      </c>
      <c r="E73" s="1">
        <v>241530079.88999999</v>
      </c>
      <c r="F73" s="1">
        <v>178074947.10567749</v>
      </c>
      <c r="G73" s="1">
        <v>63455132.784322485</v>
      </c>
    </row>
    <row r="74" spans="1:7" x14ac:dyDescent="0.2">
      <c r="A74" s="31">
        <v>2014</v>
      </c>
      <c r="B74" s="1">
        <v>84375.166666666657</v>
      </c>
      <c r="C74" s="1">
        <v>27010.416666666664</v>
      </c>
      <c r="D74" s="14">
        <v>679.33110562283059</v>
      </c>
      <c r="E74" s="1">
        <v>220188194.60999995</v>
      </c>
      <c r="F74" s="1">
        <v>158056533.93134463</v>
      </c>
      <c r="G74" s="1">
        <v>62131660.678655334</v>
      </c>
    </row>
    <row r="75" spans="1:7" x14ac:dyDescent="0.2">
      <c r="A75" s="31">
        <v>2015</v>
      </c>
      <c r="B75" s="1">
        <v>75127</v>
      </c>
      <c r="C75" s="1">
        <v>23859.166666666664</v>
      </c>
      <c r="D75" s="19">
        <v>718.60515008207904</v>
      </c>
      <c r="E75" s="1">
        <v>205743840.52000001</v>
      </c>
      <c r="F75" s="1">
        <v>145115832.88007945</v>
      </c>
      <c r="G75" s="1">
        <v>60628007.639920563</v>
      </c>
    </row>
    <row r="76" spans="1:7" x14ac:dyDescent="0.2">
      <c r="A76" s="65">
        <v>2016</v>
      </c>
      <c r="B76" s="17">
        <v>73381.166666666672</v>
      </c>
      <c r="C76" s="17">
        <v>22949.166666666668</v>
      </c>
      <c r="D76" s="55">
        <v>834.9502997930208</v>
      </c>
      <c r="E76" s="18">
        <v>229936963.06</v>
      </c>
      <c r="F76" s="18">
        <v>146138571.29173291</v>
      </c>
      <c r="G76" s="18">
        <v>83798391.76826711</v>
      </c>
    </row>
    <row r="77" spans="1:7" x14ac:dyDescent="0.2">
      <c r="A77" s="65">
        <v>2017</v>
      </c>
      <c r="B77" s="17">
        <v>78160.166666666672</v>
      </c>
      <c r="C77" s="17">
        <v>24022.75</v>
      </c>
      <c r="D77" s="55">
        <v>826.95767720181902</v>
      </c>
      <c r="E77" s="17">
        <v>238389570.47999996</v>
      </c>
      <c r="F77" s="17">
        <v>168530767.2011174</v>
      </c>
      <c r="G77" s="17">
        <v>69858803.278882548</v>
      </c>
    </row>
    <row r="78" spans="1:7" x14ac:dyDescent="0.2">
      <c r="A78" s="65">
        <v>2018</v>
      </c>
      <c r="B78" s="17">
        <v>75332.25</v>
      </c>
      <c r="C78" s="17">
        <v>23131.916666666664</v>
      </c>
      <c r="D78" s="55">
        <v>810.8429214685342</v>
      </c>
      <c r="E78" s="17">
        <v>225076210.67000008</v>
      </c>
      <c r="F78" s="17">
        <v>155425852.86373675</v>
      </c>
      <c r="G78" s="17">
        <v>69650357.806263328</v>
      </c>
    </row>
    <row r="79" spans="1:7" x14ac:dyDescent="0.2">
      <c r="A79" s="65">
        <v>2019</v>
      </c>
      <c r="B79" s="17">
        <v>67968.583333333328</v>
      </c>
      <c r="C79" s="17">
        <v>21023.75</v>
      </c>
      <c r="D79" s="55">
        <v>812.65829169391748</v>
      </c>
      <c r="E79" s="17">
        <v>205021497.11999997</v>
      </c>
      <c r="F79" s="17">
        <v>142647922.31266126</v>
      </c>
      <c r="G79" s="17">
        <v>62373574.807338722</v>
      </c>
    </row>
    <row r="80" spans="1:7" x14ac:dyDescent="0.2">
      <c r="A80" s="65">
        <v>2020</v>
      </c>
      <c r="B80" s="17">
        <v>66737.25</v>
      </c>
      <c r="C80" s="17">
        <v>20811.416666666668</v>
      </c>
      <c r="D80" s="55">
        <v>864.79287702663203</v>
      </c>
      <c r="E80" s="17">
        <v>215970778.72999999</v>
      </c>
      <c r="F80" s="17">
        <v>136853583.35433224</v>
      </c>
      <c r="G80" s="17">
        <v>79117195.375667751</v>
      </c>
    </row>
    <row r="81" spans="1:7" x14ac:dyDescent="0.2">
      <c r="A81" s="65">
        <v>2021</v>
      </c>
      <c r="B81" s="17">
        <v>78070.833333333328</v>
      </c>
      <c r="C81" s="17">
        <v>24763.333333333332</v>
      </c>
      <c r="D81" s="55">
        <v>1042.5893706757304</v>
      </c>
      <c r="E81" s="17">
        <v>309815857.38999999</v>
      </c>
      <c r="F81" s="17">
        <v>197851432.97477132</v>
      </c>
      <c r="G81" s="17">
        <v>111964424.41522868</v>
      </c>
    </row>
    <row r="82" spans="1:7" x14ac:dyDescent="0.2">
      <c r="A82" s="65">
        <v>2022</v>
      </c>
      <c r="B82" s="17">
        <v>64727.250000000007</v>
      </c>
      <c r="C82" s="17">
        <v>20856.833333333336</v>
      </c>
      <c r="D82" s="55">
        <v>1068.8528091512776</v>
      </c>
      <c r="E82" s="17">
        <v>267514618.78000009</v>
      </c>
      <c r="F82" s="17">
        <v>136191625.55707079</v>
      </c>
      <c r="G82" s="17">
        <v>131322993.2229293</v>
      </c>
    </row>
    <row r="83" spans="1:7" x14ac:dyDescent="0.2">
      <c r="A83" s="65">
        <v>2023</v>
      </c>
      <c r="B83" s="17">
        <v>56185.333333333328</v>
      </c>
      <c r="C83" s="17">
        <v>18151.25</v>
      </c>
      <c r="D83" s="55">
        <v>1132.8229009480522</v>
      </c>
      <c r="E83" s="17">
        <v>246745820.16999996</v>
      </c>
      <c r="F83" s="17">
        <v>187404634.69999996</v>
      </c>
      <c r="G83" s="17">
        <v>59341185.469999991</v>
      </c>
    </row>
    <row r="84" spans="1:7" x14ac:dyDescent="0.2">
      <c r="A84" s="65" t="s">
        <v>21</v>
      </c>
      <c r="B84" s="17"/>
      <c r="C84" s="17"/>
      <c r="D84" s="55"/>
      <c r="E84" s="17"/>
      <c r="F84" s="17"/>
      <c r="G84" s="17"/>
    </row>
    <row r="85" spans="1:7" x14ac:dyDescent="0.2">
      <c r="A85" s="65">
        <v>2024</v>
      </c>
      <c r="B85" s="17">
        <v>54284.306167213246</v>
      </c>
      <c r="C85" s="17">
        <v>17298.474228613286</v>
      </c>
      <c r="D85" s="55">
        <v>1154.5502857702802</v>
      </c>
      <c r="E85" s="17">
        <v>239663500.36842358</v>
      </c>
      <c r="F85" s="17">
        <v>174156996.03051147</v>
      </c>
      <c r="G85" s="17">
        <v>65506504.33791212</v>
      </c>
    </row>
    <row r="86" spans="1:7" x14ac:dyDescent="0.2">
      <c r="A86" s="65">
        <v>2025</v>
      </c>
      <c r="B86" s="17">
        <v>58453.155740528142</v>
      </c>
      <c r="C86" s="17">
        <v>18635.160865194783</v>
      </c>
      <c r="D86" s="55">
        <v>1209.886638226842</v>
      </c>
      <c r="E86" s="17">
        <v>270557185.58408308</v>
      </c>
      <c r="F86" s="17">
        <v>195429478.8114534</v>
      </c>
      <c r="G86" s="17">
        <v>75127706.772629693</v>
      </c>
    </row>
    <row r="87" spans="1:7" x14ac:dyDescent="0.2">
      <c r="A87" s="65">
        <v>2026</v>
      </c>
      <c r="B87" s="17">
        <v>66943.983407489432</v>
      </c>
      <c r="C87" s="17">
        <v>21563.337972506051</v>
      </c>
      <c r="D87" s="55">
        <v>1279.8201054789363</v>
      </c>
      <c r="E87" s="17">
        <v>331166321.74140775</v>
      </c>
      <c r="F87" s="17">
        <v>241609797.99793431</v>
      </c>
      <c r="G87" s="17">
        <v>89556523.74347344</v>
      </c>
    </row>
    <row r="88" spans="1:7" x14ac:dyDescent="0.2">
      <c r="A88" s="65">
        <v>2027</v>
      </c>
      <c r="B88" s="17">
        <v>73035.959056514854</v>
      </c>
      <c r="C88" s="17">
        <v>23670.386534976151</v>
      </c>
      <c r="D88" s="55">
        <v>1349.4413887177129</v>
      </c>
      <c r="E88" s="17">
        <v>383301591.32691926</v>
      </c>
      <c r="F88" s="17">
        <v>281614924.8712464</v>
      </c>
      <c r="G88" s="17">
        <v>101686666.45567288</v>
      </c>
    </row>
    <row r="89" spans="1:7" x14ac:dyDescent="0.2">
      <c r="A89" s="31"/>
      <c r="B89" s="1"/>
      <c r="C89" s="1"/>
      <c r="D89" s="19"/>
      <c r="E89" s="1"/>
      <c r="F89" s="1"/>
      <c r="G89" s="1"/>
    </row>
    <row r="90" spans="1:7" x14ac:dyDescent="0.2">
      <c r="A90" s="11" t="s">
        <v>235</v>
      </c>
      <c r="B90" s="1"/>
      <c r="C90" s="1"/>
      <c r="D90" s="1"/>
      <c r="E90" s="1"/>
      <c r="F90" s="1"/>
      <c r="G90" s="1"/>
    </row>
    <row r="91" spans="1:7" ht="15.75" x14ac:dyDescent="0.25">
      <c r="A91" s="12"/>
      <c r="B91" s="13"/>
      <c r="C91" s="13"/>
      <c r="D91" s="13"/>
      <c r="E91" s="13"/>
      <c r="F91" s="13"/>
      <c r="G91" s="13"/>
    </row>
    <row r="92" spans="1:7" x14ac:dyDescent="0.2">
      <c r="A92" s="13" t="s">
        <v>230</v>
      </c>
      <c r="B92" s="13"/>
      <c r="C92" s="13"/>
      <c r="D92" s="13"/>
      <c r="E92" s="13"/>
      <c r="F92" s="13"/>
      <c r="G92" s="13"/>
    </row>
    <row r="93" spans="1:7" x14ac:dyDescent="0.2">
      <c r="A93" s="13" t="s">
        <v>560</v>
      </c>
      <c r="B93" s="13"/>
      <c r="C93" s="13"/>
      <c r="D93" s="13"/>
      <c r="E93" s="13"/>
      <c r="F93" s="13"/>
      <c r="G93" s="13"/>
    </row>
    <row r="94" spans="1:7" ht="15.75" x14ac:dyDescent="0.25">
      <c r="A94" s="12" t="s">
        <v>236</v>
      </c>
      <c r="B94" s="13"/>
      <c r="C94" s="13"/>
      <c r="D94" s="13"/>
      <c r="E94" s="13"/>
      <c r="F94" s="13"/>
      <c r="G94" s="13"/>
    </row>
    <row r="95" spans="1:7" x14ac:dyDescent="0.2">
      <c r="A95" s="13" t="s">
        <v>458</v>
      </c>
      <c r="B95" s="13"/>
      <c r="C95" s="13"/>
      <c r="D95" s="13"/>
      <c r="E95" s="13"/>
      <c r="F95" s="13"/>
      <c r="G95" s="13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1"/>
      <c r="B97" s="11"/>
      <c r="C97" s="11"/>
      <c r="D97" s="50" t="s">
        <v>114</v>
      </c>
      <c r="E97" s="11"/>
      <c r="F97" s="11"/>
      <c r="G97" s="11"/>
    </row>
    <row r="98" spans="1:7" x14ac:dyDescent="0.2">
      <c r="A98" s="11"/>
      <c r="B98" s="8" t="s">
        <v>114</v>
      </c>
      <c r="C98" s="8" t="s">
        <v>114</v>
      </c>
      <c r="D98" s="50" t="s">
        <v>115</v>
      </c>
      <c r="E98" s="50" t="s">
        <v>106</v>
      </c>
      <c r="F98" s="11"/>
      <c r="G98" s="11"/>
    </row>
    <row r="99" spans="1:7" x14ac:dyDescent="0.2">
      <c r="A99" s="89" t="s">
        <v>2</v>
      </c>
      <c r="B99" s="8" t="s">
        <v>115</v>
      </c>
      <c r="C99" s="8" t="s">
        <v>115</v>
      </c>
      <c r="D99" s="50" t="s">
        <v>143</v>
      </c>
      <c r="E99" s="50" t="s">
        <v>126</v>
      </c>
      <c r="F99" s="50" t="s">
        <v>175</v>
      </c>
      <c r="G99" s="50" t="s">
        <v>112</v>
      </c>
    </row>
    <row r="100" spans="1:7" x14ac:dyDescent="0.2">
      <c r="A100" s="89" t="s">
        <v>3</v>
      </c>
      <c r="B100" s="8" t="s">
        <v>123</v>
      </c>
      <c r="C100" s="8" t="s">
        <v>232</v>
      </c>
      <c r="D100" s="8" t="s">
        <v>233</v>
      </c>
      <c r="E100" s="8" t="s">
        <v>139</v>
      </c>
      <c r="F100" s="8" t="s">
        <v>113</v>
      </c>
      <c r="G100" s="8" t="s">
        <v>113</v>
      </c>
    </row>
    <row r="101" spans="1:7" x14ac:dyDescent="0.2">
      <c r="A101" s="89" t="s">
        <v>11</v>
      </c>
      <c r="B101" s="8" t="s">
        <v>117</v>
      </c>
      <c r="C101" s="8" t="s">
        <v>117</v>
      </c>
      <c r="D101" s="8" t="s">
        <v>117</v>
      </c>
      <c r="E101" s="8" t="s">
        <v>117</v>
      </c>
      <c r="F101" s="8" t="s">
        <v>117</v>
      </c>
      <c r="G101" s="8" t="s">
        <v>117</v>
      </c>
    </row>
    <row r="102" spans="1:7" x14ac:dyDescent="0.2">
      <c r="A102" s="50" t="s">
        <v>13</v>
      </c>
      <c r="B102" s="8"/>
      <c r="C102" s="8"/>
      <c r="D102" s="8"/>
      <c r="E102" s="8"/>
      <c r="F102" s="8"/>
      <c r="G102" s="8"/>
    </row>
    <row r="103" spans="1:7" x14ac:dyDescent="0.2">
      <c r="A103" s="50" t="s">
        <v>234</v>
      </c>
      <c r="B103" s="1">
        <v>7028.3657984978845</v>
      </c>
      <c r="C103" s="1">
        <v>3560.7635747796267</v>
      </c>
      <c r="D103" s="21">
        <v>486.88000000000005</v>
      </c>
      <c r="E103" s="9">
        <v>20803974.831464458</v>
      </c>
      <c r="F103" s="9">
        <v>13193860.914897764</v>
      </c>
      <c r="G103" s="9">
        <v>7610113.9165666942</v>
      </c>
    </row>
    <row r="104" spans="1:7" x14ac:dyDescent="0.2">
      <c r="A104" s="50" t="s">
        <v>332</v>
      </c>
      <c r="B104" s="1">
        <v>14499.174822859457</v>
      </c>
      <c r="C104" s="1">
        <v>7135.1954078574163</v>
      </c>
      <c r="D104" s="19">
        <v>495.2085846723005</v>
      </c>
      <c r="E104" s="1">
        <v>42400920.231424429</v>
      </c>
      <c r="F104" s="10">
        <v>29852866.806795169</v>
      </c>
      <c r="G104" s="10">
        <v>12548053.42462926</v>
      </c>
    </row>
    <row r="105" spans="1:7" x14ac:dyDescent="0.2">
      <c r="A105" s="50" t="s">
        <v>333</v>
      </c>
      <c r="B105" s="1">
        <v>15503.543929676427</v>
      </c>
      <c r="C105" s="1">
        <v>7673.8727197648268</v>
      </c>
      <c r="D105" s="19">
        <v>510.56213843688141</v>
      </c>
      <c r="E105" s="1">
        <v>47015866.390746921</v>
      </c>
      <c r="F105" s="10">
        <v>32814444.625203222</v>
      </c>
      <c r="G105" s="10">
        <v>14201421.765543699</v>
      </c>
    </row>
    <row r="106" spans="1:7" x14ac:dyDescent="0.2">
      <c r="A106" s="50" t="s">
        <v>334</v>
      </c>
      <c r="B106" s="1">
        <v>15272.333333333334</v>
      </c>
      <c r="C106" s="1">
        <v>8202</v>
      </c>
      <c r="D106" s="19">
        <v>496.66779444038042</v>
      </c>
      <c r="E106" s="10">
        <v>48884031</v>
      </c>
      <c r="F106" s="10">
        <v>31796473.621953581</v>
      </c>
      <c r="G106" s="10">
        <v>17087557.378046419</v>
      </c>
    </row>
    <row r="107" spans="1:7" x14ac:dyDescent="0.2">
      <c r="A107" s="50" t="s">
        <v>335</v>
      </c>
      <c r="B107" s="1">
        <v>16546.666666666668</v>
      </c>
      <c r="C107" s="1">
        <v>8764.1666666666661</v>
      </c>
      <c r="D107" s="19">
        <v>488.59541694399542</v>
      </c>
      <c r="E107" s="10">
        <v>51385580</v>
      </c>
      <c r="F107" s="10">
        <v>39847168.2315742</v>
      </c>
      <c r="G107" s="10">
        <v>11538411.7684258</v>
      </c>
    </row>
    <row r="108" spans="1:7" x14ac:dyDescent="0.2">
      <c r="A108" s="50" t="s">
        <v>336</v>
      </c>
      <c r="B108" s="1">
        <v>17964.333333333332</v>
      </c>
      <c r="C108" s="1">
        <v>9428.1666666666661</v>
      </c>
      <c r="D108" s="19">
        <v>500.26260849581922</v>
      </c>
      <c r="E108" s="10">
        <v>56598710.999999993</v>
      </c>
      <c r="F108" s="10">
        <v>47716977.041452721</v>
      </c>
      <c r="G108" s="10">
        <v>8881733.9585472718</v>
      </c>
    </row>
    <row r="109" spans="1:7" x14ac:dyDescent="0.2">
      <c r="A109" s="50" t="s">
        <v>337</v>
      </c>
      <c r="B109" s="1">
        <v>18489</v>
      </c>
      <c r="C109" s="1">
        <v>9610.5</v>
      </c>
      <c r="D109" s="19">
        <v>446.91924631045907</v>
      </c>
      <c r="E109" s="10">
        <v>51541409</v>
      </c>
      <c r="F109" s="10">
        <v>40414847.544111103</v>
      </c>
      <c r="G109" s="10">
        <v>11126561.455888897</v>
      </c>
    </row>
    <row r="110" spans="1:7" x14ac:dyDescent="0.2">
      <c r="A110" s="50" t="s">
        <v>338</v>
      </c>
      <c r="B110" s="1">
        <v>19276.833333333332</v>
      </c>
      <c r="C110" s="1">
        <v>9661.1666666666661</v>
      </c>
      <c r="D110" s="19">
        <v>479.81328281608495</v>
      </c>
      <c r="E110" s="10">
        <v>55626673.129999995</v>
      </c>
      <c r="F110" s="10">
        <v>40461596.822079673</v>
      </c>
      <c r="G110" s="10">
        <v>15165076.307920322</v>
      </c>
    </row>
    <row r="111" spans="1:7" x14ac:dyDescent="0.2">
      <c r="A111" s="50" t="s">
        <v>339</v>
      </c>
      <c r="B111" s="1">
        <v>18843.833333333332</v>
      </c>
      <c r="C111" s="1">
        <v>9858.6666666666661</v>
      </c>
      <c r="D111" s="19">
        <v>490.86634712266692</v>
      </c>
      <c r="E111" s="10">
        <v>58071452.329999991</v>
      </c>
      <c r="F111" s="10">
        <v>47827359.316840649</v>
      </c>
      <c r="G111" s="10">
        <v>10244093.013159342</v>
      </c>
    </row>
    <row r="112" spans="1:7" x14ac:dyDescent="0.2">
      <c r="A112" s="50" t="s">
        <v>340</v>
      </c>
      <c r="B112" s="1">
        <v>19036.75</v>
      </c>
      <c r="C112" s="1">
        <v>10066.75</v>
      </c>
      <c r="D112" s="19">
        <v>493.07011158848036</v>
      </c>
      <c r="E112" s="10">
        <v>59563362.550000012</v>
      </c>
      <c r="F112" s="10">
        <v>44547481.09789937</v>
      </c>
      <c r="G112" s="10">
        <v>15015881.452100642</v>
      </c>
    </row>
    <row r="113" spans="1:7" x14ac:dyDescent="0.2">
      <c r="A113" s="50" t="s">
        <v>341</v>
      </c>
      <c r="B113" s="1">
        <v>19363.833333333332</v>
      </c>
      <c r="C113" s="1">
        <v>10309.083333333334</v>
      </c>
      <c r="D113" s="19">
        <v>520.34571082136301</v>
      </c>
      <c r="E113" s="10">
        <v>64371447.539999999</v>
      </c>
      <c r="F113" s="10">
        <v>46853927.263932504</v>
      </c>
      <c r="G113" s="10">
        <v>17517520.276067495</v>
      </c>
    </row>
    <row r="114" spans="1:7" x14ac:dyDescent="0.2">
      <c r="A114" s="50" t="s">
        <v>342</v>
      </c>
      <c r="B114" s="1">
        <v>19809.5</v>
      </c>
      <c r="C114" s="1">
        <v>10610.75</v>
      </c>
      <c r="D114" s="19">
        <v>573.8755788547777</v>
      </c>
      <c r="E114" s="10">
        <v>73071003.579999983</v>
      </c>
      <c r="F114" s="10">
        <v>73071003.579999983</v>
      </c>
      <c r="G114" s="10">
        <v>0</v>
      </c>
    </row>
    <row r="115" spans="1:7" x14ac:dyDescent="0.2">
      <c r="A115" s="50" t="s">
        <v>343</v>
      </c>
      <c r="B115" s="1">
        <v>20926.833333333332</v>
      </c>
      <c r="C115" s="1">
        <v>11278.25</v>
      </c>
      <c r="D115" s="19">
        <v>603.40485506764492</v>
      </c>
      <c r="E115" s="10">
        <v>81664209.679999992</v>
      </c>
      <c r="F115" s="10">
        <v>61908942.679999992</v>
      </c>
      <c r="G115" s="10">
        <v>19755267</v>
      </c>
    </row>
    <row r="116" spans="1:7" x14ac:dyDescent="0.2">
      <c r="A116" s="50" t="s">
        <v>344</v>
      </c>
      <c r="B116" s="1">
        <v>20874.916666666668</v>
      </c>
      <c r="C116" s="1">
        <v>11343.583333333334</v>
      </c>
      <c r="D116" s="19">
        <v>597.69664773770785</v>
      </c>
      <c r="E116" s="10">
        <v>81360260.780000001</v>
      </c>
      <c r="F116" s="10">
        <v>57228171.090271309</v>
      </c>
      <c r="G116" s="10">
        <v>24132089.689728692</v>
      </c>
    </row>
    <row r="117" spans="1:7" x14ac:dyDescent="0.2">
      <c r="A117" s="31">
        <v>2012</v>
      </c>
      <c r="B117" s="1">
        <v>20565.75</v>
      </c>
      <c r="C117" s="1">
        <v>11264.25</v>
      </c>
      <c r="D117" s="19">
        <v>600.95228096263259</v>
      </c>
      <c r="E117" s="10">
        <v>81231320.770000011</v>
      </c>
      <c r="F117" s="10">
        <v>57830103.09178406</v>
      </c>
      <c r="G117" s="10">
        <v>23401217.678215951</v>
      </c>
    </row>
    <row r="118" spans="1:7" x14ac:dyDescent="0.2">
      <c r="A118" s="31">
        <v>2013</v>
      </c>
      <c r="B118" s="1">
        <v>20292.416666666668</v>
      </c>
      <c r="C118" s="1">
        <v>11115.5</v>
      </c>
      <c r="D118" s="14">
        <v>606.71542920546403</v>
      </c>
      <c r="E118" s="10">
        <v>80927344.240000024</v>
      </c>
      <c r="F118" s="10">
        <v>59665995.02432251</v>
      </c>
      <c r="G118" s="10">
        <v>21261349.215677515</v>
      </c>
    </row>
    <row r="119" spans="1:7" x14ac:dyDescent="0.2">
      <c r="A119" s="31">
        <v>2014</v>
      </c>
      <c r="B119" s="1">
        <v>19740.666666666668</v>
      </c>
      <c r="C119" s="1">
        <v>10825.25</v>
      </c>
      <c r="D119" s="14">
        <v>594.61988807032935</v>
      </c>
      <c r="E119" s="10">
        <v>77242907.319999993</v>
      </c>
      <c r="F119" s="10">
        <v>55446869.998655327</v>
      </c>
      <c r="G119" s="10">
        <v>21796037.321344666</v>
      </c>
    </row>
    <row r="120" spans="1:7" x14ac:dyDescent="0.2">
      <c r="A120" s="31">
        <v>2015</v>
      </c>
      <c r="B120" s="1">
        <v>18867.75</v>
      </c>
      <c r="C120" s="1">
        <v>10395.833333333334</v>
      </c>
      <c r="D120" s="19">
        <v>593.02591967935859</v>
      </c>
      <c r="E120" s="10">
        <v>73979983.479999989</v>
      </c>
      <c r="F120" s="10">
        <v>52179773.119920552</v>
      </c>
      <c r="G120" s="10">
        <v>21800210.360079437</v>
      </c>
    </row>
    <row r="121" spans="1:7" x14ac:dyDescent="0.2">
      <c r="A121" s="65">
        <v>2016</v>
      </c>
      <c r="B121" s="17">
        <v>17778.25</v>
      </c>
      <c r="C121" s="17">
        <v>9816.75</v>
      </c>
      <c r="D121" s="55">
        <v>609.61491786996714</v>
      </c>
      <c r="E121" s="18">
        <v>71813246.939999998</v>
      </c>
      <c r="F121" s="18">
        <v>45641575.708267108</v>
      </c>
      <c r="G121" s="18">
        <v>26171671.23173289</v>
      </c>
    </row>
    <row r="122" spans="1:7" x14ac:dyDescent="0.2">
      <c r="A122" s="65">
        <v>2017</v>
      </c>
      <c r="B122" s="17">
        <v>17005.083333333332</v>
      </c>
      <c r="C122" s="17">
        <v>9427.3333333333339</v>
      </c>
      <c r="D122" s="55">
        <v>656.64444089880476</v>
      </c>
      <c r="E122" s="18">
        <v>74284872.309999987</v>
      </c>
      <c r="F122" s="18">
        <v>52516083.218882531</v>
      </c>
      <c r="G122" s="18">
        <v>21768789.091117457</v>
      </c>
    </row>
    <row r="123" spans="1:7" x14ac:dyDescent="0.2">
      <c r="A123" s="65">
        <v>2018</v>
      </c>
      <c r="B123" s="17">
        <v>15403.25</v>
      </c>
      <c r="C123" s="17">
        <v>8604.5833333333339</v>
      </c>
      <c r="D123" s="55">
        <v>658.74623010992195</v>
      </c>
      <c r="E123" s="18">
        <v>68018841.989999995</v>
      </c>
      <c r="F123" s="18">
        <v>46970252.856263325</v>
      </c>
      <c r="G123" s="18">
        <v>21048589.13373667</v>
      </c>
    </row>
    <row r="124" spans="1:7" x14ac:dyDescent="0.2">
      <c r="A124" s="65">
        <v>2019</v>
      </c>
      <c r="B124" s="17">
        <v>13939.416666666666</v>
      </c>
      <c r="C124" s="17">
        <v>7877</v>
      </c>
      <c r="D124" s="55">
        <v>651.68045776733948</v>
      </c>
      <c r="E124" s="18">
        <v>61599443.589999996</v>
      </c>
      <c r="F124" s="18">
        <v>42859079.497338712</v>
      </c>
      <c r="G124" s="18">
        <v>18740364.092661284</v>
      </c>
    </row>
    <row r="125" spans="1:7" x14ac:dyDescent="0.2">
      <c r="A125" s="65">
        <v>2020</v>
      </c>
      <c r="B125" s="17">
        <v>13018.916666666666</v>
      </c>
      <c r="C125" s="17">
        <v>7413.083333333333</v>
      </c>
      <c r="D125" s="55">
        <v>692.54026630844135</v>
      </c>
      <c r="E125" s="18">
        <v>61606304.470000006</v>
      </c>
      <c r="F125" s="18">
        <v>39037890.095667757</v>
      </c>
      <c r="G125" s="18">
        <v>22568414.374332249</v>
      </c>
    </row>
    <row r="126" spans="1:7" x14ac:dyDescent="0.2">
      <c r="A126" s="65">
        <v>2021</v>
      </c>
      <c r="B126" s="17">
        <v>13446.25</v>
      </c>
      <c r="C126" s="17">
        <v>7624.75</v>
      </c>
      <c r="D126" s="55">
        <v>809.43199984698947</v>
      </c>
      <c r="E126" s="18">
        <v>74060599.689999998</v>
      </c>
      <c r="F126" s="18">
        <v>47295822.42522867</v>
      </c>
      <c r="G126" s="18">
        <v>26764777.264771327</v>
      </c>
    </row>
    <row r="127" spans="1:7" x14ac:dyDescent="0.2">
      <c r="A127" s="65">
        <v>2022</v>
      </c>
      <c r="B127" s="17">
        <v>11685.416666666666</v>
      </c>
      <c r="C127" s="17">
        <v>6704.833333333333</v>
      </c>
      <c r="D127" s="55">
        <v>865.63265393124357</v>
      </c>
      <c r="E127" s="18">
        <v>69647072.069999993</v>
      </c>
      <c r="F127" s="18">
        <v>35457306.982929289</v>
      </c>
      <c r="G127" s="18">
        <v>34189765.087070704</v>
      </c>
    </row>
    <row r="128" spans="1:7" x14ac:dyDescent="0.2">
      <c r="A128" s="65">
        <v>2023</v>
      </c>
      <c r="B128" s="17">
        <v>10485.75</v>
      </c>
      <c r="C128" s="17">
        <v>6109.25</v>
      </c>
      <c r="D128" s="55">
        <v>906.35716154465217</v>
      </c>
      <c r="E128" s="18">
        <v>66445949.869999997</v>
      </c>
      <c r="F128" s="18">
        <v>57993935.889999986</v>
      </c>
      <c r="G128" s="18">
        <v>8452013.9800000116</v>
      </c>
    </row>
    <row r="129" spans="1:7" x14ac:dyDescent="0.2">
      <c r="A129" s="65" t="s">
        <v>21</v>
      </c>
      <c r="B129" s="17"/>
      <c r="C129" s="17"/>
      <c r="D129" s="55"/>
      <c r="E129" s="18"/>
      <c r="F129" s="18"/>
      <c r="G129" s="18"/>
    </row>
    <row r="130" spans="1:7" x14ac:dyDescent="0.2">
      <c r="A130" s="65">
        <v>2024</v>
      </c>
      <c r="B130" s="17">
        <v>10073.407555736416</v>
      </c>
      <c r="C130" s="17">
        <v>5915.0312075800684</v>
      </c>
      <c r="D130" s="55">
        <v>893.02936245751062</v>
      </c>
      <c r="E130" s="18">
        <v>63387558.578658089</v>
      </c>
      <c r="F130" s="18">
        <v>49841062.916570209</v>
      </c>
      <c r="G130" s="18">
        <v>13546495.66208788</v>
      </c>
    </row>
    <row r="131" spans="1:7" x14ac:dyDescent="0.2">
      <c r="A131" s="65">
        <v>2025</v>
      </c>
      <c r="B131" s="17">
        <v>11033.256617603658</v>
      </c>
      <c r="C131" s="17">
        <v>6428.2405160427397</v>
      </c>
      <c r="D131" s="55">
        <v>916.35716154465217</v>
      </c>
      <c r="E131" s="18">
        <v>70686770.796087056</v>
      </c>
      <c r="F131" s="18">
        <v>54692324.688147038</v>
      </c>
      <c r="G131" s="18">
        <v>15994446.107940018</v>
      </c>
    </row>
    <row r="132" spans="1:7" x14ac:dyDescent="0.2">
      <c r="A132" s="65">
        <v>2026</v>
      </c>
      <c r="B132" s="17">
        <v>11638.954562038291</v>
      </c>
      <c r="C132" s="17">
        <v>6781.1346978644751</v>
      </c>
      <c r="D132" s="55">
        <v>921.35716154465229</v>
      </c>
      <c r="E132" s="18">
        <v>74974164.207316399</v>
      </c>
      <c r="F132" s="18">
        <v>55210129.954274744</v>
      </c>
      <c r="G132" s="18">
        <v>19764034.253041655</v>
      </c>
    </row>
    <row r="133" spans="1:7" x14ac:dyDescent="0.2">
      <c r="A133" s="65">
        <v>2027</v>
      </c>
      <c r="B133" s="17">
        <v>12045.825982272718</v>
      </c>
      <c r="C133" s="17">
        <v>7018.1877674176476</v>
      </c>
      <c r="D133" s="55">
        <v>926.35716154465251</v>
      </c>
      <c r="E133" s="18">
        <v>78016181.992948964</v>
      </c>
      <c r="F133" s="18">
        <v>57319149.536081836</v>
      </c>
      <c r="G133" s="18">
        <v>20697032.456867129</v>
      </c>
    </row>
    <row r="134" spans="1:7" x14ac:dyDescent="0.2">
      <c r="A134" s="17"/>
      <c r="B134" s="17"/>
      <c r="C134" s="17"/>
      <c r="D134" s="17"/>
      <c r="E134" s="18"/>
      <c r="F134" s="79"/>
      <c r="G134" s="17"/>
    </row>
    <row r="135" spans="1:7" x14ac:dyDescent="0.2">
      <c r="A135" s="11" t="s">
        <v>235</v>
      </c>
      <c r="B135" s="1"/>
      <c r="C135" s="1"/>
      <c r="D135" s="1"/>
      <c r="E135" s="22"/>
      <c r="F135" s="22"/>
      <c r="G135" s="1"/>
    </row>
    <row r="136" spans="1:7" x14ac:dyDescent="0.2">
      <c r="A136" s="1"/>
      <c r="B136" s="1"/>
      <c r="C136" s="1"/>
      <c r="D136" s="1"/>
      <c r="E136" s="22"/>
      <c r="F136" s="22"/>
      <c r="G136" s="1"/>
    </row>
    <row r="137" spans="1:7" ht="15.75" x14ac:dyDescent="0.25">
      <c r="A137" s="12"/>
      <c r="B137" s="13"/>
      <c r="C137" s="13"/>
      <c r="D137" s="13"/>
      <c r="E137" s="13"/>
      <c r="F137" s="13"/>
      <c r="G137" s="13"/>
    </row>
    <row r="138" spans="1:7" x14ac:dyDescent="0.2">
      <c r="A138" s="13" t="s">
        <v>230</v>
      </c>
      <c r="B138" s="13"/>
      <c r="C138" s="13"/>
      <c r="D138" s="13"/>
      <c r="E138" s="13"/>
      <c r="F138" s="13"/>
      <c r="G138" s="13"/>
    </row>
    <row r="139" spans="1:7" ht="15.75" x14ac:dyDescent="0.25">
      <c r="A139" s="191" t="s">
        <v>561</v>
      </c>
      <c r="B139" s="191"/>
      <c r="C139" s="191"/>
      <c r="D139" s="191"/>
      <c r="E139" s="191"/>
      <c r="F139" s="191"/>
      <c r="G139" s="191"/>
    </row>
    <row r="140" spans="1:7" x14ac:dyDescent="0.2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20"/>
      <c r="B141" s="20"/>
      <c r="C141" s="20"/>
      <c r="D141" s="23"/>
      <c r="E141" s="8" t="s">
        <v>106</v>
      </c>
      <c r="F141" s="11"/>
      <c r="G141" s="11"/>
    </row>
    <row r="142" spans="1:7" x14ac:dyDescent="0.2">
      <c r="A142" s="89" t="s">
        <v>2</v>
      </c>
      <c r="B142" s="8"/>
      <c r="C142" s="8"/>
      <c r="D142" s="50"/>
      <c r="E142" s="50" t="s">
        <v>126</v>
      </c>
      <c r="F142" s="50" t="s">
        <v>175</v>
      </c>
      <c r="G142" s="50" t="s">
        <v>112</v>
      </c>
    </row>
    <row r="143" spans="1:7" x14ac:dyDescent="0.2">
      <c r="A143" s="89" t="s">
        <v>3</v>
      </c>
      <c r="B143" s="8"/>
      <c r="C143" s="8"/>
      <c r="D143" s="8"/>
      <c r="E143" s="8" t="s">
        <v>220</v>
      </c>
      <c r="F143" s="8" t="s">
        <v>113</v>
      </c>
      <c r="G143" s="8" t="s">
        <v>113</v>
      </c>
    </row>
    <row r="144" spans="1:7" x14ac:dyDescent="0.2">
      <c r="A144" s="89" t="s">
        <v>11</v>
      </c>
      <c r="B144" s="8"/>
      <c r="C144" s="8"/>
      <c r="D144" s="8"/>
      <c r="E144" s="8" t="s">
        <v>117</v>
      </c>
      <c r="F144" s="8" t="s">
        <v>117</v>
      </c>
      <c r="G144" s="8" t="s">
        <v>117</v>
      </c>
    </row>
    <row r="145" spans="1:7" x14ac:dyDescent="0.2">
      <c r="A145" s="50" t="s">
        <v>13</v>
      </c>
      <c r="B145" s="8"/>
      <c r="C145" s="8"/>
      <c r="D145" s="8"/>
      <c r="E145" s="8"/>
      <c r="F145" s="8"/>
      <c r="G145" s="8"/>
    </row>
    <row r="146" spans="1:7" x14ac:dyDescent="0.2">
      <c r="A146" s="50" t="s">
        <v>331</v>
      </c>
      <c r="B146" s="1"/>
      <c r="C146" s="1"/>
      <c r="D146" s="1"/>
      <c r="E146" s="5">
        <v>28688639.477726895</v>
      </c>
      <c r="F146" s="5">
        <v>15062970.157780508</v>
      </c>
      <c r="G146" s="5">
        <v>13625669.319946388</v>
      </c>
    </row>
    <row r="147" spans="1:7" x14ac:dyDescent="0.2">
      <c r="A147" s="50" t="s">
        <v>332</v>
      </c>
      <c r="B147" s="1"/>
      <c r="C147" s="1"/>
      <c r="D147" s="1"/>
      <c r="E147" s="1">
        <v>53185723.999999993</v>
      </c>
      <c r="F147" s="1">
        <v>27475745.018399995</v>
      </c>
      <c r="G147" s="1">
        <v>25709978.981599998</v>
      </c>
    </row>
    <row r="148" spans="1:7" x14ac:dyDescent="0.2">
      <c r="A148" s="50" t="s">
        <v>333</v>
      </c>
      <c r="B148" s="1"/>
      <c r="C148" s="1"/>
      <c r="D148" s="24"/>
      <c r="E148" s="1">
        <v>55681372</v>
      </c>
      <c r="F148" s="1">
        <v>28667833.374200001</v>
      </c>
      <c r="G148" s="1">
        <v>27013538.625799999</v>
      </c>
    </row>
    <row r="149" spans="1:7" x14ac:dyDescent="0.2">
      <c r="A149" s="50" t="s">
        <v>334</v>
      </c>
      <c r="B149" s="1"/>
      <c r="C149" s="1"/>
      <c r="D149" s="9"/>
      <c r="E149" s="1">
        <v>38809164.999999993</v>
      </c>
      <c r="F149" s="1">
        <v>19871262.709124997</v>
      </c>
      <c r="G149" s="1">
        <v>18937902.290874995</v>
      </c>
    </row>
    <row r="150" spans="1:7" x14ac:dyDescent="0.2">
      <c r="A150" s="50" t="s">
        <v>335</v>
      </c>
      <c r="B150" s="1"/>
      <c r="C150" s="1"/>
      <c r="D150" s="10"/>
      <c r="E150" s="1">
        <v>33216982.000000004</v>
      </c>
      <c r="F150" s="1">
        <v>16700668.125050001</v>
      </c>
      <c r="G150" s="1">
        <v>16516313.874950003</v>
      </c>
    </row>
    <row r="151" spans="1:7" x14ac:dyDescent="0.2">
      <c r="A151" s="50" t="s">
        <v>336</v>
      </c>
      <c r="B151" s="1"/>
      <c r="C151" s="1"/>
      <c r="D151" s="10"/>
      <c r="E151" s="1">
        <v>31483773.999999996</v>
      </c>
      <c r="F151" s="1">
        <v>15741886.999999998</v>
      </c>
      <c r="G151" s="1">
        <v>15741886.999999998</v>
      </c>
    </row>
    <row r="152" spans="1:7" x14ac:dyDescent="0.2">
      <c r="A152" s="50" t="s">
        <v>337</v>
      </c>
      <c r="B152" s="1"/>
      <c r="C152" s="1"/>
      <c r="D152" s="10"/>
      <c r="E152" s="1">
        <v>31070184.000000004</v>
      </c>
      <c r="F152" s="1">
        <v>15535092.000000002</v>
      </c>
      <c r="G152" s="1">
        <v>15535092.000000002</v>
      </c>
    </row>
    <row r="153" spans="1:7" x14ac:dyDescent="0.2">
      <c r="A153" s="50" t="s">
        <v>338</v>
      </c>
      <c r="B153" s="1"/>
      <c r="C153" s="1"/>
      <c r="D153" s="10"/>
      <c r="E153" s="1">
        <v>30355341.309999999</v>
      </c>
      <c r="F153" s="1">
        <v>15177670.654999999</v>
      </c>
      <c r="G153" s="1">
        <v>15177670.654999999</v>
      </c>
    </row>
    <row r="154" spans="1:7" x14ac:dyDescent="0.2">
      <c r="A154" s="50" t="s">
        <v>339</v>
      </c>
      <c r="B154" s="1"/>
      <c r="C154" s="1"/>
      <c r="D154" s="10"/>
      <c r="E154" s="1">
        <v>28967725.699999996</v>
      </c>
      <c r="F154" s="1">
        <v>14483862.849999998</v>
      </c>
      <c r="G154" s="1">
        <v>14483862.849999998</v>
      </c>
    </row>
    <row r="155" spans="1:7" x14ac:dyDescent="0.2">
      <c r="A155" s="50" t="s">
        <v>340</v>
      </c>
      <c r="B155" s="1"/>
      <c r="C155" s="1"/>
      <c r="D155" s="10"/>
      <c r="E155" s="1">
        <v>28175589.539999995</v>
      </c>
      <c r="F155" s="1">
        <v>14087794.769999998</v>
      </c>
      <c r="G155" s="1">
        <v>14087794.769999998</v>
      </c>
    </row>
    <row r="156" spans="1:7" x14ac:dyDescent="0.2">
      <c r="A156" s="50" t="s">
        <v>341</v>
      </c>
      <c r="B156" s="1"/>
      <c r="C156" s="1"/>
      <c r="D156" s="10"/>
      <c r="E156" s="1">
        <v>29683494</v>
      </c>
      <c r="F156" s="1">
        <v>14841747</v>
      </c>
      <c r="G156" s="1">
        <v>14841747</v>
      </c>
    </row>
    <row r="157" spans="1:7" x14ac:dyDescent="0.2">
      <c r="A157" s="50" t="s">
        <v>342</v>
      </c>
      <c r="B157" s="1"/>
      <c r="C157" s="1"/>
      <c r="D157" s="1"/>
      <c r="E157" s="1">
        <v>28684533.100000001</v>
      </c>
      <c r="F157" s="1">
        <v>14342266.550000001</v>
      </c>
      <c r="G157" s="1">
        <v>14342266.550000001</v>
      </c>
    </row>
    <row r="158" spans="1:7" x14ac:dyDescent="0.2">
      <c r="A158" s="50" t="s">
        <v>343</v>
      </c>
      <c r="B158" s="1"/>
      <c r="C158" s="1"/>
      <c r="D158" s="1"/>
      <c r="E158" s="1">
        <v>21991162.960000001</v>
      </c>
      <c r="F158" s="1">
        <v>10995581.48</v>
      </c>
      <c r="G158" s="1">
        <v>10995581.48</v>
      </c>
    </row>
    <row r="159" spans="1:7" x14ac:dyDescent="0.2">
      <c r="A159" s="50" t="s">
        <v>344</v>
      </c>
      <c r="B159" s="1"/>
      <c r="C159" s="1"/>
      <c r="D159" s="1"/>
      <c r="E159" s="1">
        <v>21686356</v>
      </c>
      <c r="F159" s="1">
        <v>10843178</v>
      </c>
      <c r="G159" s="1">
        <v>10843178</v>
      </c>
    </row>
    <row r="160" spans="1:7" x14ac:dyDescent="0.2">
      <c r="A160" s="31">
        <v>2012</v>
      </c>
      <c r="B160" s="1"/>
      <c r="C160" s="1"/>
      <c r="D160" s="1"/>
      <c r="E160" s="1">
        <v>20305203.219999999</v>
      </c>
      <c r="F160" s="1">
        <v>10152601.609999999</v>
      </c>
      <c r="G160" s="1">
        <v>10152601.609999999</v>
      </c>
    </row>
    <row r="161" spans="1:7" x14ac:dyDescent="0.2">
      <c r="A161" s="31">
        <v>2013</v>
      </c>
      <c r="B161" s="1"/>
      <c r="C161" s="1"/>
      <c r="D161" s="1"/>
      <c r="E161" s="1">
        <v>18045501.530000001</v>
      </c>
      <c r="F161" s="1">
        <v>9022750.7650000006</v>
      </c>
      <c r="G161" s="1">
        <v>9022750.7650000006</v>
      </c>
    </row>
    <row r="162" spans="1:7" x14ac:dyDescent="0.2">
      <c r="A162" s="31">
        <v>2014</v>
      </c>
      <c r="B162" s="1"/>
      <c r="C162" s="1"/>
      <c r="D162" s="1"/>
      <c r="E162" s="1">
        <v>16707589.530000001</v>
      </c>
      <c r="F162" s="1">
        <v>8353794.7650000006</v>
      </c>
      <c r="G162" s="1">
        <v>8353794.7650000006</v>
      </c>
    </row>
    <row r="163" spans="1:7" x14ac:dyDescent="0.2">
      <c r="A163" s="31">
        <v>2015</v>
      </c>
      <c r="B163" s="1"/>
      <c r="C163" s="1"/>
      <c r="D163" s="1"/>
      <c r="E163" s="1">
        <v>15539658</v>
      </c>
      <c r="F163" s="1">
        <v>7769829</v>
      </c>
      <c r="G163" s="1">
        <v>7769829</v>
      </c>
    </row>
    <row r="164" spans="1:7" x14ac:dyDescent="0.2">
      <c r="A164" s="65">
        <v>2016</v>
      </c>
      <c r="B164" s="17"/>
      <c r="C164" s="17"/>
      <c r="D164" s="17"/>
      <c r="E164" s="18">
        <v>14224949.999999998</v>
      </c>
      <c r="F164" s="18">
        <v>7112474.9999999991</v>
      </c>
      <c r="G164" s="1">
        <v>7112475</v>
      </c>
    </row>
    <row r="165" spans="1:7" x14ac:dyDescent="0.2">
      <c r="A165" s="65">
        <v>2017</v>
      </c>
      <c r="B165" s="17"/>
      <c r="C165" s="17"/>
      <c r="D165" s="17"/>
      <c r="E165" s="18">
        <v>13182051.419999998</v>
      </c>
      <c r="F165" s="18">
        <v>6591025.709999999</v>
      </c>
      <c r="G165" s="18">
        <v>6591025.6100000003</v>
      </c>
    </row>
    <row r="166" spans="1:7" x14ac:dyDescent="0.2">
      <c r="A166" s="65">
        <v>2018</v>
      </c>
      <c r="B166" s="17"/>
      <c r="C166" s="17"/>
      <c r="D166" s="17"/>
      <c r="E166" s="18">
        <v>12150018.68</v>
      </c>
      <c r="F166" s="18">
        <v>6075009.3399999999</v>
      </c>
      <c r="G166" s="18">
        <v>6075009.2199999997</v>
      </c>
    </row>
    <row r="167" spans="1:7" x14ac:dyDescent="0.2">
      <c r="A167" s="65">
        <v>2019</v>
      </c>
      <c r="B167" s="17"/>
      <c r="C167" s="17"/>
      <c r="D167" s="17"/>
      <c r="E167" s="18">
        <v>11108048.219999999</v>
      </c>
      <c r="F167" s="18">
        <v>5554024.1099999994</v>
      </c>
      <c r="G167" s="18">
        <v>5554143.5800000001</v>
      </c>
    </row>
    <row r="168" spans="1:7" x14ac:dyDescent="0.2">
      <c r="A168" s="65">
        <v>2020</v>
      </c>
      <c r="B168" s="17"/>
      <c r="C168" s="17"/>
      <c r="D168" s="17"/>
      <c r="E168" s="18">
        <v>21162730.599999998</v>
      </c>
      <c r="F168" s="18">
        <v>10581365.299999999</v>
      </c>
      <c r="G168" s="18">
        <v>10581365.15</v>
      </c>
    </row>
    <row r="169" spans="1:7" x14ac:dyDescent="0.2">
      <c r="A169" s="65">
        <v>2021</v>
      </c>
      <c r="B169" s="17"/>
      <c r="C169" s="17"/>
      <c r="D169" s="17"/>
      <c r="E169" s="18">
        <v>12064436.880000001</v>
      </c>
      <c r="F169" s="18">
        <v>6032218.4400000004</v>
      </c>
      <c r="G169" s="18">
        <v>6032218.3499999996</v>
      </c>
    </row>
    <row r="170" spans="1:7" x14ac:dyDescent="0.2">
      <c r="A170" s="65">
        <v>2022</v>
      </c>
      <c r="B170" s="17"/>
      <c r="C170" s="17"/>
      <c r="D170" s="17"/>
      <c r="E170" s="18">
        <v>11239106.279999999</v>
      </c>
      <c r="F170" s="18">
        <v>5619553.1399999997</v>
      </c>
      <c r="G170" s="18">
        <v>4313037.83</v>
      </c>
    </row>
    <row r="171" spans="1:7" x14ac:dyDescent="0.2">
      <c r="A171" s="65">
        <v>2023</v>
      </c>
      <c r="B171" s="17"/>
      <c r="C171" s="17"/>
      <c r="D171" s="17"/>
      <c r="E171" s="18">
        <v>7085873.4100000001</v>
      </c>
      <c r="F171" s="18">
        <v>3542936.7050000001</v>
      </c>
      <c r="G171" s="18">
        <v>3344011.93</v>
      </c>
    </row>
    <row r="172" spans="1:7" x14ac:dyDescent="0.2">
      <c r="A172" s="65" t="s">
        <v>21</v>
      </c>
      <c r="B172" s="17"/>
      <c r="C172" s="17"/>
      <c r="D172" s="17"/>
      <c r="E172" s="18"/>
      <c r="F172" s="18"/>
      <c r="G172" s="18"/>
    </row>
    <row r="173" spans="1:7" x14ac:dyDescent="0.2">
      <c r="A173" s="65">
        <v>2024</v>
      </c>
      <c r="B173" s="17"/>
      <c r="C173" s="17"/>
      <c r="D173" s="17"/>
      <c r="E173" s="18">
        <v>5732748.2454311065</v>
      </c>
      <c r="F173" s="18">
        <v>2866374.1227155533</v>
      </c>
      <c r="G173" s="18">
        <v>2866374.1227155533</v>
      </c>
    </row>
    <row r="174" spans="1:7" x14ac:dyDescent="0.2">
      <c r="A174" s="65">
        <v>2025</v>
      </c>
      <c r="B174" s="17"/>
      <c r="C174" s="17"/>
      <c r="D174" s="17"/>
      <c r="E174" s="18">
        <v>7185951.0293468777</v>
      </c>
      <c r="F174" s="18">
        <v>3592975.5146734389</v>
      </c>
      <c r="G174" s="18">
        <v>3592975.5146734389</v>
      </c>
    </row>
    <row r="175" spans="1:7" x14ac:dyDescent="0.2">
      <c r="A175" s="65">
        <v>2026</v>
      </c>
      <c r="B175" s="17"/>
      <c r="C175" s="17"/>
      <c r="D175" s="17"/>
      <c r="E175" s="18">
        <v>7580441.6061670361</v>
      </c>
      <c r="F175" s="18">
        <v>3790220.8030835181</v>
      </c>
      <c r="G175" s="18">
        <v>3790220.8030835181</v>
      </c>
    </row>
    <row r="176" spans="1:7" x14ac:dyDescent="0.2">
      <c r="A176" s="65">
        <v>2027</v>
      </c>
      <c r="B176" s="17"/>
      <c r="C176" s="17"/>
      <c r="D176" s="17"/>
      <c r="E176" s="18">
        <v>7845436.6300642006</v>
      </c>
      <c r="F176" s="18">
        <v>3922718.3150321003</v>
      </c>
      <c r="G176" s="18">
        <v>3922718.3150321003</v>
      </c>
    </row>
    <row r="177" spans="1:7" ht="15.75" x14ac:dyDescent="0.25">
      <c r="A177" s="17"/>
      <c r="B177" s="62"/>
      <c r="C177" s="62"/>
      <c r="D177" s="62"/>
      <c r="E177" s="18"/>
      <c r="F177" s="18"/>
      <c r="G177" s="18"/>
    </row>
    <row r="178" spans="1:7" x14ac:dyDescent="0.2">
      <c r="A178" s="65"/>
      <c r="B178" s="13"/>
      <c r="C178" s="13"/>
      <c r="D178" s="13"/>
      <c r="E178" s="13"/>
      <c r="F178" s="13"/>
      <c r="G178" s="13"/>
    </row>
    <row r="179" spans="1:7" x14ac:dyDescent="0.2">
      <c r="A179" s="13" t="s">
        <v>230</v>
      </c>
      <c r="B179" s="13"/>
      <c r="C179" s="13"/>
      <c r="D179" s="13"/>
      <c r="E179" s="13"/>
      <c r="F179" s="13"/>
      <c r="G179" s="13"/>
    </row>
    <row r="180" spans="1:7" x14ac:dyDescent="0.2">
      <c r="A180" s="13" t="s">
        <v>562</v>
      </c>
      <c r="B180" s="13"/>
      <c r="C180" s="13"/>
      <c r="D180" s="13"/>
      <c r="E180" s="13"/>
      <c r="F180" s="13"/>
      <c r="G180" s="13"/>
    </row>
    <row r="181" spans="1:7" ht="15.75" x14ac:dyDescent="0.25">
      <c r="A181" s="12" t="s">
        <v>238</v>
      </c>
      <c r="B181" s="13"/>
      <c r="C181" s="13"/>
      <c r="D181" s="13"/>
      <c r="E181" s="13"/>
      <c r="F181" s="13"/>
      <c r="G181" s="13"/>
    </row>
    <row r="182" spans="1:7" x14ac:dyDescent="0.2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20"/>
      <c r="B183" s="11"/>
      <c r="C183" s="11"/>
      <c r="D183" s="50" t="s">
        <v>114</v>
      </c>
      <c r="E183" s="11"/>
      <c r="F183" s="11"/>
      <c r="G183" s="11"/>
    </row>
    <row r="184" spans="1:7" ht="15.75" x14ac:dyDescent="0.25">
      <c r="A184" s="20"/>
      <c r="B184" s="8" t="s">
        <v>114</v>
      </c>
      <c r="C184" s="8" t="s">
        <v>114</v>
      </c>
      <c r="D184" s="50" t="s">
        <v>115</v>
      </c>
      <c r="E184" s="50" t="s">
        <v>106</v>
      </c>
      <c r="F184" s="11"/>
      <c r="G184" s="11"/>
    </row>
    <row r="185" spans="1:7" x14ac:dyDescent="0.2">
      <c r="A185" s="89" t="s">
        <v>2</v>
      </c>
      <c r="B185" s="8" t="s">
        <v>115</v>
      </c>
      <c r="C185" s="8" t="s">
        <v>115</v>
      </c>
      <c r="D185" s="50" t="s">
        <v>143</v>
      </c>
      <c r="E185" s="50" t="s">
        <v>126</v>
      </c>
      <c r="F185" s="50" t="s">
        <v>175</v>
      </c>
      <c r="G185" s="50" t="s">
        <v>112</v>
      </c>
    </row>
    <row r="186" spans="1:7" x14ac:dyDescent="0.2">
      <c r="A186" s="89" t="s">
        <v>3</v>
      </c>
      <c r="B186" s="8" t="s">
        <v>123</v>
      </c>
      <c r="C186" s="8" t="s">
        <v>232</v>
      </c>
      <c r="D186" s="8" t="s">
        <v>233</v>
      </c>
      <c r="E186" s="8" t="s">
        <v>139</v>
      </c>
      <c r="F186" s="8" t="s">
        <v>113</v>
      </c>
      <c r="G186" s="8" t="s">
        <v>113</v>
      </c>
    </row>
    <row r="187" spans="1:7" x14ac:dyDescent="0.2">
      <c r="A187" s="89" t="s">
        <v>11</v>
      </c>
      <c r="B187" s="8" t="s">
        <v>117</v>
      </c>
      <c r="C187" s="8" t="s">
        <v>117</v>
      </c>
      <c r="D187" s="8" t="s">
        <v>117</v>
      </c>
      <c r="E187" s="8" t="s">
        <v>117</v>
      </c>
      <c r="F187" s="8" t="s">
        <v>117</v>
      </c>
      <c r="G187" s="8" t="s">
        <v>117</v>
      </c>
    </row>
    <row r="188" spans="1:7" x14ac:dyDescent="0.2">
      <c r="A188" s="50" t="s">
        <v>13</v>
      </c>
      <c r="B188" s="8"/>
      <c r="C188" s="8"/>
      <c r="D188" s="8"/>
      <c r="E188" s="8"/>
      <c r="F188" s="8"/>
      <c r="G188" s="8"/>
    </row>
    <row r="189" spans="1:7" x14ac:dyDescent="0.2">
      <c r="A189" s="50" t="s">
        <v>366</v>
      </c>
      <c r="B189" s="10">
        <v>0</v>
      </c>
      <c r="C189" s="10">
        <v>0</v>
      </c>
      <c r="D189" s="4">
        <v>0</v>
      </c>
      <c r="E189" s="5">
        <v>0</v>
      </c>
      <c r="F189" s="5">
        <v>0</v>
      </c>
      <c r="G189" s="5">
        <v>0</v>
      </c>
    </row>
    <row r="190" spans="1:7" x14ac:dyDescent="0.2">
      <c r="A190" s="50" t="s">
        <v>332</v>
      </c>
      <c r="B190" s="10">
        <v>0</v>
      </c>
      <c r="C190" s="10">
        <v>0</v>
      </c>
      <c r="D190" s="6">
        <v>0</v>
      </c>
      <c r="E190" s="1">
        <v>0</v>
      </c>
      <c r="F190" s="1">
        <v>0</v>
      </c>
      <c r="G190" s="1">
        <v>0</v>
      </c>
    </row>
    <row r="191" spans="1:7" x14ac:dyDescent="0.2">
      <c r="A191" s="50" t="s">
        <v>333</v>
      </c>
      <c r="B191" s="10">
        <v>0</v>
      </c>
      <c r="C191" s="10">
        <v>0</v>
      </c>
      <c r="D191" s="19">
        <v>0</v>
      </c>
      <c r="E191" s="1">
        <v>0</v>
      </c>
      <c r="F191" s="1">
        <v>0</v>
      </c>
      <c r="G191" s="1">
        <v>0</v>
      </c>
    </row>
    <row r="192" spans="1:7" x14ac:dyDescent="0.2">
      <c r="A192" s="50" t="s">
        <v>334</v>
      </c>
      <c r="B192" s="10">
        <v>0</v>
      </c>
      <c r="C192" s="10">
        <v>0</v>
      </c>
      <c r="D192" s="19">
        <v>0</v>
      </c>
      <c r="E192" s="1">
        <v>0</v>
      </c>
      <c r="F192" s="1">
        <v>0</v>
      </c>
      <c r="G192" s="1">
        <v>0</v>
      </c>
    </row>
    <row r="193" spans="1:9" x14ac:dyDescent="0.2">
      <c r="A193" s="50" t="s">
        <v>335</v>
      </c>
      <c r="B193" s="10">
        <v>0</v>
      </c>
      <c r="C193" s="10">
        <v>0</v>
      </c>
      <c r="D193" s="19">
        <v>0</v>
      </c>
      <c r="E193" s="1">
        <v>0</v>
      </c>
      <c r="F193" s="1">
        <v>0</v>
      </c>
      <c r="G193" s="1">
        <v>0</v>
      </c>
    </row>
    <row r="194" spans="1:9" x14ac:dyDescent="0.2">
      <c r="A194" s="50" t="s">
        <v>336</v>
      </c>
      <c r="B194" s="10">
        <v>0</v>
      </c>
      <c r="C194" s="10">
        <v>0</v>
      </c>
      <c r="D194" s="19">
        <v>0</v>
      </c>
      <c r="E194" s="1">
        <v>0</v>
      </c>
      <c r="F194" s="1">
        <v>0</v>
      </c>
      <c r="G194" s="1">
        <v>0</v>
      </c>
    </row>
    <row r="195" spans="1:9" x14ac:dyDescent="0.2">
      <c r="A195" s="50" t="s">
        <v>337</v>
      </c>
      <c r="B195" s="10">
        <v>0</v>
      </c>
      <c r="C195" s="10">
        <v>0</v>
      </c>
      <c r="D195" s="19">
        <v>0</v>
      </c>
      <c r="E195" s="1">
        <v>0</v>
      </c>
      <c r="F195" s="1">
        <v>0</v>
      </c>
      <c r="G195" s="1">
        <v>0</v>
      </c>
    </row>
    <row r="196" spans="1:9" x14ac:dyDescent="0.2">
      <c r="A196" s="50" t="s">
        <v>338</v>
      </c>
      <c r="B196" s="10">
        <v>8357.75</v>
      </c>
      <c r="C196" s="10">
        <v>2698.6666666666665</v>
      </c>
      <c r="D196" s="19">
        <v>424.66715692934787</v>
      </c>
      <c r="E196" s="1">
        <v>13752421.210000001</v>
      </c>
      <c r="F196" s="1">
        <v>13634917</v>
      </c>
      <c r="G196" s="1">
        <v>117504.21000000089</v>
      </c>
    </row>
    <row r="197" spans="1:9" x14ac:dyDescent="0.2">
      <c r="A197" s="50" t="s">
        <v>339</v>
      </c>
      <c r="B197" s="10">
        <v>10612.833333333334</v>
      </c>
      <c r="C197" s="10">
        <v>3536</v>
      </c>
      <c r="D197" s="19">
        <v>405.76934860482652</v>
      </c>
      <c r="E197" s="1">
        <v>17217605</v>
      </c>
      <c r="F197" s="1">
        <v>17110785</v>
      </c>
      <c r="G197" s="1">
        <v>106820</v>
      </c>
    </row>
    <row r="198" spans="1:9" x14ac:dyDescent="0.2">
      <c r="A198" s="50" t="s">
        <v>340</v>
      </c>
      <c r="B198" s="10">
        <v>10169.666666666666</v>
      </c>
      <c r="C198" s="10">
        <v>3387.5833333333335</v>
      </c>
      <c r="D198" s="19">
        <v>403.81488770263962</v>
      </c>
      <c r="E198" s="1">
        <v>16415479.000000004</v>
      </c>
      <c r="F198" s="1">
        <v>16333562.000000004</v>
      </c>
      <c r="G198" s="1">
        <v>81917</v>
      </c>
    </row>
    <row r="199" spans="1:9" x14ac:dyDescent="0.2">
      <c r="A199" s="50" t="s">
        <v>341</v>
      </c>
      <c r="B199" s="10">
        <v>10282.583333333334</v>
      </c>
      <c r="C199" s="10">
        <v>3451.5</v>
      </c>
      <c r="D199" s="19">
        <v>399.34598483751023</v>
      </c>
      <c r="E199" s="1">
        <v>16540111.999999998</v>
      </c>
      <c r="F199" s="1">
        <v>16112008.999999998</v>
      </c>
      <c r="G199" s="1">
        <v>428103</v>
      </c>
    </row>
    <row r="200" spans="1:9" x14ac:dyDescent="0.2">
      <c r="A200" s="50" t="s">
        <v>342</v>
      </c>
      <c r="B200" s="10">
        <v>10633.5</v>
      </c>
      <c r="C200" s="10">
        <v>3559.1666666666665</v>
      </c>
      <c r="D200" s="19">
        <v>401.80433153828153</v>
      </c>
      <c r="E200" s="1">
        <v>17161063.000000004</v>
      </c>
      <c r="F200" s="1">
        <v>16374307.000000004</v>
      </c>
      <c r="G200" s="1">
        <v>786756</v>
      </c>
    </row>
    <row r="201" spans="1:9" x14ac:dyDescent="0.2">
      <c r="A201" s="50" t="s">
        <v>343</v>
      </c>
      <c r="B201" s="10">
        <v>10497.25</v>
      </c>
      <c r="C201" s="10">
        <v>3527.1666666666665</v>
      </c>
      <c r="D201" s="19">
        <v>406.76630298161882</v>
      </c>
      <c r="E201" s="1">
        <v>17216790.539999999</v>
      </c>
      <c r="F201" s="1">
        <v>16388294.299999999</v>
      </c>
      <c r="G201" s="1">
        <v>828496.24</v>
      </c>
    </row>
    <row r="202" spans="1:9" x14ac:dyDescent="0.2">
      <c r="A202" s="50" t="s">
        <v>344</v>
      </c>
      <c r="B202" s="10">
        <v>9239.5833333333339</v>
      </c>
      <c r="C202" s="10">
        <v>3134.5</v>
      </c>
      <c r="D202" s="19">
        <v>398.798851491466</v>
      </c>
      <c r="E202" s="1">
        <v>15000420.000000002</v>
      </c>
      <c r="F202" s="1">
        <v>14902662.000000002</v>
      </c>
      <c r="G202" s="1">
        <v>97758</v>
      </c>
    </row>
    <row r="203" spans="1:9" x14ac:dyDescent="0.2">
      <c r="A203" s="31">
        <v>2012</v>
      </c>
      <c r="B203" s="10">
        <v>8600</v>
      </c>
      <c r="C203" s="10">
        <v>2906.8333333333335</v>
      </c>
      <c r="D203" s="19">
        <v>393.67362020526383</v>
      </c>
      <c r="E203" s="1">
        <v>13732123.220000014</v>
      </c>
      <c r="F203" s="1">
        <v>13621345.040000014</v>
      </c>
      <c r="G203" s="1">
        <v>110778.18000000002</v>
      </c>
    </row>
    <row r="204" spans="1:9" x14ac:dyDescent="0.2">
      <c r="A204" s="31">
        <v>2013</v>
      </c>
      <c r="B204" s="10">
        <v>7837.25</v>
      </c>
      <c r="C204" s="10">
        <v>2622.25</v>
      </c>
      <c r="D204" s="19">
        <v>402.75644738932868</v>
      </c>
      <c r="E204" s="1">
        <v>12673537.130000005</v>
      </c>
      <c r="F204" s="1">
        <v>12590148.000000004</v>
      </c>
      <c r="G204" s="1">
        <v>83389.13</v>
      </c>
      <c r="I204" s="82"/>
    </row>
    <row r="205" spans="1:9" x14ac:dyDescent="0.2">
      <c r="A205" s="31">
        <v>2014</v>
      </c>
      <c r="B205" s="10">
        <v>7120.416666666667</v>
      </c>
      <c r="C205" s="10">
        <v>2361.4166666666665</v>
      </c>
      <c r="D205" s="19">
        <v>401.8475187916859</v>
      </c>
      <c r="E205" s="1">
        <v>11387153.140000002</v>
      </c>
      <c r="F205" s="1">
        <v>11300355.640000002</v>
      </c>
      <c r="G205" s="1">
        <v>86797.5</v>
      </c>
      <c r="I205" s="82"/>
    </row>
    <row r="206" spans="1:9" x14ac:dyDescent="0.2">
      <c r="A206" s="31">
        <v>2015</v>
      </c>
      <c r="B206" s="10">
        <v>6694.083333333333</v>
      </c>
      <c r="C206" s="10">
        <v>2201.0833333333335</v>
      </c>
      <c r="D206" s="19">
        <v>394.9422632794458</v>
      </c>
      <c r="E206" s="1">
        <v>10431610.000000002</v>
      </c>
      <c r="F206" s="1">
        <v>10332655.000000002</v>
      </c>
      <c r="G206" s="1">
        <v>98955</v>
      </c>
      <c r="I206" s="82"/>
    </row>
    <row r="207" spans="1:9" x14ac:dyDescent="0.2">
      <c r="A207" s="65">
        <v>2016</v>
      </c>
      <c r="B207" s="18">
        <v>6921.833333333333</v>
      </c>
      <c r="C207" s="18">
        <v>2234.3333333333335</v>
      </c>
      <c r="D207" s="55">
        <v>393.04544718782614</v>
      </c>
      <c r="E207" s="18">
        <v>10538334.529999996</v>
      </c>
      <c r="F207" s="18">
        <v>10430252.999999996</v>
      </c>
      <c r="G207" s="17">
        <v>108081.53</v>
      </c>
      <c r="I207" s="82"/>
    </row>
    <row r="208" spans="1:9" x14ac:dyDescent="0.2">
      <c r="A208" s="65">
        <v>2017</v>
      </c>
      <c r="B208" s="18">
        <v>7682.083333333333</v>
      </c>
      <c r="C208" s="18">
        <v>2436.8333333333335</v>
      </c>
      <c r="D208" s="55">
        <v>385.88246357978261</v>
      </c>
      <c r="E208" s="18">
        <v>11283975.000000004</v>
      </c>
      <c r="F208" s="18">
        <v>11157233.000000004</v>
      </c>
      <c r="G208" s="17">
        <v>126742</v>
      </c>
      <c r="I208" s="82"/>
    </row>
    <row r="209" spans="1:9" x14ac:dyDescent="0.2">
      <c r="A209" s="65">
        <v>2018</v>
      </c>
      <c r="B209" s="18">
        <v>6962</v>
      </c>
      <c r="C209" s="18">
        <v>2224.75</v>
      </c>
      <c r="D209" s="55">
        <v>378.82106004419967</v>
      </c>
      <c r="E209" s="18">
        <v>10113385.84</v>
      </c>
      <c r="F209" s="18">
        <v>10018204.959999999</v>
      </c>
      <c r="G209" s="17">
        <v>95180.88</v>
      </c>
      <c r="I209" s="82"/>
    </row>
    <row r="210" spans="1:9" x14ac:dyDescent="0.2">
      <c r="A210" s="65">
        <v>2019</v>
      </c>
      <c r="B210" s="18">
        <v>6178.583333333333</v>
      </c>
      <c r="C210" s="18">
        <v>1979.6666666666667</v>
      </c>
      <c r="D210" s="55">
        <v>386.83180417578711</v>
      </c>
      <c r="E210" s="18">
        <v>9189576.3399999999</v>
      </c>
      <c r="F210" s="18">
        <v>9096049.9399999995</v>
      </c>
      <c r="G210" s="17">
        <v>93526.399999999994</v>
      </c>
    </row>
    <row r="211" spans="1:9" x14ac:dyDescent="0.2">
      <c r="A211" s="65">
        <v>2020</v>
      </c>
      <c r="B211" s="18">
        <v>5120.166666666667</v>
      </c>
      <c r="C211" s="18">
        <v>1631.3333333333333</v>
      </c>
      <c r="D211" s="55">
        <v>396.75658970167547</v>
      </c>
      <c r="E211" s="18">
        <v>7766906.9999999981</v>
      </c>
      <c r="F211" s="18">
        <v>7707975.9999999981</v>
      </c>
      <c r="G211" s="17">
        <v>58931</v>
      </c>
    </row>
    <row r="212" spans="1:9" x14ac:dyDescent="0.2">
      <c r="A212" s="65">
        <v>2021</v>
      </c>
      <c r="B212" s="18">
        <v>7.666666666666667</v>
      </c>
      <c r="C212" s="18">
        <v>2.3333333333333335</v>
      </c>
      <c r="D212" s="55">
        <v>44.234285714285711</v>
      </c>
      <c r="E212" s="18">
        <v>1238.56</v>
      </c>
      <c r="F212" s="18">
        <v>953.86999999999989</v>
      </c>
      <c r="G212" s="17">
        <v>284.69</v>
      </c>
    </row>
    <row r="213" spans="1:9" x14ac:dyDescent="0.2">
      <c r="A213" s="65">
        <v>2022</v>
      </c>
      <c r="B213" s="18">
        <v>2415.1666666666665</v>
      </c>
      <c r="C213" s="18">
        <v>769.5</v>
      </c>
      <c r="D213" s="55">
        <v>526.03145440762376</v>
      </c>
      <c r="E213" s="18">
        <v>4857374.4499999983</v>
      </c>
      <c r="F213" s="18">
        <v>4813386.5199999986</v>
      </c>
      <c r="G213" s="17">
        <v>43987.93</v>
      </c>
    </row>
    <row r="214" spans="1:9" x14ac:dyDescent="0.2">
      <c r="A214" s="65">
        <v>2023</v>
      </c>
      <c r="B214" s="18">
        <v>3148.4166666666665</v>
      </c>
      <c r="C214" s="18">
        <v>998.58333333333337</v>
      </c>
      <c r="D214" s="55">
        <v>554.01483017608246</v>
      </c>
      <c r="E214" s="18">
        <v>6638759.7099999972</v>
      </c>
      <c r="F214" s="18">
        <v>6584452.1899999976</v>
      </c>
      <c r="G214" s="17">
        <v>54307.520000000004</v>
      </c>
    </row>
    <row r="215" spans="1:9" x14ac:dyDescent="0.2">
      <c r="A215" s="65" t="s">
        <v>21</v>
      </c>
      <c r="B215" s="18"/>
      <c r="C215" s="18"/>
      <c r="D215" s="55"/>
      <c r="E215" s="18"/>
      <c r="F215" s="18"/>
      <c r="G215" s="17"/>
    </row>
    <row r="216" spans="1:9" x14ac:dyDescent="0.2">
      <c r="A216" s="65">
        <v>2024</v>
      </c>
      <c r="B216" s="18">
        <v>3270.7772108149725</v>
      </c>
      <c r="C216" s="18">
        <v>1045.1970123183867</v>
      </c>
      <c r="D216" s="55">
        <v>595.58365959729201</v>
      </c>
      <c r="E216" s="18">
        <v>7470027.1391608883</v>
      </c>
      <c r="F216" s="18">
        <v>7370027.1391608883</v>
      </c>
      <c r="G216" s="17">
        <v>100000</v>
      </c>
    </row>
    <row r="217" spans="1:9" x14ac:dyDescent="0.2">
      <c r="A217" s="65">
        <v>2025</v>
      </c>
      <c r="B217" s="18">
        <v>3881.0929628916492</v>
      </c>
      <c r="C217" s="18">
        <v>1240.2271716738289</v>
      </c>
      <c r="D217" s="55">
        <v>640.01734433745457</v>
      </c>
      <c r="E217" s="18">
        <v>9525202.8094780371</v>
      </c>
      <c r="F217" s="18">
        <v>9425202.8094780371</v>
      </c>
      <c r="G217" s="17">
        <v>100000</v>
      </c>
    </row>
    <row r="218" spans="1:9" x14ac:dyDescent="0.2">
      <c r="A218" s="65">
        <v>2026</v>
      </c>
      <c r="B218" s="18">
        <v>3033.9160038211162</v>
      </c>
      <c r="C218" s="18">
        <v>969.5065540794352</v>
      </c>
      <c r="D218" s="55">
        <v>658.68544112532584</v>
      </c>
      <c r="E218" s="18">
        <v>7663198.2269724887</v>
      </c>
      <c r="F218" s="18">
        <v>7563198.2269724887</v>
      </c>
      <c r="G218" s="17">
        <v>100000</v>
      </c>
    </row>
    <row r="219" spans="1:9" x14ac:dyDescent="0.2">
      <c r="A219" s="65">
        <v>2027</v>
      </c>
      <c r="B219" s="18">
        <v>0</v>
      </c>
      <c r="C219" s="18">
        <v>0</v>
      </c>
      <c r="D219" s="55"/>
      <c r="E219" s="18">
        <v>0</v>
      </c>
      <c r="F219" s="18">
        <v>0</v>
      </c>
      <c r="G219" s="17"/>
    </row>
    <row r="220" spans="1:9" x14ac:dyDescent="0.2">
      <c r="A220" s="11"/>
      <c r="B220" s="10"/>
      <c r="C220" s="21"/>
      <c r="D220" s="9"/>
      <c r="E220" s="1"/>
      <c r="F220" s="1"/>
      <c r="G220" s="1"/>
    </row>
    <row r="221" spans="1:9" ht="15.75" x14ac:dyDescent="0.25">
      <c r="A221" s="12"/>
      <c r="B221" s="13"/>
      <c r="C221" s="13"/>
      <c r="D221" s="13"/>
      <c r="E221" s="13"/>
      <c r="F221" s="13"/>
      <c r="G221" s="13"/>
    </row>
    <row r="222" spans="1:9" x14ac:dyDescent="0.2">
      <c r="A222" s="13" t="s">
        <v>230</v>
      </c>
      <c r="B222" s="13"/>
      <c r="C222" s="13"/>
      <c r="D222" s="13"/>
      <c r="E222" s="13"/>
      <c r="F222" s="13"/>
      <c r="G222" s="13"/>
    </row>
    <row r="223" spans="1:9" x14ac:dyDescent="0.2">
      <c r="A223" s="13" t="s">
        <v>562</v>
      </c>
      <c r="B223" s="13"/>
      <c r="C223" s="13"/>
      <c r="D223" s="13"/>
      <c r="E223" s="13"/>
      <c r="F223" s="13"/>
      <c r="G223" s="13"/>
    </row>
    <row r="224" spans="1:9" ht="15.75" x14ac:dyDescent="0.25">
      <c r="A224" s="12" t="s">
        <v>293</v>
      </c>
      <c r="B224" s="13"/>
      <c r="C224" s="13"/>
      <c r="D224" s="13"/>
      <c r="E224" s="13"/>
      <c r="F224" s="13"/>
      <c r="G224" s="13"/>
    </row>
    <row r="225" spans="1:8" x14ac:dyDescent="0.2">
      <c r="A225" s="1"/>
      <c r="B225" s="1"/>
      <c r="C225" s="1"/>
      <c r="D225" s="1"/>
      <c r="E225" s="1"/>
      <c r="F225" s="1"/>
      <c r="G225" s="1"/>
    </row>
    <row r="226" spans="1:8" ht="15.75" x14ac:dyDescent="0.25">
      <c r="A226" s="20"/>
      <c r="B226" s="11"/>
      <c r="C226" s="11"/>
      <c r="D226" s="50" t="s">
        <v>114</v>
      </c>
      <c r="E226" s="11"/>
      <c r="F226" s="11"/>
      <c r="G226" s="11"/>
    </row>
    <row r="227" spans="1:8" x14ac:dyDescent="0.2">
      <c r="A227" s="89"/>
      <c r="B227" s="8" t="s">
        <v>114</v>
      </c>
      <c r="C227" s="8" t="s">
        <v>114</v>
      </c>
      <c r="D227" s="50" t="s">
        <v>115</v>
      </c>
      <c r="E227" s="50" t="s">
        <v>106</v>
      </c>
      <c r="F227" s="11"/>
      <c r="G227" s="11"/>
    </row>
    <row r="228" spans="1:8" x14ac:dyDescent="0.2">
      <c r="A228" s="89" t="s">
        <v>2</v>
      </c>
      <c r="B228" s="8" t="s">
        <v>115</v>
      </c>
      <c r="C228" s="8" t="s">
        <v>115</v>
      </c>
      <c r="D228" s="50" t="s">
        <v>143</v>
      </c>
      <c r="E228" s="50" t="s">
        <v>126</v>
      </c>
      <c r="F228" s="50" t="s">
        <v>175</v>
      </c>
      <c r="G228" s="50" t="s">
        <v>112</v>
      </c>
    </row>
    <row r="229" spans="1:8" x14ac:dyDescent="0.2">
      <c r="A229" s="89" t="s">
        <v>3</v>
      </c>
      <c r="B229" s="8" t="s">
        <v>123</v>
      </c>
      <c r="C229" s="8" t="s">
        <v>232</v>
      </c>
      <c r="D229" s="8" t="s">
        <v>233</v>
      </c>
      <c r="E229" s="8" t="s">
        <v>139</v>
      </c>
      <c r="F229" s="8" t="s">
        <v>113</v>
      </c>
      <c r="G229" s="8" t="s">
        <v>113</v>
      </c>
    </row>
    <row r="230" spans="1:8" x14ac:dyDescent="0.2">
      <c r="A230" s="89" t="s">
        <v>11</v>
      </c>
      <c r="B230" s="8" t="s">
        <v>117</v>
      </c>
      <c r="C230" s="8" t="s">
        <v>117</v>
      </c>
      <c r="D230" s="8" t="s">
        <v>117</v>
      </c>
      <c r="E230" s="8" t="s">
        <v>117</v>
      </c>
      <c r="F230" s="8" t="s">
        <v>117</v>
      </c>
      <c r="G230" s="8" t="s">
        <v>117</v>
      </c>
    </row>
    <row r="231" spans="1:8" x14ac:dyDescent="0.2">
      <c r="A231" s="50" t="s">
        <v>13</v>
      </c>
      <c r="B231" s="8"/>
      <c r="C231" s="8"/>
      <c r="D231" s="8"/>
      <c r="E231" s="8"/>
      <c r="F231" s="8"/>
      <c r="G231" s="8"/>
    </row>
    <row r="232" spans="1:8" x14ac:dyDescent="0.2">
      <c r="A232" s="50" t="s">
        <v>366</v>
      </c>
      <c r="B232" s="10">
        <v>0</v>
      </c>
      <c r="C232" s="10">
        <v>0</v>
      </c>
      <c r="D232" s="4">
        <v>0</v>
      </c>
      <c r="E232" s="5">
        <v>0</v>
      </c>
      <c r="F232" s="5">
        <v>0</v>
      </c>
      <c r="G232" s="5">
        <v>0</v>
      </c>
    </row>
    <row r="233" spans="1:8" x14ac:dyDescent="0.2">
      <c r="A233" s="50" t="s">
        <v>332</v>
      </c>
      <c r="B233" s="10">
        <v>0</v>
      </c>
      <c r="C233" s="10">
        <v>0</v>
      </c>
      <c r="D233" s="6">
        <v>0</v>
      </c>
      <c r="E233" s="1">
        <v>0</v>
      </c>
      <c r="F233" s="1">
        <v>0</v>
      </c>
      <c r="G233" s="1">
        <v>0</v>
      </c>
    </row>
    <row r="234" spans="1:8" x14ac:dyDescent="0.2">
      <c r="A234" s="50" t="s">
        <v>333</v>
      </c>
      <c r="B234" s="10">
        <v>0</v>
      </c>
      <c r="C234" s="10">
        <v>0</v>
      </c>
      <c r="D234" s="19">
        <v>0</v>
      </c>
      <c r="E234" s="1">
        <v>0</v>
      </c>
      <c r="F234" s="1">
        <v>0</v>
      </c>
      <c r="G234" s="1">
        <v>0</v>
      </c>
    </row>
    <row r="235" spans="1:8" x14ac:dyDescent="0.2">
      <c r="A235" s="50" t="s">
        <v>334</v>
      </c>
      <c r="B235" s="10">
        <v>0</v>
      </c>
      <c r="C235" s="10">
        <v>0</v>
      </c>
      <c r="D235" s="19">
        <v>0</v>
      </c>
      <c r="E235" s="1">
        <v>0</v>
      </c>
      <c r="F235" s="10">
        <v>0</v>
      </c>
      <c r="G235" s="10">
        <v>0</v>
      </c>
    </row>
    <row r="236" spans="1:8" x14ac:dyDescent="0.2">
      <c r="A236" s="50" t="s">
        <v>335</v>
      </c>
      <c r="B236" s="10">
        <v>0</v>
      </c>
      <c r="C236" s="10">
        <v>0</v>
      </c>
      <c r="D236" s="19">
        <v>0</v>
      </c>
      <c r="E236" s="10">
        <v>0</v>
      </c>
      <c r="F236" s="1">
        <v>0</v>
      </c>
      <c r="G236" s="1">
        <v>0</v>
      </c>
      <c r="H236" s="1"/>
    </row>
    <row r="237" spans="1:8" x14ac:dyDescent="0.2">
      <c r="A237" s="50" t="s">
        <v>336</v>
      </c>
      <c r="B237" s="10">
        <v>0</v>
      </c>
      <c r="C237" s="10">
        <v>0</v>
      </c>
      <c r="D237" s="19">
        <v>0</v>
      </c>
      <c r="E237" s="10">
        <v>0</v>
      </c>
      <c r="F237" s="1">
        <v>0</v>
      </c>
      <c r="G237" s="1">
        <v>0</v>
      </c>
      <c r="H237" s="1"/>
    </row>
    <row r="238" spans="1:8" x14ac:dyDescent="0.2">
      <c r="A238" s="50" t="s">
        <v>337</v>
      </c>
      <c r="B238" s="10">
        <v>0</v>
      </c>
      <c r="C238" s="10">
        <v>0</v>
      </c>
      <c r="D238" s="19">
        <v>0</v>
      </c>
      <c r="E238" s="10">
        <v>0</v>
      </c>
      <c r="F238" s="1">
        <v>0</v>
      </c>
      <c r="G238" s="1">
        <v>0</v>
      </c>
      <c r="H238" s="1"/>
    </row>
    <row r="239" spans="1:8" x14ac:dyDescent="0.2">
      <c r="A239" s="50" t="s">
        <v>338</v>
      </c>
      <c r="B239" s="10">
        <v>0</v>
      </c>
      <c r="C239" s="10">
        <v>0</v>
      </c>
      <c r="D239" s="19">
        <v>0</v>
      </c>
      <c r="E239" s="10">
        <v>0</v>
      </c>
      <c r="F239" s="1">
        <v>0</v>
      </c>
      <c r="G239" s="1">
        <v>0</v>
      </c>
      <c r="H239" s="1"/>
    </row>
    <row r="240" spans="1:8" x14ac:dyDescent="0.2">
      <c r="A240" s="50" t="s">
        <v>339</v>
      </c>
      <c r="B240" s="10">
        <v>0</v>
      </c>
      <c r="C240" s="10">
        <v>0</v>
      </c>
      <c r="D240" s="19">
        <v>0</v>
      </c>
      <c r="E240" s="10">
        <v>0</v>
      </c>
      <c r="F240" s="1">
        <v>0</v>
      </c>
      <c r="G240" s="1">
        <v>0</v>
      </c>
      <c r="H240" s="1"/>
    </row>
    <row r="241" spans="1:8" x14ac:dyDescent="0.2">
      <c r="A241" s="50" t="s">
        <v>340</v>
      </c>
      <c r="B241" s="10">
        <v>0</v>
      </c>
      <c r="C241" s="10">
        <v>0</v>
      </c>
      <c r="D241" s="19">
        <v>0</v>
      </c>
      <c r="E241" s="10">
        <v>0</v>
      </c>
      <c r="F241" s="1">
        <v>0</v>
      </c>
      <c r="G241" s="1">
        <v>0</v>
      </c>
      <c r="H241" s="1"/>
    </row>
    <row r="242" spans="1:8" x14ac:dyDescent="0.2">
      <c r="A242" s="50" t="s">
        <v>341</v>
      </c>
      <c r="B242" s="10">
        <v>0</v>
      </c>
      <c r="C242" s="10">
        <v>0</v>
      </c>
      <c r="D242" s="19">
        <v>0</v>
      </c>
      <c r="E242" s="10">
        <v>0</v>
      </c>
      <c r="F242" s="1">
        <v>0</v>
      </c>
      <c r="G242" s="1">
        <v>0</v>
      </c>
      <c r="H242" s="1"/>
    </row>
    <row r="243" spans="1:8" x14ac:dyDescent="0.2">
      <c r="A243" s="50" t="s">
        <v>342</v>
      </c>
      <c r="B243" s="10">
        <v>0</v>
      </c>
      <c r="C243" s="10">
        <v>0</v>
      </c>
      <c r="D243" s="19">
        <v>0</v>
      </c>
      <c r="E243" s="10">
        <v>0</v>
      </c>
      <c r="F243" s="10">
        <v>0</v>
      </c>
      <c r="G243" s="10">
        <v>0</v>
      </c>
    </row>
    <row r="244" spans="1:8" x14ac:dyDescent="0.2">
      <c r="A244" s="50" t="s">
        <v>343</v>
      </c>
      <c r="B244" s="10">
        <v>2246.6666666666665</v>
      </c>
      <c r="C244" s="10">
        <v>655.75</v>
      </c>
      <c r="D244" s="19">
        <v>62.793747617232164</v>
      </c>
      <c r="E244" s="10">
        <v>494123.99999999994</v>
      </c>
      <c r="F244" s="10">
        <v>0</v>
      </c>
      <c r="G244" s="10">
        <v>494123.99999999994</v>
      </c>
    </row>
    <row r="245" spans="1:8" x14ac:dyDescent="0.2">
      <c r="A245" s="50" t="s">
        <v>344</v>
      </c>
      <c r="B245" s="10">
        <v>7409.416666666667</v>
      </c>
      <c r="C245" s="10">
        <v>2145.5833333333335</v>
      </c>
      <c r="D245" s="19">
        <v>34.626131199751434</v>
      </c>
      <c r="E245" s="10">
        <v>891519.00000000012</v>
      </c>
      <c r="F245" s="10">
        <v>0</v>
      </c>
      <c r="G245" s="10">
        <v>891519.00000000012</v>
      </c>
    </row>
    <row r="246" spans="1:8" x14ac:dyDescent="0.2">
      <c r="A246" s="31">
        <v>2012</v>
      </c>
      <c r="B246" s="10">
        <v>8940.3333333333339</v>
      </c>
      <c r="C246" s="10">
        <v>2535.3333333333335</v>
      </c>
      <c r="D246" s="19">
        <v>27.713449907967391</v>
      </c>
      <c r="E246" s="10">
        <v>843154</v>
      </c>
      <c r="F246" s="10">
        <v>0</v>
      </c>
      <c r="G246" s="10">
        <v>843154</v>
      </c>
    </row>
    <row r="247" spans="1:8" x14ac:dyDescent="0.2">
      <c r="A247" s="31">
        <v>2013</v>
      </c>
      <c r="B247" s="10">
        <v>8991.3333333333339</v>
      </c>
      <c r="C247" s="10">
        <v>2545.1666666666665</v>
      </c>
      <c r="D247" s="3">
        <v>27.847783380263248</v>
      </c>
      <c r="E247" s="10">
        <v>850527</v>
      </c>
      <c r="F247" s="1">
        <v>0</v>
      </c>
      <c r="G247" s="1">
        <v>850527</v>
      </c>
    </row>
    <row r="248" spans="1:8" x14ac:dyDescent="0.2">
      <c r="A248" s="31">
        <v>2014</v>
      </c>
      <c r="B248" s="10">
        <v>8527.0833333333339</v>
      </c>
      <c r="C248" s="10">
        <v>2431.75</v>
      </c>
      <c r="D248" s="3">
        <v>27.729885541962233</v>
      </c>
      <c r="E248" s="10">
        <v>809185.78999999992</v>
      </c>
      <c r="F248" s="1">
        <v>0</v>
      </c>
      <c r="G248" s="1">
        <v>809185.78999999992</v>
      </c>
    </row>
    <row r="249" spans="1:8" x14ac:dyDescent="0.2">
      <c r="A249" s="31">
        <v>2015</v>
      </c>
      <c r="B249" s="10">
        <v>3529.25</v>
      </c>
      <c r="C249" s="10">
        <v>998.25</v>
      </c>
      <c r="D249" s="19">
        <v>26.915852742299023</v>
      </c>
      <c r="E249" s="10">
        <v>322425</v>
      </c>
      <c r="F249" s="10">
        <v>0</v>
      </c>
      <c r="G249" s="10">
        <v>322425</v>
      </c>
    </row>
    <row r="250" spans="1:8" x14ac:dyDescent="0.2">
      <c r="A250" s="31">
        <v>2016</v>
      </c>
      <c r="B250" s="10">
        <v>0</v>
      </c>
      <c r="C250" s="10">
        <v>0</v>
      </c>
      <c r="D250" s="19">
        <v>0</v>
      </c>
      <c r="E250" s="10">
        <v>0</v>
      </c>
      <c r="F250" s="10">
        <v>0</v>
      </c>
      <c r="G250" s="10">
        <v>0</v>
      </c>
    </row>
    <row r="251" spans="1:8" x14ac:dyDescent="0.2">
      <c r="A251" s="65">
        <v>2017</v>
      </c>
      <c r="B251" s="10">
        <v>0</v>
      </c>
      <c r="C251" s="10">
        <v>0</v>
      </c>
      <c r="D251" s="19">
        <v>0</v>
      </c>
      <c r="E251" s="10">
        <v>0</v>
      </c>
      <c r="F251" s="10">
        <v>0</v>
      </c>
      <c r="G251" s="10">
        <v>0</v>
      </c>
    </row>
    <row r="252" spans="1:8" x14ac:dyDescent="0.2">
      <c r="A252" s="17"/>
      <c r="B252" s="10"/>
      <c r="C252" s="10"/>
      <c r="D252" s="19"/>
      <c r="E252" s="10"/>
      <c r="F252" s="10"/>
      <c r="G252" s="10"/>
    </row>
    <row r="253" spans="1:8" x14ac:dyDescent="0.2">
      <c r="A253" s="65"/>
      <c r="B253" s="10"/>
      <c r="C253" s="10"/>
      <c r="D253" s="19"/>
      <c r="E253" s="10"/>
      <c r="F253" s="10"/>
      <c r="G253" s="10"/>
    </row>
    <row r="254" spans="1:8" x14ac:dyDescent="0.2">
      <c r="A254" s="31"/>
      <c r="B254" s="10"/>
      <c r="C254" s="10"/>
      <c r="D254" s="19"/>
      <c r="E254" s="10"/>
      <c r="F254" s="10"/>
      <c r="G254" s="10"/>
    </row>
    <row r="255" spans="1:8" x14ac:dyDescent="0.2">
      <c r="A255" s="31"/>
      <c r="B255" s="10"/>
      <c r="C255" s="10"/>
      <c r="D255" s="19"/>
      <c r="E255" s="10"/>
      <c r="F255" s="10"/>
      <c r="G255" s="10"/>
    </row>
    <row r="256" spans="1:8" x14ac:dyDescent="0.2">
      <c r="A256" s="31"/>
      <c r="B256" s="10"/>
      <c r="C256" s="10"/>
      <c r="D256" s="19"/>
      <c r="E256" s="10"/>
      <c r="F256" s="10"/>
      <c r="G256" s="10"/>
    </row>
    <row r="257" spans="1:7" x14ac:dyDescent="0.2">
      <c r="A257" s="31"/>
      <c r="B257" s="10"/>
      <c r="C257" s="10"/>
      <c r="D257" s="19"/>
      <c r="E257" s="10"/>
      <c r="F257" s="10"/>
      <c r="G257" s="10"/>
    </row>
    <row r="258" spans="1:7" x14ac:dyDescent="0.2">
      <c r="A258" s="31"/>
      <c r="B258" s="10"/>
      <c r="C258" s="10"/>
      <c r="D258" s="19"/>
      <c r="E258" s="10"/>
      <c r="F258" s="10"/>
      <c r="G258" s="10"/>
    </row>
    <row r="259" spans="1:7" x14ac:dyDescent="0.2">
      <c r="A259" s="31"/>
      <c r="B259" s="10"/>
      <c r="C259" s="10"/>
      <c r="D259" s="19"/>
      <c r="E259" s="10"/>
      <c r="F259" s="10"/>
      <c r="G259" s="10"/>
    </row>
    <row r="260" spans="1:7" ht="15.75" x14ac:dyDescent="0.25">
      <c r="A260" s="12"/>
      <c r="B260" s="13"/>
      <c r="C260" s="13"/>
      <c r="D260" s="13"/>
      <c r="E260" s="13"/>
      <c r="F260" s="13"/>
      <c r="G260" s="13"/>
    </row>
    <row r="261" spans="1:7" x14ac:dyDescent="0.2">
      <c r="A261" s="13" t="s">
        <v>230</v>
      </c>
      <c r="B261" s="13"/>
      <c r="C261" s="13"/>
      <c r="D261" s="13"/>
      <c r="E261" s="13"/>
      <c r="F261" s="13"/>
      <c r="G261" s="13"/>
    </row>
    <row r="262" spans="1:7" x14ac:dyDescent="0.2">
      <c r="A262" s="13" t="s">
        <v>560</v>
      </c>
      <c r="B262" s="13"/>
      <c r="C262" s="13"/>
      <c r="D262" s="13"/>
      <c r="E262" s="13"/>
      <c r="F262" s="13"/>
      <c r="G262" s="13"/>
    </row>
    <row r="263" spans="1:7" ht="15.75" x14ac:dyDescent="0.25">
      <c r="A263" s="12" t="s">
        <v>563</v>
      </c>
      <c r="B263" s="13"/>
      <c r="C263" s="13"/>
      <c r="D263" s="13"/>
      <c r="E263" s="13"/>
      <c r="F263" s="13"/>
      <c r="G263" s="13"/>
    </row>
    <row r="264" spans="1:7" x14ac:dyDescent="0.2">
      <c r="A264" s="13" t="s">
        <v>454</v>
      </c>
      <c r="B264" s="13"/>
      <c r="C264" s="13"/>
      <c r="D264" s="13"/>
      <c r="E264" s="13"/>
      <c r="F264" s="13"/>
      <c r="G264" s="13"/>
    </row>
    <row r="265" spans="1:7" x14ac:dyDescent="0.2">
      <c r="A265" s="13" t="s">
        <v>455</v>
      </c>
      <c r="B265" s="13"/>
      <c r="C265" s="13"/>
      <c r="D265" s="13"/>
      <c r="E265" s="13"/>
      <c r="F265" s="13"/>
      <c r="G265" s="13"/>
    </row>
    <row r="266" spans="1:7" x14ac:dyDescent="0.2">
      <c r="A266" s="1"/>
      <c r="B266" s="1"/>
      <c r="C266" s="1"/>
      <c r="D266" s="1"/>
      <c r="E266" s="1"/>
      <c r="F266" s="1"/>
      <c r="G266" s="1"/>
    </row>
    <row r="267" spans="1:7" x14ac:dyDescent="0.2">
      <c r="A267" s="11"/>
      <c r="B267" s="11"/>
      <c r="C267" s="11"/>
      <c r="D267" s="50" t="s">
        <v>114</v>
      </c>
      <c r="E267" s="11"/>
      <c r="F267" s="11"/>
      <c r="G267" s="11"/>
    </row>
    <row r="268" spans="1:7" x14ac:dyDescent="0.2">
      <c r="A268" s="11"/>
      <c r="B268" s="8" t="s">
        <v>114</v>
      </c>
      <c r="C268" s="8" t="s">
        <v>114</v>
      </c>
      <c r="D268" s="50" t="s">
        <v>115</v>
      </c>
      <c r="E268" s="50" t="s">
        <v>106</v>
      </c>
      <c r="F268" s="11"/>
      <c r="G268" s="11"/>
    </row>
    <row r="269" spans="1:7" x14ac:dyDescent="0.2">
      <c r="A269" s="89" t="s">
        <v>2</v>
      </c>
      <c r="B269" s="8" t="s">
        <v>115</v>
      </c>
      <c r="C269" s="8" t="s">
        <v>115</v>
      </c>
      <c r="D269" s="50" t="s">
        <v>143</v>
      </c>
      <c r="E269" s="50" t="s">
        <v>126</v>
      </c>
      <c r="F269" s="50" t="s">
        <v>175</v>
      </c>
      <c r="G269" s="50" t="s">
        <v>112</v>
      </c>
    </row>
    <row r="270" spans="1:7" x14ac:dyDescent="0.2">
      <c r="A270" s="89" t="s">
        <v>3</v>
      </c>
      <c r="B270" s="8" t="s">
        <v>123</v>
      </c>
      <c r="C270" s="8" t="s">
        <v>232</v>
      </c>
      <c r="D270" s="8" t="s">
        <v>233</v>
      </c>
      <c r="E270" s="8" t="s">
        <v>139</v>
      </c>
      <c r="F270" s="8" t="s">
        <v>113</v>
      </c>
      <c r="G270" s="8" t="s">
        <v>113</v>
      </c>
    </row>
    <row r="271" spans="1:7" x14ac:dyDescent="0.2">
      <c r="A271" s="89" t="s">
        <v>11</v>
      </c>
      <c r="B271" s="8" t="s">
        <v>117</v>
      </c>
      <c r="C271" s="8" t="s">
        <v>117</v>
      </c>
      <c r="D271" s="8" t="s">
        <v>117</v>
      </c>
      <c r="E271" s="8" t="s">
        <v>117</v>
      </c>
      <c r="F271" s="8" t="s">
        <v>117</v>
      </c>
      <c r="G271" s="8" t="s">
        <v>117</v>
      </c>
    </row>
    <row r="272" spans="1:7" x14ac:dyDescent="0.2">
      <c r="A272" s="50" t="s">
        <v>13</v>
      </c>
      <c r="B272" s="8"/>
      <c r="C272" s="8"/>
      <c r="D272" s="8"/>
      <c r="E272" s="8"/>
      <c r="F272" s="8"/>
      <c r="G272" s="8"/>
    </row>
    <row r="273" spans="1:7" x14ac:dyDescent="0.2">
      <c r="A273" s="50" t="s">
        <v>366</v>
      </c>
      <c r="B273" s="10">
        <v>72536.833333333328</v>
      </c>
      <c r="C273" s="10">
        <v>24391.666666666668</v>
      </c>
      <c r="D273" s="4">
        <v>523.59254185172529</v>
      </c>
      <c r="E273" s="5">
        <v>153255537</v>
      </c>
      <c r="F273" s="5">
        <v>97194514.798094988</v>
      </c>
      <c r="G273" s="5">
        <v>56061022.20190502</v>
      </c>
    </row>
    <row r="274" spans="1:7" x14ac:dyDescent="0.2">
      <c r="A274" s="50" t="s">
        <v>332</v>
      </c>
      <c r="B274" s="10">
        <v>135641.91666666666</v>
      </c>
      <c r="C274" s="10">
        <v>44735.833333333336</v>
      </c>
      <c r="D274" s="19">
        <v>625.68649771808566</v>
      </c>
      <c r="E274" s="10">
        <v>335887282.56999993</v>
      </c>
      <c r="F274" s="10">
        <v>236485393.56999999</v>
      </c>
      <c r="G274" s="10">
        <v>99401889</v>
      </c>
    </row>
    <row r="275" spans="1:7" x14ac:dyDescent="0.2">
      <c r="A275" s="50" t="s">
        <v>333</v>
      </c>
      <c r="B275" s="10">
        <v>126004.25</v>
      </c>
      <c r="C275" s="10">
        <v>41719.083333333336</v>
      </c>
      <c r="D275" s="19">
        <v>622.23378889357184</v>
      </c>
      <c r="E275" s="10">
        <v>311508279.5</v>
      </c>
      <c r="F275" s="10">
        <v>217415353</v>
      </c>
      <c r="G275" s="10">
        <v>94092926.5</v>
      </c>
    </row>
    <row r="276" spans="1:7" x14ac:dyDescent="0.2">
      <c r="A276" s="50" t="s">
        <v>334</v>
      </c>
      <c r="B276" s="10">
        <v>121323.08333333333</v>
      </c>
      <c r="C276" s="10">
        <v>40654.75</v>
      </c>
      <c r="D276" s="19">
        <v>624.09558075419648</v>
      </c>
      <c r="E276" s="10">
        <v>304469397.74000001</v>
      </c>
      <c r="F276" s="10">
        <v>198041220.74000001</v>
      </c>
      <c r="G276" s="10">
        <v>106428177</v>
      </c>
    </row>
    <row r="277" spans="1:7" x14ac:dyDescent="0.2">
      <c r="A277" s="50" t="s">
        <v>335</v>
      </c>
      <c r="B277" s="10">
        <v>127578.33333333333</v>
      </c>
      <c r="C277" s="10">
        <v>43270.5</v>
      </c>
      <c r="D277" s="19">
        <v>619.91415822172917</v>
      </c>
      <c r="E277" s="10">
        <v>321887947</v>
      </c>
      <c r="F277" s="10">
        <v>249609388</v>
      </c>
      <c r="G277" s="10">
        <v>72278559</v>
      </c>
    </row>
    <row r="278" spans="1:7" x14ac:dyDescent="0.2">
      <c r="A278" s="50" t="s">
        <v>336</v>
      </c>
      <c r="B278" s="10">
        <v>129443</v>
      </c>
      <c r="C278" s="10">
        <v>44837.166666666664</v>
      </c>
      <c r="D278" s="19">
        <v>624.69813408147263</v>
      </c>
      <c r="E278" s="10">
        <v>336116332.25</v>
      </c>
      <c r="F278" s="10">
        <v>283371388.25</v>
      </c>
      <c r="G278" s="10">
        <v>52744944</v>
      </c>
    </row>
    <row r="279" spans="1:7" x14ac:dyDescent="0.2">
      <c r="A279" s="50" t="s">
        <v>337</v>
      </c>
      <c r="B279" s="10">
        <v>125436.08333333333</v>
      </c>
      <c r="C279" s="10">
        <v>44237.666666666664</v>
      </c>
      <c r="D279" s="19">
        <v>601.52646453248735</v>
      </c>
      <c r="E279" s="10">
        <v>319321526.74999994</v>
      </c>
      <c r="F279" s="10">
        <v>250387621.74999994</v>
      </c>
      <c r="G279" s="10">
        <v>68933905</v>
      </c>
    </row>
    <row r="280" spans="1:7" x14ac:dyDescent="0.2">
      <c r="A280" s="50" t="s">
        <v>338</v>
      </c>
      <c r="B280" s="10">
        <v>104612.33333333333</v>
      </c>
      <c r="C280" s="10">
        <v>37253.666666666672</v>
      </c>
      <c r="D280" s="19">
        <v>614.02549655067514</v>
      </c>
      <c r="E280" s="10">
        <v>274496414.08000004</v>
      </c>
      <c r="F280" s="10">
        <v>196030833.29000002</v>
      </c>
      <c r="G280" s="10">
        <v>78465580.789999992</v>
      </c>
    </row>
    <row r="281" spans="1:7" x14ac:dyDescent="0.2">
      <c r="A281" s="50" t="s">
        <v>339</v>
      </c>
      <c r="B281" s="10">
        <v>94882.166666666672</v>
      </c>
      <c r="C281" s="10">
        <v>33937.333333333336</v>
      </c>
      <c r="D281" s="19">
        <v>620.80266324205388</v>
      </c>
      <c r="E281" s="10">
        <v>252820643</v>
      </c>
      <c r="F281" s="10">
        <v>205291373</v>
      </c>
      <c r="G281" s="10">
        <v>47529270</v>
      </c>
    </row>
    <row r="282" spans="1:7" x14ac:dyDescent="0.2">
      <c r="A282" s="50" t="s">
        <v>340</v>
      </c>
      <c r="B282" s="10">
        <v>90158.583333333328</v>
      </c>
      <c r="C282" s="10">
        <v>32525.416666666668</v>
      </c>
      <c r="D282" s="19">
        <v>621.0873240158337</v>
      </c>
      <c r="E282" s="10">
        <v>242413487.99999997</v>
      </c>
      <c r="F282" s="10">
        <v>177244805.99999997</v>
      </c>
      <c r="G282" s="10">
        <v>65168682</v>
      </c>
    </row>
    <row r="283" spans="1:7" x14ac:dyDescent="0.2">
      <c r="A283" s="50" t="s">
        <v>341</v>
      </c>
      <c r="B283" s="10">
        <v>87745.333333333343</v>
      </c>
      <c r="C283" s="10">
        <v>32192.166666666664</v>
      </c>
      <c r="D283" s="19">
        <v>637.4343836233453</v>
      </c>
      <c r="E283" s="10">
        <v>246244727.00000003</v>
      </c>
      <c r="F283" s="10">
        <v>175160709.00000003</v>
      </c>
      <c r="G283" s="10">
        <v>71084018</v>
      </c>
    </row>
    <row r="284" spans="1:7" x14ac:dyDescent="0.2">
      <c r="A284" s="50" t="s">
        <v>342</v>
      </c>
      <c r="B284" s="10">
        <v>89800.916666666672</v>
      </c>
      <c r="C284" s="10">
        <v>33315.75</v>
      </c>
      <c r="D284" s="19">
        <v>689.72536012746741</v>
      </c>
      <c r="E284" s="10">
        <v>275744612.00000006</v>
      </c>
      <c r="F284" s="10">
        <v>222236429.00000006</v>
      </c>
      <c r="G284" s="10">
        <v>53508183</v>
      </c>
    </row>
    <row r="285" spans="1:7" x14ac:dyDescent="0.2">
      <c r="A285" s="50" t="s">
        <v>343</v>
      </c>
      <c r="B285" s="10">
        <v>95869.166666666657</v>
      </c>
      <c r="C285" s="10">
        <v>35870.583333333336</v>
      </c>
      <c r="D285" s="19">
        <v>724.44135621807072</v>
      </c>
      <c r="E285" s="10">
        <v>311833608.45999992</v>
      </c>
      <c r="F285" s="10">
        <v>233176091.69999993</v>
      </c>
      <c r="G285" s="10">
        <v>78657516.760000005</v>
      </c>
    </row>
    <row r="286" spans="1:7" x14ac:dyDescent="0.2">
      <c r="A286" s="50" t="s">
        <v>344</v>
      </c>
      <c r="B286" s="10">
        <v>99778.666666666672</v>
      </c>
      <c r="C286" s="10">
        <v>37252.583333333328</v>
      </c>
      <c r="D286" s="19">
        <v>726.79741673396245</v>
      </c>
      <c r="E286" s="10">
        <v>324900975.99999994</v>
      </c>
      <c r="F286" s="10">
        <v>224808408.96999994</v>
      </c>
      <c r="G286" s="10">
        <v>100092567.03</v>
      </c>
    </row>
    <row r="287" spans="1:7" x14ac:dyDescent="0.2">
      <c r="A287" s="31">
        <v>2012</v>
      </c>
      <c r="B287" s="10">
        <v>96021.583333333343</v>
      </c>
      <c r="C287" s="10">
        <v>36122.916666666664</v>
      </c>
      <c r="D287" s="19">
        <v>735.95034724032541</v>
      </c>
      <c r="E287" s="10">
        <v>319016076.77000004</v>
      </c>
      <c r="F287" s="10">
        <v>223868605.99000007</v>
      </c>
      <c r="G287" s="10">
        <v>95147470.779999986</v>
      </c>
    </row>
    <row r="288" spans="1:7" x14ac:dyDescent="0.2">
      <c r="A288" s="31">
        <v>2013</v>
      </c>
      <c r="B288" s="10">
        <v>93365.25</v>
      </c>
      <c r="C288" s="10">
        <v>35001.25</v>
      </c>
      <c r="D288" s="19">
        <v>735.52935014225693</v>
      </c>
      <c r="E288" s="10">
        <v>308933360</v>
      </c>
      <c r="F288" s="10">
        <v>225150794.13</v>
      </c>
      <c r="G288" s="10">
        <v>83782565.870000005</v>
      </c>
    </row>
    <row r="289" spans="1:7" x14ac:dyDescent="0.2">
      <c r="A289" s="31">
        <v>2014</v>
      </c>
      <c r="B289" s="10">
        <v>88468.333333333328</v>
      </c>
      <c r="C289" s="10">
        <v>33042.5</v>
      </c>
      <c r="D289" s="19">
        <v>719.3633527527677</v>
      </c>
      <c r="E289" s="10">
        <v>285234762.99999994</v>
      </c>
      <c r="F289" s="10">
        <v>202203048.28999993</v>
      </c>
      <c r="G289" s="10">
        <v>83031714.709999993</v>
      </c>
    </row>
    <row r="290" spans="1:7" x14ac:dyDescent="0.2">
      <c r="A290" s="31">
        <v>2015</v>
      </c>
      <c r="B290" s="10">
        <v>83771.416666666672</v>
      </c>
      <c r="C290" s="10">
        <v>31055.666666666668</v>
      </c>
      <c r="D290" s="19">
        <v>721.74103759914988</v>
      </c>
      <c r="E290" s="10">
        <v>268969789</v>
      </c>
      <c r="F290" s="10">
        <v>186962951</v>
      </c>
      <c r="G290" s="10">
        <v>82006838</v>
      </c>
    </row>
    <row r="291" spans="1:7" x14ac:dyDescent="0.2">
      <c r="A291" s="65">
        <v>2016</v>
      </c>
      <c r="B291" s="18">
        <v>84237.583333333343</v>
      </c>
      <c r="C291" s="18">
        <v>30531.583333333336</v>
      </c>
      <c r="D291" s="55">
        <v>794.83779220424742</v>
      </c>
      <c r="E291" s="18">
        <v>291211875.47000003</v>
      </c>
      <c r="F291" s="18">
        <v>181349894</v>
      </c>
      <c r="G291" s="18">
        <v>109861981.47</v>
      </c>
    </row>
    <row r="292" spans="1:7" x14ac:dyDescent="0.2">
      <c r="A292" s="65">
        <v>2017</v>
      </c>
      <c r="B292" s="18">
        <v>87483.166666666672</v>
      </c>
      <c r="C292" s="18">
        <v>31013.250000000004</v>
      </c>
      <c r="D292" s="55">
        <v>809.84328684782565</v>
      </c>
      <c r="E292" s="18">
        <v>301390467.78999996</v>
      </c>
      <c r="F292" s="18">
        <v>209889617.41999996</v>
      </c>
      <c r="G292" s="18">
        <v>91500850.370000005</v>
      </c>
    </row>
    <row r="293" spans="1:7" x14ac:dyDescent="0.2">
      <c r="A293" s="65">
        <v>2018</v>
      </c>
      <c r="B293" s="18">
        <v>83773.5</v>
      </c>
      <c r="C293" s="18">
        <v>29511.75</v>
      </c>
      <c r="D293" s="55">
        <v>799.06496796473732</v>
      </c>
      <c r="E293" s="18">
        <v>282981666.82000005</v>
      </c>
      <c r="F293" s="18">
        <v>192377900.76000008</v>
      </c>
      <c r="G293" s="18">
        <v>90603766.060000002</v>
      </c>
    </row>
    <row r="294" spans="1:7" x14ac:dyDescent="0.2">
      <c r="A294" s="65">
        <v>2019</v>
      </c>
      <c r="B294" s="18">
        <v>75729.416666666672</v>
      </c>
      <c r="C294" s="18">
        <v>26921.083333333332</v>
      </c>
      <c r="D294" s="55">
        <v>796.87037226089831</v>
      </c>
      <c r="E294" s="18">
        <v>257431364.36999997</v>
      </c>
      <c r="F294" s="18">
        <v>176410951.86999997</v>
      </c>
      <c r="G294" s="18">
        <v>81020412.5</v>
      </c>
    </row>
    <row r="295" spans="1:7" x14ac:dyDescent="0.2">
      <c r="A295" s="65">
        <v>2020</v>
      </c>
      <c r="B295" s="18">
        <v>74636</v>
      </c>
      <c r="C295" s="18">
        <v>26593.166666666668</v>
      </c>
      <c r="D295" s="55">
        <v>845.48717465012942</v>
      </c>
      <c r="E295" s="18">
        <v>269810176.19999999</v>
      </c>
      <c r="F295" s="18">
        <v>168183497.44999999</v>
      </c>
      <c r="G295" s="18">
        <v>101626678.75</v>
      </c>
    </row>
    <row r="296" spans="1:7" x14ac:dyDescent="0.2">
      <c r="A296" s="65">
        <v>2021</v>
      </c>
      <c r="B296" s="18">
        <v>91509.416666666657</v>
      </c>
      <c r="C296" s="18">
        <v>32385.75</v>
      </c>
      <c r="D296" s="55">
        <v>987.76781588610208</v>
      </c>
      <c r="E296" s="18">
        <v>383875218.51999998</v>
      </c>
      <c r="F296" s="18">
        <v>245146301.52999997</v>
      </c>
      <c r="G296" s="18">
        <v>138728916.99000001</v>
      </c>
    </row>
    <row r="297" spans="1:7" x14ac:dyDescent="0.2">
      <c r="A297" s="65">
        <v>2022</v>
      </c>
      <c r="B297" s="18">
        <v>73997.5</v>
      </c>
      <c r="C297" s="18">
        <v>26792.166666666668</v>
      </c>
      <c r="D297" s="55">
        <v>1033.5866714773599</v>
      </c>
      <c r="E297" s="18">
        <v>332304316.4000001</v>
      </c>
      <c r="F297" s="18">
        <v>166835546.02000007</v>
      </c>
      <c r="G297" s="18">
        <v>165468770.38</v>
      </c>
    </row>
    <row r="298" spans="1:7" x14ac:dyDescent="0.2">
      <c r="A298" s="65">
        <v>2023</v>
      </c>
      <c r="B298" s="18">
        <v>63522.666666666664</v>
      </c>
      <c r="C298" s="18">
        <v>23261.916666666668</v>
      </c>
      <c r="D298" s="55">
        <v>1098.1934360883131</v>
      </c>
      <c r="E298" s="18">
        <v>306553010.32999998</v>
      </c>
      <c r="F298" s="18">
        <v>238814118.39999998</v>
      </c>
      <c r="G298" s="18">
        <v>67738891.930000007</v>
      </c>
    </row>
    <row r="299" spans="1:7" x14ac:dyDescent="0.2">
      <c r="A299" s="65" t="s">
        <v>21</v>
      </c>
      <c r="B299" s="18"/>
      <c r="C299" s="18"/>
      <c r="D299" s="55"/>
      <c r="E299" s="18"/>
      <c r="F299" s="18"/>
      <c r="G299" s="18"/>
    </row>
    <row r="300" spans="1:7" x14ac:dyDescent="0.2">
      <c r="A300" s="65">
        <v>2024</v>
      </c>
      <c r="B300" s="18">
        <v>61086.936512134693</v>
      </c>
      <c r="C300" s="18">
        <v>22168.308423874969</v>
      </c>
      <c r="D300" s="55">
        <v>1111.1245919030971</v>
      </c>
      <c r="E300" s="18">
        <v>295581031.80792075</v>
      </c>
      <c r="F300" s="18">
        <v>216628031.80792075</v>
      </c>
      <c r="G300" s="18">
        <v>78953000</v>
      </c>
    </row>
    <row r="301" spans="1:7" x14ac:dyDescent="0.2">
      <c r="A301" s="65">
        <v>2025</v>
      </c>
      <c r="B301" s="18">
        <v>65605.319395240149</v>
      </c>
      <c r="C301" s="18">
        <v>23823.174209563695</v>
      </c>
      <c r="D301" s="55">
        <v>1160.3503891235075</v>
      </c>
      <c r="E301" s="18">
        <v>331718753.57069212</v>
      </c>
      <c r="F301" s="18">
        <v>240696600.69012243</v>
      </c>
      <c r="G301" s="18">
        <v>91022152.880569711</v>
      </c>
    </row>
    <row r="302" spans="1:7" x14ac:dyDescent="0.2">
      <c r="A302" s="65">
        <v>2026</v>
      </c>
      <c r="B302" s="18">
        <v>75549.021965706605</v>
      </c>
      <c r="C302" s="18">
        <v>27374.966116291092</v>
      </c>
      <c r="D302" s="55">
        <v>1213.0221642070944</v>
      </c>
      <c r="E302" s="18">
        <v>398477287.72175163</v>
      </c>
      <c r="F302" s="18">
        <v>289256729.72523654</v>
      </c>
      <c r="G302" s="18">
        <v>109220557.9965151</v>
      </c>
    </row>
    <row r="303" spans="1:7" x14ac:dyDescent="0.2">
      <c r="A303" s="65">
        <v>2027</v>
      </c>
      <c r="B303" s="18">
        <v>85081.785038787566</v>
      </c>
      <c r="C303" s="18">
        <v>30688.574302393798</v>
      </c>
      <c r="D303" s="55">
        <v>1252.6860126459835</v>
      </c>
      <c r="E303" s="18">
        <v>461317773.31986815</v>
      </c>
      <c r="F303" s="18">
        <v>338934074.40732813</v>
      </c>
      <c r="G303" s="18">
        <v>122383698.91254</v>
      </c>
    </row>
    <row r="304" spans="1:7" ht="15.75" x14ac:dyDescent="0.25">
      <c r="A304" s="86"/>
      <c r="B304" s="86"/>
      <c r="C304" s="86"/>
      <c r="D304" s="86"/>
      <c r="E304" s="86"/>
      <c r="F304" s="86"/>
      <c r="G304" s="86"/>
    </row>
    <row r="305" spans="1:7" ht="15.75" x14ac:dyDescent="0.25">
      <c r="A305" s="12"/>
      <c r="B305" s="13"/>
      <c r="C305" s="13"/>
      <c r="D305" s="13"/>
      <c r="E305" s="13"/>
      <c r="F305" s="13"/>
      <c r="G305" s="13"/>
    </row>
    <row r="306" spans="1:7" x14ac:dyDescent="0.2">
      <c r="A306" s="13" t="s">
        <v>230</v>
      </c>
      <c r="B306" s="13"/>
      <c r="C306" s="13"/>
      <c r="D306" s="13"/>
      <c r="E306" s="13"/>
      <c r="F306" s="13"/>
      <c r="G306" s="13"/>
    </row>
    <row r="307" spans="1:7" x14ac:dyDescent="0.2">
      <c r="A307" s="13" t="s">
        <v>562</v>
      </c>
      <c r="B307" s="13"/>
      <c r="C307" s="13"/>
      <c r="D307" s="13"/>
      <c r="E307" s="13"/>
      <c r="F307" s="13"/>
      <c r="G307" s="13"/>
    </row>
    <row r="308" spans="1:7" ht="15.75" x14ac:dyDescent="0.25">
      <c r="A308" s="12" t="s">
        <v>386</v>
      </c>
      <c r="B308" s="13"/>
      <c r="C308" s="13"/>
      <c r="D308" s="13"/>
      <c r="E308" s="13"/>
      <c r="F308" s="13"/>
      <c r="G308" s="13"/>
    </row>
    <row r="309" spans="1:7" x14ac:dyDescent="0.2">
      <c r="A309" s="1"/>
      <c r="B309" s="1"/>
      <c r="C309" s="1"/>
      <c r="D309" s="1"/>
      <c r="E309" s="1"/>
      <c r="F309" s="1"/>
      <c r="G309" s="1"/>
    </row>
    <row r="310" spans="1:7" x14ac:dyDescent="0.2">
      <c r="A310" s="11"/>
      <c r="B310" s="11"/>
      <c r="C310" s="11"/>
      <c r="D310" s="50" t="s">
        <v>114</v>
      </c>
      <c r="E310" s="11"/>
      <c r="F310" s="11"/>
      <c r="G310" s="11"/>
    </row>
    <row r="311" spans="1:7" x14ac:dyDescent="0.2">
      <c r="A311" s="11"/>
      <c r="B311" s="8" t="s">
        <v>114</v>
      </c>
      <c r="C311" s="8" t="s">
        <v>114</v>
      </c>
      <c r="D311" s="50" t="s">
        <v>115</v>
      </c>
      <c r="E311" s="50" t="s">
        <v>106</v>
      </c>
      <c r="F311" s="11"/>
      <c r="G311" s="11"/>
    </row>
    <row r="312" spans="1:7" x14ac:dyDescent="0.2">
      <c r="A312" s="50" t="s">
        <v>2</v>
      </c>
      <c r="B312" s="8" t="s">
        <v>115</v>
      </c>
      <c r="C312" s="8" t="s">
        <v>115</v>
      </c>
      <c r="D312" s="50" t="s">
        <v>143</v>
      </c>
      <c r="E312" s="50" t="s">
        <v>126</v>
      </c>
      <c r="F312" s="50" t="s">
        <v>175</v>
      </c>
      <c r="G312" s="50" t="s">
        <v>112</v>
      </c>
    </row>
    <row r="313" spans="1:7" x14ac:dyDescent="0.2">
      <c r="A313" s="50" t="s">
        <v>3</v>
      </c>
      <c r="B313" s="8" t="s">
        <v>123</v>
      </c>
      <c r="C313" s="8" t="s">
        <v>232</v>
      </c>
      <c r="D313" s="8" t="s">
        <v>233</v>
      </c>
      <c r="E313" s="8" t="s">
        <v>139</v>
      </c>
      <c r="F313" s="8" t="s">
        <v>113</v>
      </c>
      <c r="G313" s="8" t="s">
        <v>113</v>
      </c>
    </row>
    <row r="314" spans="1:7" x14ac:dyDescent="0.2">
      <c r="A314" s="50" t="s">
        <v>11</v>
      </c>
      <c r="B314" s="8" t="s">
        <v>117</v>
      </c>
      <c r="C314" s="8" t="s">
        <v>117</v>
      </c>
      <c r="D314" s="8" t="s">
        <v>117</v>
      </c>
      <c r="E314" s="8" t="s">
        <v>117</v>
      </c>
      <c r="F314" s="8" t="s">
        <v>117</v>
      </c>
      <c r="G314" s="8" t="s">
        <v>117</v>
      </c>
    </row>
    <row r="315" spans="1:7" x14ac:dyDescent="0.2">
      <c r="A315" s="50" t="s">
        <v>13</v>
      </c>
      <c r="B315" s="8"/>
      <c r="C315" s="8"/>
      <c r="D315" s="8"/>
      <c r="E315" s="8"/>
      <c r="F315" s="8"/>
      <c r="G315" s="8"/>
    </row>
    <row r="316" spans="1:7" x14ac:dyDescent="0.2">
      <c r="A316" s="31">
        <v>2013</v>
      </c>
      <c r="B316" s="10">
        <v>0</v>
      </c>
      <c r="C316" s="10">
        <v>0</v>
      </c>
      <c r="D316" s="4">
        <v>0</v>
      </c>
      <c r="E316" s="5">
        <v>0</v>
      </c>
      <c r="F316" s="5">
        <v>0</v>
      </c>
      <c r="G316" s="5">
        <v>0</v>
      </c>
    </row>
    <row r="317" spans="1:7" x14ac:dyDescent="0.2">
      <c r="A317" s="31">
        <v>2014</v>
      </c>
      <c r="B317" s="10">
        <v>0</v>
      </c>
      <c r="C317" s="10">
        <v>0</v>
      </c>
      <c r="D317" s="19">
        <v>0</v>
      </c>
      <c r="E317" s="10">
        <v>0</v>
      </c>
      <c r="F317" s="10">
        <v>0</v>
      </c>
      <c r="G317" s="10">
        <v>0</v>
      </c>
    </row>
    <row r="318" spans="1:7" x14ac:dyDescent="0.2">
      <c r="A318" s="31">
        <v>2015</v>
      </c>
      <c r="B318" s="10">
        <v>0</v>
      </c>
      <c r="C318" s="10">
        <v>0</v>
      </c>
      <c r="D318" s="19">
        <v>0</v>
      </c>
      <c r="E318" s="10">
        <v>0</v>
      </c>
      <c r="F318" s="10">
        <v>0</v>
      </c>
      <c r="G318" s="10">
        <v>0</v>
      </c>
    </row>
    <row r="319" spans="1:7" x14ac:dyDescent="0.2">
      <c r="A319" s="65">
        <v>2016</v>
      </c>
      <c r="B319" s="18">
        <v>51721.083333333336</v>
      </c>
      <c r="C319" s="18">
        <v>16763.333333333332</v>
      </c>
      <c r="D319" s="55">
        <v>117.2305875919666</v>
      </c>
      <c r="E319" s="18">
        <v>23582105</v>
      </c>
      <c r="F319" s="18">
        <v>11008787.52</v>
      </c>
      <c r="G319" s="18">
        <v>12573317.48</v>
      </c>
    </row>
    <row r="320" spans="1:7" x14ac:dyDescent="0.2">
      <c r="A320" s="65">
        <v>2017</v>
      </c>
      <c r="B320" s="18">
        <v>63383.666666666664</v>
      </c>
      <c r="C320" s="18">
        <v>21491.333333333332</v>
      </c>
      <c r="D320" s="55">
        <v>120.21703155535567</v>
      </c>
      <c r="E320" s="18">
        <v>31003491.570000004</v>
      </c>
      <c r="F320" s="18">
        <v>17445548.900000006</v>
      </c>
      <c r="G320" s="18">
        <v>13557942.67</v>
      </c>
    </row>
    <row r="321" spans="1:8" x14ac:dyDescent="0.2">
      <c r="A321" s="65">
        <v>2018</v>
      </c>
      <c r="B321" s="18">
        <v>64132.916666666664</v>
      </c>
      <c r="C321" s="18">
        <v>22368.333333333332</v>
      </c>
      <c r="D321" s="55">
        <v>113.06516280456003</v>
      </c>
      <c r="E321" s="18">
        <v>30348951</v>
      </c>
      <c r="F321" s="18">
        <v>17332623.280000001</v>
      </c>
      <c r="G321" s="18">
        <v>13016327.720000001</v>
      </c>
    </row>
    <row r="322" spans="1:8" x14ac:dyDescent="0.2">
      <c r="A322" s="65">
        <v>2019</v>
      </c>
      <c r="B322" s="18">
        <v>57760.083333333336</v>
      </c>
      <c r="C322" s="18">
        <v>20371.083333333332</v>
      </c>
      <c r="D322" s="55">
        <v>112.66204546477236</v>
      </c>
      <c r="E322" s="18">
        <v>27540575</v>
      </c>
      <c r="F322" s="18">
        <v>15826516.140000002</v>
      </c>
      <c r="G322" s="18">
        <v>11714058.859999998</v>
      </c>
    </row>
    <row r="323" spans="1:8" x14ac:dyDescent="0.2">
      <c r="A323" s="65">
        <v>2020</v>
      </c>
      <c r="B323" s="18">
        <v>56947.75</v>
      </c>
      <c r="C323" s="18">
        <v>20091.25</v>
      </c>
      <c r="D323" s="55">
        <v>113.04627221634625</v>
      </c>
      <c r="E323" s="18">
        <v>27254891</v>
      </c>
      <c r="F323" s="18">
        <v>14877875.549999999</v>
      </c>
      <c r="G323" s="18">
        <v>12377015.450000001</v>
      </c>
      <c r="H323" s="18"/>
    </row>
    <row r="324" spans="1:8" x14ac:dyDescent="0.2">
      <c r="A324" s="65">
        <v>2021</v>
      </c>
      <c r="B324" s="18">
        <v>69504.666666666672</v>
      </c>
      <c r="C324" s="18">
        <v>24385.166666666668</v>
      </c>
      <c r="D324" s="55">
        <v>112.5142573012282</v>
      </c>
      <c r="E324" s="18">
        <v>32924147</v>
      </c>
      <c r="F324" s="18">
        <v>14722326.210000001</v>
      </c>
      <c r="G324" s="18">
        <v>18201820.789999999</v>
      </c>
      <c r="H324" s="18"/>
    </row>
    <row r="325" spans="1:8" x14ac:dyDescent="0.2">
      <c r="A325" s="65">
        <v>2022</v>
      </c>
      <c r="B325" s="18">
        <v>54228.916666666664</v>
      </c>
      <c r="C325" s="18">
        <v>19324.916666666668</v>
      </c>
      <c r="D325" s="55">
        <v>114.13633521489959</v>
      </c>
      <c r="E325" s="18">
        <v>26468102</v>
      </c>
      <c r="F325" s="18">
        <v>14810561.560000001</v>
      </c>
      <c r="G325" s="18">
        <v>11657540.439999999</v>
      </c>
      <c r="H325" s="18"/>
    </row>
    <row r="326" spans="1:8" x14ac:dyDescent="0.2">
      <c r="A326" s="65">
        <v>2023</v>
      </c>
      <c r="B326" s="18">
        <v>47847.75</v>
      </c>
      <c r="C326" s="18">
        <v>17116.916666666668</v>
      </c>
      <c r="D326" s="55">
        <v>115.15689644260307</v>
      </c>
      <c r="E326" s="18">
        <v>23653572</v>
      </c>
      <c r="F326" s="18">
        <v>13473809.720000001</v>
      </c>
      <c r="G326" s="18">
        <v>10179762.279999999</v>
      </c>
      <c r="H326" s="18"/>
    </row>
    <row r="327" spans="1:8" x14ac:dyDescent="0.2">
      <c r="A327" s="65" t="s">
        <v>21</v>
      </c>
      <c r="B327" s="18"/>
      <c r="C327" s="18"/>
      <c r="D327" s="55"/>
      <c r="E327" s="18"/>
      <c r="F327" s="18"/>
      <c r="G327" s="18"/>
      <c r="H327" s="18"/>
    </row>
    <row r="328" spans="1:8" x14ac:dyDescent="0.2">
      <c r="A328" s="65">
        <v>2024</v>
      </c>
      <c r="B328" s="18">
        <v>46680.551346988628</v>
      </c>
      <c r="C328" s="18">
        <v>16546.871424211131</v>
      </c>
      <c r="D328" s="55">
        <v>117.7368203371022</v>
      </c>
      <c r="E328" s="18">
        <v>23378112.336161718</v>
      </c>
      <c r="F328" s="18">
        <v>13718475.535735294</v>
      </c>
      <c r="G328" s="18">
        <v>9659636.8004264235</v>
      </c>
      <c r="H328" s="18"/>
    </row>
    <row r="329" spans="1:8" x14ac:dyDescent="0.2">
      <c r="A329" s="65">
        <v>2025</v>
      </c>
      <c r="B329" s="18">
        <v>49273.442688786796</v>
      </c>
      <c r="C329" s="18">
        <v>17287.200555452113</v>
      </c>
      <c r="D329" s="55">
        <v>122.14700798592872</v>
      </c>
      <c r="E329" s="18">
        <v>25338957.891613927</v>
      </c>
      <c r="F329" s="18">
        <v>14579095.078509033</v>
      </c>
      <c r="G329" s="18">
        <v>10759862.813104894</v>
      </c>
    </row>
    <row r="330" spans="1:8" x14ac:dyDescent="0.2">
      <c r="A330" s="65">
        <v>2026</v>
      </c>
      <c r="B330" s="18">
        <v>60196.662262481223</v>
      </c>
      <c r="C330" s="18">
        <v>21119.526392198819</v>
      </c>
      <c r="D330" s="55">
        <v>113.38702650380924</v>
      </c>
      <c r="E330" s="18">
        <v>28736163.585361753</v>
      </c>
      <c r="F330" s="18">
        <v>15688280.239052253</v>
      </c>
      <c r="G330" s="18">
        <v>13047883.3463095</v>
      </c>
    </row>
    <row r="331" spans="1:8" x14ac:dyDescent="0.2">
      <c r="A331" s="65">
        <v>2027</v>
      </c>
      <c r="B331" s="18">
        <v>74061.342519668178</v>
      </c>
      <c r="C331" s="18">
        <v>25983.840618364164</v>
      </c>
      <c r="D331" s="55">
        <v>106.8437545391963</v>
      </c>
      <c r="E331" s="18">
        <v>33314533.068169191</v>
      </c>
      <c r="F331" s="18">
        <v>17555520.463158395</v>
      </c>
      <c r="G331" s="18">
        <v>15759012.605010796</v>
      </c>
    </row>
  </sheetData>
  <mergeCells count="1">
    <mergeCell ref="A139:G139"/>
  </mergeCells>
  <pageMargins left="0.7" right="0.7" top="0.75" bottom="0.75" header="0.3" footer="0.3"/>
  <pageSetup scale="50" firstPageNumber="72" orientation="portrait" useFirstPageNumber="1" r:id="rId1"/>
  <headerFooter>
    <oddFooter xml:space="preserve">&amp;CPage &amp;P&amp;R2/29/2024
</oddFooter>
  </headerFooter>
  <rowBreaks count="3" manualBreakCount="3">
    <brk id="91" max="7" man="1"/>
    <brk id="178" max="7" man="1"/>
    <brk id="2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9"/>
  <sheetViews>
    <sheetView zoomScale="80" zoomScaleNormal="80" workbookViewId="0"/>
  </sheetViews>
  <sheetFormatPr defaultRowHeight="15" x14ac:dyDescent="0.2"/>
  <cols>
    <col min="1" max="1" width="11.6640625" customWidth="1"/>
    <col min="2" max="3" width="11.21875" customWidth="1"/>
    <col min="4" max="7" width="14.5546875" customWidth="1"/>
  </cols>
  <sheetData>
    <row r="1" spans="1:8" x14ac:dyDescent="0.2">
      <c r="A1" s="61" t="s">
        <v>8</v>
      </c>
      <c r="B1" s="61"/>
      <c r="C1" s="61"/>
      <c r="D1" s="61"/>
      <c r="E1" s="61"/>
      <c r="F1" s="61"/>
      <c r="G1" s="61"/>
      <c r="H1" s="26"/>
    </row>
    <row r="2" spans="1:8" ht="15.75" x14ac:dyDescent="0.25">
      <c r="A2" s="62" t="s">
        <v>239</v>
      </c>
      <c r="B2" s="61"/>
      <c r="C2" s="61"/>
      <c r="D2" s="61"/>
      <c r="E2" s="61"/>
      <c r="F2" s="61"/>
      <c r="G2" s="61"/>
      <c r="H2" s="26"/>
    </row>
    <row r="3" spans="1:8" ht="15.75" x14ac:dyDescent="0.25">
      <c r="A3" s="62" t="s">
        <v>240</v>
      </c>
      <c r="B3" s="61"/>
      <c r="C3" s="61"/>
      <c r="D3" s="61"/>
      <c r="E3" s="61"/>
      <c r="F3" s="61"/>
      <c r="G3" s="61"/>
      <c r="H3" s="26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17"/>
      <c r="B5" s="17"/>
      <c r="C5" s="26" t="s">
        <v>114</v>
      </c>
      <c r="D5" s="26" t="s">
        <v>106</v>
      </c>
      <c r="E5" s="17"/>
      <c r="F5" s="17"/>
      <c r="G5" s="17"/>
      <c r="H5" s="17"/>
    </row>
    <row r="6" spans="1:8" x14ac:dyDescent="0.2">
      <c r="A6" s="17"/>
      <c r="B6" s="26" t="s">
        <v>114</v>
      </c>
      <c r="C6" s="26" t="s">
        <v>115</v>
      </c>
      <c r="D6" s="26" t="s">
        <v>126</v>
      </c>
      <c r="E6" s="26"/>
      <c r="F6" s="26"/>
      <c r="G6" s="26"/>
      <c r="H6" s="26"/>
    </row>
    <row r="7" spans="1:8" x14ac:dyDescent="0.2">
      <c r="A7" s="25" t="s">
        <v>2</v>
      </c>
      <c r="B7" s="26" t="s">
        <v>115</v>
      </c>
      <c r="C7" s="26" t="s">
        <v>150</v>
      </c>
      <c r="D7" s="26" t="s">
        <v>241</v>
      </c>
      <c r="E7" s="26" t="s">
        <v>175</v>
      </c>
      <c r="F7" s="26" t="s">
        <v>112</v>
      </c>
      <c r="G7" s="26" t="s">
        <v>178</v>
      </c>
      <c r="H7" s="26"/>
    </row>
    <row r="8" spans="1:8" x14ac:dyDescent="0.2">
      <c r="A8" s="25" t="s">
        <v>3</v>
      </c>
      <c r="B8" s="26" t="s">
        <v>242</v>
      </c>
      <c r="C8" s="26" t="s">
        <v>243</v>
      </c>
      <c r="D8" s="26" t="s">
        <v>139</v>
      </c>
      <c r="E8" s="26" t="s">
        <v>113</v>
      </c>
      <c r="F8" s="26" t="s">
        <v>113</v>
      </c>
      <c r="G8" s="26" t="s">
        <v>113</v>
      </c>
      <c r="H8" s="26"/>
    </row>
    <row r="9" spans="1:8" x14ac:dyDescent="0.2">
      <c r="A9" s="25" t="s">
        <v>11</v>
      </c>
      <c r="B9" s="26" t="s">
        <v>151</v>
      </c>
      <c r="C9" s="26" t="s">
        <v>151</v>
      </c>
      <c r="D9" s="26" t="s">
        <v>151</v>
      </c>
      <c r="E9" s="26" t="s">
        <v>151</v>
      </c>
      <c r="F9" s="26" t="s">
        <v>151</v>
      </c>
      <c r="G9" s="26" t="s">
        <v>151</v>
      </c>
      <c r="H9" s="26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7"/>
      <c r="B11" s="63" t="s">
        <v>244</v>
      </c>
      <c r="C11" s="17"/>
      <c r="D11" s="17"/>
      <c r="E11" s="17"/>
      <c r="F11" s="17"/>
      <c r="G11" s="17"/>
      <c r="H11" s="17"/>
    </row>
    <row r="12" spans="1:8" x14ac:dyDescent="0.2">
      <c r="A12" s="26" t="s">
        <v>13</v>
      </c>
      <c r="B12" s="17"/>
      <c r="C12" s="17"/>
      <c r="D12" s="17"/>
      <c r="E12" s="17"/>
      <c r="F12" s="17"/>
      <c r="G12" s="17"/>
      <c r="H12" s="17"/>
    </row>
    <row r="13" spans="1:8" x14ac:dyDescent="0.2">
      <c r="A13" s="26" t="s">
        <v>332</v>
      </c>
      <c r="B13" s="17">
        <v>9788</v>
      </c>
      <c r="C13" s="29">
        <v>655.10669527312359</v>
      </c>
      <c r="D13" s="64">
        <v>76946212</v>
      </c>
      <c r="E13" s="64">
        <v>32862865.55158522</v>
      </c>
      <c r="F13" s="64">
        <v>44083346.44841478</v>
      </c>
      <c r="G13" s="64">
        <v>0</v>
      </c>
      <c r="H13" s="17"/>
    </row>
    <row r="14" spans="1:8" x14ac:dyDescent="0.2">
      <c r="A14" s="26" t="s">
        <v>333</v>
      </c>
      <c r="B14" s="17">
        <v>9669.8333333333339</v>
      </c>
      <c r="C14" s="30">
        <v>717.84861855599013</v>
      </c>
      <c r="D14" s="17">
        <v>83297718</v>
      </c>
      <c r="E14" s="17">
        <v>19941527.596247554</v>
      </c>
      <c r="F14" s="17">
        <v>63356190.403752446</v>
      </c>
      <c r="G14" s="17">
        <v>0</v>
      </c>
      <c r="H14" s="17"/>
    </row>
    <row r="15" spans="1:8" x14ac:dyDescent="0.2">
      <c r="A15" s="26" t="s">
        <v>334</v>
      </c>
      <c r="B15" s="17">
        <v>9085.6666666666661</v>
      </c>
      <c r="C15" s="30">
        <v>803.03930343846957</v>
      </c>
      <c r="D15" s="17">
        <v>87553769.175289452</v>
      </c>
      <c r="E15" s="17">
        <v>37690766.318146601</v>
      </c>
      <c r="F15" s="17">
        <v>49863002.857142851</v>
      </c>
      <c r="G15" s="17">
        <v>0</v>
      </c>
      <c r="H15" s="17"/>
    </row>
    <row r="16" spans="1:8" x14ac:dyDescent="0.2">
      <c r="A16" s="26" t="s">
        <v>335</v>
      </c>
      <c r="B16" s="17">
        <v>9348.25</v>
      </c>
      <c r="C16" s="30">
        <v>896.56958967364653</v>
      </c>
      <c r="D16" s="17">
        <v>100576280</v>
      </c>
      <c r="E16" s="17">
        <v>43475471.428571433</v>
      </c>
      <c r="F16" s="17">
        <v>57100808.571428567</v>
      </c>
      <c r="G16" s="17">
        <v>0</v>
      </c>
      <c r="H16" s="17"/>
    </row>
    <row r="17" spans="1:8" x14ac:dyDescent="0.2">
      <c r="A17" s="26" t="s">
        <v>336</v>
      </c>
      <c r="B17" s="17">
        <v>10198.083333333334</v>
      </c>
      <c r="C17" s="30">
        <v>952.03468584783093</v>
      </c>
      <c r="D17" s="17">
        <v>116507148.75</v>
      </c>
      <c r="E17" s="17">
        <v>44971600.035720497</v>
      </c>
      <c r="F17" s="17">
        <v>71535548.714279503</v>
      </c>
      <c r="G17" s="17">
        <v>0</v>
      </c>
      <c r="H17" s="17"/>
    </row>
    <row r="18" spans="1:8" x14ac:dyDescent="0.2">
      <c r="A18" s="26" t="s">
        <v>337</v>
      </c>
      <c r="B18" s="17">
        <v>9193.1666666666661</v>
      </c>
      <c r="C18" s="30">
        <v>866.21056881146205</v>
      </c>
      <c r="D18" s="17">
        <v>95558617.530142859</v>
      </c>
      <c r="E18" s="17">
        <v>30858617.530142866</v>
      </c>
      <c r="F18" s="17">
        <v>64699999.999999993</v>
      </c>
      <c r="G18" s="18">
        <v>0</v>
      </c>
      <c r="H18" s="64"/>
    </row>
    <row r="19" spans="1:8" x14ac:dyDescent="0.2">
      <c r="A19" s="26" t="s">
        <v>338</v>
      </c>
      <c r="B19" s="17">
        <v>8187.416666666667</v>
      </c>
      <c r="C19" s="30">
        <v>890.34704678928028</v>
      </c>
      <c r="D19" s="17">
        <v>87475707</v>
      </c>
      <c r="E19" s="17">
        <v>41689464.535424359</v>
      </c>
      <c r="F19" s="17">
        <v>45786242.464575641</v>
      </c>
      <c r="G19" s="18">
        <v>0</v>
      </c>
      <c r="H19" s="17"/>
    </row>
    <row r="20" spans="1:8" x14ac:dyDescent="0.2">
      <c r="A20" s="26" t="s">
        <v>339</v>
      </c>
      <c r="B20" s="17">
        <v>8262.8333333333339</v>
      </c>
      <c r="C20" s="30">
        <v>949.40035359138301</v>
      </c>
      <c r="D20" s="17">
        <v>94136842.659999996</v>
      </c>
      <c r="E20" s="17">
        <v>46334056.306851178</v>
      </c>
      <c r="F20" s="17">
        <v>47802786.353148818</v>
      </c>
      <c r="G20" s="18">
        <v>0</v>
      </c>
      <c r="H20" s="17"/>
    </row>
    <row r="21" spans="1:8" x14ac:dyDescent="0.2">
      <c r="A21" s="26" t="s">
        <v>340</v>
      </c>
      <c r="B21" s="17">
        <v>8058.416666666667</v>
      </c>
      <c r="C21" s="28">
        <v>1001.5517419675083</v>
      </c>
      <c r="D21" s="17">
        <v>96851055.000000015</v>
      </c>
      <c r="E21" s="17">
        <v>66303395.000000015</v>
      </c>
      <c r="F21" s="17">
        <v>30547660</v>
      </c>
      <c r="G21" s="18">
        <v>0</v>
      </c>
      <c r="H21" s="17"/>
    </row>
    <row r="22" spans="1:8" x14ac:dyDescent="0.2">
      <c r="A22" s="26" t="s">
        <v>341</v>
      </c>
      <c r="B22" s="17">
        <v>7787.916666666667</v>
      </c>
      <c r="C22" s="28">
        <v>1034.4505697929483</v>
      </c>
      <c r="D22" s="17">
        <v>96674577.999999985</v>
      </c>
      <c r="E22" s="17">
        <v>52808886.999999985</v>
      </c>
      <c r="F22" s="17">
        <v>43865691</v>
      </c>
      <c r="G22" s="17">
        <v>0</v>
      </c>
      <c r="H22" s="17"/>
    </row>
    <row r="23" spans="1:8" x14ac:dyDescent="0.2">
      <c r="A23" s="26" t="s">
        <v>342</v>
      </c>
      <c r="B23" s="17">
        <v>8611.6666666666661</v>
      </c>
      <c r="C23" s="28">
        <v>976.49859686471848</v>
      </c>
      <c r="D23" s="17">
        <v>100911365</v>
      </c>
      <c r="E23" s="17">
        <v>36887347</v>
      </c>
      <c r="F23" s="17">
        <v>64024018</v>
      </c>
      <c r="G23" s="17">
        <v>0</v>
      </c>
      <c r="H23" s="17"/>
    </row>
    <row r="24" spans="1:8" x14ac:dyDescent="0.2">
      <c r="A24" s="26" t="s">
        <v>343</v>
      </c>
      <c r="B24" s="17">
        <v>9529.75</v>
      </c>
      <c r="C24" s="28">
        <v>944.88006855723745</v>
      </c>
      <c r="D24" s="17">
        <v>108053650.00000001</v>
      </c>
      <c r="E24" s="17">
        <v>56397854.000000015</v>
      </c>
      <c r="F24" s="17">
        <v>51655796</v>
      </c>
      <c r="G24" s="17">
        <v>0</v>
      </c>
      <c r="H24" s="17"/>
    </row>
    <row r="25" spans="1:8" x14ac:dyDescent="0.2">
      <c r="A25" s="26" t="s">
        <v>344</v>
      </c>
      <c r="B25" s="17">
        <v>9797.9166666666661</v>
      </c>
      <c r="C25" s="28">
        <v>960.80464460982364</v>
      </c>
      <c r="D25" s="17">
        <v>112966606.09</v>
      </c>
      <c r="E25" s="17">
        <v>72480036.01000002</v>
      </c>
      <c r="F25" s="17">
        <v>40486570.079999991</v>
      </c>
      <c r="G25" s="17">
        <v>0</v>
      </c>
      <c r="H25" s="17"/>
    </row>
    <row r="26" spans="1:8" x14ac:dyDescent="0.2">
      <c r="A26" s="65">
        <v>2012</v>
      </c>
      <c r="B26" s="17">
        <v>9342.6666666666661</v>
      </c>
      <c r="C26" s="28">
        <v>991.73793171114619</v>
      </c>
      <c r="D26" s="17">
        <v>111185723.00000001</v>
      </c>
      <c r="E26" s="17">
        <v>57233812.000000015</v>
      </c>
      <c r="F26" s="17">
        <v>53951911</v>
      </c>
      <c r="G26" s="17">
        <v>0</v>
      </c>
      <c r="H26" s="17"/>
    </row>
    <row r="27" spans="1:8" x14ac:dyDescent="0.2">
      <c r="A27" s="65">
        <v>2013</v>
      </c>
      <c r="B27" s="17">
        <v>8388.8333333333339</v>
      </c>
      <c r="C27" s="28">
        <v>1116.8619196153616</v>
      </c>
      <c r="D27" s="17">
        <v>112430021.99999999</v>
      </c>
      <c r="E27" s="17">
        <v>70250667.999999985</v>
      </c>
      <c r="F27" s="17">
        <v>42179354</v>
      </c>
      <c r="G27" s="17">
        <v>0</v>
      </c>
      <c r="H27" s="17"/>
    </row>
    <row r="28" spans="1:8" x14ac:dyDescent="0.2">
      <c r="A28" s="65">
        <v>2014</v>
      </c>
      <c r="B28" s="17">
        <v>8016.833333333333</v>
      </c>
      <c r="C28" s="28">
        <v>1276.944113531943</v>
      </c>
      <c r="D28" s="17">
        <v>122844577.60999997</v>
      </c>
      <c r="E28" s="17">
        <v>64025588.99999997</v>
      </c>
      <c r="F28" s="17">
        <v>58818988.609999999</v>
      </c>
      <c r="G28" s="17">
        <v>0</v>
      </c>
      <c r="H28" s="17"/>
    </row>
    <row r="29" spans="1:8" x14ac:dyDescent="0.2">
      <c r="A29" s="65">
        <v>2015</v>
      </c>
      <c r="B29" s="17">
        <v>7587.5</v>
      </c>
      <c r="C29" s="28">
        <v>1485.9122020867655</v>
      </c>
      <c r="D29" s="17">
        <v>135292306</v>
      </c>
      <c r="E29" s="17">
        <v>48435660</v>
      </c>
      <c r="F29" s="17">
        <v>86856646</v>
      </c>
      <c r="G29" s="17">
        <v>0</v>
      </c>
      <c r="H29" s="17"/>
    </row>
    <row r="30" spans="1:8" x14ac:dyDescent="0.2">
      <c r="A30" s="65">
        <v>2016</v>
      </c>
      <c r="B30" s="17">
        <v>7592</v>
      </c>
      <c r="C30" s="28">
        <v>1574.6390718299965</v>
      </c>
      <c r="D30" s="17">
        <v>143455918</v>
      </c>
      <c r="E30" s="17">
        <v>68735683</v>
      </c>
      <c r="F30" s="17">
        <v>74720235</v>
      </c>
      <c r="G30" s="17">
        <v>0</v>
      </c>
      <c r="H30" s="17"/>
    </row>
    <row r="31" spans="1:8" x14ac:dyDescent="0.2">
      <c r="A31" s="65">
        <v>2017</v>
      </c>
      <c r="B31" s="17">
        <v>7643.666666666667</v>
      </c>
      <c r="C31" s="28">
        <v>1673.1766168069432</v>
      </c>
      <c r="D31" s="17">
        <v>153470452.00000006</v>
      </c>
      <c r="E31" s="17">
        <v>62971769.00000006</v>
      </c>
      <c r="F31" s="17">
        <v>90498683</v>
      </c>
      <c r="G31" s="17">
        <v>0</v>
      </c>
      <c r="H31" s="17"/>
    </row>
    <row r="32" spans="1:8" x14ac:dyDescent="0.2">
      <c r="A32" s="65">
        <v>2018</v>
      </c>
      <c r="B32" s="17">
        <v>7829.833333333333</v>
      </c>
      <c r="C32" s="28">
        <v>1674.4573231656702</v>
      </c>
      <c r="D32" s="17">
        <v>157328661.17000002</v>
      </c>
      <c r="E32" s="17">
        <v>67875468.920000017</v>
      </c>
      <c r="F32" s="17">
        <v>89453192.25</v>
      </c>
      <c r="G32" s="17">
        <v>0</v>
      </c>
      <c r="H32" s="17"/>
    </row>
    <row r="33" spans="1:8" x14ac:dyDescent="0.2">
      <c r="A33" s="65">
        <v>2019</v>
      </c>
      <c r="B33" s="17">
        <v>8065.416666666667</v>
      </c>
      <c r="C33" s="28">
        <v>1546.799614196415</v>
      </c>
      <c r="D33" s="17">
        <v>149707000.66000003</v>
      </c>
      <c r="E33" s="17">
        <v>57119795.960000023</v>
      </c>
      <c r="F33" s="17">
        <v>92587204.700000003</v>
      </c>
      <c r="G33" s="17">
        <v>0</v>
      </c>
      <c r="H33" s="17"/>
    </row>
    <row r="34" spans="1:8" x14ac:dyDescent="0.2">
      <c r="A34" s="65">
        <v>2020</v>
      </c>
      <c r="B34" s="17">
        <v>7307.5</v>
      </c>
      <c r="C34" s="28">
        <v>1597.7763599042082</v>
      </c>
      <c r="D34" s="17">
        <v>140109009.00000003</v>
      </c>
      <c r="E34" s="17">
        <v>69996397.00000003</v>
      </c>
      <c r="F34" s="17">
        <v>70112612</v>
      </c>
      <c r="G34" s="17">
        <v>0</v>
      </c>
      <c r="H34" s="17"/>
    </row>
    <row r="35" spans="1:8" x14ac:dyDescent="0.2">
      <c r="A35" s="65">
        <v>2021</v>
      </c>
      <c r="B35" s="17">
        <v>5172.583333333333</v>
      </c>
      <c r="C35" s="28">
        <v>1754.1577082695624</v>
      </c>
      <c r="D35" s="17">
        <v>108882323.11</v>
      </c>
      <c r="E35" s="17">
        <v>71592779.159999996</v>
      </c>
      <c r="F35" s="17">
        <v>37289543.950000003</v>
      </c>
      <c r="G35" s="17">
        <v>0</v>
      </c>
      <c r="H35" s="17"/>
    </row>
    <row r="36" spans="1:8" x14ac:dyDescent="0.2">
      <c r="A36" s="65">
        <v>2022</v>
      </c>
      <c r="B36" s="17">
        <v>4575.75</v>
      </c>
      <c r="C36" s="28">
        <v>1734.0659012183794</v>
      </c>
      <c r="D36" s="17">
        <v>95215824.569999993</v>
      </c>
      <c r="E36" s="17">
        <v>95215824.569999993</v>
      </c>
      <c r="F36" s="17">
        <v>0</v>
      </c>
      <c r="G36" s="17">
        <v>0</v>
      </c>
      <c r="H36" s="17"/>
    </row>
    <row r="37" spans="1:8" x14ac:dyDescent="0.2">
      <c r="A37" s="65">
        <v>2023</v>
      </c>
      <c r="B37" s="17">
        <v>4764.583333333333</v>
      </c>
      <c r="C37" s="28">
        <v>1775.9848010494104</v>
      </c>
      <c r="D37" s="17">
        <v>101541931.00000003</v>
      </c>
      <c r="E37" s="17">
        <v>101541931.00000003</v>
      </c>
      <c r="F37" s="17">
        <v>0</v>
      </c>
      <c r="G37" s="17">
        <v>0</v>
      </c>
      <c r="H37" s="17"/>
    </row>
    <row r="38" spans="1:8" x14ac:dyDescent="0.2">
      <c r="A38" s="65" t="s">
        <v>21</v>
      </c>
      <c r="B38" s="17"/>
      <c r="C38" s="28"/>
      <c r="D38" s="17"/>
      <c r="E38" s="17"/>
      <c r="F38" s="17"/>
      <c r="G38" s="17"/>
      <c r="H38" s="17"/>
    </row>
    <row r="39" spans="1:8" x14ac:dyDescent="0.2">
      <c r="A39" s="65">
        <v>2024</v>
      </c>
      <c r="B39" s="17">
        <v>5416.6939860128732</v>
      </c>
      <c r="C39" s="28">
        <v>2146.0500492302494</v>
      </c>
      <c r="D39" s="17">
        <v>139493956.74417746</v>
      </c>
      <c r="E39" s="17">
        <v>137571570.47619048</v>
      </c>
      <c r="F39" s="17">
        <v>1922386.26798698</v>
      </c>
      <c r="G39" s="17">
        <v>0</v>
      </c>
      <c r="H39" s="17"/>
    </row>
    <row r="40" spans="1:8" x14ac:dyDescent="0.2">
      <c r="A40" s="65">
        <v>2025</v>
      </c>
      <c r="B40" s="17">
        <v>6934.5754549895091</v>
      </c>
      <c r="C40" s="28">
        <v>2640.3217958830123</v>
      </c>
      <c r="D40" s="17">
        <v>219714128.62804991</v>
      </c>
      <c r="E40" s="17">
        <v>107289065.7142857</v>
      </c>
      <c r="F40" s="17">
        <v>112425062.91376421</v>
      </c>
      <c r="G40" s="17">
        <v>0</v>
      </c>
      <c r="H40" s="17"/>
    </row>
    <row r="41" spans="1:8" x14ac:dyDescent="0.2">
      <c r="A41" s="65">
        <v>2026</v>
      </c>
      <c r="B41" s="17">
        <v>7990.9787237551354</v>
      </c>
      <c r="C41" s="28">
        <v>2867.7991523885999</v>
      </c>
      <c r="D41" s="17">
        <v>274998264.12888378</v>
      </c>
      <c r="E41" s="17">
        <v>107843351.42857145</v>
      </c>
      <c r="F41" s="17">
        <v>167154912.70031232</v>
      </c>
      <c r="G41" s="17">
        <v>0</v>
      </c>
      <c r="H41" s="17"/>
    </row>
    <row r="42" spans="1:8" x14ac:dyDescent="0.2">
      <c r="A42" s="65">
        <v>2027</v>
      </c>
      <c r="B42" s="17">
        <v>8823.6142461887448</v>
      </c>
      <c r="C42" s="28">
        <v>3044.4996699719391</v>
      </c>
      <c r="D42" s="17">
        <v>322361887.925776</v>
      </c>
      <c r="E42" s="17">
        <v>108370970.47619048</v>
      </c>
      <c r="F42" s="17">
        <v>213990917.44958553</v>
      </c>
      <c r="G42" s="17">
        <v>0</v>
      </c>
      <c r="H42" s="17"/>
    </row>
    <row r="43" spans="1:8" x14ac:dyDescent="0.2">
      <c r="A43" s="65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63" t="s">
        <v>245</v>
      </c>
      <c r="C44" s="17"/>
      <c r="D44" s="66"/>
      <c r="E44" s="17"/>
      <c r="F44" s="17"/>
      <c r="G44" s="17"/>
      <c r="H44" s="17"/>
    </row>
    <row r="45" spans="1:8" x14ac:dyDescent="0.2">
      <c r="A45" s="26" t="s">
        <v>13</v>
      </c>
      <c r="B45" s="17"/>
      <c r="C45" s="17"/>
      <c r="D45" s="17"/>
      <c r="E45" s="17"/>
      <c r="F45" s="17"/>
      <c r="G45" s="17"/>
      <c r="H45" s="17"/>
    </row>
    <row r="46" spans="1:8" x14ac:dyDescent="0.2">
      <c r="A46" s="26" t="s">
        <v>332</v>
      </c>
      <c r="B46" s="17">
        <v>11163.166666666666</v>
      </c>
      <c r="C46" s="29">
        <v>512.13204138610615</v>
      </c>
      <c r="D46" s="64">
        <v>68604184</v>
      </c>
      <c r="E46" s="64">
        <v>12319659.600000003</v>
      </c>
      <c r="F46" s="64">
        <v>51371784.399999999</v>
      </c>
      <c r="G46" s="64">
        <v>4912740</v>
      </c>
      <c r="H46" s="55"/>
    </row>
    <row r="47" spans="1:8" x14ac:dyDescent="0.2">
      <c r="A47" s="26" t="s">
        <v>333</v>
      </c>
      <c r="B47" s="17">
        <v>10085.083333333334</v>
      </c>
      <c r="C47" s="28">
        <v>565.21687971509084</v>
      </c>
      <c r="D47" s="17">
        <v>68403112.000000015</v>
      </c>
      <c r="E47" s="17">
        <v>45414394</v>
      </c>
      <c r="F47" s="17">
        <v>20046789</v>
      </c>
      <c r="G47" s="17">
        <v>2941929</v>
      </c>
      <c r="H47" s="55"/>
    </row>
    <row r="48" spans="1:8" x14ac:dyDescent="0.2">
      <c r="A48" s="26" t="s">
        <v>334</v>
      </c>
      <c r="B48" s="17">
        <v>11675.916666666666</v>
      </c>
      <c r="C48" s="28">
        <v>601.95162406948782</v>
      </c>
      <c r="D48" s="17">
        <v>84340044</v>
      </c>
      <c r="E48" s="17">
        <v>60028749</v>
      </c>
      <c r="F48" s="17">
        <v>21369650</v>
      </c>
      <c r="G48" s="17">
        <v>2941645</v>
      </c>
      <c r="H48" s="55"/>
    </row>
    <row r="49" spans="1:8" x14ac:dyDescent="0.2">
      <c r="A49" s="26" t="s">
        <v>335</v>
      </c>
      <c r="B49" s="17">
        <v>11959.166666666666</v>
      </c>
      <c r="C49" s="28">
        <v>641.39405616333363</v>
      </c>
      <c r="D49" s="17">
        <v>92046461</v>
      </c>
      <c r="E49" s="17">
        <v>36886993</v>
      </c>
      <c r="F49" s="17">
        <v>52218233</v>
      </c>
      <c r="G49" s="17">
        <v>2941235</v>
      </c>
      <c r="H49" s="55"/>
    </row>
    <row r="50" spans="1:8" x14ac:dyDescent="0.2">
      <c r="A50" s="26" t="s">
        <v>336</v>
      </c>
      <c r="B50" s="17">
        <v>12540</v>
      </c>
      <c r="C50" s="28">
        <v>653.53656864699633</v>
      </c>
      <c r="D50" s="17">
        <v>98344182.850000009</v>
      </c>
      <c r="E50" s="17">
        <v>46365543.850000009</v>
      </c>
      <c r="F50" s="18">
        <v>49043523</v>
      </c>
      <c r="G50" s="18">
        <v>2935116</v>
      </c>
      <c r="H50" s="55"/>
    </row>
    <row r="51" spans="1:8" x14ac:dyDescent="0.2">
      <c r="A51" s="26" t="s">
        <v>337</v>
      </c>
      <c r="B51" s="17">
        <v>9131.9166666666661</v>
      </c>
      <c r="C51" s="28">
        <v>634.13714180119189</v>
      </c>
      <c r="D51" s="17">
        <v>69490650.410000011</v>
      </c>
      <c r="E51" s="17">
        <v>38370904.5</v>
      </c>
      <c r="F51" s="18">
        <v>28172745.910000011</v>
      </c>
      <c r="G51" s="18">
        <v>2947000</v>
      </c>
      <c r="H51" s="55"/>
    </row>
    <row r="52" spans="1:8" x14ac:dyDescent="0.2">
      <c r="A52" s="26" t="s">
        <v>338</v>
      </c>
      <c r="B52" s="17">
        <v>8727.25</v>
      </c>
      <c r="C52" s="28">
        <v>696.97349298652682</v>
      </c>
      <c r="D52" s="17">
        <v>72991943</v>
      </c>
      <c r="E52" s="17">
        <v>48980845.478667252</v>
      </c>
      <c r="F52" s="17">
        <v>21069862.521332748</v>
      </c>
      <c r="G52" s="17">
        <v>2941235</v>
      </c>
      <c r="H52" s="17"/>
    </row>
    <row r="53" spans="1:8" x14ac:dyDescent="0.2">
      <c r="A53" s="26" t="s">
        <v>339</v>
      </c>
      <c r="B53" s="17">
        <v>8427.4166666666661</v>
      </c>
      <c r="C53" s="28">
        <v>688.87189629087607</v>
      </c>
      <c r="D53" s="17">
        <v>69664926</v>
      </c>
      <c r="E53" s="18">
        <v>59440592.660835139</v>
      </c>
      <c r="F53" s="17">
        <v>7283098.3391648605</v>
      </c>
      <c r="G53" s="17">
        <v>2941235</v>
      </c>
      <c r="H53" s="17"/>
    </row>
    <row r="54" spans="1:8" x14ac:dyDescent="0.2">
      <c r="A54" s="26" t="s">
        <v>340</v>
      </c>
      <c r="B54" s="17">
        <v>8465.0833333333339</v>
      </c>
      <c r="C54" s="28">
        <v>761.71775233557446</v>
      </c>
      <c r="D54" s="17">
        <v>77376051</v>
      </c>
      <c r="E54" s="18">
        <v>39687819</v>
      </c>
      <c r="F54" s="18">
        <v>34746997</v>
      </c>
      <c r="G54" s="18">
        <v>2941235</v>
      </c>
      <c r="H54" s="17"/>
    </row>
    <row r="55" spans="1:8" x14ac:dyDescent="0.2">
      <c r="A55" s="26" t="s">
        <v>341</v>
      </c>
      <c r="B55" s="17">
        <v>8982.8333333333339</v>
      </c>
      <c r="C55" s="28">
        <v>812.37655157058828</v>
      </c>
      <c r="D55" s="17">
        <v>87569318</v>
      </c>
      <c r="E55" s="18">
        <v>43474633</v>
      </c>
      <c r="F55" s="18">
        <v>41153450</v>
      </c>
      <c r="G55" s="18">
        <v>2941235</v>
      </c>
      <c r="H55" s="17"/>
    </row>
    <row r="56" spans="1:8" x14ac:dyDescent="0.2">
      <c r="A56" s="26" t="s">
        <v>342</v>
      </c>
      <c r="B56" s="17">
        <v>9081.5833333333339</v>
      </c>
      <c r="C56" s="28">
        <v>795.67422163903132</v>
      </c>
      <c r="D56" s="17">
        <v>86711781</v>
      </c>
      <c r="E56" s="18">
        <v>48942564</v>
      </c>
      <c r="F56" s="18">
        <v>34827982</v>
      </c>
      <c r="G56" s="18">
        <v>2941235</v>
      </c>
      <c r="H56" s="17"/>
    </row>
    <row r="57" spans="1:8" x14ac:dyDescent="0.2">
      <c r="A57" s="26" t="s">
        <v>343</v>
      </c>
      <c r="B57" s="17">
        <v>9483.0833333333339</v>
      </c>
      <c r="C57" s="28">
        <v>776.13486295772293</v>
      </c>
      <c r="D57" s="17">
        <v>88321819</v>
      </c>
      <c r="E57" s="18">
        <v>46413055</v>
      </c>
      <c r="F57" s="18">
        <v>38967529</v>
      </c>
      <c r="G57" s="18">
        <v>2941235</v>
      </c>
      <c r="H57" s="17"/>
    </row>
    <row r="58" spans="1:8" x14ac:dyDescent="0.2">
      <c r="A58" s="26" t="s">
        <v>344</v>
      </c>
      <c r="B58" s="17">
        <v>10089.833333333334</v>
      </c>
      <c r="C58" s="28">
        <v>813.94328705462601</v>
      </c>
      <c r="D58" s="17">
        <v>98550625.310000002</v>
      </c>
      <c r="E58" s="18">
        <v>59732025</v>
      </c>
      <c r="F58" s="18">
        <v>35877365.310000002</v>
      </c>
      <c r="G58" s="18">
        <v>2941235</v>
      </c>
      <c r="H58" s="17"/>
    </row>
    <row r="59" spans="1:8" x14ac:dyDescent="0.2">
      <c r="A59" s="65">
        <v>2012</v>
      </c>
      <c r="B59" s="17">
        <v>8817.4166666666661</v>
      </c>
      <c r="C59" s="28">
        <v>783.45582133844903</v>
      </c>
      <c r="D59" s="17">
        <v>82896676.999999955</v>
      </c>
      <c r="E59" s="18">
        <v>44307252</v>
      </c>
      <c r="F59" s="18">
        <v>35648189.999999955</v>
      </c>
      <c r="G59" s="18">
        <v>2941235</v>
      </c>
      <c r="H59" s="17"/>
    </row>
    <row r="60" spans="1:8" x14ac:dyDescent="0.2">
      <c r="A60" s="65">
        <v>2013</v>
      </c>
      <c r="B60" s="17">
        <v>8608.5833333333339</v>
      </c>
      <c r="C60" s="28">
        <v>810.87769958278056</v>
      </c>
      <c r="D60" s="18">
        <v>83766098.999999985</v>
      </c>
      <c r="E60" s="18">
        <v>43707754</v>
      </c>
      <c r="F60" s="18">
        <v>37117109.999999985</v>
      </c>
      <c r="G60" s="18">
        <v>2941235</v>
      </c>
      <c r="H60" s="17"/>
    </row>
    <row r="61" spans="1:8" x14ac:dyDescent="0.2">
      <c r="A61" s="65">
        <v>2014</v>
      </c>
      <c r="B61" s="17">
        <v>8080.333333333333</v>
      </c>
      <c r="C61" s="28">
        <v>859.80153912792355</v>
      </c>
      <c r="D61" s="18">
        <v>83369796.439999968</v>
      </c>
      <c r="E61" s="18">
        <v>45187653.439999998</v>
      </c>
      <c r="F61" s="18">
        <v>35240907.99999997</v>
      </c>
      <c r="G61" s="18">
        <v>2941235</v>
      </c>
      <c r="H61" s="17"/>
    </row>
    <row r="62" spans="1:8" x14ac:dyDescent="0.2">
      <c r="A62" s="65">
        <v>2015</v>
      </c>
      <c r="B62" s="17">
        <v>8120.583333333333</v>
      </c>
      <c r="C62" s="28">
        <v>1029.6098084086732</v>
      </c>
      <c r="D62" s="18">
        <v>100332386.99999997</v>
      </c>
      <c r="E62" s="18">
        <v>57060075</v>
      </c>
      <c r="F62" s="18">
        <v>40331076.99999997</v>
      </c>
      <c r="G62" s="17">
        <v>2941235</v>
      </c>
      <c r="H62" s="17"/>
    </row>
    <row r="63" spans="1:8" x14ac:dyDescent="0.2">
      <c r="A63" s="65">
        <v>2016</v>
      </c>
      <c r="B63" s="17">
        <v>7519.916666666667</v>
      </c>
      <c r="C63" s="28">
        <v>1065.7891792905509</v>
      </c>
      <c r="D63" s="18">
        <v>96175749.750000015</v>
      </c>
      <c r="E63" s="18">
        <v>44784410</v>
      </c>
      <c r="F63" s="18">
        <v>46573421.000000015</v>
      </c>
      <c r="G63" s="17">
        <v>4817918.75</v>
      </c>
      <c r="H63" s="17"/>
    </row>
    <row r="64" spans="1:8" x14ac:dyDescent="0.2">
      <c r="A64" s="65">
        <v>2017</v>
      </c>
      <c r="B64" s="17">
        <v>6910.75</v>
      </c>
      <c r="C64" s="28">
        <v>1141.650845904328</v>
      </c>
      <c r="D64" s="18">
        <v>94675963.000000015</v>
      </c>
      <c r="E64" s="17">
        <v>42222883</v>
      </c>
      <c r="F64" s="17">
        <v>49511845.000000015</v>
      </c>
      <c r="G64" s="17">
        <v>2941235</v>
      </c>
      <c r="H64" s="17"/>
    </row>
    <row r="65" spans="1:8" x14ac:dyDescent="0.2">
      <c r="A65" s="65">
        <v>2018</v>
      </c>
      <c r="B65" s="17">
        <v>6969.583333333333</v>
      </c>
      <c r="C65" s="28">
        <v>1157.4746860764035</v>
      </c>
      <c r="D65" s="18">
        <v>96805395.370000005</v>
      </c>
      <c r="E65" s="17">
        <v>51922526</v>
      </c>
      <c r="F65" s="17">
        <v>41941634.370000005</v>
      </c>
      <c r="G65" s="17">
        <v>2941235</v>
      </c>
      <c r="H65" s="17"/>
    </row>
    <row r="66" spans="1:8" x14ac:dyDescent="0.2">
      <c r="A66" s="65">
        <v>2019</v>
      </c>
      <c r="B66" s="17">
        <v>7284.416666666667</v>
      </c>
      <c r="C66" s="28">
        <v>1144.8369674991138</v>
      </c>
      <c r="D66" s="17">
        <v>100073633.84000003</v>
      </c>
      <c r="E66" s="17">
        <v>46159465.609999999</v>
      </c>
      <c r="F66" s="17">
        <v>50972933.230000034</v>
      </c>
      <c r="G66" s="17">
        <v>2941235</v>
      </c>
      <c r="H66" s="17"/>
    </row>
    <row r="67" spans="1:8" x14ac:dyDescent="0.2">
      <c r="A67" s="65">
        <v>2020</v>
      </c>
      <c r="B67" s="17">
        <v>7360.75</v>
      </c>
      <c r="C67" s="28">
        <v>1197.6308686841242</v>
      </c>
      <c r="D67" s="17">
        <v>105785537</v>
      </c>
      <c r="E67" s="17">
        <v>60517093</v>
      </c>
      <c r="F67" s="17">
        <v>42327209</v>
      </c>
      <c r="G67" s="17">
        <v>2941235</v>
      </c>
      <c r="H67" s="17"/>
    </row>
    <row r="68" spans="1:8" x14ac:dyDescent="0.2">
      <c r="A68" s="65">
        <v>2021</v>
      </c>
      <c r="B68" s="17">
        <v>6186.083333333333</v>
      </c>
      <c r="C68" s="28">
        <v>1426.7078622714969</v>
      </c>
      <c r="D68" s="17">
        <v>105908804.74000001</v>
      </c>
      <c r="E68" s="17">
        <v>51991775.840000004</v>
      </c>
      <c r="F68" s="17">
        <v>50975793.900000006</v>
      </c>
      <c r="G68" s="17">
        <v>2941235</v>
      </c>
      <c r="H68" s="17"/>
    </row>
    <row r="69" spans="1:8" x14ac:dyDescent="0.2">
      <c r="A69" s="65">
        <v>2022</v>
      </c>
      <c r="B69" s="17">
        <v>6529.333333333333</v>
      </c>
      <c r="C69" s="28">
        <v>1552.3568638962633</v>
      </c>
      <c r="D69" s="17">
        <v>121630265.00000001</v>
      </c>
      <c r="E69" s="17">
        <v>67717075</v>
      </c>
      <c r="F69" s="17">
        <v>50971955.000000015</v>
      </c>
      <c r="G69" s="17">
        <v>2941235</v>
      </c>
      <c r="H69" s="17"/>
    </row>
    <row r="70" spans="1:8" x14ac:dyDescent="0.2">
      <c r="A70" s="65">
        <v>2023</v>
      </c>
      <c r="B70" s="17">
        <v>6774.666666666667</v>
      </c>
      <c r="C70" s="28">
        <v>1663.1280874827792</v>
      </c>
      <c r="D70" s="17">
        <v>135205661.00000003</v>
      </c>
      <c r="E70" s="17">
        <v>81164173</v>
      </c>
      <c r="F70" s="17">
        <v>51100253.00000003</v>
      </c>
      <c r="G70" s="17">
        <v>2941235</v>
      </c>
      <c r="H70" s="17"/>
    </row>
    <row r="71" spans="1:8" x14ac:dyDescent="0.2">
      <c r="A71" s="65" t="s">
        <v>21</v>
      </c>
      <c r="B71" s="17"/>
      <c r="C71" s="28"/>
      <c r="D71" s="17"/>
      <c r="E71" s="17"/>
      <c r="F71" s="17"/>
      <c r="G71" s="17"/>
      <c r="H71" s="17"/>
    </row>
    <row r="72" spans="1:8" x14ac:dyDescent="0.2">
      <c r="A72" s="65">
        <v>2024</v>
      </c>
      <c r="B72" s="17">
        <v>8419.1787442465047</v>
      </c>
      <c r="C72" s="28">
        <v>1948.6651249935319</v>
      </c>
      <c r="D72" s="17">
        <v>196873920</v>
      </c>
      <c r="E72" s="17">
        <v>138779183.70288453</v>
      </c>
      <c r="F72" s="17">
        <v>55153501.297115475</v>
      </c>
      <c r="G72" s="17">
        <v>2941235</v>
      </c>
      <c r="H72" s="17"/>
    </row>
    <row r="73" spans="1:8" x14ac:dyDescent="0.2">
      <c r="A73" s="65">
        <v>2025</v>
      </c>
      <c r="B73" s="17">
        <v>7555.4969114278792</v>
      </c>
      <c r="C73" s="28">
        <v>2512.0978910645713</v>
      </c>
      <c r="D73" s="17">
        <v>227761774.2857143</v>
      </c>
      <c r="E73" s="17">
        <v>122649903.88384283</v>
      </c>
      <c r="F73" s="17">
        <v>102170635.40187147</v>
      </c>
      <c r="G73" s="17">
        <v>2941235</v>
      </c>
      <c r="H73" s="17"/>
    </row>
    <row r="74" spans="1:8" x14ac:dyDescent="0.2">
      <c r="A74" s="65">
        <v>2026</v>
      </c>
      <c r="B74" s="17">
        <v>7141.8478744170889</v>
      </c>
      <c r="C74" s="28">
        <v>2697.3435281172879</v>
      </c>
      <c r="D74" s="17">
        <v>231168205.7142857</v>
      </c>
      <c r="E74" s="17">
        <v>97099822.052267343</v>
      </c>
      <c r="F74" s="17">
        <v>131127148.66201836</v>
      </c>
      <c r="G74" s="17">
        <v>2941235</v>
      </c>
      <c r="H74" s="17"/>
    </row>
    <row r="75" spans="1:8" x14ac:dyDescent="0.2">
      <c r="A75" s="65">
        <v>2027</v>
      </c>
      <c r="B75" s="17">
        <v>6971.7141100730723</v>
      </c>
      <c r="C75" s="28">
        <v>2734.0708036865003</v>
      </c>
      <c r="D75" s="17">
        <v>228733920</v>
      </c>
      <c r="E75" s="17">
        <v>97099180.023818314</v>
      </c>
      <c r="F75" s="17">
        <v>128693504.97618169</v>
      </c>
      <c r="G75" s="17">
        <v>2941235</v>
      </c>
      <c r="H75" s="17"/>
    </row>
    <row r="76" spans="1:8" ht="16.5" customHeight="1" x14ac:dyDescent="0.2">
      <c r="A76" s="17"/>
      <c r="B76" s="17"/>
      <c r="C76" s="17"/>
      <c r="D76" s="17"/>
      <c r="E76" s="17"/>
      <c r="F76" s="17"/>
      <c r="G76" s="17"/>
      <c r="H76" s="17"/>
    </row>
    <row r="77" spans="1:8" ht="16.5" customHeight="1" x14ac:dyDescent="0.2">
      <c r="A77" s="17"/>
      <c r="B77" s="17"/>
      <c r="C77" s="17"/>
      <c r="D77" s="17"/>
      <c r="E77" s="17"/>
      <c r="F77" s="17"/>
      <c r="G77" s="17"/>
      <c r="H77" s="17"/>
    </row>
    <row r="78" spans="1:8" ht="16.5" customHeight="1" x14ac:dyDescent="0.2">
      <c r="A78" s="61" t="s">
        <v>8</v>
      </c>
      <c r="B78" s="61"/>
      <c r="C78" s="61"/>
      <c r="D78" s="61"/>
      <c r="E78" s="61"/>
      <c r="F78" s="61"/>
      <c r="G78" s="61"/>
      <c r="H78" s="17"/>
    </row>
    <row r="79" spans="1:8" ht="16.5" customHeight="1" x14ac:dyDescent="0.2">
      <c r="A79" s="61" t="s">
        <v>239</v>
      </c>
      <c r="B79" s="61"/>
      <c r="C79" s="61"/>
      <c r="D79" s="61"/>
      <c r="E79" s="61"/>
      <c r="F79" s="61"/>
      <c r="G79" s="61"/>
      <c r="H79" s="17"/>
    </row>
    <row r="80" spans="1:8" ht="16.5" customHeight="1" x14ac:dyDescent="0.25">
      <c r="A80" s="62" t="s">
        <v>240</v>
      </c>
      <c r="B80" s="61"/>
      <c r="C80" s="61"/>
      <c r="D80" s="61"/>
      <c r="E80" s="61"/>
      <c r="F80" s="61"/>
      <c r="G80" s="61"/>
      <c r="H80" s="17"/>
    </row>
    <row r="81" spans="1:8" ht="16.5" customHeight="1" x14ac:dyDescent="0.2">
      <c r="A81" s="17"/>
      <c r="B81" s="17"/>
      <c r="C81" s="17"/>
      <c r="D81" s="17"/>
      <c r="E81" s="17"/>
      <c r="F81" s="17"/>
      <c r="G81" s="17"/>
      <c r="H81" s="17"/>
    </row>
    <row r="82" spans="1:8" ht="16.5" customHeight="1" x14ac:dyDescent="0.2">
      <c r="A82" s="17"/>
      <c r="B82" s="17"/>
      <c r="C82" s="26" t="s">
        <v>114</v>
      </c>
      <c r="D82" s="26" t="s">
        <v>106</v>
      </c>
      <c r="E82" s="17"/>
      <c r="F82" s="17"/>
      <c r="G82" s="17"/>
      <c r="H82" s="17"/>
    </row>
    <row r="83" spans="1:8" ht="16.5" customHeight="1" x14ac:dyDescent="0.2">
      <c r="A83" s="17"/>
      <c r="B83" s="26" t="s">
        <v>114</v>
      </c>
      <c r="C83" s="26" t="s">
        <v>115</v>
      </c>
      <c r="D83" s="26" t="s">
        <v>126</v>
      </c>
      <c r="E83" s="26"/>
      <c r="F83" s="26"/>
      <c r="G83" s="26"/>
      <c r="H83" s="17"/>
    </row>
    <row r="84" spans="1:8" ht="16.5" customHeight="1" x14ac:dyDescent="0.2">
      <c r="A84" s="25" t="s">
        <v>2</v>
      </c>
      <c r="B84" s="26" t="s">
        <v>115</v>
      </c>
      <c r="C84" s="26" t="s">
        <v>150</v>
      </c>
      <c r="D84" s="26" t="s">
        <v>241</v>
      </c>
      <c r="E84" s="26" t="s">
        <v>175</v>
      </c>
      <c r="F84" s="26" t="s">
        <v>112</v>
      </c>
      <c r="G84" s="26" t="s">
        <v>178</v>
      </c>
      <c r="H84" s="17"/>
    </row>
    <row r="85" spans="1:8" ht="16.5" customHeight="1" x14ac:dyDescent="0.2">
      <c r="A85" s="25" t="s">
        <v>3</v>
      </c>
      <c r="B85" s="26" t="s">
        <v>242</v>
      </c>
      <c r="C85" s="26" t="s">
        <v>243</v>
      </c>
      <c r="D85" s="26" t="s">
        <v>139</v>
      </c>
      <c r="E85" s="26" t="s">
        <v>113</v>
      </c>
      <c r="F85" s="26" t="s">
        <v>113</v>
      </c>
      <c r="G85" s="26" t="s">
        <v>113</v>
      </c>
      <c r="H85" s="17"/>
    </row>
    <row r="86" spans="1:8" ht="16.5" customHeight="1" x14ac:dyDescent="0.2">
      <c r="A86" s="25" t="s">
        <v>11</v>
      </c>
      <c r="B86" s="26" t="s">
        <v>151</v>
      </c>
      <c r="C86" s="26" t="s">
        <v>151</v>
      </c>
      <c r="D86" s="26" t="s">
        <v>151</v>
      </c>
      <c r="E86" s="26" t="s">
        <v>151</v>
      </c>
      <c r="F86" s="26" t="s">
        <v>151</v>
      </c>
      <c r="G86" s="26" t="s">
        <v>151</v>
      </c>
      <c r="H86" s="17"/>
    </row>
    <row r="87" spans="1:8" ht="16.5" customHeight="1" x14ac:dyDescent="0.2">
      <c r="A87" s="17"/>
      <c r="B87" s="17"/>
      <c r="C87" s="17"/>
      <c r="D87" s="17"/>
      <c r="E87" s="17"/>
      <c r="F87" s="17"/>
      <c r="G87" s="17"/>
      <c r="H87" s="17"/>
    </row>
    <row r="88" spans="1:8" x14ac:dyDescent="0.2">
      <c r="A88" s="17"/>
      <c r="B88" s="63" t="s">
        <v>246</v>
      </c>
      <c r="C88" s="17"/>
      <c r="D88" s="17"/>
      <c r="E88" s="17"/>
      <c r="F88" s="17"/>
      <c r="G88" s="17"/>
      <c r="H88" s="17"/>
    </row>
    <row r="89" spans="1:8" x14ac:dyDescent="0.2">
      <c r="A89" s="26" t="s">
        <v>13</v>
      </c>
      <c r="B89" s="17"/>
      <c r="C89" s="17"/>
      <c r="D89" s="17"/>
      <c r="E89" s="17"/>
      <c r="F89" s="17"/>
      <c r="G89" s="17"/>
      <c r="H89" s="17"/>
    </row>
    <row r="90" spans="1:8" x14ac:dyDescent="0.2">
      <c r="A90" s="26" t="s">
        <v>332</v>
      </c>
      <c r="B90" s="17">
        <v>20951.166666666664</v>
      </c>
      <c r="C90" s="29">
        <v>578.9271719156452</v>
      </c>
      <c r="D90" s="64">
        <v>145550396</v>
      </c>
      <c r="E90" s="64">
        <v>45182525.151585221</v>
      </c>
      <c r="F90" s="64">
        <v>95455130.848414779</v>
      </c>
      <c r="G90" s="64">
        <v>4912740</v>
      </c>
      <c r="H90" s="17"/>
    </row>
    <row r="91" spans="1:8" x14ac:dyDescent="0.2">
      <c r="A91" s="26" t="s">
        <v>333</v>
      </c>
      <c r="B91" s="17">
        <v>19754.916666666668</v>
      </c>
      <c r="C91" s="28">
        <v>639.92858317971468</v>
      </c>
      <c r="D91" s="18">
        <v>151700830</v>
      </c>
      <c r="E91" s="18">
        <v>65355921.596247554</v>
      </c>
      <c r="F91" s="18">
        <v>83402979.403752446</v>
      </c>
      <c r="G91" s="18">
        <v>2941929</v>
      </c>
      <c r="H91" s="17"/>
    </row>
    <row r="92" spans="1:8" x14ac:dyDescent="0.2">
      <c r="A92" s="26" t="s">
        <v>334</v>
      </c>
      <c r="B92" s="17">
        <v>20761.583333333332</v>
      </c>
      <c r="C92" s="28">
        <v>689.95144547938889</v>
      </c>
      <c r="D92" s="18">
        <v>171893813.17528945</v>
      </c>
      <c r="E92" s="18">
        <v>97719515.318146601</v>
      </c>
      <c r="F92" s="18">
        <v>71232652.857142851</v>
      </c>
      <c r="G92" s="18">
        <v>2941645</v>
      </c>
      <c r="H92" s="17"/>
    </row>
    <row r="93" spans="1:8" x14ac:dyDescent="0.2">
      <c r="A93" s="26" t="s">
        <v>335</v>
      </c>
      <c r="B93" s="17">
        <v>21307.416666666664</v>
      </c>
      <c r="C93" s="28">
        <v>753.34778187563813</v>
      </c>
      <c r="D93" s="18">
        <v>192622741</v>
      </c>
      <c r="E93" s="18">
        <v>80362464.428571433</v>
      </c>
      <c r="F93" s="18">
        <v>109319041.57142857</v>
      </c>
      <c r="G93" s="18">
        <v>2941235</v>
      </c>
      <c r="H93" s="17"/>
    </row>
    <row r="94" spans="1:8" x14ac:dyDescent="0.2">
      <c r="A94" s="26" t="s">
        <v>336</v>
      </c>
      <c r="B94" s="17">
        <v>22738.083333333336</v>
      </c>
      <c r="C94" s="28">
        <v>787.41366943124058</v>
      </c>
      <c r="D94" s="18">
        <v>214851331.60000002</v>
      </c>
      <c r="E94" s="18">
        <v>91337143.885720506</v>
      </c>
      <c r="F94" s="18">
        <v>120579071.7142795</v>
      </c>
      <c r="G94" s="18">
        <v>2935116</v>
      </c>
      <c r="H94" s="64"/>
    </row>
    <row r="95" spans="1:8" x14ac:dyDescent="0.2">
      <c r="A95" s="26" t="s">
        <v>337</v>
      </c>
      <c r="B95" s="17">
        <v>18325.083333333332</v>
      </c>
      <c r="C95" s="28">
        <v>750.56169794654352</v>
      </c>
      <c r="D95" s="18">
        <v>165049267.94014287</v>
      </c>
      <c r="E95" s="18">
        <v>69229522.030142874</v>
      </c>
      <c r="F95" s="18">
        <v>92872745.909999996</v>
      </c>
      <c r="G95" s="18">
        <v>2947000</v>
      </c>
      <c r="H95" s="18"/>
    </row>
    <row r="96" spans="1:8" x14ac:dyDescent="0.2">
      <c r="A96" s="26" t="s">
        <v>338</v>
      </c>
      <c r="B96" s="17">
        <v>16914.666666666668</v>
      </c>
      <c r="C96" s="28">
        <v>790.57450141888694</v>
      </c>
      <c r="D96" s="18">
        <v>160467650</v>
      </c>
      <c r="E96" s="18">
        <v>90670310.014091611</v>
      </c>
      <c r="F96" s="18">
        <v>66856104.985908389</v>
      </c>
      <c r="G96" s="18">
        <v>2941235</v>
      </c>
      <c r="H96" s="18"/>
    </row>
    <row r="97" spans="1:8" x14ac:dyDescent="0.2">
      <c r="A97" s="26" t="s">
        <v>339</v>
      </c>
      <c r="B97" s="17">
        <v>16690.25</v>
      </c>
      <c r="C97" s="28">
        <v>817.85158330961679</v>
      </c>
      <c r="D97" s="18">
        <v>163801768.66</v>
      </c>
      <c r="E97" s="18">
        <v>105774648.96768633</v>
      </c>
      <c r="F97" s="18">
        <v>55085884.692313679</v>
      </c>
      <c r="G97" s="18">
        <v>2941235</v>
      </c>
      <c r="H97" s="18"/>
    </row>
    <row r="98" spans="1:8" x14ac:dyDescent="0.2">
      <c r="A98" s="26" t="s">
        <v>340</v>
      </c>
      <c r="B98" s="17">
        <v>16523.5</v>
      </c>
      <c r="C98" s="28">
        <v>878.68342058280632</v>
      </c>
      <c r="D98" s="18">
        <v>174227106</v>
      </c>
      <c r="E98" s="18">
        <v>105991214.00000001</v>
      </c>
      <c r="F98" s="18">
        <v>65294657</v>
      </c>
      <c r="G98" s="18">
        <v>2941235</v>
      </c>
      <c r="H98" s="18"/>
    </row>
    <row r="99" spans="1:8" x14ac:dyDescent="0.2">
      <c r="A99" s="26" t="s">
        <v>341</v>
      </c>
      <c r="B99" s="17">
        <v>16770.75</v>
      </c>
      <c r="C99" s="28">
        <v>915.50216895487677</v>
      </c>
      <c r="D99" s="18">
        <v>184243896</v>
      </c>
      <c r="E99" s="18">
        <v>96283519.999999985</v>
      </c>
      <c r="F99" s="18">
        <v>85019141</v>
      </c>
      <c r="G99" s="18">
        <v>2941235</v>
      </c>
      <c r="H99" s="17"/>
    </row>
    <row r="100" spans="1:8" x14ac:dyDescent="0.2">
      <c r="A100" s="26" t="s">
        <v>342</v>
      </c>
      <c r="B100" s="17">
        <v>17693.25</v>
      </c>
      <c r="C100" s="28">
        <v>883.68514358112088</v>
      </c>
      <c r="D100" s="18">
        <v>187623146</v>
      </c>
      <c r="E100" s="18">
        <v>85829911</v>
      </c>
      <c r="F100" s="18">
        <v>98852000</v>
      </c>
      <c r="G100" s="18">
        <v>2941235</v>
      </c>
      <c r="H100" s="17"/>
    </row>
    <row r="101" spans="1:8" x14ac:dyDescent="0.2">
      <c r="A101" s="26" t="s">
        <v>343</v>
      </c>
      <c r="B101" s="17">
        <v>19012.833333333336</v>
      </c>
      <c r="C101" s="28">
        <v>860.71455683441866</v>
      </c>
      <c r="D101" s="18">
        <v>196375469</v>
      </c>
      <c r="E101" s="18">
        <v>102810909.00000001</v>
      </c>
      <c r="F101" s="18">
        <v>90623325</v>
      </c>
      <c r="G101" s="18">
        <v>2941235</v>
      </c>
      <c r="H101" s="17"/>
    </row>
    <row r="102" spans="1:8" x14ac:dyDescent="0.2">
      <c r="A102" s="26" t="s">
        <v>344</v>
      </c>
      <c r="B102" s="17">
        <v>19887.75</v>
      </c>
      <c r="C102" s="28">
        <v>886.29613455519109</v>
      </c>
      <c r="D102" s="18">
        <v>211517231.40000001</v>
      </c>
      <c r="E102" s="18">
        <v>132212061.01000002</v>
      </c>
      <c r="F102" s="18">
        <v>76363935.389999986</v>
      </c>
      <c r="G102" s="18">
        <v>2941235</v>
      </c>
      <c r="H102" s="17"/>
    </row>
    <row r="103" spans="1:8" x14ac:dyDescent="0.2">
      <c r="A103" s="65">
        <v>2012</v>
      </c>
      <c r="B103" s="17">
        <v>18160.083333333332</v>
      </c>
      <c r="C103" s="28">
        <v>890.60898215408326</v>
      </c>
      <c r="D103" s="18">
        <v>194082399.99999997</v>
      </c>
      <c r="E103" s="18">
        <v>101541064.00000001</v>
      </c>
      <c r="F103" s="18">
        <v>89600100.999999955</v>
      </c>
      <c r="G103" s="18">
        <v>2941235</v>
      </c>
      <c r="H103" s="17"/>
    </row>
    <row r="104" spans="1:8" x14ac:dyDescent="0.2">
      <c r="A104" s="65">
        <v>2013</v>
      </c>
      <c r="B104" s="17">
        <v>16997.416666666668</v>
      </c>
      <c r="C104" s="28">
        <v>961.89186101809571</v>
      </c>
      <c r="D104" s="18">
        <v>196196120.99999997</v>
      </c>
      <c r="E104" s="18">
        <v>113958421.99999999</v>
      </c>
      <c r="F104" s="18">
        <v>79296463.999999985</v>
      </c>
      <c r="G104" s="18">
        <v>2941235</v>
      </c>
      <c r="H104" s="17"/>
    </row>
    <row r="105" spans="1:8" x14ac:dyDescent="0.2">
      <c r="A105" s="65">
        <v>2014</v>
      </c>
      <c r="B105" s="17">
        <v>16097.166666666666</v>
      </c>
      <c r="C105" s="28">
        <v>1067.5500556516156</v>
      </c>
      <c r="D105" s="18">
        <v>206214374.04999995</v>
      </c>
      <c r="E105" s="18">
        <v>109213242.43999997</v>
      </c>
      <c r="F105" s="18">
        <v>94059896.60999997</v>
      </c>
      <c r="G105" s="18">
        <v>2941235</v>
      </c>
      <c r="H105" s="17"/>
    </row>
    <row r="106" spans="1:8" x14ac:dyDescent="0.2">
      <c r="A106" s="65">
        <v>2015</v>
      </c>
      <c r="B106" s="17">
        <v>15708.083333333332</v>
      </c>
      <c r="C106" s="28">
        <v>1250.0182655426877</v>
      </c>
      <c r="D106" s="17">
        <v>235624692.99999997</v>
      </c>
      <c r="E106" s="17">
        <v>105495735</v>
      </c>
      <c r="F106" s="17">
        <v>127187722.99999997</v>
      </c>
      <c r="G106" s="17">
        <v>2941235</v>
      </c>
      <c r="H106" s="17"/>
    </row>
    <row r="107" spans="1:8" x14ac:dyDescent="0.2">
      <c r="A107" s="65">
        <v>2016</v>
      </c>
      <c r="B107" s="17">
        <v>15111.916666666668</v>
      </c>
      <c r="C107" s="28">
        <v>1321.4277239816258</v>
      </c>
      <c r="D107" s="18">
        <v>239631667.75</v>
      </c>
      <c r="E107" s="18">
        <v>113520093</v>
      </c>
      <c r="F107" s="18">
        <v>121293656.00000001</v>
      </c>
      <c r="G107" s="18">
        <v>4817918.75</v>
      </c>
      <c r="H107" s="17"/>
    </row>
    <row r="108" spans="1:8" x14ac:dyDescent="0.2">
      <c r="A108" s="65">
        <v>2017</v>
      </c>
      <c r="B108" s="17">
        <v>14554.416666666668</v>
      </c>
      <c r="C108" s="28">
        <v>1420.7967512725236</v>
      </c>
      <c r="D108" s="18">
        <v>248146415.00000006</v>
      </c>
      <c r="E108" s="18">
        <v>105194652.00000006</v>
      </c>
      <c r="F108" s="18">
        <v>140010528</v>
      </c>
      <c r="G108" s="18">
        <v>2941235</v>
      </c>
      <c r="H108" s="17"/>
    </row>
    <row r="109" spans="1:8" x14ac:dyDescent="0.2">
      <c r="A109" s="65">
        <v>2018</v>
      </c>
      <c r="B109" s="17">
        <v>14799.416666666666</v>
      </c>
      <c r="C109" s="28">
        <v>1430.9914047287903</v>
      </c>
      <c r="D109" s="18">
        <v>254134056.54000002</v>
      </c>
      <c r="E109" s="18">
        <v>119797994.92000002</v>
      </c>
      <c r="F109" s="18">
        <v>131394826.62</v>
      </c>
      <c r="G109" s="18">
        <v>2941235</v>
      </c>
      <c r="H109" s="17"/>
    </row>
    <row r="110" spans="1:8" x14ac:dyDescent="0.2">
      <c r="A110" s="65">
        <v>2019</v>
      </c>
      <c r="B110" s="17">
        <v>15349.833333333334</v>
      </c>
      <c r="C110" s="28">
        <v>1356.04422686457</v>
      </c>
      <c r="D110" s="18">
        <v>249780634.50000006</v>
      </c>
      <c r="E110" s="18">
        <v>103279261.57000002</v>
      </c>
      <c r="F110" s="18">
        <v>143560137.93000004</v>
      </c>
      <c r="G110" s="18">
        <v>2941235</v>
      </c>
      <c r="H110" s="17"/>
    </row>
    <row r="111" spans="1:8" x14ac:dyDescent="0.2">
      <c r="A111" s="65">
        <v>2020</v>
      </c>
      <c r="B111" s="17">
        <v>14668.25</v>
      </c>
      <c r="C111" s="28">
        <v>1396.9772922241352</v>
      </c>
      <c r="D111" s="18">
        <v>245894546.00000003</v>
      </c>
      <c r="E111" s="18">
        <v>130513490.00000003</v>
      </c>
      <c r="F111" s="18">
        <v>112439821</v>
      </c>
      <c r="G111" s="18">
        <v>2941235</v>
      </c>
      <c r="H111" s="18"/>
    </row>
    <row r="112" spans="1:8" x14ac:dyDescent="0.2">
      <c r="A112" s="65">
        <v>2021</v>
      </c>
      <c r="B112" s="17">
        <v>11358.666666666666</v>
      </c>
      <c r="C112" s="28">
        <v>1575.8240979721802</v>
      </c>
      <c r="D112" s="18">
        <v>214791127.85000002</v>
      </c>
      <c r="E112" s="18">
        <v>123584555</v>
      </c>
      <c r="F112" s="18">
        <v>88265337.850000009</v>
      </c>
      <c r="G112" s="18">
        <v>2941235</v>
      </c>
      <c r="H112" s="18"/>
    </row>
    <row r="113" spans="1:8" x14ac:dyDescent="0.2">
      <c r="A113" s="65">
        <v>2022</v>
      </c>
      <c r="B113" s="17">
        <v>11105.083333333332</v>
      </c>
      <c r="C113" s="28">
        <v>1627.2284432054391</v>
      </c>
      <c r="D113" s="18">
        <v>216846089.56999999</v>
      </c>
      <c r="E113" s="18">
        <v>162932899.56999999</v>
      </c>
      <c r="F113" s="18">
        <v>50971955.000000015</v>
      </c>
      <c r="G113" s="18">
        <v>2941235</v>
      </c>
      <c r="H113" s="18"/>
    </row>
    <row r="114" spans="1:8" x14ac:dyDescent="0.2">
      <c r="A114" s="65">
        <v>2023</v>
      </c>
      <c r="B114" s="17">
        <v>11539.25</v>
      </c>
      <c r="C114" s="28">
        <v>1709.7268886626086</v>
      </c>
      <c r="D114" s="18">
        <v>236747592.00000006</v>
      </c>
      <c r="E114" s="18">
        <v>182706104.00000003</v>
      </c>
      <c r="F114" s="18">
        <v>51100253.00000003</v>
      </c>
      <c r="G114" s="18">
        <v>2941235</v>
      </c>
      <c r="H114" s="18"/>
    </row>
    <row r="115" spans="1:8" x14ac:dyDescent="0.2">
      <c r="A115" s="65" t="s">
        <v>21</v>
      </c>
      <c r="B115" s="17"/>
      <c r="C115" s="28"/>
      <c r="D115" s="18"/>
      <c r="E115" s="18"/>
      <c r="F115" s="18"/>
      <c r="G115" s="18"/>
      <c r="H115" s="18"/>
    </row>
    <row r="116" spans="1:8" x14ac:dyDescent="0.2">
      <c r="A116" s="65">
        <v>2024</v>
      </c>
      <c r="B116" s="17">
        <v>13835.872730259378</v>
      </c>
      <c r="C116" s="28">
        <v>2025.9406068432836</v>
      </c>
      <c r="D116" s="18">
        <v>336367876.74417746</v>
      </c>
      <c r="E116" s="18">
        <v>276350754.179075</v>
      </c>
      <c r="F116" s="18">
        <v>57075887.565102458</v>
      </c>
      <c r="G116" s="18">
        <v>2941235</v>
      </c>
      <c r="H116" s="18"/>
    </row>
    <row r="117" spans="1:8" x14ac:dyDescent="0.2">
      <c r="A117" s="65">
        <v>2025</v>
      </c>
      <c r="B117" s="17">
        <v>14490.072366417389</v>
      </c>
      <c r="C117" s="28">
        <v>2573.4625496122858</v>
      </c>
      <c r="D117" s="18">
        <v>447475902.91376424</v>
      </c>
      <c r="E117" s="18">
        <v>229938969.59812853</v>
      </c>
      <c r="F117" s="18">
        <v>214595698.31563568</v>
      </c>
      <c r="G117" s="18">
        <v>2941235</v>
      </c>
      <c r="H117" s="18"/>
    </row>
    <row r="118" spans="1:8" x14ac:dyDescent="0.2">
      <c r="A118" s="65">
        <v>2026</v>
      </c>
      <c r="B118" s="17">
        <v>15132.826598172225</v>
      </c>
      <c r="C118" s="28">
        <v>2787.3536301996687</v>
      </c>
      <c r="D118" s="18">
        <v>506166469.84316945</v>
      </c>
      <c r="E118" s="18">
        <v>204943173.48083878</v>
      </c>
      <c r="F118" s="18">
        <v>298282061.36233068</v>
      </c>
      <c r="G118" s="18">
        <v>2941235</v>
      </c>
      <c r="H118" s="18"/>
    </row>
    <row r="119" spans="1:8" x14ac:dyDescent="0.2">
      <c r="A119" s="65">
        <v>2027</v>
      </c>
      <c r="B119" s="17">
        <v>15795.328356261816</v>
      </c>
      <c r="C119" s="28">
        <v>2907.4831256847665</v>
      </c>
      <c r="D119" s="18">
        <v>551095807.925776</v>
      </c>
      <c r="E119" s="18">
        <v>205470150.50000879</v>
      </c>
      <c r="F119" s="18">
        <v>342684422.42576718</v>
      </c>
      <c r="G119" s="18">
        <v>2941235</v>
      </c>
      <c r="H119" s="18"/>
    </row>
    <row r="120" spans="1:8" x14ac:dyDescent="0.2">
      <c r="A120" s="65"/>
      <c r="B120" s="17"/>
      <c r="C120" s="28"/>
      <c r="D120" s="18"/>
      <c r="E120" s="18"/>
      <c r="F120" s="18"/>
      <c r="G120" s="18"/>
      <c r="H120" s="18"/>
    </row>
    <row r="121" spans="1:8" x14ac:dyDescent="0.2">
      <c r="A121" s="17"/>
      <c r="B121" s="17"/>
      <c r="C121" s="17"/>
      <c r="D121" s="17"/>
      <c r="E121" s="17"/>
      <c r="F121" s="17"/>
      <c r="G121" s="17"/>
      <c r="H121" s="17"/>
    </row>
    <row r="122" spans="1:8" x14ac:dyDescent="0.2">
      <c r="A122" s="61" t="s">
        <v>8</v>
      </c>
      <c r="B122" s="61"/>
      <c r="C122" s="61"/>
      <c r="D122" s="61"/>
      <c r="E122" s="61"/>
      <c r="F122" s="61"/>
      <c r="G122" s="61"/>
      <c r="H122" s="17"/>
    </row>
    <row r="123" spans="1:8" x14ac:dyDescent="0.2">
      <c r="A123" s="61" t="s">
        <v>239</v>
      </c>
      <c r="B123" s="61"/>
      <c r="C123" s="61"/>
      <c r="D123" s="61"/>
      <c r="E123" s="61"/>
      <c r="F123" s="61"/>
      <c r="G123" s="61"/>
      <c r="H123" s="17"/>
    </row>
    <row r="124" spans="1:8" ht="15.75" x14ac:dyDescent="0.25">
      <c r="A124" s="62" t="s">
        <v>247</v>
      </c>
      <c r="B124" s="61"/>
      <c r="C124" s="61"/>
      <c r="D124" s="61"/>
      <c r="E124" s="61"/>
      <c r="F124" s="61"/>
      <c r="G124" s="61"/>
      <c r="H124" s="17"/>
    </row>
    <row r="125" spans="1:8" x14ac:dyDescent="0.2">
      <c r="A125" s="17"/>
      <c r="B125" s="17"/>
      <c r="C125" s="17"/>
      <c r="D125" s="17"/>
      <c r="E125" s="17"/>
      <c r="F125" s="17"/>
      <c r="G125" s="17"/>
      <c r="H125" s="17"/>
    </row>
    <row r="126" spans="1:8" x14ac:dyDescent="0.2">
      <c r="A126" s="17"/>
      <c r="B126" s="17"/>
      <c r="C126" s="26" t="s">
        <v>114</v>
      </c>
      <c r="D126" s="26"/>
      <c r="E126" s="17"/>
      <c r="F126" s="17"/>
      <c r="G126" s="17"/>
      <c r="H126" s="17"/>
    </row>
    <row r="127" spans="1:8" x14ac:dyDescent="0.2">
      <c r="A127" s="17"/>
      <c r="B127" s="26" t="s">
        <v>114</v>
      </c>
      <c r="C127" s="26" t="s">
        <v>115</v>
      </c>
      <c r="D127" s="26" t="s">
        <v>106</v>
      </c>
      <c r="E127" s="26"/>
      <c r="F127" s="26"/>
      <c r="G127" s="26"/>
      <c r="H127" s="17"/>
    </row>
    <row r="128" spans="1:8" x14ac:dyDescent="0.2">
      <c r="A128" s="25" t="s">
        <v>2</v>
      </c>
      <c r="B128" s="26" t="s">
        <v>115</v>
      </c>
      <c r="C128" s="26" t="s">
        <v>150</v>
      </c>
      <c r="D128" s="26" t="s">
        <v>126</v>
      </c>
      <c r="E128" s="26" t="s">
        <v>175</v>
      </c>
      <c r="F128" s="26" t="s">
        <v>112</v>
      </c>
      <c r="G128" s="26" t="s">
        <v>178</v>
      </c>
      <c r="H128" s="17"/>
    </row>
    <row r="129" spans="1:8" x14ac:dyDescent="0.2">
      <c r="A129" s="25" t="s">
        <v>3</v>
      </c>
      <c r="B129" s="26" t="s">
        <v>242</v>
      </c>
      <c r="C129" s="26" t="s">
        <v>243</v>
      </c>
      <c r="D129" s="26" t="s">
        <v>139</v>
      </c>
      <c r="E129" s="26" t="s">
        <v>113</v>
      </c>
      <c r="F129" s="26" t="s">
        <v>113</v>
      </c>
      <c r="G129" s="26" t="s">
        <v>113</v>
      </c>
      <c r="H129" s="17"/>
    </row>
    <row r="130" spans="1:8" x14ac:dyDescent="0.2">
      <c r="A130" s="25" t="s">
        <v>11</v>
      </c>
      <c r="B130" s="26" t="s">
        <v>151</v>
      </c>
      <c r="C130" s="26" t="s">
        <v>151</v>
      </c>
      <c r="D130" s="26" t="s">
        <v>151</v>
      </c>
      <c r="E130" s="26" t="s">
        <v>151</v>
      </c>
      <c r="F130" s="26" t="s">
        <v>151</v>
      </c>
      <c r="G130" s="26" t="s">
        <v>151</v>
      </c>
      <c r="H130" s="17"/>
    </row>
    <row r="131" spans="1:8" x14ac:dyDescent="0.2">
      <c r="A131" s="17"/>
      <c r="B131" s="17"/>
      <c r="C131" s="17"/>
      <c r="D131" s="17"/>
      <c r="E131" s="17"/>
      <c r="F131" s="17"/>
      <c r="G131" s="17"/>
      <c r="H131" s="17"/>
    </row>
    <row r="132" spans="1:8" x14ac:dyDescent="0.2">
      <c r="A132" s="17"/>
      <c r="B132" s="63" t="s">
        <v>244</v>
      </c>
      <c r="C132" s="17"/>
      <c r="D132" s="17"/>
      <c r="E132" s="17"/>
      <c r="F132" s="17"/>
      <c r="G132" s="17"/>
      <c r="H132" s="17"/>
    </row>
    <row r="133" spans="1:8" x14ac:dyDescent="0.2">
      <c r="A133" s="26" t="s">
        <v>13</v>
      </c>
      <c r="B133" s="17"/>
      <c r="C133" s="17"/>
      <c r="D133" s="17"/>
      <c r="E133" s="17"/>
      <c r="F133" s="17"/>
      <c r="G133" s="17"/>
      <c r="H133" s="17"/>
    </row>
    <row r="134" spans="1:8" x14ac:dyDescent="0.2">
      <c r="A134" s="26" t="s">
        <v>332</v>
      </c>
      <c r="B134" s="17">
        <v>9788</v>
      </c>
      <c r="C134" s="29">
        <v>687.86203003677974</v>
      </c>
      <c r="D134" s="64">
        <v>80793522.600000009</v>
      </c>
      <c r="E134" s="64">
        <v>34506008.82916449</v>
      </c>
      <c r="F134" s="64">
        <v>46287513.770835519</v>
      </c>
      <c r="G134" s="64">
        <v>0</v>
      </c>
      <c r="H134" s="17"/>
    </row>
    <row r="135" spans="1:8" x14ac:dyDescent="0.2">
      <c r="A135" s="26" t="s">
        <v>333</v>
      </c>
      <c r="B135" s="17">
        <v>9669.8333333333339</v>
      </c>
      <c r="C135" s="30">
        <v>753.74104948378988</v>
      </c>
      <c r="D135" s="18">
        <v>87462603.900000006</v>
      </c>
      <c r="E135" s="18">
        <v>20938603.976059936</v>
      </c>
      <c r="F135" s="18">
        <v>66523999.92394007</v>
      </c>
      <c r="G135" s="17">
        <v>0</v>
      </c>
      <c r="H135" s="17"/>
    </row>
    <row r="136" spans="1:8" x14ac:dyDescent="0.2">
      <c r="A136" s="26" t="s">
        <v>334</v>
      </c>
      <c r="B136" s="17">
        <v>9085.6666666666661</v>
      </c>
      <c r="C136" s="30">
        <v>843.19126861039297</v>
      </c>
      <c r="D136" s="18">
        <v>91931457.634053931</v>
      </c>
      <c r="E136" s="18">
        <v>39575304.634053931</v>
      </c>
      <c r="F136" s="18">
        <v>52356153</v>
      </c>
      <c r="G136" s="18">
        <v>0</v>
      </c>
      <c r="H136" s="17"/>
    </row>
    <row r="137" spans="1:8" x14ac:dyDescent="0.2">
      <c r="A137" s="26" t="s">
        <v>335</v>
      </c>
      <c r="B137" s="17">
        <v>9348.25</v>
      </c>
      <c r="C137" s="30">
        <v>941.39806915732891</v>
      </c>
      <c r="D137" s="18">
        <v>105605094</v>
      </c>
      <c r="E137" s="18">
        <v>45649245</v>
      </c>
      <c r="F137" s="18">
        <v>59955849</v>
      </c>
      <c r="G137" s="18">
        <v>0</v>
      </c>
      <c r="H137" s="17"/>
    </row>
    <row r="138" spans="1:8" x14ac:dyDescent="0.2">
      <c r="A138" s="26" t="s">
        <v>336</v>
      </c>
      <c r="B138" s="17">
        <v>10198.083333333334</v>
      </c>
      <c r="C138" s="30">
        <v>999.63692677137033</v>
      </c>
      <c r="D138" s="18">
        <v>122332568.1875</v>
      </c>
      <c r="E138" s="18">
        <v>47220203.969421715</v>
      </c>
      <c r="F138" s="18">
        <v>75112364.218078285</v>
      </c>
      <c r="G138" s="18">
        <v>0</v>
      </c>
      <c r="H138" s="17"/>
    </row>
    <row r="139" spans="1:8" x14ac:dyDescent="0.2">
      <c r="A139" s="26" t="s">
        <v>337</v>
      </c>
      <c r="B139" s="17">
        <v>9193.1666666666661</v>
      </c>
      <c r="C139" s="30">
        <v>909.52109725203525</v>
      </c>
      <c r="D139" s="18">
        <v>100336548.40665001</v>
      </c>
      <c r="E139" s="18">
        <v>32401548.406650007</v>
      </c>
      <c r="F139" s="18">
        <v>67935000</v>
      </c>
      <c r="G139" s="18">
        <v>0</v>
      </c>
      <c r="H139" s="17"/>
    </row>
    <row r="140" spans="1:8" x14ac:dyDescent="0.2">
      <c r="A140" s="26" t="s">
        <v>338</v>
      </c>
      <c r="B140" s="17">
        <v>8187.416666666667</v>
      </c>
      <c r="C140" s="30">
        <v>932.5703162373153</v>
      </c>
      <c r="D140" s="18">
        <v>91624101</v>
      </c>
      <c r="E140" s="18">
        <v>43666520</v>
      </c>
      <c r="F140" s="18">
        <v>47957581</v>
      </c>
      <c r="G140" s="18">
        <v>0</v>
      </c>
      <c r="H140" s="17"/>
    </row>
    <row r="141" spans="1:8" x14ac:dyDescent="0.2">
      <c r="A141" s="26" t="s">
        <v>339</v>
      </c>
      <c r="B141" s="17">
        <v>8262.8333333333339</v>
      </c>
      <c r="C141" s="30">
        <v>991.91658430320501</v>
      </c>
      <c r="D141" s="18">
        <v>98352497</v>
      </c>
      <c r="E141" s="18">
        <v>48408997</v>
      </c>
      <c r="F141" s="18">
        <v>49943500</v>
      </c>
      <c r="G141" s="18">
        <v>0</v>
      </c>
      <c r="H141" s="17"/>
    </row>
    <row r="142" spans="1:8" x14ac:dyDescent="0.2">
      <c r="A142" s="26" t="s">
        <v>340</v>
      </c>
      <c r="B142" s="17">
        <v>8058.416666666667</v>
      </c>
      <c r="C142" s="28">
        <v>1051.647583789206</v>
      </c>
      <c r="D142" s="18">
        <v>101695373</v>
      </c>
      <c r="E142" s="18">
        <v>70060374</v>
      </c>
      <c r="F142" s="18">
        <v>31634999</v>
      </c>
      <c r="G142" s="18">
        <v>0</v>
      </c>
      <c r="H142" s="17"/>
    </row>
    <row r="143" spans="1:8" x14ac:dyDescent="0.2">
      <c r="A143" s="26" t="s">
        <v>341</v>
      </c>
      <c r="B143" s="17">
        <v>7787.916666666667</v>
      </c>
      <c r="C143" s="28">
        <v>1086.8352683109517</v>
      </c>
      <c r="D143" s="18">
        <v>101570189.99999999</v>
      </c>
      <c r="E143" s="18">
        <v>55737160.999999985</v>
      </c>
      <c r="F143" s="18">
        <v>45833029</v>
      </c>
      <c r="G143" s="18">
        <v>0</v>
      </c>
      <c r="H143" s="17"/>
    </row>
    <row r="144" spans="1:8" x14ac:dyDescent="0.2">
      <c r="A144" s="26" t="s">
        <v>342</v>
      </c>
      <c r="B144" s="17">
        <v>8611.6666666666661</v>
      </c>
      <c r="C144" s="28">
        <v>1025.90744145539</v>
      </c>
      <c r="D144" s="18">
        <v>106017275</v>
      </c>
      <c r="E144" s="18">
        <v>39843475</v>
      </c>
      <c r="F144" s="18">
        <v>66173800</v>
      </c>
      <c r="G144" s="18">
        <v>0</v>
      </c>
      <c r="H144" s="17"/>
    </row>
    <row r="145" spans="1:8" x14ac:dyDescent="0.2">
      <c r="A145" s="26" t="s">
        <v>343</v>
      </c>
      <c r="B145" s="17">
        <v>9529.75</v>
      </c>
      <c r="C145" s="28">
        <v>991.94016981907544</v>
      </c>
      <c r="D145" s="18">
        <v>113435302.00000001</v>
      </c>
      <c r="E145" s="18">
        <v>60096302.000000015</v>
      </c>
      <c r="F145" s="18">
        <v>53339000</v>
      </c>
      <c r="G145" s="18">
        <v>0</v>
      </c>
      <c r="H145" s="17"/>
    </row>
    <row r="146" spans="1:8" x14ac:dyDescent="0.2">
      <c r="A146" s="26" t="s">
        <v>344</v>
      </c>
      <c r="B146" s="17">
        <v>9797.9166666666661</v>
      </c>
      <c r="C146" s="28">
        <v>1008.903448607272</v>
      </c>
      <c r="D146" s="18">
        <v>118621822.97</v>
      </c>
      <c r="E146" s="18">
        <v>75223187.080000013</v>
      </c>
      <c r="F146" s="18">
        <v>43398635.889999993</v>
      </c>
      <c r="G146" s="18">
        <v>0</v>
      </c>
      <c r="H146" s="17"/>
    </row>
    <row r="147" spans="1:8" x14ac:dyDescent="0.2">
      <c r="A147" s="65">
        <v>2012</v>
      </c>
      <c r="B147" s="17">
        <v>9342.6666666666661</v>
      </c>
      <c r="C147" s="28">
        <v>1041.1750570857716</v>
      </c>
      <c r="D147" s="18">
        <v>116728218.00000001</v>
      </c>
      <c r="E147" s="18">
        <v>59885218.000000015</v>
      </c>
      <c r="F147" s="18">
        <v>56843000</v>
      </c>
      <c r="G147" s="18">
        <v>0</v>
      </c>
      <c r="H147" s="17"/>
    </row>
    <row r="148" spans="1:8" x14ac:dyDescent="0.2">
      <c r="A148" s="65">
        <v>2013</v>
      </c>
      <c r="B148" s="17">
        <v>8388.8333333333339</v>
      </c>
      <c r="C148" s="28">
        <v>1172.550016887529</v>
      </c>
      <c r="D148" s="18">
        <v>118035919.99999999</v>
      </c>
      <c r="E148" s="18">
        <v>74286919.999999985</v>
      </c>
      <c r="F148" s="18">
        <v>43749000</v>
      </c>
      <c r="G148" s="18">
        <v>0</v>
      </c>
      <c r="H148" s="17"/>
    </row>
    <row r="149" spans="1:8" x14ac:dyDescent="0.2">
      <c r="A149" s="65">
        <v>2014</v>
      </c>
      <c r="B149" s="17">
        <v>8016.833333333333</v>
      </c>
      <c r="C149" s="28">
        <v>1340.7444323402835</v>
      </c>
      <c r="D149" s="18">
        <v>128982295.87999997</v>
      </c>
      <c r="E149" s="18">
        <v>67766827.99999997</v>
      </c>
      <c r="F149" s="18">
        <v>61215467.880000003</v>
      </c>
      <c r="G149" s="17">
        <v>0</v>
      </c>
      <c r="H149" s="17"/>
    </row>
    <row r="150" spans="1:8" x14ac:dyDescent="0.2">
      <c r="A150" s="65">
        <v>2015</v>
      </c>
      <c r="B150" s="17">
        <v>7587.5</v>
      </c>
      <c r="C150" s="28">
        <v>1559.5171883580451</v>
      </c>
      <c r="D150" s="18">
        <v>141994040</v>
      </c>
      <c r="E150" s="18">
        <v>51853014</v>
      </c>
      <c r="F150" s="18">
        <v>90141026</v>
      </c>
      <c r="G150" s="17">
        <v>0</v>
      </c>
      <c r="H150" s="17"/>
    </row>
    <row r="151" spans="1:8" x14ac:dyDescent="0.2">
      <c r="A151" s="65">
        <v>2016</v>
      </c>
      <c r="B151" s="17">
        <v>7592</v>
      </c>
      <c r="C151" s="28">
        <v>1653.0791403231472</v>
      </c>
      <c r="D151" s="18">
        <v>150602122</v>
      </c>
      <c r="E151" s="18">
        <v>72381122</v>
      </c>
      <c r="F151" s="18">
        <v>78221000</v>
      </c>
      <c r="G151" s="17">
        <v>0</v>
      </c>
      <c r="H151" s="17"/>
    </row>
    <row r="152" spans="1:8" x14ac:dyDescent="0.2">
      <c r="A152" s="65">
        <v>2017</v>
      </c>
      <c r="B152" s="17">
        <v>7643.666666666667</v>
      </c>
      <c r="C152" s="28">
        <v>1756.5969430029224</v>
      </c>
      <c r="D152" s="18">
        <v>161122098.00000006</v>
      </c>
      <c r="E152" s="18">
        <v>66874098.00000006</v>
      </c>
      <c r="F152" s="18">
        <v>94248000</v>
      </c>
      <c r="G152" s="17">
        <v>0</v>
      </c>
      <c r="H152" s="17"/>
    </row>
    <row r="153" spans="1:8" x14ac:dyDescent="0.2">
      <c r="A153" s="65">
        <v>2018</v>
      </c>
      <c r="B153" s="17">
        <v>7829.833333333333</v>
      </c>
      <c r="C153" s="28">
        <v>1757.9685090146666</v>
      </c>
      <c r="D153" s="18">
        <v>165175205.17000002</v>
      </c>
      <c r="E153" s="18">
        <v>71877204.920000017</v>
      </c>
      <c r="F153" s="18">
        <v>93298000.25</v>
      </c>
      <c r="G153" s="17">
        <v>0</v>
      </c>
      <c r="H153" s="17"/>
    </row>
    <row r="154" spans="1:8" x14ac:dyDescent="0.2">
      <c r="A154" s="65">
        <v>2019</v>
      </c>
      <c r="B154" s="17">
        <v>8065.416666666667</v>
      </c>
      <c r="C154" s="28">
        <v>1627.0600161182003</v>
      </c>
      <c r="D154" s="18">
        <v>157475003.66000003</v>
      </c>
      <c r="E154" s="18">
        <v>61081475.960000023</v>
      </c>
      <c r="F154" s="18">
        <v>96393527.700000003</v>
      </c>
      <c r="G154" s="17">
        <v>0</v>
      </c>
      <c r="H154" s="17"/>
    </row>
    <row r="155" spans="1:8" x14ac:dyDescent="0.2">
      <c r="A155" s="65">
        <v>2020</v>
      </c>
      <c r="B155" s="17">
        <v>7307.5</v>
      </c>
      <c r="C155" s="28">
        <v>1675.3318166267536</v>
      </c>
      <c r="D155" s="18">
        <v>146909847.00000003</v>
      </c>
      <c r="E155" s="18">
        <v>73464817.00000003</v>
      </c>
      <c r="F155" s="18">
        <v>73445030</v>
      </c>
      <c r="G155" s="17">
        <v>0</v>
      </c>
      <c r="H155" s="17"/>
    </row>
    <row r="156" spans="1:8" x14ac:dyDescent="0.2">
      <c r="A156" s="65">
        <v>2021</v>
      </c>
      <c r="B156" s="17">
        <v>5172.583333333333</v>
      </c>
      <c r="C156" s="28">
        <v>1837.3307180486863</v>
      </c>
      <c r="D156" s="18">
        <v>114044955</v>
      </c>
      <c r="E156" s="18">
        <v>74888665</v>
      </c>
      <c r="F156" s="18">
        <v>39156290</v>
      </c>
      <c r="G156" s="17">
        <v>0</v>
      </c>
      <c r="H156" s="17"/>
    </row>
    <row r="157" spans="1:8" x14ac:dyDescent="0.2">
      <c r="A157" s="65">
        <v>2022</v>
      </c>
      <c r="B157" s="17">
        <v>4575.75</v>
      </c>
      <c r="C157" s="28">
        <v>1820.4818257480556</v>
      </c>
      <c r="D157" s="18">
        <v>99960836.569999993</v>
      </c>
      <c r="E157" s="18">
        <v>99960836.569999993</v>
      </c>
      <c r="F157" s="18">
        <v>0</v>
      </c>
      <c r="G157" s="17">
        <v>0</v>
      </c>
      <c r="H157" s="17"/>
    </row>
    <row r="158" spans="1:8" x14ac:dyDescent="0.2">
      <c r="A158" s="65">
        <v>2023</v>
      </c>
      <c r="B158" s="17">
        <v>4764.583333333333</v>
      </c>
      <c r="C158" s="28">
        <v>1864.6466987319639</v>
      </c>
      <c r="D158" s="18">
        <v>106611175.00000003</v>
      </c>
      <c r="E158" s="18">
        <v>106611175.00000003</v>
      </c>
      <c r="F158" s="18">
        <v>0</v>
      </c>
      <c r="G158" s="17">
        <v>0</v>
      </c>
      <c r="H158" s="17"/>
    </row>
    <row r="159" spans="1:8" x14ac:dyDescent="0.2">
      <c r="A159" s="65" t="s">
        <v>21</v>
      </c>
      <c r="B159" s="17"/>
      <c r="C159" s="28"/>
      <c r="D159" s="18"/>
      <c r="E159" s="18"/>
      <c r="F159" s="18"/>
      <c r="G159" s="17"/>
      <c r="H159" s="17"/>
    </row>
    <row r="160" spans="1:8" x14ac:dyDescent="0.2">
      <c r="A160" s="65">
        <v>2024</v>
      </c>
      <c r="B160" s="17">
        <v>5416.6939860128732</v>
      </c>
      <c r="C160" s="28">
        <v>2253.3525516917616</v>
      </c>
      <c r="D160" s="18">
        <v>146468654.58138633</v>
      </c>
      <c r="E160" s="18">
        <v>144450149</v>
      </c>
      <c r="F160" s="18">
        <v>2018505.5813863291</v>
      </c>
      <c r="G160" s="17">
        <v>0</v>
      </c>
      <c r="H160" s="17"/>
    </row>
    <row r="161" spans="1:8" x14ac:dyDescent="0.2">
      <c r="A161" s="65">
        <v>2025</v>
      </c>
      <c r="B161" s="17">
        <v>6934.5754549895091</v>
      </c>
      <c r="C161" s="28">
        <v>2772.3378856771633</v>
      </c>
      <c r="D161" s="18">
        <v>230699835.05945241</v>
      </c>
      <c r="E161" s="18">
        <v>112653519</v>
      </c>
      <c r="F161" s="18">
        <v>118046316.05945241</v>
      </c>
      <c r="G161" s="17">
        <v>0</v>
      </c>
      <c r="H161" s="17"/>
    </row>
    <row r="162" spans="1:8" x14ac:dyDescent="0.2">
      <c r="A162" s="65">
        <v>2026</v>
      </c>
      <c r="B162" s="17">
        <v>7990.9787237551354</v>
      </c>
      <c r="C162" s="28">
        <v>3011.1891100080302</v>
      </c>
      <c r="D162" s="18">
        <v>288748177.33532798</v>
      </c>
      <c r="E162" s="18">
        <v>113235519</v>
      </c>
      <c r="F162" s="18">
        <v>175512658.33532795</v>
      </c>
      <c r="G162" s="17">
        <v>0</v>
      </c>
      <c r="H162" s="17"/>
    </row>
    <row r="163" spans="1:8" x14ac:dyDescent="0.2">
      <c r="A163" s="65">
        <v>2027</v>
      </c>
      <c r="B163" s="17">
        <v>8823.6142461887448</v>
      </c>
      <c r="C163" s="28">
        <v>3196.7246534705355</v>
      </c>
      <c r="D163" s="18">
        <v>338479982.32206476</v>
      </c>
      <c r="E163" s="18">
        <v>113789519</v>
      </c>
      <c r="F163" s="18">
        <v>224690463.32206479</v>
      </c>
      <c r="G163" s="17">
        <v>0</v>
      </c>
      <c r="H163" s="17"/>
    </row>
    <row r="164" spans="1:8" x14ac:dyDescent="0.2">
      <c r="A164" s="65"/>
      <c r="B164" s="17"/>
      <c r="C164" s="17"/>
      <c r="D164" s="17"/>
      <c r="E164" s="17"/>
      <c r="F164" s="17"/>
      <c r="G164" s="17"/>
      <c r="H164" s="17"/>
    </row>
    <row r="165" spans="1:8" x14ac:dyDescent="0.2">
      <c r="A165" s="17"/>
      <c r="B165" s="63" t="s">
        <v>245</v>
      </c>
      <c r="C165" s="17"/>
      <c r="D165" s="17"/>
      <c r="E165" s="17"/>
      <c r="F165" s="17"/>
      <c r="G165" s="17"/>
      <c r="H165" s="17"/>
    </row>
    <row r="166" spans="1:8" x14ac:dyDescent="0.2">
      <c r="A166" s="26" t="s">
        <v>13</v>
      </c>
      <c r="B166" s="17"/>
      <c r="C166" s="17"/>
      <c r="D166" s="17"/>
      <c r="E166" s="17"/>
      <c r="F166" s="17"/>
      <c r="G166" s="17"/>
      <c r="H166" s="17"/>
    </row>
    <row r="167" spans="1:8" x14ac:dyDescent="0.2">
      <c r="A167" s="26" t="s">
        <v>332</v>
      </c>
      <c r="B167" s="17">
        <v>11163.166666666666</v>
      </c>
      <c r="C167" s="29">
        <v>537.73864345541142</v>
      </c>
      <c r="D167" s="64">
        <v>72034393.200000003</v>
      </c>
      <c r="E167" s="64">
        <v>14034764.200000003</v>
      </c>
      <c r="F167" s="64">
        <v>53086889</v>
      </c>
      <c r="G167" s="64">
        <v>4912740</v>
      </c>
      <c r="H167" s="17"/>
    </row>
    <row r="168" spans="1:8" x14ac:dyDescent="0.2">
      <c r="A168" s="26" t="s">
        <v>333</v>
      </c>
      <c r="B168" s="17">
        <v>10085.083333333334</v>
      </c>
      <c r="C168" s="28">
        <v>591.23238115698939</v>
      </c>
      <c r="D168" s="18">
        <v>71551534.000000015</v>
      </c>
      <c r="E168" s="18">
        <v>46988605.000000015</v>
      </c>
      <c r="F168" s="17">
        <v>21621000</v>
      </c>
      <c r="G168" s="18">
        <v>2941929</v>
      </c>
      <c r="H168" s="17"/>
    </row>
    <row r="169" spans="1:8" x14ac:dyDescent="0.2">
      <c r="A169" s="26" t="s">
        <v>334</v>
      </c>
      <c r="B169" s="17">
        <v>11675.916666666666</v>
      </c>
      <c r="C169" s="28">
        <v>630.6053343420574</v>
      </c>
      <c r="D169" s="18">
        <v>88354744</v>
      </c>
      <c r="E169" s="18">
        <v>62036099</v>
      </c>
      <c r="F169" s="17">
        <v>23377000</v>
      </c>
      <c r="G169" s="18">
        <v>2941645</v>
      </c>
      <c r="H169" s="17"/>
    </row>
    <row r="170" spans="1:8" x14ac:dyDescent="0.2">
      <c r="A170" s="26" t="s">
        <v>335</v>
      </c>
      <c r="B170" s="17">
        <v>11959.166666666666</v>
      </c>
      <c r="C170" s="28">
        <v>671.00425754302842</v>
      </c>
      <c r="D170" s="18">
        <v>96295821</v>
      </c>
      <c r="E170" s="18">
        <v>39011673</v>
      </c>
      <c r="F170" s="17">
        <v>54342913</v>
      </c>
      <c r="G170" s="18">
        <v>2941235</v>
      </c>
      <c r="H170" s="17"/>
    </row>
    <row r="171" spans="1:8" x14ac:dyDescent="0.2">
      <c r="A171" s="26" t="s">
        <v>336</v>
      </c>
      <c r="B171" s="18">
        <v>12540</v>
      </c>
      <c r="C171" s="28">
        <v>685.32957768474216</v>
      </c>
      <c r="D171" s="18">
        <v>103128394.85000001</v>
      </c>
      <c r="E171" s="18">
        <v>48757649.850000009</v>
      </c>
      <c r="F171" s="18">
        <v>51435629</v>
      </c>
      <c r="G171" s="18">
        <v>2935116</v>
      </c>
      <c r="H171" s="17"/>
    </row>
    <row r="172" spans="1:8" x14ac:dyDescent="0.2">
      <c r="A172" s="26" t="s">
        <v>337</v>
      </c>
      <c r="B172" s="17">
        <v>9131.9166666666661</v>
      </c>
      <c r="C172" s="28">
        <v>662.26268134655936</v>
      </c>
      <c r="D172" s="18">
        <v>72572731.410000011</v>
      </c>
      <c r="E172" s="18">
        <v>39911945.410000011</v>
      </c>
      <c r="F172" s="18">
        <v>29713786</v>
      </c>
      <c r="G172" s="18">
        <v>2947000</v>
      </c>
      <c r="H172" s="17"/>
    </row>
    <row r="173" spans="1:8" x14ac:dyDescent="0.2">
      <c r="A173" s="26" t="s">
        <v>338</v>
      </c>
      <c r="B173" s="17">
        <v>8727.25</v>
      </c>
      <c r="C173" s="28">
        <v>730.84021312555512</v>
      </c>
      <c r="D173" s="18">
        <v>76538703</v>
      </c>
      <c r="E173" s="18">
        <v>51536468</v>
      </c>
      <c r="F173" s="18">
        <v>22061000</v>
      </c>
      <c r="G173" s="18">
        <v>2941235</v>
      </c>
      <c r="H173" s="17"/>
    </row>
    <row r="174" spans="1:8" x14ac:dyDescent="0.2">
      <c r="A174" s="26" t="s">
        <v>339</v>
      </c>
      <c r="B174" s="17">
        <v>8427.4166666666661</v>
      </c>
      <c r="C174" s="28">
        <v>717.19465237468978</v>
      </c>
      <c r="D174" s="18">
        <v>72529178</v>
      </c>
      <c r="E174" s="18">
        <v>62039944</v>
      </c>
      <c r="F174" s="18">
        <v>7547999</v>
      </c>
      <c r="G174" s="18">
        <v>2941235</v>
      </c>
      <c r="H174" s="17"/>
    </row>
    <row r="175" spans="1:8" x14ac:dyDescent="0.2">
      <c r="A175" s="26" t="s">
        <v>340</v>
      </c>
      <c r="B175" s="17">
        <v>8465.0833333333339</v>
      </c>
      <c r="C175" s="28">
        <v>797.55347948927454</v>
      </c>
      <c r="D175" s="18">
        <v>81016280</v>
      </c>
      <c r="E175" s="18">
        <v>41608046</v>
      </c>
      <c r="F175" s="18">
        <v>36466999</v>
      </c>
      <c r="G175" s="18">
        <v>2941235</v>
      </c>
      <c r="H175" s="17"/>
    </row>
    <row r="176" spans="1:8" x14ac:dyDescent="0.2">
      <c r="A176" s="26" t="s">
        <v>341</v>
      </c>
      <c r="B176" s="17">
        <v>8982.8333333333339</v>
      </c>
      <c r="C176" s="28">
        <v>848.82574169248744</v>
      </c>
      <c r="D176" s="18">
        <v>91498322</v>
      </c>
      <c r="E176" s="18">
        <v>45561725</v>
      </c>
      <c r="F176" s="18">
        <v>42995362</v>
      </c>
      <c r="G176" s="18">
        <v>2941235</v>
      </c>
      <c r="H176" s="17"/>
    </row>
    <row r="177" spans="1:8" x14ac:dyDescent="0.2">
      <c r="A177" s="26" t="s">
        <v>342</v>
      </c>
      <c r="B177" s="17">
        <v>9081.5833333333339</v>
      </c>
      <c r="C177" s="28">
        <v>832.32562236761203</v>
      </c>
      <c r="D177" s="18">
        <v>90706014</v>
      </c>
      <c r="E177" s="18">
        <v>51983548</v>
      </c>
      <c r="F177" s="18">
        <v>35781231</v>
      </c>
      <c r="G177" s="18">
        <v>2941235</v>
      </c>
      <c r="H177" s="17"/>
    </row>
    <row r="178" spans="1:8" x14ac:dyDescent="0.2">
      <c r="A178" s="26" t="s">
        <v>343</v>
      </c>
      <c r="B178" s="17">
        <v>9483.0833333333339</v>
      </c>
      <c r="C178" s="28">
        <v>813.00869970210113</v>
      </c>
      <c r="D178" s="18">
        <v>92517951</v>
      </c>
      <c r="E178" s="18">
        <v>49476716</v>
      </c>
      <c r="F178" s="18">
        <v>40100000</v>
      </c>
      <c r="G178" s="18">
        <v>2941235</v>
      </c>
      <c r="H178" s="17"/>
    </row>
    <row r="179" spans="1:8" x14ac:dyDescent="0.2">
      <c r="A179" s="26" t="s">
        <v>344</v>
      </c>
      <c r="B179" s="17">
        <v>10089.833333333334</v>
      </c>
      <c r="C179" s="28">
        <v>852.25080526602687</v>
      </c>
      <c r="D179" s="18">
        <v>103188823</v>
      </c>
      <c r="E179" s="18">
        <v>62655588</v>
      </c>
      <c r="F179" s="18">
        <v>37592000</v>
      </c>
      <c r="G179" s="18">
        <v>2941235</v>
      </c>
      <c r="H179" s="17"/>
    </row>
    <row r="180" spans="1:8" x14ac:dyDescent="0.2">
      <c r="A180" s="65">
        <v>2012</v>
      </c>
      <c r="B180" s="17">
        <v>8817.4166666666661</v>
      </c>
      <c r="C180" s="28">
        <v>819.6765398028524</v>
      </c>
      <c r="D180" s="18">
        <v>86729155</v>
      </c>
      <c r="E180" s="18">
        <v>46643920</v>
      </c>
      <c r="F180" s="18">
        <v>37144000</v>
      </c>
      <c r="G180" s="18">
        <v>2941235</v>
      </c>
      <c r="H180" s="17"/>
    </row>
    <row r="181" spans="1:8" x14ac:dyDescent="0.2">
      <c r="A181" s="65">
        <v>2013</v>
      </c>
      <c r="B181" s="17">
        <v>8608.5833333333339</v>
      </c>
      <c r="C181" s="28">
        <v>849.58924716610352</v>
      </c>
      <c r="D181" s="18">
        <v>87765118</v>
      </c>
      <c r="E181" s="18">
        <v>46145983</v>
      </c>
      <c r="F181" s="18">
        <v>38677900</v>
      </c>
      <c r="G181" s="18">
        <v>2941235</v>
      </c>
      <c r="H181" s="17"/>
    </row>
    <row r="182" spans="1:8" x14ac:dyDescent="0.2">
      <c r="A182" s="65">
        <v>2014</v>
      </c>
      <c r="B182" s="17">
        <v>8080.333333333333</v>
      </c>
      <c r="C182" s="28">
        <v>899.45412152963991</v>
      </c>
      <c r="D182" s="18">
        <v>87214669.439999998</v>
      </c>
      <c r="E182" s="18">
        <v>47437434.439999998</v>
      </c>
      <c r="F182" s="18">
        <v>36836000</v>
      </c>
      <c r="G182" s="18">
        <v>2941235</v>
      </c>
      <c r="H182" s="17"/>
    </row>
    <row r="183" spans="1:8" x14ac:dyDescent="0.2">
      <c r="A183" s="65">
        <v>2015</v>
      </c>
      <c r="B183" s="17">
        <v>8120.583333333333</v>
      </c>
      <c r="C183" s="28">
        <v>1076.9103923158229</v>
      </c>
      <c r="D183" s="17">
        <v>104941687</v>
      </c>
      <c r="E183" s="17">
        <v>59682452</v>
      </c>
      <c r="F183" s="17">
        <v>42318000</v>
      </c>
      <c r="G183" s="17">
        <v>2941235</v>
      </c>
      <c r="H183" s="17"/>
    </row>
    <row r="184" spans="1:8" x14ac:dyDescent="0.2">
      <c r="A184" s="65">
        <v>2016</v>
      </c>
      <c r="B184" s="17">
        <v>7519.916666666667</v>
      </c>
      <c r="C184" s="28">
        <v>1113.0903572734626</v>
      </c>
      <c r="D184" s="18">
        <v>100444160.75</v>
      </c>
      <c r="E184" s="18">
        <v>47187242</v>
      </c>
      <c r="F184" s="18">
        <v>48439000</v>
      </c>
      <c r="G184" s="18">
        <v>4817918.75</v>
      </c>
      <c r="H184" s="17"/>
    </row>
    <row r="185" spans="1:8" x14ac:dyDescent="0.2">
      <c r="A185" s="65">
        <v>2017</v>
      </c>
      <c r="B185" s="17">
        <v>6910.75</v>
      </c>
      <c r="C185" s="28">
        <v>1196.5173220465699</v>
      </c>
      <c r="D185" s="18">
        <v>99225985</v>
      </c>
      <c r="E185" s="18">
        <v>44725750</v>
      </c>
      <c r="F185" s="18">
        <v>51559000</v>
      </c>
      <c r="G185" s="18">
        <v>2941235</v>
      </c>
      <c r="H185" s="17"/>
    </row>
    <row r="186" spans="1:8" x14ac:dyDescent="0.2">
      <c r="A186" s="65">
        <v>2018</v>
      </c>
      <c r="B186" s="17">
        <v>6969.583333333333</v>
      </c>
      <c r="C186" s="28">
        <v>1213.2962874394691</v>
      </c>
      <c r="D186" s="18">
        <v>101474035</v>
      </c>
      <c r="E186" s="18">
        <v>54490269</v>
      </c>
      <c r="F186" s="18">
        <v>44042531</v>
      </c>
      <c r="G186" s="18">
        <v>2941235</v>
      </c>
      <c r="H186" s="17"/>
    </row>
    <row r="187" spans="1:8" x14ac:dyDescent="0.2">
      <c r="A187" s="65">
        <v>2019</v>
      </c>
      <c r="B187" s="17">
        <v>7284.416666666667</v>
      </c>
      <c r="C187" s="28">
        <v>1210.1768844451053</v>
      </c>
      <c r="D187" s="18">
        <v>105785192</v>
      </c>
      <c r="E187" s="18">
        <v>49629461.420000002</v>
      </c>
      <c r="F187" s="18">
        <v>53214495.579999998</v>
      </c>
      <c r="G187" s="18">
        <v>2941235</v>
      </c>
      <c r="H187" s="17"/>
    </row>
    <row r="188" spans="1:8" x14ac:dyDescent="0.2">
      <c r="A188" s="65">
        <v>2020</v>
      </c>
      <c r="B188" s="17">
        <v>7360.75</v>
      </c>
      <c r="C188" s="28">
        <v>1256.2156369935128</v>
      </c>
      <c r="D188" s="18">
        <v>110960271</v>
      </c>
      <c r="E188" s="18">
        <v>63364036</v>
      </c>
      <c r="F188" s="18">
        <v>44655000</v>
      </c>
      <c r="G188" s="18">
        <v>2941235</v>
      </c>
      <c r="H188" s="17"/>
    </row>
    <row r="189" spans="1:8" x14ac:dyDescent="0.2">
      <c r="A189" s="65">
        <v>2021</v>
      </c>
      <c r="B189" s="17">
        <v>6186.083333333333</v>
      </c>
      <c r="C189" s="28">
        <v>1493.6965839990305</v>
      </c>
      <c r="D189" s="18">
        <v>110881578.52000001</v>
      </c>
      <c r="E189" s="18">
        <v>54324343.520000003</v>
      </c>
      <c r="F189" s="18">
        <v>53616000</v>
      </c>
      <c r="G189" s="18">
        <v>2941235</v>
      </c>
      <c r="H189" s="17"/>
    </row>
    <row r="190" spans="1:8" x14ac:dyDescent="0.2">
      <c r="A190" s="65">
        <v>2022</v>
      </c>
      <c r="B190" s="17">
        <v>6529.333333333333</v>
      </c>
      <c r="C190" s="28">
        <v>1627.8567873187667</v>
      </c>
      <c r="D190" s="18">
        <v>127545835</v>
      </c>
      <c r="E190" s="18">
        <v>71254600</v>
      </c>
      <c r="F190" s="18">
        <v>53350000</v>
      </c>
      <c r="G190" s="18">
        <v>2941235</v>
      </c>
      <c r="H190" s="17"/>
    </row>
    <row r="191" spans="1:8" x14ac:dyDescent="0.2">
      <c r="A191" s="65">
        <v>2023</v>
      </c>
      <c r="B191" s="17">
        <v>6774.666666666667</v>
      </c>
      <c r="C191" s="28">
        <v>1743.6383954930131</v>
      </c>
      <c r="D191" s="18">
        <v>141750827</v>
      </c>
      <c r="E191" s="18">
        <v>85447592</v>
      </c>
      <c r="F191" s="18">
        <v>53362000</v>
      </c>
      <c r="G191" s="18">
        <v>2941235</v>
      </c>
      <c r="H191" s="17"/>
    </row>
    <row r="192" spans="1:8" x14ac:dyDescent="0.2">
      <c r="A192" s="65" t="s">
        <v>21</v>
      </c>
      <c r="B192" s="17"/>
      <c r="C192" s="28"/>
      <c r="D192" s="18"/>
      <c r="E192" s="18"/>
      <c r="F192" s="18"/>
      <c r="G192" s="18"/>
      <c r="H192" s="17"/>
    </row>
    <row r="193" spans="1:8" x14ac:dyDescent="0.2">
      <c r="A193" s="65">
        <v>2024</v>
      </c>
      <c r="B193" s="17">
        <v>8419.1787442465047</v>
      </c>
      <c r="C193" s="28">
        <v>2046.0983812432085</v>
      </c>
      <c r="D193" s="18">
        <v>206717616</v>
      </c>
      <c r="E193" s="18">
        <v>145823381</v>
      </c>
      <c r="F193" s="18">
        <v>57953000</v>
      </c>
      <c r="G193" s="18">
        <v>2941235</v>
      </c>
      <c r="H193" s="17"/>
    </row>
    <row r="194" spans="1:8" x14ac:dyDescent="0.2">
      <c r="A194" s="65">
        <v>2025</v>
      </c>
      <c r="B194" s="17">
        <v>7555.4969114278792</v>
      </c>
      <c r="C194" s="28">
        <v>2637.7027856177997</v>
      </c>
      <c r="D194" s="18">
        <v>239149863</v>
      </c>
      <c r="E194" s="18">
        <v>128862628</v>
      </c>
      <c r="F194" s="18">
        <v>107346000</v>
      </c>
      <c r="G194" s="18">
        <v>2941235</v>
      </c>
      <c r="H194" s="17"/>
    </row>
    <row r="195" spans="1:8" x14ac:dyDescent="0.2">
      <c r="A195" s="65">
        <v>2026</v>
      </c>
      <c r="B195" s="17">
        <v>7141.8478744170889</v>
      </c>
      <c r="C195" s="28">
        <v>2832.2107045231519</v>
      </c>
      <c r="D195" s="18">
        <v>242726616</v>
      </c>
      <c r="E195" s="18">
        <v>102017381</v>
      </c>
      <c r="F195" s="18">
        <v>137768000</v>
      </c>
      <c r="G195" s="18">
        <v>2941235</v>
      </c>
      <c r="H195" s="17"/>
    </row>
    <row r="196" spans="1:8" x14ac:dyDescent="0.2">
      <c r="A196" s="65">
        <v>2027</v>
      </c>
      <c r="B196" s="17">
        <v>6971.7141100730723</v>
      </c>
      <c r="C196" s="28">
        <v>2870.7743438708253</v>
      </c>
      <c r="D196" s="18">
        <v>240170616</v>
      </c>
      <c r="E196" s="18">
        <v>102017381</v>
      </c>
      <c r="F196" s="18">
        <v>135212000</v>
      </c>
      <c r="G196" s="18">
        <v>2941235</v>
      </c>
      <c r="H196" s="17"/>
    </row>
    <row r="197" spans="1:8" x14ac:dyDescent="0.2">
      <c r="A197" s="17"/>
      <c r="B197" s="17"/>
      <c r="C197" s="17"/>
      <c r="D197" s="17"/>
      <c r="E197" s="17"/>
      <c r="F197" s="17"/>
      <c r="G197" s="17"/>
      <c r="H197" s="17"/>
    </row>
    <row r="198" spans="1:8" x14ac:dyDescent="0.2">
      <c r="A198" s="61" t="s">
        <v>8</v>
      </c>
      <c r="B198" s="61"/>
      <c r="C198" s="61"/>
      <c r="D198" s="61"/>
      <c r="E198" s="61"/>
      <c r="F198" s="61"/>
      <c r="G198" s="61"/>
      <c r="H198" s="17"/>
    </row>
    <row r="199" spans="1:8" x14ac:dyDescent="0.2">
      <c r="A199" s="61" t="s">
        <v>239</v>
      </c>
      <c r="B199" s="61"/>
      <c r="C199" s="61"/>
      <c r="D199" s="61"/>
      <c r="E199" s="61"/>
      <c r="F199" s="61"/>
      <c r="G199" s="61"/>
      <c r="H199" s="17"/>
    </row>
    <row r="200" spans="1:8" ht="15.75" x14ac:dyDescent="0.25">
      <c r="A200" s="62" t="s">
        <v>247</v>
      </c>
      <c r="B200" s="61"/>
      <c r="C200" s="61"/>
      <c r="D200" s="61"/>
      <c r="E200" s="61"/>
      <c r="F200" s="61"/>
      <c r="G200" s="61"/>
      <c r="H200" s="17"/>
    </row>
    <row r="201" spans="1:8" x14ac:dyDescent="0.2">
      <c r="A201" s="17"/>
      <c r="B201" s="17"/>
      <c r="C201" s="17"/>
      <c r="D201" s="17"/>
      <c r="E201" s="17"/>
      <c r="F201" s="17"/>
      <c r="G201" s="17"/>
      <c r="H201" s="17"/>
    </row>
    <row r="202" spans="1:8" x14ac:dyDescent="0.2">
      <c r="A202" s="17"/>
      <c r="B202" s="17"/>
      <c r="C202" s="26" t="s">
        <v>114</v>
      </c>
      <c r="D202" s="26"/>
      <c r="E202" s="17"/>
      <c r="F202" s="17"/>
      <c r="G202" s="17"/>
      <c r="H202" s="17"/>
    </row>
    <row r="203" spans="1:8" x14ac:dyDescent="0.2">
      <c r="A203" s="17"/>
      <c r="B203" s="26" t="s">
        <v>114</v>
      </c>
      <c r="C203" s="26" t="s">
        <v>115</v>
      </c>
      <c r="D203" s="26" t="s">
        <v>106</v>
      </c>
      <c r="E203" s="26"/>
      <c r="F203" s="26"/>
      <c r="G203" s="26"/>
      <c r="H203" s="17"/>
    </row>
    <row r="204" spans="1:8" x14ac:dyDescent="0.2">
      <c r="A204" s="25" t="s">
        <v>2</v>
      </c>
      <c r="B204" s="26" t="s">
        <v>115</v>
      </c>
      <c r="C204" s="26" t="s">
        <v>150</v>
      </c>
      <c r="D204" s="26" t="s">
        <v>126</v>
      </c>
      <c r="E204" s="26" t="s">
        <v>175</v>
      </c>
      <c r="F204" s="26" t="s">
        <v>112</v>
      </c>
      <c r="G204" s="26" t="s">
        <v>178</v>
      </c>
      <c r="H204" s="17"/>
    </row>
    <row r="205" spans="1:8" x14ac:dyDescent="0.2">
      <c r="A205" s="25" t="s">
        <v>3</v>
      </c>
      <c r="B205" s="26" t="s">
        <v>242</v>
      </c>
      <c r="C205" s="26" t="s">
        <v>243</v>
      </c>
      <c r="D205" s="26" t="s">
        <v>139</v>
      </c>
      <c r="E205" s="26" t="s">
        <v>113</v>
      </c>
      <c r="F205" s="26" t="s">
        <v>113</v>
      </c>
      <c r="G205" s="26" t="s">
        <v>113</v>
      </c>
      <c r="H205" s="17"/>
    </row>
    <row r="206" spans="1:8" x14ac:dyDescent="0.2">
      <c r="A206" s="25" t="s">
        <v>11</v>
      </c>
      <c r="B206" s="26" t="s">
        <v>151</v>
      </c>
      <c r="C206" s="26" t="s">
        <v>151</v>
      </c>
      <c r="D206" s="26" t="s">
        <v>151</v>
      </c>
      <c r="E206" s="26" t="s">
        <v>151</v>
      </c>
      <c r="F206" s="26" t="s">
        <v>151</v>
      </c>
      <c r="G206" s="26" t="s">
        <v>151</v>
      </c>
      <c r="H206" s="17"/>
    </row>
    <row r="207" spans="1:8" x14ac:dyDescent="0.2">
      <c r="A207" s="17"/>
      <c r="B207" s="17"/>
      <c r="C207" s="17"/>
      <c r="D207" s="17"/>
      <c r="E207" s="17"/>
      <c r="F207" s="17"/>
      <c r="G207" s="17"/>
      <c r="H207" s="17"/>
    </row>
    <row r="208" spans="1:8" x14ac:dyDescent="0.2">
      <c r="A208" s="17"/>
      <c r="B208" s="63" t="s">
        <v>246</v>
      </c>
      <c r="C208" s="17"/>
      <c r="D208" s="17"/>
      <c r="E208" s="17"/>
      <c r="F208" s="17"/>
      <c r="G208" s="17"/>
      <c r="H208" s="17"/>
    </row>
    <row r="209" spans="1:8" x14ac:dyDescent="0.2">
      <c r="A209" s="26" t="s">
        <v>13</v>
      </c>
      <c r="B209" s="17"/>
      <c r="C209" s="17"/>
      <c r="D209" s="17"/>
      <c r="E209" s="17"/>
      <c r="F209" s="17"/>
      <c r="G209" s="17"/>
      <c r="H209" s="17"/>
    </row>
    <row r="210" spans="1:8" x14ac:dyDescent="0.2">
      <c r="A210" s="26" t="s">
        <v>332</v>
      </c>
      <c r="B210" s="17">
        <v>20951.166666666664</v>
      </c>
      <c r="C210" s="29">
        <v>607.87353051142748</v>
      </c>
      <c r="D210" s="64">
        <v>152827915.80000001</v>
      </c>
      <c r="E210" s="64">
        <v>48540773.029164493</v>
      </c>
      <c r="F210" s="64">
        <v>99374402.770835519</v>
      </c>
      <c r="G210" s="64">
        <v>4912740</v>
      </c>
      <c r="H210" s="17"/>
    </row>
    <row r="211" spans="1:8" x14ac:dyDescent="0.2">
      <c r="A211" s="26" t="s">
        <v>333</v>
      </c>
      <c r="B211" s="17">
        <v>19754.916666666668</v>
      </c>
      <c r="C211" s="30">
        <v>670.77874242277255</v>
      </c>
      <c r="D211" s="18">
        <v>159014137.90000004</v>
      </c>
      <c r="E211" s="18">
        <v>67927208.976059943</v>
      </c>
      <c r="F211" s="18">
        <v>88144999.923940063</v>
      </c>
      <c r="G211" s="18">
        <v>2941929</v>
      </c>
      <c r="H211" s="17"/>
    </row>
    <row r="212" spans="1:8" x14ac:dyDescent="0.2">
      <c r="A212" s="26" t="s">
        <v>334</v>
      </c>
      <c r="B212" s="17">
        <v>20761.583333333332</v>
      </c>
      <c r="C212" s="30">
        <v>723.63701240694536</v>
      </c>
      <c r="D212" s="18">
        <v>180286201.63405395</v>
      </c>
      <c r="E212" s="18">
        <v>101611403.63405393</v>
      </c>
      <c r="F212" s="18">
        <v>75733153</v>
      </c>
      <c r="G212" s="18">
        <v>2941645</v>
      </c>
      <c r="H212" s="17"/>
    </row>
    <row r="213" spans="1:8" x14ac:dyDescent="0.2">
      <c r="A213" s="26" t="s">
        <v>335</v>
      </c>
      <c r="B213" s="17">
        <v>21307.416666666664</v>
      </c>
      <c r="C213" s="30">
        <v>789.63473203774902</v>
      </c>
      <c r="D213" s="18">
        <v>201900915</v>
      </c>
      <c r="E213" s="18">
        <v>84660918</v>
      </c>
      <c r="F213" s="18">
        <v>114298762</v>
      </c>
      <c r="G213" s="18">
        <v>2941235</v>
      </c>
      <c r="H213" s="17"/>
    </row>
    <row r="214" spans="1:8" x14ac:dyDescent="0.2">
      <c r="A214" s="26" t="s">
        <v>336</v>
      </c>
      <c r="B214" s="17">
        <v>22738.083333333336</v>
      </c>
      <c r="C214" s="30">
        <v>826.29715579039566</v>
      </c>
      <c r="D214" s="18">
        <v>225460963.03750002</v>
      </c>
      <c r="E214" s="18">
        <v>95977853.819421723</v>
      </c>
      <c r="F214" s="18">
        <v>126547993.21807829</v>
      </c>
      <c r="G214" s="18">
        <v>2935116</v>
      </c>
      <c r="H214" s="17"/>
    </row>
    <row r="215" spans="1:8" x14ac:dyDescent="0.2">
      <c r="A215" s="26" t="s">
        <v>337</v>
      </c>
      <c r="B215" s="17">
        <v>18325.083333333332</v>
      </c>
      <c r="C215" s="30">
        <v>786.3051091930007</v>
      </c>
      <c r="D215" s="18">
        <v>172909279.81665003</v>
      </c>
      <c r="E215" s="18">
        <v>72313493.816650018</v>
      </c>
      <c r="F215" s="18">
        <v>97648786</v>
      </c>
      <c r="G215" s="18">
        <v>2947000</v>
      </c>
      <c r="H215" s="17"/>
    </row>
    <row r="216" spans="1:8" x14ac:dyDescent="0.2">
      <c r="A216" s="26" t="s">
        <v>338</v>
      </c>
      <c r="B216" s="17">
        <v>16914.666666666668</v>
      </c>
      <c r="C216" s="30">
        <v>828.486146145357</v>
      </c>
      <c r="D216" s="18">
        <v>168162804</v>
      </c>
      <c r="E216" s="18">
        <v>95202988</v>
      </c>
      <c r="F216" s="18">
        <v>70018581</v>
      </c>
      <c r="G216" s="18">
        <v>2941235</v>
      </c>
      <c r="H216" s="17"/>
    </row>
    <row r="217" spans="1:8" x14ac:dyDescent="0.2">
      <c r="A217" s="26" t="s">
        <v>339</v>
      </c>
      <c r="B217" s="17">
        <v>16690.25</v>
      </c>
      <c r="C217" s="30">
        <v>853.20109544993829</v>
      </c>
      <c r="D217" s="18">
        <v>170881675</v>
      </c>
      <c r="E217" s="18">
        <v>110448941</v>
      </c>
      <c r="F217" s="18">
        <v>57491499</v>
      </c>
      <c r="G217" s="18">
        <v>2941235</v>
      </c>
      <c r="H217" s="17"/>
    </row>
    <row r="218" spans="1:8" x14ac:dyDescent="0.2">
      <c r="A218" s="26" t="s">
        <v>340</v>
      </c>
      <c r="B218" s="17">
        <v>16523.5</v>
      </c>
      <c r="C218" s="30">
        <v>921.47372429166535</v>
      </c>
      <c r="D218" s="18">
        <v>182711653</v>
      </c>
      <c r="E218" s="18">
        <v>111668420</v>
      </c>
      <c r="F218" s="18">
        <v>68101998</v>
      </c>
      <c r="G218" s="18">
        <v>2941235</v>
      </c>
      <c r="H218" s="17"/>
    </row>
    <row r="219" spans="1:8" x14ac:dyDescent="0.2">
      <c r="A219" s="26" t="s">
        <v>341</v>
      </c>
      <c r="B219" s="17">
        <v>16770.75</v>
      </c>
      <c r="C219" s="30">
        <v>959.35141044179102</v>
      </c>
      <c r="D219" s="18">
        <v>193068512</v>
      </c>
      <c r="E219" s="18">
        <v>101298885.99999999</v>
      </c>
      <c r="F219" s="18">
        <v>88828391</v>
      </c>
      <c r="G219" s="18">
        <v>2941235</v>
      </c>
      <c r="H219" s="17"/>
    </row>
    <row r="220" spans="1:8" x14ac:dyDescent="0.2">
      <c r="A220" s="26" t="s">
        <v>342</v>
      </c>
      <c r="B220" s="17">
        <v>17693.25</v>
      </c>
      <c r="C220" s="30">
        <v>926.54585317376211</v>
      </c>
      <c r="D220" s="18">
        <v>196723289</v>
      </c>
      <c r="E220" s="18">
        <v>91827023</v>
      </c>
      <c r="F220" s="18">
        <v>101955031</v>
      </c>
      <c r="G220" s="18">
        <v>2941235</v>
      </c>
      <c r="H220" s="17"/>
    </row>
    <row r="221" spans="1:8" x14ac:dyDescent="0.2">
      <c r="A221" s="26" t="s">
        <v>343</v>
      </c>
      <c r="B221" s="17">
        <v>19012.833333333336</v>
      </c>
      <c r="C221" s="30">
        <v>902.69402684151919</v>
      </c>
      <c r="D221" s="18">
        <v>205953253</v>
      </c>
      <c r="E221" s="18">
        <v>109573018.00000001</v>
      </c>
      <c r="F221" s="18">
        <v>93439000</v>
      </c>
      <c r="G221" s="18">
        <v>2941235</v>
      </c>
      <c r="H221" s="17"/>
    </row>
    <row r="222" spans="1:8" x14ac:dyDescent="0.2">
      <c r="A222" s="26" t="s">
        <v>344</v>
      </c>
      <c r="B222" s="17">
        <v>19887.75</v>
      </c>
      <c r="C222" s="30">
        <v>929.42743636157945</v>
      </c>
      <c r="D222" s="18">
        <v>221810645.97</v>
      </c>
      <c r="E222" s="18">
        <v>137878775.08000001</v>
      </c>
      <c r="F222" s="18">
        <v>80990635.889999986</v>
      </c>
      <c r="G222" s="18">
        <v>2941235</v>
      </c>
      <c r="H222" s="17"/>
    </row>
    <row r="223" spans="1:8" x14ac:dyDescent="0.2">
      <c r="A223" s="65">
        <v>2012</v>
      </c>
      <c r="B223" s="17">
        <v>18160.083333333332</v>
      </c>
      <c r="C223" s="30">
        <v>933.62903529260609</v>
      </c>
      <c r="D223" s="18">
        <v>203457373</v>
      </c>
      <c r="E223" s="18">
        <v>106529138.00000001</v>
      </c>
      <c r="F223" s="18">
        <v>93987000</v>
      </c>
      <c r="G223" s="18">
        <v>2941235</v>
      </c>
      <c r="H223" s="17"/>
    </row>
    <row r="224" spans="1:8" x14ac:dyDescent="0.2">
      <c r="A224" s="65">
        <v>2013</v>
      </c>
      <c r="B224" s="17">
        <v>16997.416666666668</v>
      </c>
      <c r="C224" s="30">
        <v>1008.9819433345264</v>
      </c>
      <c r="D224" s="18">
        <v>205801038</v>
      </c>
      <c r="E224" s="18">
        <v>120432902.99999999</v>
      </c>
      <c r="F224" s="18">
        <v>82426900</v>
      </c>
      <c r="G224" s="18">
        <v>2941235</v>
      </c>
      <c r="H224" s="17"/>
    </row>
    <row r="225" spans="1:8" x14ac:dyDescent="0.2">
      <c r="A225" s="65">
        <v>2014</v>
      </c>
      <c r="B225" s="17">
        <v>16097.166666666666</v>
      </c>
      <c r="C225" s="30">
        <v>1119.228877338662</v>
      </c>
      <c r="D225" s="18">
        <v>216196965.31999996</v>
      </c>
      <c r="E225" s="18">
        <v>115204262.43999997</v>
      </c>
      <c r="F225" s="18">
        <v>98051467.879999995</v>
      </c>
      <c r="G225" s="18">
        <v>2941235</v>
      </c>
      <c r="H225" s="17"/>
    </row>
    <row r="226" spans="1:8" x14ac:dyDescent="0.2">
      <c r="A226" s="65">
        <v>2015</v>
      </c>
      <c r="B226" s="17">
        <v>15708.083333333332</v>
      </c>
      <c r="C226" s="28">
        <v>1310.0247059634903</v>
      </c>
      <c r="D226" s="17">
        <v>246935727</v>
      </c>
      <c r="E226" s="17">
        <v>111535466</v>
      </c>
      <c r="F226" s="17">
        <v>132459026</v>
      </c>
      <c r="G226" s="17">
        <v>2941235</v>
      </c>
      <c r="H226" s="17"/>
    </row>
    <row r="227" spans="1:8" x14ac:dyDescent="0.2">
      <c r="A227" s="65">
        <v>2016</v>
      </c>
      <c r="B227" s="17">
        <v>15111.916666666668</v>
      </c>
      <c r="C227" s="28">
        <v>1384.3726129489421</v>
      </c>
      <c r="D227" s="18">
        <v>251046282.75</v>
      </c>
      <c r="E227" s="18">
        <v>119568364</v>
      </c>
      <c r="F227" s="18">
        <v>126660000</v>
      </c>
      <c r="G227" s="18">
        <v>4817918.75</v>
      </c>
      <c r="H227" s="17"/>
    </row>
    <row r="228" spans="1:8" x14ac:dyDescent="0.2">
      <c r="A228" s="65">
        <v>2017</v>
      </c>
      <c r="B228" s="17">
        <v>14554.416666666668</v>
      </c>
      <c r="C228" s="28">
        <v>1490.6590954635767</v>
      </c>
      <c r="D228" s="18">
        <v>260348083.00000006</v>
      </c>
      <c r="E228" s="18">
        <v>111599848.00000006</v>
      </c>
      <c r="F228" s="18">
        <v>145807000</v>
      </c>
      <c r="G228" s="18">
        <v>2941235</v>
      </c>
      <c r="H228" s="17"/>
    </row>
    <row r="229" spans="1:8" x14ac:dyDescent="0.2">
      <c r="A229" s="65">
        <v>2018</v>
      </c>
      <c r="B229" s="17">
        <v>14799.416666666666</v>
      </c>
      <c r="C229" s="28">
        <v>1501.4625586030982</v>
      </c>
      <c r="D229" s="18">
        <v>266649240.17000002</v>
      </c>
      <c r="E229" s="18">
        <v>126367473.92000002</v>
      </c>
      <c r="F229" s="18">
        <v>137340531.25</v>
      </c>
      <c r="G229" s="18">
        <v>2941235</v>
      </c>
      <c r="H229" s="17"/>
    </row>
    <row r="230" spans="1:8" x14ac:dyDescent="0.2">
      <c r="A230" s="65">
        <v>2019</v>
      </c>
      <c r="B230" s="17">
        <v>15349.833333333334</v>
      </c>
      <c r="C230" s="28">
        <v>1429.2239636695297</v>
      </c>
      <c r="D230" s="18">
        <v>263260195.66000003</v>
      </c>
      <c r="E230" s="18">
        <v>110710937.38000003</v>
      </c>
      <c r="F230" s="18">
        <v>149608023.28</v>
      </c>
      <c r="G230" s="18">
        <v>2941235</v>
      </c>
      <c r="H230" s="17"/>
    </row>
    <row r="231" spans="1:8" x14ac:dyDescent="0.2">
      <c r="A231" s="65">
        <v>2020</v>
      </c>
      <c r="B231" s="17">
        <v>14668.25</v>
      </c>
      <c r="C231" s="28">
        <v>1465.0129701907181</v>
      </c>
      <c r="D231" s="18">
        <v>257870118.00000003</v>
      </c>
      <c r="E231" s="18">
        <v>136828853.00000003</v>
      </c>
      <c r="F231" s="18">
        <v>118100030</v>
      </c>
      <c r="G231" s="18">
        <v>2941235</v>
      </c>
      <c r="H231" s="17"/>
    </row>
    <row r="232" spans="1:8" x14ac:dyDescent="0.2">
      <c r="A232" s="65">
        <v>2021</v>
      </c>
      <c r="B232" s="17">
        <v>11358.666666666666</v>
      </c>
      <c r="C232" s="28">
        <v>1650.1829258128892</v>
      </c>
      <c r="D232" s="18">
        <v>224926533.52000001</v>
      </c>
      <c r="E232" s="18">
        <v>129213008.52000001</v>
      </c>
      <c r="F232" s="18">
        <v>92772290</v>
      </c>
      <c r="G232" s="18">
        <v>2941235</v>
      </c>
      <c r="H232" s="17"/>
    </row>
    <row r="233" spans="1:8" x14ac:dyDescent="0.2">
      <c r="A233" s="65">
        <v>2022</v>
      </c>
      <c r="B233" s="17">
        <v>11105.083333333332</v>
      </c>
      <c r="C233" s="28">
        <v>1707.2262069922936</v>
      </c>
      <c r="D233" s="18">
        <v>227506671.56999999</v>
      </c>
      <c r="E233" s="18">
        <v>171215436.56999999</v>
      </c>
      <c r="F233" s="18">
        <v>53350000</v>
      </c>
      <c r="G233" s="18">
        <v>2941235</v>
      </c>
      <c r="H233" s="17"/>
    </row>
    <row r="234" spans="1:8" x14ac:dyDescent="0.2">
      <c r="A234" s="65">
        <v>2023</v>
      </c>
      <c r="B234" s="17">
        <v>11539.25</v>
      </c>
      <c r="C234" s="28">
        <v>1793.6030071278465</v>
      </c>
      <c r="D234" s="18">
        <v>248362002.00000003</v>
      </c>
      <c r="E234" s="18">
        <v>192058767.00000003</v>
      </c>
      <c r="F234" s="18">
        <v>53362000</v>
      </c>
      <c r="G234" s="18">
        <v>2941235</v>
      </c>
      <c r="H234" s="17"/>
    </row>
    <row r="235" spans="1:8" x14ac:dyDescent="0.2">
      <c r="A235" s="65" t="s">
        <v>21</v>
      </c>
      <c r="B235" s="17"/>
      <c r="C235" s="28"/>
      <c r="D235" s="18"/>
      <c r="E235" s="18"/>
      <c r="F235" s="18"/>
      <c r="G235" s="18"/>
      <c r="H235" s="17"/>
    </row>
    <row r="236" spans="1:8" x14ac:dyDescent="0.2">
      <c r="A236" s="65">
        <v>2024</v>
      </c>
      <c r="B236" s="17">
        <v>13835.872730259378</v>
      </c>
      <c r="C236" s="28">
        <v>2127.2376371854475</v>
      </c>
      <c r="D236" s="18">
        <v>353186270.58138633</v>
      </c>
      <c r="E236" s="18">
        <v>290273530</v>
      </c>
      <c r="F236" s="18">
        <v>59971505.581386328</v>
      </c>
      <c r="G236" s="18">
        <v>2941235</v>
      </c>
    </row>
    <row r="237" spans="1:8" x14ac:dyDescent="0.2">
      <c r="A237" s="65">
        <v>2025</v>
      </c>
      <c r="B237" s="17">
        <v>14490.072366417389</v>
      </c>
      <c r="C237" s="28">
        <v>2702.1356770928996</v>
      </c>
      <c r="D237" s="18">
        <v>469849698.05945241</v>
      </c>
      <c r="E237" s="18">
        <v>241516147</v>
      </c>
      <c r="F237" s="18">
        <v>225392316.05945241</v>
      </c>
      <c r="G237" s="18">
        <v>2941235</v>
      </c>
    </row>
    <row r="238" spans="1:8" x14ac:dyDescent="0.2">
      <c r="A238" s="65">
        <v>2026</v>
      </c>
      <c r="B238" s="17">
        <v>15132.826598172225</v>
      </c>
      <c r="C238" s="28">
        <v>2926.7213117096526</v>
      </c>
      <c r="D238" s="18">
        <v>531474793.33532798</v>
      </c>
      <c r="E238" s="18">
        <v>215252900</v>
      </c>
      <c r="F238" s="18">
        <v>313280658.33532798</v>
      </c>
      <c r="G238" s="18">
        <v>2941235</v>
      </c>
    </row>
    <row r="239" spans="1:8" x14ac:dyDescent="0.2">
      <c r="A239" s="65">
        <v>2027</v>
      </c>
      <c r="B239" s="17">
        <v>15795.328356261816</v>
      </c>
      <c r="C239" s="28">
        <v>3052.8572819690048</v>
      </c>
      <c r="D239" s="18">
        <v>578650598.32206476</v>
      </c>
      <c r="E239" s="18">
        <v>215806900</v>
      </c>
      <c r="F239" s="18">
        <v>359902463.32206476</v>
      </c>
      <c r="G239" s="18">
        <v>2941235</v>
      </c>
    </row>
  </sheetData>
  <phoneticPr fontId="4" type="noConversion"/>
  <pageMargins left="0.75" right="0.75" top="1" bottom="1" header="0.5" footer="0.5"/>
  <pageSetup scale="55" firstPageNumber="76" fitToHeight="2" orientation="portrait" useFirstPageNumber="1" r:id="rId1"/>
  <headerFooter alignWithMargins="0">
    <oddFooter xml:space="preserve">&amp;CPage &amp;P&amp;R2/29/2024
</oddFooter>
  </headerFooter>
  <rowBreaks count="3" manualBreakCount="3">
    <brk id="77" max="6" man="1"/>
    <brk id="121" max="6" man="1"/>
    <brk id="19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61"/>
  <sheetViews>
    <sheetView zoomScale="80" zoomScaleNormal="80" zoomScaleSheetLayoutView="50" workbookViewId="0"/>
  </sheetViews>
  <sheetFormatPr defaultRowHeight="15" x14ac:dyDescent="0.2"/>
  <cols>
    <col min="1" max="1" width="11.77734375" bestFit="1" customWidth="1"/>
    <col min="2" max="3" width="11.6640625" customWidth="1"/>
    <col min="4" max="7" width="14.44140625" customWidth="1"/>
  </cols>
  <sheetData>
    <row r="1" spans="1:8" ht="15.75" x14ac:dyDescent="0.25">
      <c r="A1" s="47" t="s">
        <v>8</v>
      </c>
      <c r="B1" s="60"/>
      <c r="C1" s="60"/>
      <c r="D1" s="60"/>
      <c r="E1" s="60"/>
      <c r="F1" s="60"/>
      <c r="G1" s="60"/>
      <c r="H1" s="48"/>
    </row>
    <row r="2" spans="1:8" ht="15.75" x14ac:dyDescent="0.25">
      <c r="A2" s="60" t="s">
        <v>430</v>
      </c>
      <c r="B2" s="60"/>
      <c r="C2" s="60"/>
      <c r="D2" s="60"/>
      <c r="E2" s="60"/>
      <c r="F2" s="60"/>
      <c r="G2" s="60"/>
      <c r="H2" s="48"/>
    </row>
    <row r="3" spans="1:8" ht="15.75" x14ac:dyDescent="0.25">
      <c r="A3" s="47" t="s">
        <v>12</v>
      </c>
      <c r="B3" s="60"/>
      <c r="C3" s="60"/>
      <c r="D3" s="60"/>
      <c r="E3" s="60"/>
      <c r="F3" s="60"/>
      <c r="G3" s="60"/>
      <c r="H3" s="48"/>
    </row>
    <row r="4" spans="1:8" ht="15.75" x14ac:dyDescent="0.25">
      <c r="A4" s="60" t="s">
        <v>564</v>
      </c>
      <c r="B4" s="60"/>
      <c r="C4" s="60"/>
      <c r="D4" s="60"/>
      <c r="E4" s="60"/>
      <c r="F4" s="60"/>
      <c r="G4" s="60"/>
      <c r="H4" s="48"/>
    </row>
    <row r="5" spans="1:8" ht="15.75" x14ac:dyDescent="0.25">
      <c r="B5" s="47"/>
      <c r="C5" s="47"/>
      <c r="D5" s="47"/>
      <c r="E5" s="47"/>
      <c r="F5" s="47"/>
      <c r="G5" s="47"/>
      <c r="H5" s="48"/>
    </row>
    <row r="6" spans="1:8" ht="15.75" x14ac:dyDescent="0.25">
      <c r="A6" s="47"/>
      <c r="B6" s="47"/>
      <c r="C6" s="47"/>
      <c r="D6" s="47"/>
      <c r="E6" s="47"/>
      <c r="F6" s="47"/>
      <c r="G6" s="47"/>
      <c r="H6" s="48"/>
    </row>
    <row r="7" spans="1:8" ht="15.75" x14ac:dyDescent="0.25">
      <c r="A7" s="17"/>
      <c r="B7" s="25" t="s">
        <v>114</v>
      </c>
      <c r="C7" s="25" t="s">
        <v>114</v>
      </c>
      <c r="D7" s="25" t="s">
        <v>106</v>
      </c>
      <c r="E7" s="17"/>
      <c r="F7" s="17"/>
      <c r="G7" s="25"/>
      <c r="H7" s="48"/>
    </row>
    <row r="8" spans="1:8" ht="15.75" x14ac:dyDescent="0.25">
      <c r="A8" s="25" t="s">
        <v>2</v>
      </c>
      <c r="B8" s="25" t="s">
        <v>115</v>
      </c>
      <c r="C8" s="25" t="s">
        <v>115</v>
      </c>
      <c r="D8" s="25" t="s">
        <v>126</v>
      </c>
      <c r="E8" s="25" t="s">
        <v>175</v>
      </c>
      <c r="F8" s="25" t="s">
        <v>112</v>
      </c>
      <c r="G8" s="25" t="s">
        <v>201</v>
      </c>
      <c r="H8" s="48"/>
    </row>
    <row r="9" spans="1:8" ht="15.75" x14ac:dyDescent="0.25">
      <c r="A9" s="25" t="s">
        <v>3</v>
      </c>
      <c r="B9" s="25" t="s">
        <v>123</v>
      </c>
      <c r="C9" s="25" t="s">
        <v>139</v>
      </c>
      <c r="D9" s="25" t="s">
        <v>139</v>
      </c>
      <c r="E9" s="25" t="s">
        <v>113</v>
      </c>
      <c r="F9" s="25" t="s">
        <v>113</v>
      </c>
      <c r="G9" s="25" t="s">
        <v>113</v>
      </c>
      <c r="H9" s="48"/>
    </row>
    <row r="10" spans="1:8" ht="15.75" x14ac:dyDescent="0.25">
      <c r="A10" s="25" t="s">
        <v>184</v>
      </c>
      <c r="B10" s="25" t="s">
        <v>176</v>
      </c>
      <c r="C10" s="25" t="s">
        <v>151</v>
      </c>
      <c r="D10" s="25" t="s">
        <v>117</v>
      </c>
      <c r="E10" s="25" t="s">
        <v>184</v>
      </c>
      <c r="F10" s="25" t="s">
        <v>184</v>
      </c>
      <c r="G10" s="47" t="s">
        <v>176</v>
      </c>
      <c r="H10" s="48"/>
    </row>
    <row r="11" spans="1:8" ht="15.75" x14ac:dyDescent="0.25">
      <c r="A11" s="25" t="s">
        <v>13</v>
      </c>
      <c r="B11" s="17"/>
      <c r="C11" s="29"/>
      <c r="D11" s="64"/>
      <c r="E11" s="64"/>
      <c r="F11" s="64"/>
      <c r="G11" s="64"/>
      <c r="H11" s="48"/>
    </row>
    <row r="12" spans="1:8" ht="15.75" x14ac:dyDescent="0.25">
      <c r="A12" s="65">
        <v>2015</v>
      </c>
      <c r="B12" s="17">
        <v>14445.583333333332</v>
      </c>
      <c r="C12" s="56">
        <v>702.85175976509561</v>
      </c>
      <c r="D12" s="57">
        <v>121837244</v>
      </c>
      <c r="E12" s="57">
        <v>31447538.899999999</v>
      </c>
      <c r="F12" s="57">
        <v>35692421.100000001</v>
      </c>
      <c r="G12" s="57">
        <v>54697284</v>
      </c>
      <c r="H12" s="48"/>
    </row>
    <row r="13" spans="1:8" ht="15.75" x14ac:dyDescent="0.25">
      <c r="A13" s="65">
        <v>2016</v>
      </c>
      <c r="B13" s="17">
        <v>14602.166666666666</v>
      </c>
      <c r="C13" s="46">
        <v>754.46124205312015</v>
      </c>
      <c r="D13" s="17">
        <v>132201225.60000001</v>
      </c>
      <c r="E13" s="17">
        <v>36157626</v>
      </c>
      <c r="F13" s="17">
        <v>42249609.600000001</v>
      </c>
      <c r="G13" s="17">
        <v>53793990.000000007</v>
      </c>
      <c r="H13" s="48"/>
    </row>
    <row r="14" spans="1:8" ht="15.75" x14ac:dyDescent="0.25">
      <c r="A14" s="65">
        <v>2017</v>
      </c>
      <c r="B14" s="17">
        <v>15969.083333333332</v>
      </c>
      <c r="C14" s="46">
        <v>811.51968120691538</v>
      </c>
      <c r="D14" s="17">
        <v>155510704.98999998</v>
      </c>
      <c r="E14" s="17">
        <v>42198982.310000002</v>
      </c>
      <c r="F14" s="17">
        <v>51789811.93</v>
      </c>
      <c r="G14" s="17">
        <v>61521911.749999993</v>
      </c>
      <c r="H14" s="67"/>
    </row>
    <row r="15" spans="1:8" ht="15.75" x14ac:dyDescent="0.25">
      <c r="A15" s="65">
        <v>2018</v>
      </c>
      <c r="B15" s="17">
        <v>17331.5</v>
      </c>
      <c r="C15" s="46">
        <v>902.742843281501</v>
      </c>
      <c r="D15" s="17">
        <v>187750651.06000003</v>
      </c>
      <c r="E15" s="17">
        <v>51536474.719999999</v>
      </c>
      <c r="F15" s="17">
        <v>66513220.829999998</v>
      </c>
      <c r="G15" s="17">
        <v>69700958.450000018</v>
      </c>
      <c r="H15" s="48"/>
    </row>
    <row r="16" spans="1:8" ht="15.75" x14ac:dyDescent="0.25">
      <c r="A16" s="65">
        <v>2019</v>
      </c>
      <c r="B16" s="17">
        <v>18312.583333333336</v>
      </c>
      <c r="C16" s="46">
        <v>960.92930453103702</v>
      </c>
      <c r="D16" s="17">
        <v>211165175.59999996</v>
      </c>
      <c r="E16" s="17">
        <v>62814562.409999996</v>
      </c>
      <c r="F16" s="17">
        <v>83555776.550000012</v>
      </c>
      <c r="G16" s="17">
        <v>64794836.639999956</v>
      </c>
      <c r="H16" s="67"/>
    </row>
    <row r="17" spans="1:8" ht="15.75" x14ac:dyDescent="0.25">
      <c r="A17" s="65">
        <v>2020</v>
      </c>
      <c r="B17" s="17">
        <v>18896.833333333332</v>
      </c>
      <c r="C17" s="46">
        <v>986.51982320671004</v>
      </c>
      <c r="D17" s="17">
        <v>223705208.14999998</v>
      </c>
      <c r="E17" s="17">
        <v>70243755.246100008</v>
      </c>
      <c r="F17" s="17">
        <v>91720209.553399995</v>
      </c>
      <c r="G17" s="17">
        <v>61741243.350499973</v>
      </c>
      <c r="H17" s="67"/>
    </row>
    <row r="18" spans="1:8" ht="15.75" x14ac:dyDescent="0.25">
      <c r="A18" s="65">
        <v>2021</v>
      </c>
      <c r="B18" s="17">
        <v>18894.916666666668</v>
      </c>
      <c r="C18" s="46">
        <v>1038.5942832066826</v>
      </c>
      <c r="D18" s="17">
        <v>235489829.18000001</v>
      </c>
      <c r="E18" s="17">
        <v>85405318.48714</v>
      </c>
      <c r="F18" s="17">
        <v>87805356.919719994</v>
      </c>
      <c r="G18" s="17">
        <v>62279153.773140013</v>
      </c>
      <c r="H18" s="67"/>
    </row>
    <row r="19" spans="1:8" ht="15.75" x14ac:dyDescent="0.25">
      <c r="A19" s="65">
        <v>2022</v>
      </c>
      <c r="B19" s="17">
        <v>18508.166666666668</v>
      </c>
      <c r="C19" s="46">
        <v>1090.2880345162946</v>
      </c>
      <c r="D19" s="17">
        <v>242150791.89000005</v>
      </c>
      <c r="E19" s="17">
        <v>85145177.769999996</v>
      </c>
      <c r="F19" s="17">
        <v>94218129.850000009</v>
      </c>
      <c r="G19" s="17">
        <v>62787484.270000055</v>
      </c>
      <c r="H19" s="48"/>
    </row>
    <row r="20" spans="1:8" ht="15.75" x14ac:dyDescent="0.25">
      <c r="A20" s="65">
        <v>2023</v>
      </c>
      <c r="B20" s="17">
        <v>18589.666666666664</v>
      </c>
      <c r="C20" s="46">
        <v>1111.4607967688141</v>
      </c>
      <c r="D20" s="17">
        <v>247940228.69999996</v>
      </c>
      <c r="E20" s="17">
        <v>94564133.170000002</v>
      </c>
      <c r="F20" s="17">
        <v>96971327.729999989</v>
      </c>
      <c r="G20" s="17">
        <v>56404767.799999982</v>
      </c>
      <c r="H20" s="48"/>
    </row>
    <row r="21" spans="1:8" ht="15.75" x14ac:dyDescent="0.25">
      <c r="A21" s="65" t="s">
        <v>21</v>
      </c>
      <c r="B21" s="17"/>
      <c r="C21" s="46"/>
      <c r="D21" s="17"/>
      <c r="E21" s="17"/>
      <c r="F21" s="17"/>
      <c r="G21" s="17"/>
      <c r="H21" s="48"/>
    </row>
    <row r="22" spans="1:8" ht="15.75" x14ac:dyDescent="0.25">
      <c r="A22" s="65">
        <v>2024</v>
      </c>
      <c r="B22" s="17">
        <v>19168.5</v>
      </c>
      <c r="C22" s="46">
        <v>1128.4746856533714</v>
      </c>
      <c r="D22" s="17">
        <v>259574004.14335981</v>
      </c>
      <c r="E22" s="17">
        <v>92952532.281709656</v>
      </c>
      <c r="F22" s="17">
        <v>110214826.94836165</v>
      </c>
      <c r="G22" s="17">
        <v>56406644.913288519</v>
      </c>
      <c r="H22" s="48"/>
    </row>
    <row r="23" spans="1:8" ht="15.75" x14ac:dyDescent="0.25">
      <c r="A23" s="65">
        <v>2025</v>
      </c>
      <c r="B23" s="17">
        <v>20052.583333333332</v>
      </c>
      <c r="C23" s="46">
        <v>1177.9004303285531</v>
      </c>
      <c r="D23" s="17">
        <v>283439358.45039004</v>
      </c>
      <c r="E23" s="17">
        <v>100420380.20847701</v>
      </c>
      <c r="F23" s="17">
        <v>113236884.61137845</v>
      </c>
      <c r="G23" s="17">
        <v>69782093.630534574</v>
      </c>
      <c r="H23" s="48"/>
    </row>
    <row r="24" spans="1:8" ht="15.75" x14ac:dyDescent="0.25">
      <c r="A24" s="65">
        <v>2026</v>
      </c>
      <c r="B24" s="17">
        <v>20538.583333333332</v>
      </c>
      <c r="C24" s="46">
        <v>1225.0863665892246</v>
      </c>
      <c r="D24" s="17">
        <v>301938461.16868001</v>
      </c>
      <c r="E24" s="17">
        <v>107827745.02752623</v>
      </c>
      <c r="F24" s="17">
        <v>120335247.00717549</v>
      </c>
      <c r="G24" s="17">
        <v>73775469.133978292</v>
      </c>
      <c r="H24" s="48"/>
    </row>
    <row r="25" spans="1:8" ht="15.75" x14ac:dyDescent="0.25">
      <c r="A25" s="65">
        <v>2027</v>
      </c>
      <c r="B25" s="17">
        <v>20887.583333333332</v>
      </c>
      <c r="C25" s="46">
        <v>1279.6376876251013</v>
      </c>
      <c r="D25" s="17">
        <v>320742466.04091924</v>
      </c>
      <c r="E25" s="17">
        <v>115551296.21775828</v>
      </c>
      <c r="F25" s="17">
        <v>127023172.53928956</v>
      </c>
      <c r="G25" s="17">
        <v>78167997.283871382</v>
      </c>
      <c r="H25" s="48"/>
    </row>
    <row r="26" spans="1:8" ht="15.75" x14ac:dyDescent="0.25">
      <c r="A26" s="65"/>
      <c r="B26" s="17"/>
      <c r="C26" s="46"/>
      <c r="D26" s="17"/>
      <c r="E26" s="17"/>
      <c r="F26" s="17"/>
      <c r="G26" s="17"/>
      <c r="H26" s="48"/>
    </row>
    <row r="27" spans="1:8" ht="15.75" x14ac:dyDescent="0.25">
      <c r="A27" s="65"/>
      <c r="B27" s="48"/>
      <c r="C27" s="48"/>
      <c r="D27" s="68"/>
      <c r="E27" s="68"/>
      <c r="F27" s="68"/>
      <c r="G27" s="68"/>
      <c r="H27" s="48"/>
    </row>
    <row r="28" spans="1:8" ht="15.75" x14ac:dyDescent="0.25">
      <c r="A28" s="47" t="s">
        <v>8</v>
      </c>
      <c r="B28" s="47"/>
      <c r="C28" s="47"/>
      <c r="D28" s="47"/>
      <c r="E28" s="47"/>
      <c r="F28" s="47"/>
      <c r="G28" s="47"/>
      <c r="H28" s="68"/>
    </row>
    <row r="29" spans="1:8" ht="15.75" x14ac:dyDescent="0.25">
      <c r="A29" s="47" t="s">
        <v>430</v>
      </c>
      <c r="B29" s="60"/>
      <c r="C29" s="60"/>
      <c r="D29" s="60"/>
      <c r="E29" s="60"/>
      <c r="F29" s="60"/>
      <c r="G29" s="60"/>
      <c r="H29" s="68"/>
    </row>
    <row r="30" spans="1:8" ht="15.75" x14ac:dyDescent="0.25">
      <c r="A30" s="47" t="s">
        <v>12</v>
      </c>
      <c r="B30" s="47"/>
      <c r="C30" s="47"/>
      <c r="D30" s="47"/>
      <c r="E30" s="47"/>
      <c r="F30" s="47"/>
      <c r="G30" s="47"/>
      <c r="H30" s="68"/>
    </row>
    <row r="31" spans="1:8" ht="15.75" x14ac:dyDescent="0.25">
      <c r="A31" s="60" t="s">
        <v>565</v>
      </c>
      <c r="B31" s="47"/>
      <c r="C31" s="47"/>
      <c r="D31" s="47"/>
      <c r="E31" s="47"/>
      <c r="F31" s="47"/>
      <c r="G31" s="47"/>
      <c r="H31" s="68"/>
    </row>
    <row r="32" spans="1:8" ht="15.75" x14ac:dyDescent="0.25">
      <c r="A32" s="47"/>
      <c r="B32" s="47"/>
      <c r="C32" s="47"/>
      <c r="D32" s="47"/>
      <c r="E32" s="47"/>
      <c r="F32" s="47"/>
      <c r="G32" s="47"/>
      <c r="H32" s="68"/>
    </row>
    <row r="33" spans="1:8" ht="15.75" x14ac:dyDescent="0.25">
      <c r="A33" s="17"/>
      <c r="B33" s="25" t="s">
        <v>114</v>
      </c>
      <c r="C33" s="25" t="s">
        <v>114</v>
      </c>
      <c r="D33" s="25" t="s">
        <v>106</v>
      </c>
      <c r="E33" s="17"/>
      <c r="F33" s="17"/>
      <c r="G33" s="17"/>
      <c r="H33" s="48"/>
    </row>
    <row r="34" spans="1:8" ht="15.75" x14ac:dyDescent="0.25">
      <c r="A34" s="25" t="s">
        <v>2</v>
      </c>
      <c r="B34" s="25" t="s">
        <v>115</v>
      </c>
      <c r="C34" s="25" t="s">
        <v>115</v>
      </c>
      <c r="D34" s="25" t="s">
        <v>126</v>
      </c>
      <c r="E34" s="25" t="s">
        <v>175</v>
      </c>
      <c r="F34" s="25" t="s">
        <v>431</v>
      </c>
      <c r="G34" s="25"/>
      <c r="H34" s="48"/>
    </row>
    <row r="35" spans="1:8" ht="15.75" x14ac:dyDescent="0.25">
      <c r="A35" s="25" t="s">
        <v>3</v>
      </c>
      <c r="B35" s="25" t="s">
        <v>123</v>
      </c>
      <c r="C35" s="25" t="s">
        <v>139</v>
      </c>
      <c r="D35" s="25" t="s">
        <v>139</v>
      </c>
      <c r="E35" s="25" t="s">
        <v>113</v>
      </c>
      <c r="F35" s="25" t="s">
        <v>113</v>
      </c>
      <c r="G35" s="25"/>
      <c r="H35" s="48"/>
    </row>
    <row r="36" spans="1:8" ht="15.75" x14ac:dyDescent="0.25">
      <c r="A36" s="25" t="s">
        <v>184</v>
      </c>
      <c r="B36" s="25" t="s">
        <v>176</v>
      </c>
      <c r="C36" s="25" t="s">
        <v>151</v>
      </c>
      <c r="D36" s="25" t="s">
        <v>117</v>
      </c>
      <c r="E36" s="25" t="s">
        <v>184</v>
      </c>
      <c r="F36" s="25" t="s">
        <v>184</v>
      </c>
      <c r="G36" s="25"/>
      <c r="H36" s="48"/>
    </row>
    <row r="37" spans="1:8" ht="15.75" x14ac:dyDescent="0.25">
      <c r="A37" s="25" t="s">
        <v>13</v>
      </c>
      <c r="B37" s="17"/>
      <c r="C37" s="29"/>
      <c r="D37" s="64"/>
      <c r="E37" s="64"/>
      <c r="F37" s="64"/>
      <c r="G37" s="64"/>
      <c r="H37" s="48"/>
    </row>
    <row r="38" spans="1:8" ht="15.75" x14ac:dyDescent="0.25">
      <c r="A38" s="65">
        <v>2015</v>
      </c>
      <c r="B38" s="17">
        <v>5685.333333333333</v>
      </c>
      <c r="C38" s="56">
        <v>978.49734697467181</v>
      </c>
      <c r="D38" s="57">
        <v>66757003</v>
      </c>
      <c r="E38" s="57">
        <v>14172370</v>
      </c>
      <c r="F38" s="57">
        <v>52584633</v>
      </c>
      <c r="G38" s="57"/>
      <c r="H38" s="48"/>
    </row>
    <row r="39" spans="1:8" ht="15.75" x14ac:dyDescent="0.25">
      <c r="A39" s="65">
        <v>2016</v>
      </c>
      <c r="B39" s="17">
        <v>5847.4166666666661</v>
      </c>
      <c r="C39" s="46">
        <v>999.70085080306126</v>
      </c>
      <c r="D39" s="17">
        <v>70148009</v>
      </c>
      <c r="E39" s="17">
        <v>14805283</v>
      </c>
      <c r="F39" s="17">
        <v>55342726</v>
      </c>
      <c r="G39" s="17"/>
      <c r="H39" s="48"/>
    </row>
    <row r="40" spans="1:8" ht="15.75" x14ac:dyDescent="0.25">
      <c r="A40" s="65">
        <v>2017</v>
      </c>
      <c r="B40" s="17">
        <v>6783</v>
      </c>
      <c r="C40" s="46">
        <v>1026.8751396874536</v>
      </c>
      <c r="D40" s="17">
        <v>83583528.869999975</v>
      </c>
      <c r="E40" s="17">
        <v>17072651.630000003</v>
      </c>
      <c r="F40" s="17">
        <v>66510877.239999972</v>
      </c>
      <c r="G40" s="17"/>
      <c r="H40" s="67"/>
    </row>
    <row r="41" spans="1:8" ht="15.75" x14ac:dyDescent="0.25">
      <c r="A41" s="65">
        <v>2018</v>
      </c>
      <c r="B41" s="17">
        <v>7383.5</v>
      </c>
      <c r="C41" s="46">
        <v>1120.4190499085803</v>
      </c>
      <c r="D41" s="17">
        <v>99271368.660000026</v>
      </c>
      <c r="E41" s="17">
        <v>20897436</v>
      </c>
      <c r="F41" s="17">
        <v>78373932.660000026</v>
      </c>
      <c r="G41" s="48"/>
      <c r="H41" s="48"/>
    </row>
    <row r="42" spans="1:8" ht="15.75" x14ac:dyDescent="0.25">
      <c r="A42" s="65">
        <v>2019</v>
      </c>
      <c r="B42" s="17">
        <v>7174.75</v>
      </c>
      <c r="C42" s="46">
        <v>1191.5866363520211</v>
      </c>
      <c r="D42" s="17">
        <v>102592034.62999997</v>
      </c>
      <c r="E42" s="17">
        <v>23996147.640000001</v>
      </c>
      <c r="F42" s="17">
        <v>78595886.989999965</v>
      </c>
      <c r="G42" s="17"/>
      <c r="H42" s="67"/>
    </row>
    <row r="43" spans="1:8" ht="15.75" x14ac:dyDescent="0.25">
      <c r="A43" s="65">
        <v>2020</v>
      </c>
      <c r="B43" s="17">
        <v>6664.583333333333</v>
      </c>
      <c r="C43" s="46">
        <v>1219.9019165989371</v>
      </c>
      <c r="D43" s="17">
        <v>97561655.779999986</v>
      </c>
      <c r="E43" s="17">
        <v>22773048.23</v>
      </c>
      <c r="F43" s="17">
        <v>74788607.549999982</v>
      </c>
      <c r="G43" s="17"/>
      <c r="H43" s="67"/>
    </row>
    <row r="44" spans="1:8" ht="15.75" x14ac:dyDescent="0.25">
      <c r="A44" s="65">
        <v>2021</v>
      </c>
      <c r="B44" s="17">
        <v>5965.0833333333339</v>
      </c>
      <c r="C44" s="46">
        <v>1285.0827090987832</v>
      </c>
      <c r="D44" s="17">
        <v>91987505.400000006</v>
      </c>
      <c r="E44" s="17">
        <v>23518967</v>
      </c>
      <c r="F44" s="17">
        <v>68468538.400000006</v>
      </c>
      <c r="G44" s="17"/>
      <c r="H44" s="67"/>
    </row>
    <row r="45" spans="1:8" ht="15.75" x14ac:dyDescent="0.25">
      <c r="A45" s="65">
        <v>2022</v>
      </c>
      <c r="B45" s="17">
        <v>5132.5</v>
      </c>
      <c r="C45" s="46">
        <v>1316.8875531742167</v>
      </c>
      <c r="D45" s="17">
        <v>81107104.400000006</v>
      </c>
      <c r="E45" s="17">
        <v>15582430</v>
      </c>
      <c r="F45" s="17">
        <v>65524674.400000006</v>
      </c>
      <c r="G45" s="48"/>
      <c r="H45" s="48"/>
    </row>
    <row r="46" spans="1:8" ht="15.75" x14ac:dyDescent="0.25">
      <c r="A46" s="65">
        <v>2023</v>
      </c>
      <c r="B46" s="17">
        <v>4547.333333333333</v>
      </c>
      <c r="C46" s="46">
        <v>1434.9628390265354</v>
      </c>
      <c r="D46" s="17">
        <v>78303052.199999988</v>
      </c>
      <c r="E46" s="17">
        <v>23376998.669999998</v>
      </c>
      <c r="F46" s="17">
        <v>54926053.529999986</v>
      </c>
      <c r="G46" s="48"/>
      <c r="H46" s="48"/>
    </row>
    <row r="47" spans="1:8" ht="15.75" x14ac:dyDescent="0.25">
      <c r="A47" s="65" t="s">
        <v>21</v>
      </c>
      <c r="B47" s="17"/>
      <c r="C47" s="46"/>
      <c r="D47" s="17"/>
      <c r="E47" s="17"/>
      <c r="F47" s="17"/>
      <c r="G47" s="48"/>
      <c r="H47" s="48"/>
    </row>
    <row r="48" spans="1:8" ht="15.75" x14ac:dyDescent="0.25">
      <c r="A48" s="65">
        <v>2024</v>
      </c>
      <c r="B48" s="17">
        <v>4665.083333333333</v>
      </c>
      <c r="C48" s="46">
        <v>1313.7057197664747</v>
      </c>
      <c r="D48" s="17">
        <v>73542559.898247018</v>
      </c>
      <c r="E48" s="17">
        <v>16544779.231973257</v>
      </c>
      <c r="F48" s="17">
        <v>56997780.666273758</v>
      </c>
      <c r="G48" s="48"/>
      <c r="H48" s="48"/>
    </row>
    <row r="49" spans="1:8" ht="15.75" x14ac:dyDescent="0.25">
      <c r="A49" s="65">
        <v>2025</v>
      </c>
      <c r="B49" s="17">
        <v>5035.5</v>
      </c>
      <c r="C49" s="46">
        <v>1332.8666257556174</v>
      </c>
      <c r="D49" s="17">
        <v>80539798.727908939</v>
      </c>
      <c r="E49" s="17">
        <v>18116286.733967174</v>
      </c>
      <c r="F49" s="17">
        <v>62423511.993941769</v>
      </c>
      <c r="G49" s="48"/>
      <c r="H49" s="48"/>
    </row>
    <row r="50" spans="1:8" ht="15.75" x14ac:dyDescent="0.25">
      <c r="A50" s="65">
        <v>2026</v>
      </c>
      <c r="B50" s="17">
        <v>5283.5</v>
      </c>
      <c r="C50" s="46">
        <v>1346.6746865235464</v>
      </c>
      <c r="D50" s="17">
        <v>85381868.474965885</v>
      </c>
      <c r="E50" s="17">
        <v>19211664.317945287</v>
      </c>
      <c r="F50" s="17">
        <v>66170204.157020599</v>
      </c>
      <c r="G50" s="48"/>
      <c r="H50" s="48"/>
    </row>
    <row r="51" spans="1:8" ht="15.75" x14ac:dyDescent="0.25">
      <c r="A51" s="65">
        <v>2027</v>
      </c>
      <c r="B51" s="17">
        <v>5443.5</v>
      </c>
      <c r="C51" s="46">
        <v>1381.4534191736427</v>
      </c>
      <c r="D51" s="17">
        <v>90239300.24726069</v>
      </c>
      <c r="E51" s="17">
        <v>20303861.600630675</v>
      </c>
      <c r="F51" s="17">
        <v>69935438.646630019</v>
      </c>
      <c r="G51" s="48"/>
      <c r="H51" s="48"/>
    </row>
    <row r="52" spans="1:8" ht="15.75" x14ac:dyDescent="0.25">
      <c r="A52" s="65"/>
      <c r="B52" s="17"/>
      <c r="C52" s="46"/>
      <c r="D52" s="17"/>
      <c r="E52" s="17"/>
      <c r="F52" s="17"/>
      <c r="G52" s="48"/>
      <c r="H52" s="48"/>
    </row>
    <row r="53" spans="1:8" ht="15.75" x14ac:dyDescent="0.25">
      <c r="A53" s="48"/>
      <c r="B53" s="48"/>
      <c r="C53" s="48"/>
      <c r="D53" s="48"/>
      <c r="E53" s="48"/>
      <c r="F53" s="48"/>
      <c r="G53" s="48"/>
      <c r="H53" s="48"/>
    </row>
    <row r="54" spans="1:8" ht="15.75" x14ac:dyDescent="0.25">
      <c r="A54" s="47" t="s">
        <v>8</v>
      </c>
      <c r="B54" s="47"/>
      <c r="C54" s="47"/>
      <c r="D54" s="47"/>
      <c r="E54" s="47"/>
      <c r="F54" s="47"/>
      <c r="G54" s="47"/>
      <c r="H54" s="48"/>
    </row>
    <row r="55" spans="1:8" ht="15.75" x14ac:dyDescent="0.25">
      <c r="A55" s="47" t="s">
        <v>430</v>
      </c>
      <c r="B55" s="60"/>
      <c r="C55" s="60"/>
      <c r="D55" s="60"/>
      <c r="E55" s="60"/>
      <c r="F55" s="60"/>
      <c r="G55" s="60"/>
      <c r="H55" s="48"/>
    </row>
    <row r="56" spans="1:8" ht="15.75" x14ac:dyDescent="0.25">
      <c r="A56" s="47" t="s">
        <v>12</v>
      </c>
      <c r="B56" s="47"/>
      <c r="C56" s="47"/>
      <c r="D56" s="47"/>
      <c r="E56" s="47"/>
      <c r="F56" s="47"/>
      <c r="G56" s="47"/>
      <c r="H56" s="48"/>
    </row>
    <row r="57" spans="1:8" ht="15.75" x14ac:dyDescent="0.25">
      <c r="A57" s="60" t="s">
        <v>566</v>
      </c>
      <c r="B57" s="47"/>
      <c r="C57" s="47"/>
      <c r="D57" s="47"/>
      <c r="E57" s="47"/>
      <c r="F57" s="47"/>
      <c r="G57" s="47"/>
      <c r="H57" s="48"/>
    </row>
    <row r="58" spans="1:8" ht="15.75" x14ac:dyDescent="0.25">
      <c r="A58" s="60"/>
      <c r="B58" s="47"/>
      <c r="C58" s="47"/>
      <c r="D58" s="47"/>
      <c r="E58" s="47"/>
      <c r="F58" s="47"/>
      <c r="G58" s="47"/>
      <c r="H58" s="48"/>
    </row>
    <row r="59" spans="1:8" ht="15.75" x14ac:dyDescent="0.25">
      <c r="A59" s="17"/>
      <c r="B59" s="25" t="s">
        <v>114</v>
      </c>
      <c r="C59" s="25" t="s">
        <v>114</v>
      </c>
      <c r="D59" s="25" t="s">
        <v>106</v>
      </c>
      <c r="E59" s="17"/>
      <c r="F59" s="17"/>
      <c r="G59" s="17"/>
      <c r="H59" s="48"/>
    </row>
    <row r="60" spans="1:8" ht="15.75" x14ac:dyDescent="0.25">
      <c r="A60" s="25" t="s">
        <v>2</v>
      </c>
      <c r="B60" s="25" t="s">
        <v>115</v>
      </c>
      <c r="C60" s="25" t="s">
        <v>115</v>
      </c>
      <c r="D60" s="25" t="s">
        <v>126</v>
      </c>
      <c r="E60" s="25" t="s">
        <v>175</v>
      </c>
      <c r="F60" s="25" t="s">
        <v>431</v>
      </c>
      <c r="G60" s="17"/>
      <c r="H60" s="48"/>
    </row>
    <row r="61" spans="1:8" ht="15.75" x14ac:dyDescent="0.25">
      <c r="A61" s="25" t="s">
        <v>3</v>
      </c>
      <c r="B61" s="25" t="s">
        <v>123</v>
      </c>
      <c r="C61" s="25" t="s">
        <v>139</v>
      </c>
      <c r="D61" s="25" t="s">
        <v>139</v>
      </c>
      <c r="E61" s="25" t="s">
        <v>113</v>
      </c>
      <c r="F61" s="25" t="s">
        <v>113</v>
      </c>
      <c r="G61" s="17"/>
      <c r="H61" s="48"/>
    </row>
    <row r="62" spans="1:8" ht="15.75" x14ac:dyDescent="0.25">
      <c r="A62" s="25" t="s">
        <v>184</v>
      </c>
      <c r="B62" s="25" t="s">
        <v>176</v>
      </c>
      <c r="C62" s="25" t="s">
        <v>151</v>
      </c>
      <c r="D62" s="25" t="s">
        <v>117</v>
      </c>
      <c r="E62" s="25" t="s">
        <v>184</v>
      </c>
      <c r="F62" s="25" t="s">
        <v>184</v>
      </c>
      <c r="G62" s="17"/>
      <c r="H62" s="48"/>
    </row>
    <row r="63" spans="1:8" ht="15.75" x14ac:dyDescent="0.25">
      <c r="A63" s="25" t="s">
        <v>13</v>
      </c>
      <c r="B63" s="17"/>
      <c r="C63" s="29"/>
      <c r="D63" s="64"/>
      <c r="E63" s="64"/>
      <c r="F63" s="64"/>
      <c r="G63" s="17"/>
      <c r="H63" s="48"/>
    </row>
    <row r="64" spans="1:8" ht="15.75" x14ac:dyDescent="0.25">
      <c r="A64" s="65">
        <v>2015</v>
      </c>
      <c r="B64" s="17">
        <v>6698.75</v>
      </c>
      <c r="C64" s="56">
        <v>579.22427069726939</v>
      </c>
      <c r="D64" s="57">
        <v>46560943</v>
      </c>
      <c r="E64" s="57">
        <v>16932403.899999999</v>
      </c>
      <c r="F64" s="57">
        <v>29628539.100000001</v>
      </c>
      <c r="G64" s="57"/>
      <c r="H64" s="48"/>
    </row>
    <row r="65" spans="1:8" ht="15.75" x14ac:dyDescent="0.25">
      <c r="A65" s="65">
        <v>2016</v>
      </c>
      <c r="B65" s="17">
        <v>6858.25</v>
      </c>
      <c r="C65" s="46">
        <v>636.497158486736</v>
      </c>
      <c r="D65" s="17">
        <v>52383079.646299884</v>
      </c>
      <c r="E65" s="17">
        <v>20309697.684393041</v>
      </c>
      <c r="F65" s="17">
        <v>32073381.961906843</v>
      </c>
      <c r="G65" s="17"/>
      <c r="H65" s="48"/>
    </row>
    <row r="66" spans="1:8" ht="15.75" x14ac:dyDescent="0.25">
      <c r="A66" s="65">
        <v>2017</v>
      </c>
      <c r="B66" s="17">
        <v>7172.833333333333</v>
      </c>
      <c r="C66" s="46">
        <v>666.23281253270932</v>
      </c>
      <c r="D66" s="17">
        <v>57345323.105940424</v>
      </c>
      <c r="E66" s="17">
        <v>23212067.780000001</v>
      </c>
      <c r="F66" s="17">
        <v>34133255.325940423</v>
      </c>
      <c r="G66" s="17"/>
      <c r="H66" s="67"/>
    </row>
    <row r="67" spans="1:8" ht="15.75" x14ac:dyDescent="0.25">
      <c r="A67" s="65">
        <v>2018</v>
      </c>
      <c r="B67" s="17">
        <v>7490.75</v>
      </c>
      <c r="C67" s="46">
        <v>704.32064924518011</v>
      </c>
      <c r="D67" s="17">
        <v>63310678.840000004</v>
      </c>
      <c r="E67" s="17">
        <v>25686185.469999995</v>
      </c>
      <c r="F67" s="17">
        <v>37624493.370000005</v>
      </c>
      <c r="G67" s="48"/>
      <c r="H67" s="48"/>
    </row>
    <row r="68" spans="1:8" ht="15.75" x14ac:dyDescent="0.25">
      <c r="A68" s="65">
        <v>2019</v>
      </c>
      <c r="B68" s="17">
        <v>8074.0833333333339</v>
      </c>
      <c r="C68" s="46">
        <v>769.34805148159228</v>
      </c>
      <c r="D68" s="17">
        <v>74541363.359999999</v>
      </c>
      <c r="E68" s="17">
        <v>32206960.999999996</v>
      </c>
      <c r="F68" s="17">
        <v>42334402.359999999</v>
      </c>
      <c r="G68" s="17"/>
      <c r="H68" s="67"/>
    </row>
    <row r="69" spans="1:8" ht="15.75" x14ac:dyDescent="0.25">
      <c r="A69" s="65">
        <v>2020</v>
      </c>
      <c r="B69" s="17">
        <v>8614.25</v>
      </c>
      <c r="C69" s="46">
        <v>813.78534695417454</v>
      </c>
      <c r="D69" s="17">
        <v>84121805.099999979</v>
      </c>
      <c r="E69" s="17">
        <v>37839121.151040003</v>
      </c>
      <c r="F69" s="17">
        <v>46282683.948959976</v>
      </c>
      <c r="G69" s="17"/>
      <c r="H69" s="67"/>
    </row>
    <row r="70" spans="1:8" ht="15.75" x14ac:dyDescent="0.25">
      <c r="A70" s="65">
        <v>2021</v>
      </c>
      <c r="B70" s="17">
        <v>8894.8333333333339</v>
      </c>
      <c r="C70" s="46">
        <v>883.66722301335983</v>
      </c>
      <c r="D70" s="17">
        <v>94320872.049999997</v>
      </c>
      <c r="E70" s="17">
        <v>49234920.632760003</v>
      </c>
      <c r="F70" s="17">
        <v>45085951.417239994</v>
      </c>
      <c r="G70" s="17"/>
      <c r="H70" s="67"/>
    </row>
    <row r="71" spans="1:8" ht="15.75" x14ac:dyDescent="0.25">
      <c r="A71" s="65">
        <v>2022</v>
      </c>
      <c r="B71" s="17">
        <v>9035.3333333333339</v>
      </c>
      <c r="C71" s="46">
        <v>964.66992040507682</v>
      </c>
      <c r="D71" s="17">
        <v>104593371.45000005</v>
      </c>
      <c r="E71" s="17">
        <v>52998786</v>
      </c>
      <c r="F71" s="17">
        <v>51594585.450000048</v>
      </c>
      <c r="G71" s="48"/>
      <c r="H71" s="48"/>
    </row>
    <row r="72" spans="1:8" ht="15.75" x14ac:dyDescent="0.25">
      <c r="A72" s="65">
        <v>2023</v>
      </c>
      <c r="B72" s="17">
        <v>9408.25</v>
      </c>
      <c r="C72" s="46">
        <v>985.19575806694468</v>
      </c>
      <c r="D72" s="17">
        <v>111227615.88999999</v>
      </c>
      <c r="E72" s="17">
        <v>52468129.409999996</v>
      </c>
      <c r="F72" s="17">
        <v>58759486.479999989</v>
      </c>
      <c r="G72" s="48"/>
      <c r="H72" s="48"/>
    </row>
    <row r="73" spans="1:8" ht="15.75" x14ac:dyDescent="0.25">
      <c r="A73" s="65" t="s">
        <v>21</v>
      </c>
      <c r="B73" s="17"/>
      <c r="C73" s="46"/>
      <c r="D73" s="17"/>
      <c r="E73" s="17"/>
      <c r="F73" s="17"/>
      <c r="G73" s="48"/>
      <c r="H73" s="48"/>
    </row>
    <row r="74" spans="1:8" ht="15.75" x14ac:dyDescent="0.25">
      <c r="A74" s="65">
        <v>2024</v>
      </c>
      <c r="B74" s="17">
        <v>9628.5</v>
      </c>
      <c r="C74" s="46">
        <v>1040.8406604271115</v>
      </c>
      <c r="D74" s="17">
        <v>120260811.5870693</v>
      </c>
      <c r="E74" s="17">
        <v>55665853.526690133</v>
      </c>
      <c r="F74" s="17">
        <v>64594958.06037917</v>
      </c>
      <c r="G74" s="48"/>
      <c r="H74" s="48"/>
    </row>
    <row r="75" spans="1:8" ht="15.75" x14ac:dyDescent="0.25">
      <c r="A75" s="65">
        <v>2025</v>
      </c>
      <c r="B75" s="17">
        <v>9979.5</v>
      </c>
      <c r="C75" s="46">
        <v>1110.2711904162804</v>
      </c>
      <c r="D75" s="17">
        <v>132959416.13711125</v>
      </c>
      <c r="E75" s="17">
        <v>61942320.725927934</v>
      </c>
      <c r="F75" s="17">
        <v>71017095.411183313</v>
      </c>
      <c r="G75" s="48"/>
      <c r="H75" s="48"/>
    </row>
    <row r="76" spans="1:8" ht="15.75" x14ac:dyDescent="0.25">
      <c r="A76" s="65">
        <v>2026</v>
      </c>
      <c r="B76" s="17">
        <v>10172</v>
      </c>
      <c r="C76" s="46">
        <v>1180.4515327897436</v>
      </c>
      <c r="D76" s="17">
        <v>144090635.89844728</v>
      </c>
      <c r="E76" s="17">
        <v>67419720.85601072</v>
      </c>
      <c r="F76" s="17">
        <v>76670915.042436555</v>
      </c>
      <c r="G76" s="48"/>
      <c r="H76" s="48"/>
    </row>
    <row r="77" spans="1:8" ht="15.75" x14ac:dyDescent="0.25">
      <c r="A77" s="65">
        <v>2027</v>
      </c>
      <c r="B77" s="17">
        <v>10337</v>
      </c>
      <c r="C77" s="46">
        <v>1244.8110393839136</v>
      </c>
      <c r="D77" s="17">
        <v>154411340.56933817</v>
      </c>
      <c r="E77" s="17">
        <v>72993141.692794338</v>
      </c>
      <c r="F77" s="17">
        <v>81418198.876543835</v>
      </c>
      <c r="G77" s="48"/>
      <c r="H77" s="48"/>
    </row>
    <row r="78" spans="1:8" ht="15.75" x14ac:dyDescent="0.25">
      <c r="A78" s="65"/>
      <c r="B78" s="17"/>
      <c r="C78" s="46"/>
      <c r="D78" s="17"/>
      <c r="E78" s="17"/>
      <c r="F78" s="17"/>
      <c r="G78" s="48"/>
      <c r="H78" s="48"/>
    </row>
    <row r="79" spans="1:8" ht="15.75" x14ac:dyDescent="0.25">
      <c r="A79" s="48"/>
      <c r="B79" s="48"/>
      <c r="C79" s="48"/>
      <c r="D79" s="48"/>
      <c r="E79" s="48"/>
      <c r="F79" s="48"/>
      <c r="G79" s="48"/>
      <c r="H79" s="48"/>
    </row>
    <row r="80" spans="1:8" ht="15.75" x14ac:dyDescent="0.25">
      <c r="A80" s="47" t="s">
        <v>8</v>
      </c>
      <c r="B80" s="47"/>
      <c r="C80" s="47"/>
      <c r="D80" s="47"/>
      <c r="E80" s="47"/>
      <c r="F80" s="47"/>
      <c r="G80" s="47"/>
      <c r="H80" s="48"/>
    </row>
    <row r="81" spans="1:8" ht="15.75" x14ac:dyDescent="0.25">
      <c r="A81" s="47" t="s">
        <v>430</v>
      </c>
      <c r="B81" s="60"/>
      <c r="C81" s="60"/>
      <c r="D81" s="60"/>
      <c r="E81" s="60"/>
      <c r="F81" s="60"/>
      <c r="G81" s="60"/>
      <c r="H81" s="48"/>
    </row>
    <row r="82" spans="1:8" ht="15.75" x14ac:dyDescent="0.25">
      <c r="A82" s="47" t="s">
        <v>12</v>
      </c>
      <c r="B82" s="47"/>
      <c r="C82" s="47"/>
      <c r="D82" s="47"/>
      <c r="E82" s="47"/>
      <c r="F82" s="47"/>
      <c r="G82" s="47"/>
      <c r="H82" s="48"/>
    </row>
    <row r="83" spans="1:8" ht="15.75" x14ac:dyDescent="0.25">
      <c r="A83" s="60" t="s">
        <v>570</v>
      </c>
      <c r="B83" s="47"/>
      <c r="C83" s="47"/>
      <c r="D83" s="47"/>
      <c r="E83" s="47"/>
      <c r="F83" s="47"/>
      <c r="G83" s="47"/>
      <c r="H83" s="48"/>
    </row>
    <row r="84" spans="1:8" ht="15.75" x14ac:dyDescent="0.25">
      <c r="A84" s="60"/>
      <c r="B84" s="47"/>
      <c r="C84" s="47"/>
      <c r="D84" s="47"/>
      <c r="E84" s="47"/>
      <c r="F84" s="47"/>
      <c r="G84" s="47"/>
      <c r="H84" s="48"/>
    </row>
    <row r="85" spans="1:8" ht="15.75" x14ac:dyDescent="0.25">
      <c r="A85" s="17"/>
      <c r="B85" s="25" t="s">
        <v>114</v>
      </c>
      <c r="C85" s="25" t="s">
        <v>114</v>
      </c>
      <c r="D85" s="25" t="s">
        <v>106</v>
      </c>
      <c r="E85" s="17"/>
      <c r="F85" s="17"/>
      <c r="G85" s="17"/>
      <c r="H85" s="48"/>
    </row>
    <row r="86" spans="1:8" ht="15.75" x14ac:dyDescent="0.25">
      <c r="A86" s="25" t="s">
        <v>2</v>
      </c>
      <c r="B86" s="25" t="s">
        <v>115</v>
      </c>
      <c r="C86" s="25" t="s">
        <v>115</v>
      </c>
      <c r="D86" s="25" t="s">
        <v>126</v>
      </c>
      <c r="E86" s="25" t="s">
        <v>175</v>
      </c>
      <c r="F86" s="25" t="s">
        <v>431</v>
      </c>
      <c r="G86" s="17"/>
      <c r="H86" s="48"/>
    </row>
    <row r="87" spans="1:8" ht="15.75" x14ac:dyDescent="0.25">
      <c r="A87" s="25" t="s">
        <v>3</v>
      </c>
      <c r="B87" s="25" t="s">
        <v>123</v>
      </c>
      <c r="C87" s="25" t="s">
        <v>139</v>
      </c>
      <c r="D87" s="25" t="s">
        <v>139</v>
      </c>
      <c r="E87" s="25" t="s">
        <v>113</v>
      </c>
      <c r="F87" s="25" t="s">
        <v>113</v>
      </c>
      <c r="G87" s="17"/>
      <c r="H87" s="48"/>
    </row>
    <row r="88" spans="1:8" ht="15.75" x14ac:dyDescent="0.25">
      <c r="A88" s="25" t="s">
        <v>184</v>
      </c>
      <c r="B88" s="25" t="s">
        <v>176</v>
      </c>
      <c r="C88" s="25" t="s">
        <v>151</v>
      </c>
      <c r="D88" s="25" t="s">
        <v>117</v>
      </c>
      <c r="E88" s="25" t="s">
        <v>184</v>
      </c>
      <c r="F88" s="25" t="s">
        <v>184</v>
      </c>
      <c r="G88" s="17"/>
      <c r="H88" s="48"/>
    </row>
    <row r="89" spans="1:8" ht="15.75" x14ac:dyDescent="0.25">
      <c r="A89" s="25" t="s">
        <v>13</v>
      </c>
      <c r="B89" s="17"/>
      <c r="C89" s="29"/>
      <c r="D89" s="64"/>
      <c r="E89" s="64"/>
      <c r="F89" s="64"/>
      <c r="G89" s="17"/>
      <c r="H89" s="48"/>
    </row>
    <row r="90" spans="1:8" ht="15.75" x14ac:dyDescent="0.25">
      <c r="A90" s="65">
        <v>2015</v>
      </c>
      <c r="B90" s="17">
        <v>2061.5</v>
      </c>
      <c r="C90" s="56">
        <v>344.3810332282319</v>
      </c>
      <c r="D90" s="57">
        <v>8519298</v>
      </c>
      <c r="E90" s="57">
        <v>342765</v>
      </c>
      <c r="F90" s="57">
        <v>8176533</v>
      </c>
      <c r="G90" s="57"/>
      <c r="H90" s="48"/>
    </row>
    <row r="91" spans="1:8" ht="15.75" x14ac:dyDescent="0.25">
      <c r="A91" s="65">
        <v>2016</v>
      </c>
      <c r="B91" s="17">
        <v>1896.5</v>
      </c>
      <c r="C91" s="46">
        <v>424.91154555321731</v>
      </c>
      <c r="D91" s="17">
        <v>9670136.9537001196</v>
      </c>
      <c r="E91" s="17">
        <v>1042645.31560696</v>
      </c>
      <c r="F91" s="17">
        <v>8627491.6380931605</v>
      </c>
      <c r="G91" s="17"/>
      <c r="H91" s="48"/>
    </row>
    <row r="92" spans="1:8" ht="15.75" x14ac:dyDescent="0.25">
      <c r="A92" s="65">
        <v>2017</v>
      </c>
      <c r="B92" s="17">
        <v>2013.25</v>
      </c>
      <c r="C92" s="46">
        <v>603.5785013477207</v>
      </c>
      <c r="D92" s="17">
        <v>14581853.014059585</v>
      </c>
      <c r="E92" s="17">
        <v>1914262.9000000001</v>
      </c>
      <c r="F92" s="17">
        <v>12667590.114059584</v>
      </c>
      <c r="G92" s="17"/>
      <c r="H92" s="67"/>
    </row>
    <row r="93" spans="1:8" ht="15.75" x14ac:dyDescent="0.25">
      <c r="A93" s="65">
        <v>2018</v>
      </c>
      <c r="B93" s="17">
        <v>2457.25</v>
      </c>
      <c r="C93" s="46">
        <v>853.5491423339098</v>
      </c>
      <c r="D93" s="17">
        <v>25168603.559999995</v>
      </c>
      <c r="E93" s="17">
        <v>4952853.25</v>
      </c>
      <c r="F93" s="17">
        <v>20215750.309999995</v>
      </c>
      <c r="G93" s="48"/>
      <c r="H93" s="48"/>
    </row>
    <row r="94" spans="1:8" ht="15.75" x14ac:dyDescent="0.25">
      <c r="A94" s="65">
        <v>2019</v>
      </c>
      <c r="B94" s="17">
        <v>3063.75</v>
      </c>
      <c r="C94" s="46">
        <v>925.65694573643407</v>
      </c>
      <c r="D94" s="17">
        <v>34031777.609999999</v>
      </c>
      <c r="E94" s="17">
        <v>6611453.7699999996</v>
      </c>
      <c r="F94" s="17">
        <v>27420323.84</v>
      </c>
      <c r="G94" s="17"/>
      <c r="H94" s="67"/>
    </row>
    <row r="95" spans="1:8" ht="15.75" x14ac:dyDescent="0.25">
      <c r="A95" s="65">
        <v>2020</v>
      </c>
      <c r="B95" s="17">
        <v>3618</v>
      </c>
      <c r="C95" s="46">
        <v>967.88620024875627</v>
      </c>
      <c r="D95" s="17">
        <v>42021747.270000003</v>
      </c>
      <c r="E95" s="17">
        <v>9631585.8650599997</v>
      </c>
      <c r="F95" s="17">
        <v>32390161.404940002</v>
      </c>
      <c r="G95" s="17"/>
      <c r="H95" s="67"/>
    </row>
    <row r="96" spans="1:8" ht="15.75" x14ac:dyDescent="0.25">
      <c r="A96" s="65">
        <v>2021</v>
      </c>
      <c r="B96" s="17">
        <v>4035</v>
      </c>
      <c r="C96" s="46">
        <v>1015.7259754233788</v>
      </c>
      <c r="D96" s="17">
        <v>49181451.730000004</v>
      </c>
      <c r="E96" s="17">
        <v>12651430.85438</v>
      </c>
      <c r="F96" s="17">
        <v>36530020.875620008</v>
      </c>
      <c r="G96" s="17"/>
      <c r="H96" s="67"/>
    </row>
    <row r="97" spans="1:8" ht="15.75" x14ac:dyDescent="0.25">
      <c r="A97" s="65">
        <v>2022</v>
      </c>
      <c r="B97" s="17">
        <v>4340.333333333333</v>
      </c>
      <c r="C97" s="46">
        <v>1083.8321949159047</v>
      </c>
      <c r="D97" s="17">
        <v>56450316.039999977</v>
      </c>
      <c r="E97" s="17">
        <v>16563961.769999996</v>
      </c>
      <c r="F97" s="17">
        <v>39886354.269999981</v>
      </c>
      <c r="G97" s="17"/>
      <c r="H97" s="48"/>
    </row>
    <row r="98" spans="1:8" ht="15.75" x14ac:dyDescent="0.25">
      <c r="A98" s="65">
        <v>2023</v>
      </c>
      <c r="B98" s="17">
        <v>4634.083333333333</v>
      </c>
      <c r="C98" s="46">
        <v>1050.3616430793575</v>
      </c>
      <c r="D98" s="17">
        <v>58409560.609999992</v>
      </c>
      <c r="E98" s="17">
        <v>18719005.09</v>
      </c>
      <c r="F98" s="17">
        <v>39690555.519999996</v>
      </c>
      <c r="G98" s="17"/>
      <c r="H98" s="48"/>
    </row>
    <row r="99" spans="1:8" ht="15.75" x14ac:dyDescent="0.25">
      <c r="A99" s="65" t="s">
        <v>21</v>
      </c>
      <c r="B99" s="17"/>
      <c r="C99" s="46"/>
      <c r="D99" s="17"/>
      <c r="E99" s="17"/>
      <c r="F99" s="17"/>
      <c r="G99" s="48"/>
      <c r="H99" s="48"/>
    </row>
    <row r="100" spans="1:8" ht="15.75" x14ac:dyDescent="0.25">
      <c r="A100" s="65">
        <v>2024</v>
      </c>
      <c r="B100" s="17">
        <v>4874.9166666666661</v>
      </c>
      <c r="C100" s="46">
        <v>1124.3035378048085</v>
      </c>
      <c r="D100" s="17">
        <v>65770632.658043481</v>
      </c>
      <c r="E100" s="17">
        <v>19058603.257854462</v>
      </c>
      <c r="F100" s="17">
        <v>46712029.40018902</v>
      </c>
      <c r="G100" s="48"/>
      <c r="H100" s="48"/>
    </row>
    <row r="101" spans="1:8" ht="15.75" x14ac:dyDescent="0.25">
      <c r="A101" s="65">
        <v>2025</v>
      </c>
      <c r="B101" s="17">
        <v>5037.583333333333</v>
      </c>
      <c r="C101" s="46">
        <v>1156.9724832570159</v>
      </c>
      <c r="D101" s="17">
        <v>69940143.58536987</v>
      </c>
      <c r="E101" s="17">
        <v>20361772.748581905</v>
      </c>
      <c r="F101" s="17">
        <v>49578370.836787969</v>
      </c>
      <c r="G101" s="48"/>
      <c r="H101" s="48"/>
    </row>
    <row r="102" spans="1:8" ht="15.75" x14ac:dyDescent="0.25">
      <c r="A102" s="65">
        <v>2026</v>
      </c>
      <c r="B102" s="17">
        <v>5083.083333333333</v>
      </c>
      <c r="C102" s="46">
        <v>1188.0249322961274</v>
      </c>
      <c r="D102" s="17">
        <v>72465956.795266882</v>
      </c>
      <c r="E102" s="17">
        <v>21196359.853570215</v>
      </c>
      <c r="F102" s="17">
        <v>51269596.941696666</v>
      </c>
      <c r="G102" s="48"/>
      <c r="H102" s="48"/>
    </row>
    <row r="103" spans="1:8" ht="15.75" x14ac:dyDescent="0.25">
      <c r="A103" s="65">
        <v>2027</v>
      </c>
      <c r="B103" s="17">
        <v>5107.083333333333</v>
      </c>
      <c r="C103" s="46">
        <v>1241.6060247094786</v>
      </c>
      <c r="D103" s="17">
        <v>76091825.224320397</v>
      </c>
      <c r="E103" s="17">
        <v>22254292.924333278</v>
      </c>
      <c r="F103" s="17">
        <v>53837532.299987122</v>
      </c>
      <c r="G103" s="48"/>
      <c r="H103" s="48"/>
    </row>
    <row r="104" spans="1:8" ht="15.75" x14ac:dyDescent="0.25">
      <c r="A104" s="65"/>
      <c r="B104" s="17"/>
      <c r="C104" s="46"/>
      <c r="D104" s="17"/>
      <c r="E104" s="17"/>
      <c r="F104" s="17"/>
      <c r="G104" s="48"/>
      <c r="H104" s="48"/>
    </row>
    <row r="105" spans="1:8" ht="15.75" x14ac:dyDescent="0.25">
      <c r="A105" s="47" t="s">
        <v>8</v>
      </c>
      <c r="B105" s="60"/>
      <c r="C105" s="60"/>
      <c r="D105" s="60"/>
      <c r="E105" s="60"/>
      <c r="F105" s="60"/>
      <c r="G105" s="60"/>
      <c r="H105" s="48"/>
    </row>
    <row r="106" spans="1:8" ht="15.75" x14ac:dyDescent="0.25">
      <c r="A106" s="47" t="s">
        <v>432</v>
      </c>
      <c r="B106" s="60"/>
      <c r="C106" s="60"/>
      <c r="D106" s="60"/>
      <c r="E106" s="60"/>
      <c r="F106" s="60"/>
      <c r="G106" s="60"/>
      <c r="H106" s="48"/>
    </row>
    <row r="107" spans="1:8" ht="15.75" x14ac:dyDescent="0.25">
      <c r="A107" s="47" t="s">
        <v>12</v>
      </c>
      <c r="B107" s="60"/>
      <c r="C107" s="60"/>
      <c r="D107" s="60"/>
      <c r="E107" s="60"/>
      <c r="F107" s="60"/>
      <c r="G107" s="60"/>
      <c r="H107" s="48"/>
    </row>
    <row r="108" spans="1:8" ht="15.75" x14ac:dyDescent="0.25">
      <c r="A108" s="60" t="s">
        <v>564</v>
      </c>
      <c r="B108" s="60"/>
      <c r="C108" s="60"/>
      <c r="D108" s="60"/>
      <c r="E108" s="60"/>
      <c r="F108" s="60"/>
      <c r="G108" s="60"/>
      <c r="H108" s="48"/>
    </row>
    <row r="109" spans="1:8" ht="15.75" x14ac:dyDescent="0.25">
      <c r="A109" s="47"/>
      <c r="B109" s="47"/>
      <c r="C109" s="47"/>
      <c r="D109" s="47"/>
      <c r="E109" s="47"/>
      <c r="F109" s="47"/>
      <c r="G109" s="47"/>
      <c r="H109" s="48"/>
    </row>
    <row r="110" spans="1:8" ht="15.75" x14ac:dyDescent="0.25">
      <c r="A110" s="17"/>
      <c r="B110" s="25" t="s">
        <v>114</v>
      </c>
      <c r="C110" s="25" t="s">
        <v>114</v>
      </c>
      <c r="D110" s="25" t="s">
        <v>106</v>
      </c>
      <c r="E110" s="17"/>
      <c r="F110" s="17"/>
      <c r="G110" s="17"/>
      <c r="H110" s="48"/>
    </row>
    <row r="111" spans="1:8" ht="15.75" x14ac:dyDescent="0.25">
      <c r="A111" s="25" t="s">
        <v>2</v>
      </c>
      <c r="B111" s="25" t="s">
        <v>115</v>
      </c>
      <c r="C111" s="25" t="s">
        <v>115</v>
      </c>
      <c r="D111" s="25" t="s">
        <v>126</v>
      </c>
      <c r="E111" s="25" t="s">
        <v>175</v>
      </c>
      <c r="F111" s="25" t="s">
        <v>433</v>
      </c>
      <c r="G111" s="17"/>
      <c r="H111" s="48"/>
    </row>
    <row r="112" spans="1:8" ht="15.75" x14ac:dyDescent="0.25">
      <c r="A112" s="25" t="s">
        <v>3</v>
      </c>
      <c r="B112" s="25" t="s">
        <v>123</v>
      </c>
      <c r="C112" s="25" t="s">
        <v>139</v>
      </c>
      <c r="D112" s="25" t="s">
        <v>139</v>
      </c>
      <c r="E112" s="25" t="s">
        <v>113</v>
      </c>
      <c r="F112" s="25" t="s">
        <v>113</v>
      </c>
      <c r="G112" s="17"/>
      <c r="H112" s="48"/>
    </row>
    <row r="113" spans="1:8" ht="15.75" x14ac:dyDescent="0.25">
      <c r="A113" s="25" t="s">
        <v>184</v>
      </c>
      <c r="B113" s="25" t="s">
        <v>176</v>
      </c>
      <c r="C113" s="25" t="s">
        <v>151</v>
      </c>
      <c r="D113" s="25" t="s">
        <v>117</v>
      </c>
      <c r="E113" s="25" t="s">
        <v>184</v>
      </c>
      <c r="F113" s="25" t="s">
        <v>184</v>
      </c>
      <c r="G113" s="17"/>
      <c r="H113" s="48"/>
    </row>
    <row r="114" spans="1:8" ht="15.75" x14ac:dyDescent="0.25">
      <c r="A114" s="25" t="s">
        <v>13</v>
      </c>
      <c r="B114" s="17"/>
      <c r="C114" s="29"/>
      <c r="D114" s="64"/>
      <c r="E114" s="64"/>
      <c r="F114" s="64"/>
      <c r="G114" s="17"/>
      <c r="H114" s="48"/>
    </row>
    <row r="115" spans="1:8" ht="15.75" x14ac:dyDescent="0.25">
      <c r="A115" s="65" t="s">
        <v>348</v>
      </c>
      <c r="B115" s="17">
        <v>1241.8333333333333</v>
      </c>
      <c r="C115" s="56">
        <v>406.30071198496853</v>
      </c>
      <c r="D115" s="57">
        <v>6054693.2100000009</v>
      </c>
      <c r="E115" s="57">
        <v>1044392.3400000001</v>
      </c>
      <c r="F115" s="57">
        <v>5010300.87</v>
      </c>
      <c r="G115" s="57"/>
      <c r="H115" s="48"/>
    </row>
    <row r="116" spans="1:8" ht="15.75" x14ac:dyDescent="0.25">
      <c r="A116" s="65">
        <v>2016</v>
      </c>
      <c r="B116" s="17">
        <v>4771.333333333333</v>
      </c>
      <c r="C116" s="46">
        <v>937.08363071119186</v>
      </c>
      <c r="D116" s="17">
        <v>53653660.359999999</v>
      </c>
      <c r="E116" s="17">
        <v>11456454.199999999</v>
      </c>
      <c r="F116" s="17">
        <v>42197206.160000004</v>
      </c>
      <c r="G116" s="17"/>
      <c r="H116" s="48"/>
    </row>
    <row r="117" spans="1:8" ht="15.75" x14ac:dyDescent="0.25">
      <c r="A117" s="65">
        <v>2017</v>
      </c>
      <c r="B117" s="17">
        <v>8354.5833333333321</v>
      </c>
      <c r="C117" s="46">
        <v>960.93348192110125</v>
      </c>
      <c r="D117" s="17">
        <v>96338386.229999989</v>
      </c>
      <c r="E117" s="17">
        <v>22950057.52</v>
      </c>
      <c r="F117" s="17">
        <v>73388328.709999993</v>
      </c>
      <c r="G117" s="17"/>
      <c r="H117" s="48"/>
    </row>
    <row r="118" spans="1:8" ht="15.75" x14ac:dyDescent="0.25">
      <c r="A118" s="65">
        <v>2018</v>
      </c>
      <c r="B118" s="17">
        <v>11222.416666666666</v>
      </c>
      <c r="C118" s="46">
        <v>1054.4785112386667</v>
      </c>
      <c r="D118" s="17">
        <v>142005566.63</v>
      </c>
      <c r="E118" s="17">
        <v>36799813.530000001</v>
      </c>
      <c r="F118" s="17">
        <v>105205753.09999999</v>
      </c>
      <c r="G118" s="48"/>
      <c r="H118" s="48"/>
    </row>
    <row r="119" spans="1:8" ht="15.75" x14ac:dyDescent="0.25">
      <c r="A119" s="65">
        <v>2019</v>
      </c>
      <c r="B119" s="17">
        <v>13263.583333333334</v>
      </c>
      <c r="C119" s="46">
        <v>1064.7915587793643</v>
      </c>
      <c r="D119" s="17">
        <v>169475418.86999997</v>
      </c>
      <c r="E119" s="17">
        <v>47837959.809999995</v>
      </c>
      <c r="F119" s="17">
        <v>121637459.05999999</v>
      </c>
      <c r="G119" s="17"/>
      <c r="H119" s="48"/>
    </row>
    <row r="120" spans="1:8" ht="15.75" x14ac:dyDescent="0.25">
      <c r="A120" s="65">
        <v>2020</v>
      </c>
      <c r="B120" s="17">
        <v>14553</v>
      </c>
      <c r="C120" s="46">
        <v>1085.6867189468383</v>
      </c>
      <c r="D120" s="17">
        <v>189599985.85000002</v>
      </c>
      <c r="E120" s="17">
        <v>57479199.305060007</v>
      </c>
      <c r="F120" s="17">
        <v>132120786.54493998</v>
      </c>
      <c r="G120" s="17"/>
      <c r="H120" s="48"/>
    </row>
    <row r="121" spans="1:8" ht="15.75" x14ac:dyDescent="0.25">
      <c r="A121" s="65">
        <v>2021</v>
      </c>
      <c r="B121" s="17">
        <v>15160.916666666668</v>
      </c>
      <c r="C121" s="46">
        <v>1114.8011385085554</v>
      </c>
      <c r="D121" s="17">
        <v>202816885.93000001</v>
      </c>
      <c r="E121" s="17">
        <v>70375887.854379997</v>
      </c>
      <c r="F121" s="17">
        <v>132440998.07562003</v>
      </c>
      <c r="G121" s="17"/>
      <c r="H121" s="48"/>
    </row>
    <row r="122" spans="1:8" ht="15.75" x14ac:dyDescent="0.25">
      <c r="A122" s="65">
        <v>2022</v>
      </c>
      <c r="B122" s="17">
        <v>15321.916666666664</v>
      </c>
      <c r="C122" s="46">
        <v>1149.7913300664084</v>
      </c>
      <c r="D122" s="17">
        <v>211404083.31999999</v>
      </c>
      <c r="E122" s="17">
        <v>75798648.469999999</v>
      </c>
      <c r="F122" s="17">
        <v>135605434.85000002</v>
      </c>
      <c r="G122" s="17"/>
      <c r="H122" s="48"/>
    </row>
    <row r="123" spans="1:8" ht="15.75" x14ac:dyDescent="0.25">
      <c r="A123" s="65">
        <v>2023</v>
      </c>
      <c r="B123" s="17">
        <v>15909.583333333332</v>
      </c>
      <c r="C123" s="46">
        <v>1130.5821916035932</v>
      </c>
      <c r="D123" s="17">
        <v>215845099.10999998</v>
      </c>
      <c r="E123" s="17">
        <v>83654466.849999994</v>
      </c>
      <c r="F123" s="17">
        <v>132190632.25999999</v>
      </c>
      <c r="G123" s="17"/>
      <c r="H123" s="48"/>
    </row>
    <row r="124" spans="1:8" ht="15.75" x14ac:dyDescent="0.25">
      <c r="A124" s="65" t="s">
        <v>21</v>
      </c>
      <c r="B124" s="17"/>
      <c r="C124" s="46"/>
      <c r="D124" s="17"/>
      <c r="E124" s="17"/>
      <c r="F124" s="17"/>
      <c r="G124" s="17"/>
      <c r="H124" s="48"/>
    </row>
    <row r="125" spans="1:8" ht="15.75" x14ac:dyDescent="0.25">
      <c r="A125" s="65">
        <v>2024</v>
      </c>
      <c r="B125" s="17">
        <v>17084.916666666664</v>
      </c>
      <c r="C125" s="46">
        <v>1171.1135335710644</v>
      </c>
      <c r="D125" s="17">
        <v>240100525.53920603</v>
      </c>
      <c r="E125" s="17">
        <v>86578692.23490788</v>
      </c>
      <c r="F125" s="17">
        <v>153521833.30429816</v>
      </c>
      <c r="G125" s="17"/>
      <c r="H125" s="48"/>
    </row>
    <row r="126" spans="1:8" ht="15.75" x14ac:dyDescent="0.25">
      <c r="A126" s="65">
        <v>2025</v>
      </c>
      <c r="B126" s="17">
        <v>18340.5</v>
      </c>
      <c r="C126" s="46">
        <v>1205.925469747712</v>
      </c>
      <c r="D126" s="17">
        <v>265407312.93489495</v>
      </c>
      <c r="E126" s="17">
        <v>96579153.229960129</v>
      </c>
      <c r="F126" s="17">
        <v>168828159.70493481</v>
      </c>
      <c r="G126" s="17"/>
      <c r="H126" s="48"/>
    </row>
    <row r="127" spans="1:8" ht="15.75" x14ac:dyDescent="0.25">
      <c r="A127" s="65">
        <v>2026</v>
      </c>
      <c r="B127" s="17">
        <v>19186.5</v>
      </c>
      <c r="C127" s="46">
        <v>1238.7468965526657</v>
      </c>
      <c r="D127" s="17">
        <v>285206607.96849263</v>
      </c>
      <c r="E127" s="17">
        <v>104791892.394052</v>
      </c>
      <c r="F127" s="17">
        <v>180414715.57444063</v>
      </c>
      <c r="G127" s="17"/>
      <c r="H127" s="48"/>
    </row>
    <row r="128" spans="1:8" ht="15.75" x14ac:dyDescent="0.25">
      <c r="A128" s="65">
        <v>2027</v>
      </c>
      <c r="B128" s="17">
        <v>19895.5</v>
      </c>
      <c r="C128" s="46">
        <v>1283.0050168575342</v>
      </c>
      <c r="D128" s="17">
        <v>306312315.75466889</v>
      </c>
      <c r="E128" s="17">
        <v>113321346.69651327</v>
      </c>
      <c r="F128" s="17">
        <v>192990969.0581556</v>
      </c>
      <c r="G128" s="17"/>
      <c r="H128" s="48"/>
    </row>
    <row r="129" spans="1:8" ht="15.75" x14ac:dyDescent="0.25">
      <c r="A129" s="65"/>
      <c r="B129" s="17"/>
      <c r="C129" s="46"/>
      <c r="D129" s="17"/>
      <c r="E129" s="17"/>
      <c r="F129" s="17"/>
      <c r="G129" s="17"/>
      <c r="H129" s="48"/>
    </row>
    <row r="130" spans="1:8" ht="15.75" x14ac:dyDescent="0.25">
      <c r="A130" s="65"/>
      <c r="B130" s="17"/>
      <c r="C130" s="46"/>
      <c r="D130" s="17"/>
      <c r="E130" s="17"/>
      <c r="F130" s="17"/>
      <c r="G130" s="17"/>
      <c r="H130" s="48"/>
    </row>
    <row r="131" spans="1:8" ht="15.75" x14ac:dyDescent="0.25">
      <c r="A131" s="48"/>
      <c r="B131" s="48"/>
      <c r="C131" s="48"/>
      <c r="D131" s="48"/>
      <c r="E131" s="48"/>
      <c r="F131" s="48"/>
      <c r="G131" s="17"/>
      <c r="H131" s="48"/>
    </row>
    <row r="132" spans="1:8" ht="15.75" x14ac:dyDescent="0.25">
      <c r="A132" s="47" t="s">
        <v>8</v>
      </c>
      <c r="B132" s="47"/>
      <c r="C132" s="47"/>
      <c r="D132" s="47"/>
      <c r="E132" s="47"/>
      <c r="F132" s="47"/>
      <c r="G132" s="47"/>
      <c r="H132" s="48"/>
    </row>
    <row r="133" spans="1:8" ht="15.75" x14ac:dyDescent="0.25">
      <c r="A133" s="47" t="s">
        <v>432</v>
      </c>
      <c r="B133" s="60"/>
      <c r="C133" s="60"/>
      <c r="D133" s="60"/>
      <c r="E133" s="60"/>
      <c r="F133" s="60"/>
      <c r="G133" s="60"/>
      <c r="H133" s="48"/>
    </row>
    <row r="134" spans="1:8" ht="15.75" x14ac:dyDescent="0.25">
      <c r="A134" s="47" t="s">
        <v>12</v>
      </c>
      <c r="B134" s="47"/>
      <c r="C134" s="47"/>
      <c r="D134" s="47"/>
      <c r="E134" s="47"/>
      <c r="F134" s="47"/>
      <c r="G134" s="47"/>
      <c r="H134" s="48"/>
    </row>
    <row r="135" spans="1:8" ht="15.75" x14ac:dyDescent="0.25">
      <c r="A135" s="60" t="s">
        <v>565</v>
      </c>
      <c r="B135" s="47"/>
      <c r="C135" s="47"/>
      <c r="D135" s="47"/>
      <c r="E135" s="47"/>
      <c r="F135" s="47"/>
      <c r="G135" s="47"/>
      <c r="H135" s="48"/>
    </row>
    <row r="136" spans="1:8" ht="15.75" x14ac:dyDescent="0.25">
      <c r="A136" s="60"/>
      <c r="B136" s="47"/>
      <c r="C136" s="47"/>
      <c r="D136" s="47"/>
      <c r="E136" s="47"/>
      <c r="F136" s="47"/>
      <c r="G136" s="47"/>
      <c r="H136" s="48"/>
    </row>
    <row r="137" spans="1:8" ht="15.75" x14ac:dyDescent="0.25">
      <c r="A137" s="17"/>
      <c r="B137" s="25" t="s">
        <v>114</v>
      </c>
      <c r="C137" s="25" t="s">
        <v>114</v>
      </c>
      <c r="D137" s="25" t="s">
        <v>106</v>
      </c>
      <c r="E137" s="17"/>
      <c r="F137" s="17"/>
      <c r="G137" s="17"/>
      <c r="H137" s="48"/>
    </row>
    <row r="138" spans="1:8" ht="15.75" x14ac:dyDescent="0.25">
      <c r="A138" s="25" t="s">
        <v>2</v>
      </c>
      <c r="B138" s="25" t="s">
        <v>115</v>
      </c>
      <c r="C138" s="25" t="s">
        <v>115</v>
      </c>
      <c r="D138" s="25" t="s">
        <v>126</v>
      </c>
      <c r="E138" s="25" t="s">
        <v>175</v>
      </c>
      <c r="F138" s="25" t="s">
        <v>431</v>
      </c>
      <c r="G138" s="17"/>
      <c r="H138" s="48"/>
    </row>
    <row r="139" spans="1:8" ht="15.75" x14ac:dyDescent="0.25">
      <c r="A139" s="25" t="s">
        <v>3</v>
      </c>
      <c r="B139" s="25" t="s">
        <v>123</v>
      </c>
      <c r="C139" s="25" t="s">
        <v>139</v>
      </c>
      <c r="D139" s="25" t="s">
        <v>139</v>
      </c>
      <c r="E139" s="25" t="s">
        <v>113</v>
      </c>
      <c r="F139" s="25" t="s">
        <v>113</v>
      </c>
      <c r="G139" s="17"/>
      <c r="H139" s="48"/>
    </row>
    <row r="140" spans="1:8" ht="15.75" x14ac:dyDescent="0.25">
      <c r="A140" s="25" t="s">
        <v>184</v>
      </c>
      <c r="B140" s="25" t="s">
        <v>176</v>
      </c>
      <c r="C140" s="25" t="s">
        <v>151</v>
      </c>
      <c r="D140" s="25" t="s">
        <v>117</v>
      </c>
      <c r="E140" s="25" t="s">
        <v>184</v>
      </c>
      <c r="F140" s="25" t="s">
        <v>184</v>
      </c>
      <c r="G140" s="17"/>
      <c r="H140" s="48"/>
    </row>
    <row r="141" spans="1:8" ht="15.75" x14ac:dyDescent="0.25">
      <c r="A141" s="25" t="s">
        <v>13</v>
      </c>
      <c r="B141" s="17"/>
      <c r="C141" s="29"/>
      <c r="D141" s="64"/>
      <c r="E141" s="64"/>
      <c r="F141" s="64"/>
      <c r="G141" s="17"/>
      <c r="H141" s="48"/>
    </row>
    <row r="142" spans="1:8" ht="15.75" x14ac:dyDescent="0.25">
      <c r="A142" s="65" t="s">
        <v>348</v>
      </c>
      <c r="B142" s="17">
        <v>1149.8333333333333</v>
      </c>
      <c r="C142" s="56">
        <v>784.73356718364994</v>
      </c>
      <c r="D142" s="57">
        <v>5413876.8800000008</v>
      </c>
      <c r="E142" s="57">
        <v>719727.57000000007</v>
      </c>
      <c r="F142" s="57">
        <v>4694149.3100000005</v>
      </c>
      <c r="G142" s="57"/>
      <c r="H142" s="48"/>
    </row>
    <row r="143" spans="1:8" ht="15.75" x14ac:dyDescent="0.25">
      <c r="A143" s="65">
        <v>2016</v>
      </c>
      <c r="B143" s="17">
        <v>3990.4166666666665</v>
      </c>
      <c r="C143" s="46">
        <v>928.01629424663258</v>
      </c>
      <c r="D143" s="17">
        <v>44438060.25</v>
      </c>
      <c r="E143" s="17">
        <v>7782652.5299999993</v>
      </c>
      <c r="F143" s="17">
        <v>36655407.719999999</v>
      </c>
      <c r="G143" s="17"/>
      <c r="H143" s="48"/>
    </row>
    <row r="144" spans="1:8" ht="15.75" x14ac:dyDescent="0.25">
      <c r="A144" s="65">
        <v>2017</v>
      </c>
      <c r="B144" s="17">
        <v>6016.333333333333</v>
      </c>
      <c r="C144" s="46">
        <v>986.80566804255068</v>
      </c>
      <c r="D144" s="17">
        <v>71243422.00999999</v>
      </c>
      <c r="E144" s="17">
        <v>13899523.949999999</v>
      </c>
      <c r="F144" s="17">
        <v>57343898.059999987</v>
      </c>
      <c r="G144" s="17"/>
      <c r="H144" s="48"/>
    </row>
    <row r="145" spans="1:8" ht="15.75" x14ac:dyDescent="0.25">
      <c r="A145" s="65">
        <v>2018</v>
      </c>
      <c r="B145" s="17">
        <v>7021.583333333333</v>
      </c>
      <c r="C145" s="46">
        <v>1118.7072652179588</v>
      </c>
      <c r="D145" s="17">
        <v>94261155.459999993</v>
      </c>
      <c r="E145" s="17">
        <v>20145567.800000001</v>
      </c>
      <c r="F145" s="17">
        <v>74115587.659999996</v>
      </c>
      <c r="G145" s="48"/>
      <c r="H145" s="48"/>
    </row>
    <row r="146" spans="1:8" ht="15.75" x14ac:dyDescent="0.25">
      <c r="A146" s="65">
        <v>2019</v>
      </c>
      <c r="B146" s="17">
        <v>6982.416666666667</v>
      </c>
      <c r="C146" s="46">
        <v>1159.1545461814794</v>
      </c>
      <c r="D146" s="17">
        <v>97124400.269999981</v>
      </c>
      <c r="E146" s="17">
        <v>21921605.999999996</v>
      </c>
      <c r="F146" s="17">
        <v>75202794.269999981</v>
      </c>
      <c r="G146" s="17"/>
      <c r="H146" s="48"/>
    </row>
    <row r="147" spans="1:8" ht="15.75" x14ac:dyDescent="0.25">
      <c r="A147" s="65">
        <v>2020</v>
      </c>
      <c r="B147" s="17">
        <v>6556.583333333333</v>
      </c>
      <c r="C147" s="46">
        <v>1209.1787290128243</v>
      </c>
      <c r="D147" s="17">
        <v>95136973.219999999</v>
      </c>
      <c r="E147" s="17">
        <v>21750334.020000003</v>
      </c>
      <c r="F147" s="17">
        <v>73386639.199999988</v>
      </c>
      <c r="G147" s="17"/>
      <c r="H147" s="48"/>
    </row>
    <row r="148" spans="1:8" ht="15.75" x14ac:dyDescent="0.25">
      <c r="A148" s="65">
        <v>2021</v>
      </c>
      <c r="B148" s="17">
        <v>5913.666666666667</v>
      </c>
      <c r="C148" s="46">
        <v>1250.3613047460683</v>
      </c>
      <c r="D148" s="17">
        <v>88730639.629999995</v>
      </c>
      <c r="E148" s="17">
        <v>21223918.129999999</v>
      </c>
      <c r="F148" s="17">
        <v>67506721.5</v>
      </c>
      <c r="G148" s="17"/>
      <c r="H148" s="48"/>
    </row>
    <row r="149" spans="1:8" ht="15.75" x14ac:dyDescent="0.25">
      <c r="A149" s="65">
        <v>2022</v>
      </c>
      <c r="B149" s="17">
        <v>5115.333333333333</v>
      </c>
      <c r="C149" s="46">
        <v>1280.3509531799821</v>
      </c>
      <c r="D149" s="17">
        <v>78593062.910000011</v>
      </c>
      <c r="E149" s="17">
        <v>17667384.159999996</v>
      </c>
      <c r="F149" s="17">
        <v>60925678.750000015</v>
      </c>
      <c r="G149" s="17"/>
      <c r="H149" s="48"/>
    </row>
    <row r="150" spans="1:8" ht="15.75" x14ac:dyDescent="0.25">
      <c r="A150" s="65">
        <v>2023</v>
      </c>
      <c r="B150" s="17">
        <v>4535.25</v>
      </c>
      <c r="C150" s="46">
        <v>1292.5738397368757</v>
      </c>
      <c r="D150" s="17">
        <v>70345746.079999983</v>
      </c>
      <c r="E150" s="17">
        <v>15787673.470000001</v>
      </c>
      <c r="F150" s="17">
        <v>54558072.609999985</v>
      </c>
      <c r="G150" s="17"/>
      <c r="H150" s="48"/>
    </row>
    <row r="151" spans="1:8" ht="15.75" x14ac:dyDescent="0.25">
      <c r="A151" s="65" t="s">
        <v>21</v>
      </c>
      <c r="B151" s="17"/>
      <c r="C151" s="46"/>
      <c r="D151" s="17"/>
      <c r="E151" s="17"/>
      <c r="F151" s="17"/>
      <c r="G151" s="17"/>
      <c r="H151" s="48"/>
    </row>
    <row r="152" spans="1:8" ht="15.75" x14ac:dyDescent="0.25">
      <c r="A152" s="65">
        <v>2024</v>
      </c>
      <c r="B152" s="17">
        <v>4657.083333333333</v>
      </c>
      <c r="C152" s="46">
        <v>1312.5738397368757</v>
      </c>
      <c r="D152" s="17">
        <v>73353189.033695295</v>
      </c>
      <c r="E152" s="17">
        <v>16489482.939524153</v>
      </c>
      <c r="F152" s="17">
        <v>56863706.094171144</v>
      </c>
      <c r="G152" s="17"/>
      <c r="H152" s="48"/>
    </row>
    <row r="153" spans="1:8" ht="15.75" x14ac:dyDescent="0.25">
      <c r="A153" s="65">
        <v>2025</v>
      </c>
      <c r="B153" s="17">
        <v>5031.5</v>
      </c>
      <c r="C153" s="46">
        <v>1332.2785334995044</v>
      </c>
      <c r="D153" s="17">
        <v>80440313.295633078</v>
      </c>
      <c r="E153" s="17">
        <v>18087236.987742621</v>
      </c>
      <c r="F153" s="17">
        <v>62353076.30789046</v>
      </c>
      <c r="G153" s="17"/>
      <c r="H153" s="48"/>
    </row>
    <row r="154" spans="1:8" ht="15.75" x14ac:dyDescent="0.25">
      <c r="A154" s="65">
        <v>2026</v>
      </c>
      <c r="B154" s="17">
        <v>5279.5</v>
      </c>
      <c r="C154" s="46">
        <v>1346.0489162908423</v>
      </c>
      <c r="D154" s="17">
        <v>85277583.042690024</v>
      </c>
      <c r="E154" s="17">
        <v>19181212.971720736</v>
      </c>
      <c r="F154" s="17">
        <v>66096370.070969284</v>
      </c>
      <c r="G154" s="17"/>
      <c r="H154" s="48"/>
    </row>
    <row r="155" spans="1:8" ht="15.75" x14ac:dyDescent="0.25">
      <c r="A155" s="65">
        <v>2027</v>
      </c>
      <c r="B155" s="17">
        <v>5439.5</v>
      </c>
      <c r="C155" s="46">
        <v>1380.7980944171466</v>
      </c>
      <c r="D155" s="17">
        <v>90130214.814984828</v>
      </c>
      <c r="E155" s="17">
        <v>20272008.654406123</v>
      </c>
      <c r="F155" s="17">
        <v>69858206.160578698</v>
      </c>
      <c r="G155" s="17"/>
      <c r="H155" s="48"/>
    </row>
    <row r="156" spans="1:8" ht="15.75" x14ac:dyDescent="0.25">
      <c r="A156" s="65"/>
      <c r="B156" s="17"/>
      <c r="C156" s="46"/>
      <c r="D156" s="17"/>
      <c r="E156" s="17"/>
      <c r="F156" s="17"/>
      <c r="G156" s="17"/>
      <c r="H156" s="48"/>
    </row>
    <row r="157" spans="1:8" ht="15.75" x14ac:dyDescent="0.25">
      <c r="A157" s="48"/>
      <c r="B157" s="48"/>
      <c r="C157" s="48"/>
      <c r="D157" s="48"/>
      <c r="E157" s="48"/>
      <c r="F157" s="48"/>
      <c r="G157" s="17"/>
      <c r="H157" s="48"/>
    </row>
    <row r="158" spans="1:8" ht="15.75" x14ac:dyDescent="0.25">
      <c r="A158" s="47" t="s">
        <v>8</v>
      </c>
      <c r="B158" s="47"/>
      <c r="C158" s="47"/>
      <c r="D158" s="47"/>
      <c r="E158" s="47"/>
      <c r="F158" s="47"/>
      <c r="G158" s="47"/>
      <c r="H158" s="48"/>
    </row>
    <row r="159" spans="1:8" ht="15.75" x14ac:dyDescent="0.25">
      <c r="A159" s="47" t="s">
        <v>432</v>
      </c>
      <c r="B159" s="60"/>
      <c r="C159" s="60"/>
      <c r="D159" s="60"/>
      <c r="E159" s="60"/>
      <c r="F159" s="60"/>
      <c r="G159" s="60"/>
      <c r="H159" s="48"/>
    </row>
    <row r="160" spans="1:8" ht="15.75" x14ac:dyDescent="0.25">
      <c r="A160" s="47" t="s">
        <v>12</v>
      </c>
      <c r="B160" s="47"/>
      <c r="C160" s="47"/>
      <c r="D160" s="47"/>
      <c r="E160" s="47"/>
      <c r="F160" s="47"/>
      <c r="G160" s="47"/>
      <c r="H160" s="48"/>
    </row>
    <row r="161" spans="1:8" ht="15.75" x14ac:dyDescent="0.25">
      <c r="A161" s="60" t="s">
        <v>566</v>
      </c>
      <c r="B161" s="47"/>
      <c r="C161" s="47"/>
      <c r="D161" s="47"/>
      <c r="E161" s="47"/>
      <c r="F161" s="47"/>
      <c r="G161" s="47"/>
      <c r="H161" s="48"/>
    </row>
    <row r="162" spans="1:8" ht="15.75" x14ac:dyDescent="0.25">
      <c r="A162" s="60"/>
      <c r="B162" s="47"/>
      <c r="C162" s="47"/>
      <c r="D162" s="47"/>
      <c r="E162" s="47"/>
      <c r="F162" s="47"/>
      <c r="G162" s="47"/>
      <c r="H162" s="48"/>
    </row>
    <row r="163" spans="1:8" ht="15.75" x14ac:dyDescent="0.25">
      <c r="A163" s="17"/>
      <c r="B163" s="25" t="s">
        <v>114</v>
      </c>
      <c r="C163" s="25" t="s">
        <v>114</v>
      </c>
      <c r="D163" s="25" t="s">
        <v>106</v>
      </c>
      <c r="E163" s="17"/>
      <c r="F163" s="17"/>
      <c r="G163" s="17"/>
      <c r="H163" s="48"/>
    </row>
    <row r="164" spans="1:8" ht="15.75" x14ac:dyDescent="0.25">
      <c r="A164" s="25" t="s">
        <v>2</v>
      </c>
      <c r="B164" s="25" t="s">
        <v>115</v>
      </c>
      <c r="C164" s="25" t="s">
        <v>115</v>
      </c>
      <c r="D164" s="25" t="s">
        <v>126</v>
      </c>
      <c r="E164" s="25" t="s">
        <v>175</v>
      </c>
      <c r="F164" s="25" t="s">
        <v>431</v>
      </c>
      <c r="G164" s="17"/>
      <c r="H164" s="48"/>
    </row>
    <row r="165" spans="1:8" ht="15.75" x14ac:dyDescent="0.25">
      <c r="A165" s="25" t="s">
        <v>3</v>
      </c>
      <c r="B165" s="25" t="s">
        <v>123</v>
      </c>
      <c r="C165" s="25" t="s">
        <v>139</v>
      </c>
      <c r="D165" s="25" t="s">
        <v>139</v>
      </c>
      <c r="E165" s="25" t="s">
        <v>113</v>
      </c>
      <c r="F165" s="25" t="s">
        <v>113</v>
      </c>
      <c r="G165" s="17"/>
      <c r="H165" s="48"/>
    </row>
    <row r="166" spans="1:8" ht="15.75" x14ac:dyDescent="0.25">
      <c r="A166" s="25" t="s">
        <v>184</v>
      </c>
      <c r="B166" s="25" t="s">
        <v>176</v>
      </c>
      <c r="C166" s="25" t="s">
        <v>151</v>
      </c>
      <c r="D166" s="25" t="s">
        <v>117</v>
      </c>
      <c r="E166" s="25" t="s">
        <v>184</v>
      </c>
      <c r="F166" s="25" t="s">
        <v>184</v>
      </c>
      <c r="G166" s="17"/>
      <c r="H166" s="48"/>
    </row>
    <row r="167" spans="1:8" ht="15.75" x14ac:dyDescent="0.25">
      <c r="A167" s="25" t="s">
        <v>13</v>
      </c>
      <c r="B167" s="17"/>
      <c r="C167" s="29"/>
      <c r="D167" s="64"/>
      <c r="E167" s="64"/>
      <c r="F167" s="64"/>
      <c r="G167" s="17"/>
      <c r="H167" s="48"/>
    </row>
    <row r="168" spans="1:8" ht="15.75" x14ac:dyDescent="0.25">
      <c r="A168" s="65" t="s">
        <v>348</v>
      </c>
      <c r="B168" s="17">
        <v>37.666666666666664</v>
      </c>
      <c r="C168" s="56">
        <v>1304.9881858407082</v>
      </c>
      <c r="D168" s="57">
        <v>294927.33</v>
      </c>
      <c r="E168" s="57">
        <v>154747.77000000002</v>
      </c>
      <c r="F168" s="57">
        <v>140179.56</v>
      </c>
      <c r="G168" s="57"/>
      <c r="H168" s="48"/>
    </row>
    <row r="169" spans="1:8" ht="15.75" x14ac:dyDescent="0.25">
      <c r="A169" s="65">
        <v>2016</v>
      </c>
      <c r="B169" s="17">
        <v>515.5</v>
      </c>
      <c r="C169" s="46">
        <v>953.84448270287749</v>
      </c>
      <c r="D169" s="17">
        <v>5900481.9699999997</v>
      </c>
      <c r="E169" s="17">
        <v>2922745.52</v>
      </c>
      <c r="F169" s="17">
        <v>2977736.4499999997</v>
      </c>
      <c r="G169" s="17"/>
      <c r="H169" s="48"/>
    </row>
    <row r="170" spans="1:8" ht="15.75" x14ac:dyDescent="0.25">
      <c r="A170" s="65">
        <v>2017</v>
      </c>
      <c r="B170" s="17">
        <v>1353</v>
      </c>
      <c r="C170" s="46">
        <v>897.03229674796751</v>
      </c>
      <c r="D170" s="17">
        <v>14564216.370000001</v>
      </c>
      <c r="E170" s="17">
        <v>7178799.0200000005</v>
      </c>
      <c r="F170" s="17">
        <v>7385417.3500000006</v>
      </c>
      <c r="G170" s="17"/>
      <c r="H170" s="48"/>
    </row>
    <row r="171" spans="1:8" ht="15.75" x14ac:dyDescent="0.25">
      <c r="A171" s="65">
        <v>2018</v>
      </c>
      <c r="B171" s="17">
        <v>2236.1666666666665</v>
      </c>
      <c r="C171" s="46">
        <v>959.76917455466958</v>
      </c>
      <c r="D171" s="17">
        <v>25754446.030000001</v>
      </c>
      <c r="E171" s="17">
        <v>12801361.340000002</v>
      </c>
      <c r="F171" s="17">
        <v>12953084.689999999</v>
      </c>
      <c r="G171" s="48"/>
      <c r="H171" s="48"/>
    </row>
    <row r="172" spans="1:8" ht="15.75" x14ac:dyDescent="0.25">
      <c r="A172" s="65">
        <v>2019</v>
      </c>
      <c r="B172" s="17">
        <v>3332.8333333333335</v>
      </c>
      <c r="C172" s="46">
        <v>977.32209556433463</v>
      </c>
      <c r="D172" s="17">
        <v>39087019.890000001</v>
      </c>
      <c r="E172" s="17">
        <v>19494862.109999996</v>
      </c>
      <c r="F172" s="17">
        <v>19592157.780000005</v>
      </c>
      <c r="G172" s="17"/>
      <c r="H172" s="48"/>
    </row>
    <row r="173" spans="1:8" ht="15.75" x14ac:dyDescent="0.25">
      <c r="A173" s="88">
        <v>2020</v>
      </c>
      <c r="B173" s="17">
        <v>4412.583333333333</v>
      </c>
      <c r="C173" s="46">
        <v>997.32791089875536</v>
      </c>
      <c r="D173" s="17">
        <v>52809510.209999993</v>
      </c>
      <c r="E173" s="17">
        <v>26680985.840000004</v>
      </c>
      <c r="F173" s="17">
        <v>26128524.36999999</v>
      </c>
      <c r="G173" s="17"/>
      <c r="H173" s="48"/>
    </row>
    <row r="174" spans="1:8" ht="15.75" x14ac:dyDescent="0.25">
      <c r="A174" s="108" t="s">
        <v>438</v>
      </c>
      <c r="B174" s="17">
        <v>5241.666666666667</v>
      </c>
      <c r="C174" s="46">
        <v>1037.6969381558029</v>
      </c>
      <c r="D174" s="17">
        <v>65271137.410000004</v>
      </c>
      <c r="E174" s="17">
        <v>36629776.890000001</v>
      </c>
      <c r="F174" s="17">
        <v>28641360.520000003</v>
      </c>
      <c r="G174" s="17"/>
      <c r="H174" s="48"/>
    </row>
    <row r="175" spans="1:8" ht="15.75" x14ac:dyDescent="0.25">
      <c r="A175" s="88">
        <v>2022</v>
      </c>
      <c r="B175" s="1">
        <v>5892.75</v>
      </c>
      <c r="C175" s="46">
        <v>1095.2525903299252</v>
      </c>
      <c r="D175" s="17">
        <v>77448596.420000002</v>
      </c>
      <c r="E175" s="17">
        <v>42096417</v>
      </c>
      <c r="F175" s="17">
        <v>35352179.420000002</v>
      </c>
      <c r="G175" s="17"/>
      <c r="H175" s="48"/>
    </row>
    <row r="176" spans="1:8" ht="15.75" x14ac:dyDescent="0.25">
      <c r="A176" s="65">
        <v>2023</v>
      </c>
      <c r="B176" s="1">
        <v>6757.583333333333</v>
      </c>
      <c r="C176" s="46">
        <v>1073.0324167910128</v>
      </c>
      <c r="D176" s="17">
        <v>87013271.710000008</v>
      </c>
      <c r="E176" s="17">
        <v>49169291.289999992</v>
      </c>
      <c r="F176" s="17">
        <v>37843980.420000017</v>
      </c>
      <c r="G176" s="17"/>
      <c r="H176" s="48"/>
    </row>
    <row r="177" spans="1:8" ht="15.75" x14ac:dyDescent="0.25">
      <c r="A177" s="65" t="s">
        <v>21</v>
      </c>
      <c r="B177" s="1"/>
      <c r="C177" s="46"/>
      <c r="D177" s="17"/>
      <c r="E177" s="17"/>
      <c r="F177" s="17"/>
      <c r="G177" s="17"/>
      <c r="H177" s="48"/>
    </row>
    <row r="178" spans="1:8" ht="15.75" x14ac:dyDescent="0.25">
      <c r="A178" s="65">
        <v>2024</v>
      </c>
      <c r="B178" s="1">
        <v>7562</v>
      </c>
      <c r="C178" s="46">
        <v>1113.21131239888</v>
      </c>
      <c r="D178" s="17">
        <v>101017247.33232397</v>
      </c>
      <c r="E178" s="17">
        <v>51030606.037529267</v>
      </c>
      <c r="F178" s="17">
        <v>49986641.294794701</v>
      </c>
      <c r="G178" s="17"/>
      <c r="H178" s="48"/>
    </row>
    <row r="179" spans="1:8" ht="15.75" x14ac:dyDescent="0.25">
      <c r="A179" s="65">
        <v>2025</v>
      </c>
      <c r="B179" s="1">
        <v>8280.5</v>
      </c>
      <c r="C179" s="46">
        <v>1158.0166373578952</v>
      </c>
      <c r="D179" s="17">
        <v>115067481.18770461</v>
      </c>
      <c r="E179" s="17">
        <v>58130143.49363561</v>
      </c>
      <c r="F179" s="17">
        <v>56937337.694068998</v>
      </c>
      <c r="G179" s="17"/>
      <c r="H179" s="48"/>
    </row>
    <row r="180" spans="1:8" ht="15.75" x14ac:dyDescent="0.25">
      <c r="A180" s="65">
        <v>2026</v>
      </c>
      <c r="B180" s="1">
        <v>8833</v>
      </c>
      <c r="C180" s="46">
        <v>1202.911195495433</v>
      </c>
      <c r="D180" s="17">
        <v>127503775.07773393</v>
      </c>
      <c r="E180" s="17">
        <v>64414319.568761051</v>
      </c>
      <c r="F180" s="17">
        <v>63089455.508972883</v>
      </c>
      <c r="G180" s="17"/>
      <c r="H180" s="48"/>
    </row>
    <row r="181" spans="1:8" ht="15.75" x14ac:dyDescent="0.25">
      <c r="A181" s="65">
        <v>2027</v>
      </c>
      <c r="B181" s="1">
        <v>9358</v>
      </c>
      <c r="C181" s="46">
        <v>1247.8722718592671</v>
      </c>
      <c r="D181" s="17">
        <v>140131064.64070827</v>
      </c>
      <c r="E181" s="17">
        <v>70795045.117773876</v>
      </c>
      <c r="F181" s="17">
        <v>69336019.522934392</v>
      </c>
      <c r="G181" s="17"/>
      <c r="H181" s="48"/>
    </row>
    <row r="182" spans="1:8" ht="15.75" x14ac:dyDescent="0.25">
      <c r="A182" s="65"/>
      <c r="B182" s="17"/>
      <c r="C182" s="46"/>
      <c r="D182" s="17"/>
      <c r="E182" s="17"/>
      <c r="F182" s="17"/>
      <c r="G182" s="17"/>
      <c r="H182" s="48"/>
    </row>
    <row r="183" spans="1:8" ht="15.75" x14ac:dyDescent="0.25">
      <c r="A183" s="48"/>
      <c r="B183" s="48"/>
      <c r="C183" s="48"/>
      <c r="D183" s="48"/>
      <c r="E183" s="48"/>
      <c r="F183" s="48"/>
      <c r="G183" s="17"/>
      <c r="H183" s="48"/>
    </row>
    <row r="184" spans="1:8" ht="15.75" x14ac:dyDescent="0.25">
      <c r="A184" s="47" t="s">
        <v>8</v>
      </c>
      <c r="B184" s="47"/>
      <c r="C184" s="47"/>
      <c r="D184" s="47"/>
      <c r="E184" s="47"/>
      <c r="F184" s="47"/>
      <c r="G184" s="47"/>
      <c r="H184" s="48"/>
    </row>
    <row r="185" spans="1:8" ht="15.75" x14ac:dyDescent="0.25">
      <c r="A185" s="47" t="s">
        <v>432</v>
      </c>
      <c r="B185" s="60"/>
      <c r="C185" s="60"/>
      <c r="D185" s="60"/>
      <c r="E185" s="60"/>
      <c r="F185" s="60"/>
      <c r="G185" s="60"/>
      <c r="H185" s="48"/>
    </row>
    <row r="186" spans="1:8" ht="15.75" x14ac:dyDescent="0.25">
      <c r="A186" s="47" t="s">
        <v>12</v>
      </c>
      <c r="B186" s="47"/>
      <c r="C186" s="47"/>
      <c r="D186" s="47"/>
      <c r="E186" s="47"/>
      <c r="F186" s="47"/>
      <c r="G186" s="47"/>
      <c r="H186" s="48"/>
    </row>
    <row r="187" spans="1:8" ht="15.75" x14ac:dyDescent="0.25">
      <c r="A187" s="60" t="s">
        <v>567</v>
      </c>
      <c r="B187" s="47"/>
      <c r="C187" s="47"/>
      <c r="D187" s="47"/>
      <c r="E187" s="47"/>
      <c r="F187" s="47"/>
      <c r="G187" s="47"/>
      <c r="H187" s="48"/>
    </row>
    <row r="188" spans="1:8" ht="15.75" x14ac:dyDescent="0.25">
      <c r="A188" s="60"/>
      <c r="B188" s="47"/>
      <c r="C188" s="47"/>
      <c r="D188" s="47"/>
      <c r="E188" s="47"/>
      <c r="F188" s="47"/>
      <c r="G188" s="47"/>
      <c r="H188" s="48"/>
    </row>
    <row r="189" spans="1:8" ht="15.75" x14ac:dyDescent="0.25">
      <c r="A189" s="17"/>
      <c r="B189" s="25" t="s">
        <v>114</v>
      </c>
      <c r="C189" s="25" t="s">
        <v>114</v>
      </c>
      <c r="D189" s="25" t="s">
        <v>106</v>
      </c>
      <c r="E189" s="17"/>
      <c r="F189" s="17"/>
      <c r="G189" s="17"/>
      <c r="H189" s="48"/>
    </row>
    <row r="190" spans="1:8" ht="15.75" x14ac:dyDescent="0.25">
      <c r="A190" s="25" t="s">
        <v>2</v>
      </c>
      <c r="B190" s="25" t="s">
        <v>115</v>
      </c>
      <c r="C190" s="25" t="s">
        <v>115</v>
      </c>
      <c r="D190" s="25" t="s">
        <v>126</v>
      </c>
      <c r="E190" s="25" t="s">
        <v>175</v>
      </c>
      <c r="F190" s="25" t="s">
        <v>431</v>
      </c>
      <c r="G190" s="17"/>
      <c r="H190" s="48"/>
    </row>
    <row r="191" spans="1:8" ht="15.75" x14ac:dyDescent="0.25">
      <c r="A191" s="25" t="s">
        <v>3</v>
      </c>
      <c r="B191" s="25" t="s">
        <v>123</v>
      </c>
      <c r="C191" s="25" t="s">
        <v>139</v>
      </c>
      <c r="D191" s="25" t="s">
        <v>139</v>
      </c>
      <c r="E191" s="25" t="s">
        <v>113</v>
      </c>
      <c r="F191" s="25" t="s">
        <v>113</v>
      </c>
      <c r="G191" s="17"/>
      <c r="H191" s="48"/>
    </row>
    <row r="192" spans="1:8" ht="15.75" x14ac:dyDescent="0.25">
      <c r="A192" s="25" t="s">
        <v>184</v>
      </c>
      <c r="B192" s="25" t="s">
        <v>176</v>
      </c>
      <c r="C192" s="25" t="s">
        <v>151</v>
      </c>
      <c r="D192" s="25" t="s">
        <v>117</v>
      </c>
      <c r="E192" s="25" t="s">
        <v>184</v>
      </c>
      <c r="F192" s="25" t="s">
        <v>184</v>
      </c>
      <c r="G192" s="17"/>
      <c r="H192" s="48"/>
    </row>
    <row r="193" spans="1:8" ht="15.75" x14ac:dyDescent="0.25">
      <c r="A193" s="25" t="s">
        <v>13</v>
      </c>
      <c r="B193" s="17"/>
      <c r="C193" s="29"/>
      <c r="D193" s="64"/>
      <c r="E193" s="64"/>
      <c r="F193" s="64"/>
      <c r="G193" s="17"/>
      <c r="H193" s="48"/>
    </row>
    <row r="194" spans="1:8" ht="15.75" x14ac:dyDescent="0.25">
      <c r="A194" s="65" t="s">
        <v>348</v>
      </c>
      <c r="B194" s="17">
        <v>54.333333333333336</v>
      </c>
      <c r="C194" s="56">
        <v>1061.0092024539877</v>
      </c>
      <c r="D194" s="57">
        <v>345889</v>
      </c>
      <c r="E194" s="57">
        <v>169917</v>
      </c>
      <c r="F194" s="57">
        <v>175972</v>
      </c>
      <c r="G194" s="57"/>
      <c r="H194" s="48"/>
    </row>
    <row r="195" spans="1:8" ht="15.75" x14ac:dyDescent="0.25">
      <c r="A195" s="65">
        <v>2016</v>
      </c>
      <c r="B195" s="17">
        <v>265.41666666666663</v>
      </c>
      <c r="C195" s="46">
        <v>1040.8534191522763</v>
      </c>
      <c r="D195" s="17">
        <v>3315118.1399999997</v>
      </c>
      <c r="E195" s="17">
        <v>751056.15000000014</v>
      </c>
      <c r="F195" s="17">
        <v>2564061.9899999993</v>
      </c>
      <c r="G195" s="17"/>
      <c r="H195" s="48"/>
    </row>
    <row r="196" spans="1:8" ht="15.75" x14ac:dyDescent="0.25">
      <c r="A196" s="65">
        <v>2017</v>
      </c>
      <c r="B196" s="17">
        <v>985.25</v>
      </c>
      <c r="C196" s="46">
        <v>890.70014801657805</v>
      </c>
      <c r="D196" s="17">
        <v>10530747.850000001</v>
      </c>
      <c r="E196" s="17">
        <v>1871734.55</v>
      </c>
      <c r="F196" s="17">
        <v>8659013.3000000007</v>
      </c>
      <c r="G196" s="17"/>
      <c r="H196" s="48"/>
    </row>
    <row r="197" spans="1:8" ht="15.75" x14ac:dyDescent="0.25">
      <c r="A197" s="65">
        <v>2018</v>
      </c>
      <c r="B197" s="17">
        <v>1964.6666666666667</v>
      </c>
      <c r="C197" s="46">
        <v>932.72671954530017</v>
      </c>
      <c r="D197" s="17">
        <v>21989965.139999997</v>
      </c>
      <c r="E197" s="17">
        <v>3852884.39</v>
      </c>
      <c r="F197" s="17">
        <v>18137080.749999996</v>
      </c>
      <c r="G197" s="48"/>
      <c r="H197" s="48"/>
    </row>
    <row r="198" spans="1:8" ht="15.75" x14ac:dyDescent="0.25">
      <c r="A198" s="65">
        <v>2019</v>
      </c>
      <c r="B198" s="17">
        <v>2948.3333333333335</v>
      </c>
      <c r="C198" s="46">
        <v>940.19216252119838</v>
      </c>
      <c r="D198" s="17">
        <v>33263998.710000001</v>
      </c>
      <c r="E198" s="17">
        <v>6421491.7000000002</v>
      </c>
      <c r="F198" s="17">
        <v>26842507.010000002</v>
      </c>
      <c r="G198" s="17"/>
      <c r="H198" s="48"/>
    </row>
    <row r="199" spans="1:8" ht="15.75" x14ac:dyDescent="0.25">
      <c r="A199" s="65">
        <v>2020</v>
      </c>
      <c r="B199" s="17">
        <v>3583.8333333333335</v>
      </c>
      <c r="C199" s="46">
        <v>968.55095614565414</v>
      </c>
      <c r="D199" s="17">
        <v>41653502.420000002</v>
      </c>
      <c r="E199" s="17">
        <v>9047879.4450599998</v>
      </c>
      <c r="F199" s="17">
        <v>32605622.974940002</v>
      </c>
      <c r="G199" s="17"/>
      <c r="H199" s="48"/>
    </row>
    <row r="200" spans="1:8" ht="15.75" x14ac:dyDescent="0.25">
      <c r="A200" s="65">
        <v>2021</v>
      </c>
      <c r="B200" s="17">
        <v>4005.5833333333335</v>
      </c>
      <c r="C200" s="46">
        <v>1015.563877296274</v>
      </c>
      <c r="D200" s="17">
        <v>48815108.890000008</v>
      </c>
      <c r="E200" s="17">
        <v>12522192.834379999</v>
      </c>
      <c r="F200" s="17">
        <v>36292916.055620007</v>
      </c>
      <c r="G200" s="17"/>
      <c r="H200" s="48"/>
    </row>
    <row r="201" spans="1:8" ht="15.75" x14ac:dyDescent="0.25">
      <c r="A201" s="65">
        <v>2022</v>
      </c>
      <c r="B201" s="17">
        <v>4313.833333333333</v>
      </c>
      <c r="C201" s="46">
        <v>1069.4746356681992</v>
      </c>
      <c r="D201" s="17">
        <v>55362423.989999995</v>
      </c>
      <c r="E201" s="17">
        <v>16034847.309999999</v>
      </c>
      <c r="F201" s="17">
        <v>39327576.679999992</v>
      </c>
      <c r="G201" s="17"/>
      <c r="H201" s="48"/>
    </row>
    <row r="202" spans="1:8" ht="15.75" x14ac:dyDescent="0.25">
      <c r="A202" s="65">
        <v>2023</v>
      </c>
      <c r="B202" s="17">
        <v>4616.75</v>
      </c>
      <c r="C202" s="46">
        <v>1055.6863832782801</v>
      </c>
      <c r="D202" s="17">
        <v>58486081.319999993</v>
      </c>
      <c r="E202" s="17">
        <v>18697502.09</v>
      </c>
      <c r="F202" s="17">
        <v>39788579.229999989</v>
      </c>
      <c r="G202" s="17"/>
      <c r="H202" s="48"/>
    </row>
    <row r="203" spans="1:8" ht="15.75" x14ac:dyDescent="0.25">
      <c r="A203" s="65" t="s">
        <v>21</v>
      </c>
      <c r="B203" s="17"/>
      <c r="C203" s="46"/>
      <c r="D203" s="17"/>
      <c r="E203" s="17"/>
      <c r="F203" s="17"/>
      <c r="G203" s="17"/>
      <c r="H203" s="48"/>
    </row>
    <row r="204" spans="1:8" ht="15.75" x14ac:dyDescent="0.25">
      <c r="A204" s="65">
        <v>2024</v>
      </c>
      <c r="B204" s="17">
        <v>4865.833333333333</v>
      </c>
      <c r="C204" s="46">
        <v>1125.7079837846679</v>
      </c>
      <c r="D204" s="17">
        <v>65730089.173186764</v>
      </c>
      <c r="E204" s="17">
        <v>19058603.257854462</v>
      </c>
      <c r="F204" s="17">
        <v>46671485.915332302</v>
      </c>
      <c r="G204" s="17"/>
      <c r="H204" s="48"/>
    </row>
    <row r="205" spans="1:8" ht="15.75" x14ac:dyDescent="0.25">
      <c r="A205" s="65">
        <v>2025</v>
      </c>
      <c r="B205" s="17">
        <v>5028.5</v>
      </c>
      <c r="C205" s="46">
        <v>1180.6207691418456</v>
      </c>
      <c r="D205" s="17">
        <v>69899518.451557249</v>
      </c>
      <c r="E205" s="17">
        <v>20361772.748581905</v>
      </c>
      <c r="F205" s="17">
        <v>49537745.702975348</v>
      </c>
      <c r="G205" s="17"/>
      <c r="H205" s="48"/>
    </row>
    <row r="206" spans="1:8" ht="15.75" x14ac:dyDescent="0.25">
      <c r="A206" s="65">
        <v>2026</v>
      </c>
      <c r="B206" s="17">
        <v>5074</v>
      </c>
      <c r="C206" s="46">
        <v>1235.5349140728661</v>
      </c>
      <c r="D206" s="17">
        <v>72425249.848068669</v>
      </c>
      <c r="E206" s="17">
        <v>21196359.853570215</v>
      </c>
      <c r="F206" s="17">
        <v>51228889.994498454</v>
      </c>
      <c r="G206" s="17"/>
      <c r="H206" s="48"/>
    </row>
    <row r="207" spans="1:8" ht="15.75" x14ac:dyDescent="0.25">
      <c r="A207" s="65">
        <v>2027</v>
      </c>
      <c r="B207" s="17">
        <v>5098</v>
      </c>
      <c r="C207" s="46">
        <v>1290.4494621906595</v>
      </c>
      <c r="D207" s="17">
        <v>76051036.298975781</v>
      </c>
      <c r="E207" s="17">
        <v>22254292.924333278</v>
      </c>
      <c r="F207" s="17">
        <v>53796743.374642506</v>
      </c>
      <c r="G207" s="17"/>
      <c r="H207" s="48"/>
    </row>
    <row r="208" spans="1:8" ht="15.75" x14ac:dyDescent="0.25">
      <c r="A208" s="65"/>
      <c r="B208" s="17"/>
      <c r="C208" s="46"/>
      <c r="D208" s="17"/>
      <c r="E208" s="17"/>
      <c r="F208" s="17"/>
      <c r="G208" s="17"/>
      <c r="H208" s="48"/>
    </row>
    <row r="209" spans="1:8" ht="15.75" x14ac:dyDescent="0.25">
      <c r="A209" s="65"/>
      <c r="B209" s="17"/>
      <c r="C209" s="46"/>
      <c r="D209" s="17"/>
      <c r="E209" s="17"/>
      <c r="F209" s="17"/>
      <c r="G209" s="17"/>
      <c r="H209" s="48"/>
    </row>
    <row r="210" spans="1:8" ht="15.75" x14ac:dyDescent="0.25">
      <c r="A210" s="48"/>
      <c r="B210" s="48"/>
      <c r="C210" s="48"/>
      <c r="D210" s="48"/>
      <c r="E210" s="48"/>
      <c r="F210" s="48"/>
      <c r="G210" s="17"/>
      <c r="H210" s="48"/>
    </row>
    <row r="211" spans="1:8" ht="15.75" x14ac:dyDescent="0.25">
      <c r="A211" s="65"/>
      <c r="B211" s="17"/>
      <c r="C211" s="46"/>
      <c r="D211" s="17"/>
      <c r="E211" s="17"/>
      <c r="F211" s="17"/>
      <c r="G211" s="17"/>
      <c r="H211" s="48"/>
    </row>
    <row r="212" spans="1:8" ht="15.75" x14ac:dyDescent="0.25">
      <c r="A212" s="47" t="s">
        <v>8</v>
      </c>
      <c r="B212" s="60"/>
      <c r="C212" s="60"/>
      <c r="D212" s="60"/>
      <c r="E212" s="60"/>
      <c r="F212" s="60"/>
      <c r="G212" s="60"/>
      <c r="H212" s="48"/>
    </row>
    <row r="213" spans="1:8" ht="15.75" x14ac:dyDescent="0.25">
      <c r="A213" s="47" t="s">
        <v>434</v>
      </c>
      <c r="B213" s="60"/>
      <c r="C213" s="60"/>
      <c r="D213" s="60"/>
      <c r="E213" s="60"/>
      <c r="F213" s="60"/>
      <c r="G213" s="60"/>
      <c r="H213" s="48"/>
    </row>
    <row r="214" spans="1:8" ht="15.75" x14ac:dyDescent="0.25">
      <c r="A214" s="47" t="s">
        <v>12</v>
      </c>
      <c r="B214" s="60"/>
      <c r="C214" s="60"/>
      <c r="D214" s="60"/>
      <c r="E214" s="60"/>
      <c r="F214" s="60"/>
      <c r="G214" s="60"/>
      <c r="H214" s="48"/>
    </row>
    <row r="215" spans="1:8" ht="15.75" x14ac:dyDescent="0.25">
      <c r="A215" s="60" t="s">
        <v>568</v>
      </c>
      <c r="B215" s="47"/>
      <c r="C215" s="47"/>
      <c r="D215" s="47"/>
      <c r="E215" s="47"/>
      <c r="F215" s="47"/>
      <c r="G215" s="47"/>
      <c r="H215" s="48"/>
    </row>
    <row r="216" spans="1:8" ht="15.75" x14ac:dyDescent="0.25">
      <c r="A216" s="47"/>
      <c r="B216" s="47"/>
      <c r="C216" s="47"/>
      <c r="D216" s="47"/>
      <c r="E216" s="47"/>
      <c r="F216" s="47"/>
      <c r="G216" s="47"/>
      <c r="H216" s="48"/>
    </row>
    <row r="217" spans="1:8" ht="15.75" x14ac:dyDescent="0.25">
      <c r="A217" s="17"/>
      <c r="B217" s="25" t="s">
        <v>114</v>
      </c>
      <c r="C217" s="25" t="s">
        <v>114</v>
      </c>
      <c r="D217" s="25" t="s">
        <v>106</v>
      </c>
      <c r="E217" s="17"/>
      <c r="F217" s="17"/>
      <c r="G217" s="17"/>
      <c r="H217" s="48"/>
    </row>
    <row r="218" spans="1:8" ht="15.75" x14ac:dyDescent="0.25">
      <c r="A218" s="25" t="s">
        <v>2</v>
      </c>
      <c r="B218" s="25" t="s">
        <v>115</v>
      </c>
      <c r="C218" s="25" t="s">
        <v>115</v>
      </c>
      <c r="D218" s="25" t="s">
        <v>126</v>
      </c>
      <c r="E218" s="25" t="s">
        <v>175</v>
      </c>
      <c r="F218" s="25" t="s">
        <v>433</v>
      </c>
      <c r="G218" s="17"/>
      <c r="H218" s="48"/>
    </row>
    <row r="219" spans="1:8" ht="15.75" x14ac:dyDescent="0.25">
      <c r="A219" s="25" t="s">
        <v>3</v>
      </c>
      <c r="B219" s="25" t="s">
        <v>123</v>
      </c>
      <c r="C219" s="25" t="s">
        <v>139</v>
      </c>
      <c r="D219" s="25" t="s">
        <v>139</v>
      </c>
      <c r="E219" s="25" t="s">
        <v>113</v>
      </c>
      <c r="F219" s="25" t="s">
        <v>113</v>
      </c>
      <c r="G219" s="17"/>
      <c r="H219" s="48"/>
    </row>
    <row r="220" spans="1:8" ht="15.75" x14ac:dyDescent="0.25">
      <c r="A220" s="25" t="s">
        <v>184</v>
      </c>
      <c r="B220" s="25" t="s">
        <v>176</v>
      </c>
      <c r="C220" s="25" t="s">
        <v>151</v>
      </c>
      <c r="D220" s="25" t="s">
        <v>117</v>
      </c>
      <c r="E220" s="25" t="s">
        <v>184</v>
      </c>
      <c r="F220" s="25" t="s">
        <v>184</v>
      </c>
      <c r="G220" s="17"/>
      <c r="H220" s="48"/>
    </row>
    <row r="221" spans="1:8" ht="15.75" x14ac:dyDescent="0.25">
      <c r="A221" s="25" t="s">
        <v>13</v>
      </c>
      <c r="B221" s="17"/>
      <c r="C221" s="29"/>
      <c r="D221" s="64"/>
      <c r="E221" s="64"/>
      <c r="F221" s="64"/>
      <c r="G221" s="17"/>
      <c r="H221" s="48"/>
    </row>
    <row r="222" spans="1:8" ht="15.75" x14ac:dyDescent="0.25">
      <c r="A222" s="65" t="s">
        <v>348</v>
      </c>
      <c r="B222" s="17">
        <v>13203.749999999998</v>
      </c>
      <c r="C222" s="56">
        <v>735.97020032187845</v>
      </c>
      <c r="D222" s="57">
        <v>116610798.39</v>
      </c>
      <c r="E222" s="57">
        <v>30417987.339999996</v>
      </c>
      <c r="F222" s="57">
        <v>86192811.049999997</v>
      </c>
      <c r="G222" s="57"/>
      <c r="H222" s="48"/>
    </row>
    <row r="223" spans="1:8" ht="15.75" x14ac:dyDescent="0.25">
      <c r="A223" s="65">
        <v>2016</v>
      </c>
      <c r="B223" s="17">
        <v>9830.8333333333339</v>
      </c>
      <c r="C223" s="46">
        <v>652.72675476816141</v>
      </c>
      <c r="D223" s="17">
        <v>77002175.260000005</v>
      </c>
      <c r="E223" s="17">
        <v>22597975.309999999</v>
      </c>
      <c r="F223" s="17">
        <v>54404199.950000003</v>
      </c>
      <c r="G223" s="17"/>
      <c r="H223" s="48"/>
    </row>
    <row r="224" spans="1:8" ht="15.75" x14ac:dyDescent="0.25">
      <c r="A224" s="65">
        <v>2017</v>
      </c>
      <c r="B224" s="17">
        <v>7614.5</v>
      </c>
      <c r="C224" s="46">
        <v>612.008782914177</v>
      </c>
      <c r="D224" s="17">
        <v>55921690.530000009</v>
      </c>
      <c r="E224" s="17">
        <v>17036808.5</v>
      </c>
      <c r="F224" s="17">
        <v>38884882.030000009</v>
      </c>
      <c r="G224" s="17"/>
      <c r="H224" s="48"/>
    </row>
    <row r="225" spans="1:8" ht="15.75" x14ac:dyDescent="0.25">
      <c r="A225" s="65">
        <v>2018</v>
      </c>
      <c r="B225" s="17">
        <v>6109.083333333333</v>
      </c>
      <c r="C225" s="46">
        <v>602.58045274113692</v>
      </c>
      <c r="D225" s="17">
        <v>44174570.410000004</v>
      </c>
      <c r="E225" s="17">
        <v>13816301.680000002</v>
      </c>
      <c r="F225" s="17">
        <v>30358268.729999997</v>
      </c>
      <c r="G225" s="48"/>
      <c r="H225" s="48"/>
    </row>
    <row r="226" spans="1:8" ht="15.75" x14ac:dyDescent="0.25">
      <c r="A226" s="65">
        <v>2019</v>
      </c>
      <c r="B226" s="17">
        <v>5049</v>
      </c>
      <c r="C226" s="46">
        <v>601.30300455535746</v>
      </c>
      <c r="D226" s="17">
        <v>36431746.439999998</v>
      </c>
      <c r="E226" s="17">
        <v>12098400.880000001</v>
      </c>
      <c r="F226" s="17">
        <v>24333345.560000002</v>
      </c>
      <c r="G226" s="17"/>
      <c r="H226" s="48"/>
    </row>
    <row r="227" spans="1:8" ht="15.75" x14ac:dyDescent="0.25">
      <c r="A227" s="65">
        <v>2020</v>
      </c>
      <c r="B227" s="17">
        <v>4343.8333333333339</v>
      </c>
      <c r="C227" s="46">
        <v>584.22349998081563</v>
      </c>
      <c r="D227" s="17">
        <v>30453234.16</v>
      </c>
      <c r="E227" s="17">
        <v>10399640.19104</v>
      </c>
      <c r="F227" s="17">
        <v>20053593.968959998</v>
      </c>
      <c r="G227" s="17"/>
      <c r="H227" s="48"/>
    </row>
    <row r="228" spans="1:8" ht="15.75" x14ac:dyDescent="0.25">
      <c r="A228" s="65">
        <v>2021</v>
      </c>
      <c r="B228" s="17">
        <v>3733.9999999999995</v>
      </c>
      <c r="C228" s="46">
        <v>580.96762163006611</v>
      </c>
      <c r="D228" s="17">
        <v>26031997.189999998</v>
      </c>
      <c r="E228" s="17">
        <v>9722371.9027600009</v>
      </c>
      <c r="F228" s="17">
        <v>16309625.287239997</v>
      </c>
      <c r="G228" s="17"/>
      <c r="H228" s="48"/>
    </row>
    <row r="229" spans="1:8" ht="15.75" x14ac:dyDescent="0.25">
      <c r="A229" s="65">
        <v>2022</v>
      </c>
      <c r="B229" s="17">
        <v>3186.25</v>
      </c>
      <c r="C229" s="46">
        <v>570.10891800706156</v>
      </c>
      <c r="D229" s="17">
        <v>21798114.479999997</v>
      </c>
      <c r="E229" s="17">
        <v>8089689.6100000003</v>
      </c>
      <c r="F229" s="17">
        <v>13708424.869999997</v>
      </c>
      <c r="G229" s="17"/>
      <c r="H229" s="48"/>
    </row>
    <row r="230" spans="1:8" ht="15.75" x14ac:dyDescent="0.25">
      <c r="A230" s="65">
        <v>2023</v>
      </c>
      <c r="B230" s="17">
        <v>2680.0833333333335</v>
      </c>
      <c r="C230" s="46">
        <v>557.11279562202674</v>
      </c>
      <c r="D230" s="17">
        <v>17917304.620000001</v>
      </c>
      <c r="E230" s="17">
        <v>6678561.4500000002</v>
      </c>
      <c r="F230" s="17">
        <v>11238743.17</v>
      </c>
      <c r="G230" s="17"/>
      <c r="H230" s="48"/>
    </row>
    <row r="231" spans="1:8" ht="15.75" x14ac:dyDescent="0.25">
      <c r="A231" s="65" t="s">
        <v>21</v>
      </c>
      <c r="B231" s="17"/>
      <c r="C231" s="46"/>
      <c r="D231" s="17"/>
      <c r="E231" s="17"/>
      <c r="F231" s="17"/>
      <c r="G231" s="48"/>
      <c r="H231" s="48"/>
    </row>
    <row r="232" spans="1:8" ht="15.75" x14ac:dyDescent="0.25">
      <c r="A232" s="65">
        <v>2024</v>
      </c>
      <c r="B232" s="17">
        <v>2083.5833333333335</v>
      </c>
      <c r="C232" s="46">
        <v>538.87447922864362</v>
      </c>
      <c r="D232" s="17">
        <v>13473478.604153777</v>
      </c>
      <c r="E232" s="17">
        <v>4690543.781609972</v>
      </c>
      <c r="F232" s="17">
        <v>8782934.8225438036</v>
      </c>
      <c r="G232" s="48"/>
      <c r="H232" s="48"/>
    </row>
    <row r="233" spans="1:8" ht="15.75" x14ac:dyDescent="0.25">
      <c r="A233" s="65">
        <v>2025</v>
      </c>
      <c r="B233" s="17">
        <v>1712.0833333333333</v>
      </c>
      <c r="C233" s="46">
        <v>536.96984743222845</v>
      </c>
      <c r="D233" s="17">
        <v>11032045.515495133</v>
      </c>
      <c r="E233" s="17">
        <v>3841226.9785168767</v>
      </c>
      <c r="F233" s="17">
        <v>7190818.5369782569</v>
      </c>
      <c r="G233" s="48"/>
      <c r="H233" s="48"/>
    </row>
    <row r="234" spans="1:8" ht="15.75" x14ac:dyDescent="0.25">
      <c r="A234" s="65">
        <v>2026</v>
      </c>
      <c r="B234" s="17">
        <v>1352.0833333333333</v>
      </c>
      <c r="C234" s="46">
        <v>538.17277042757587</v>
      </c>
      <c r="D234" s="17">
        <v>8731853.2001874186</v>
      </c>
      <c r="E234" s="17">
        <v>3035852.6334742201</v>
      </c>
      <c r="F234" s="17">
        <v>5696000.5667131981</v>
      </c>
      <c r="G234" s="48"/>
      <c r="H234" s="48"/>
    </row>
    <row r="235" spans="1:8" ht="15.75" x14ac:dyDescent="0.25">
      <c r="A235" s="65">
        <v>2027</v>
      </c>
      <c r="B235" s="17">
        <v>992.08333333333337</v>
      </c>
      <c r="C235" s="46">
        <v>540.12182160859913</v>
      </c>
      <c r="D235" s="17">
        <v>6430150.2862503733</v>
      </c>
      <c r="E235" s="17">
        <v>2229949.5212450139</v>
      </c>
      <c r="F235" s="17">
        <v>4200200.7650053585</v>
      </c>
      <c r="G235" s="48"/>
      <c r="H235" s="48"/>
    </row>
    <row r="236" spans="1:8" ht="15.75" x14ac:dyDescent="0.25">
      <c r="A236" s="65"/>
      <c r="B236" s="17"/>
      <c r="C236" s="46"/>
      <c r="D236" s="17"/>
      <c r="E236" s="17"/>
      <c r="F236" s="17"/>
      <c r="G236" s="48"/>
      <c r="H236" s="48"/>
    </row>
    <row r="237" spans="1:8" ht="15.75" x14ac:dyDescent="0.25">
      <c r="A237" s="65"/>
      <c r="B237" s="17"/>
      <c r="C237" s="46"/>
      <c r="D237" s="17"/>
      <c r="E237" s="17"/>
      <c r="F237" s="17"/>
      <c r="G237" s="48"/>
      <c r="H237" s="48"/>
    </row>
    <row r="238" spans="1:8" ht="15.75" x14ac:dyDescent="0.25">
      <c r="A238" s="48"/>
      <c r="B238" s="48"/>
      <c r="C238" s="48"/>
      <c r="D238" s="48"/>
      <c r="E238" s="48"/>
      <c r="F238" s="48"/>
      <c r="G238" s="48"/>
      <c r="H238" s="48"/>
    </row>
    <row r="239" spans="1:8" ht="15.75" x14ac:dyDescent="0.25">
      <c r="A239" s="47" t="s">
        <v>8</v>
      </c>
      <c r="B239" s="47"/>
      <c r="C239" s="47"/>
      <c r="D239" s="47"/>
      <c r="E239" s="47"/>
      <c r="F239" s="47"/>
      <c r="G239" s="47"/>
      <c r="H239" s="48"/>
    </row>
    <row r="240" spans="1:8" ht="15.75" x14ac:dyDescent="0.25">
      <c r="A240" s="47" t="s">
        <v>434</v>
      </c>
      <c r="B240" s="60"/>
      <c r="C240" s="60"/>
      <c r="D240" s="60"/>
      <c r="E240" s="60"/>
      <c r="F240" s="60"/>
      <c r="G240" s="60"/>
      <c r="H240" s="48"/>
    </row>
    <row r="241" spans="1:8" ht="15.75" x14ac:dyDescent="0.25">
      <c r="A241" s="47" t="s">
        <v>12</v>
      </c>
      <c r="B241" s="47"/>
      <c r="C241" s="47"/>
      <c r="D241" s="47"/>
      <c r="E241" s="47"/>
      <c r="F241" s="47"/>
      <c r="G241" s="47"/>
      <c r="H241" s="48"/>
    </row>
    <row r="242" spans="1:8" ht="15.75" x14ac:dyDescent="0.25">
      <c r="A242" s="60" t="s">
        <v>565</v>
      </c>
      <c r="B242" s="47"/>
      <c r="C242" s="47"/>
      <c r="D242" s="47"/>
      <c r="E242" s="47"/>
      <c r="F242" s="47"/>
      <c r="G242" s="47"/>
      <c r="H242" s="48"/>
    </row>
    <row r="243" spans="1:8" ht="15.75" x14ac:dyDescent="0.25">
      <c r="A243" s="60"/>
      <c r="B243" s="47"/>
      <c r="C243" s="47"/>
      <c r="D243" s="47"/>
      <c r="E243" s="47"/>
      <c r="F243" s="47"/>
      <c r="G243" s="47"/>
      <c r="H243" s="48"/>
    </row>
    <row r="244" spans="1:8" ht="15.75" x14ac:dyDescent="0.25">
      <c r="A244" s="17"/>
      <c r="B244" s="25" t="s">
        <v>114</v>
      </c>
      <c r="C244" s="25" t="s">
        <v>114</v>
      </c>
      <c r="D244" s="25" t="s">
        <v>106</v>
      </c>
      <c r="E244" s="17"/>
      <c r="F244" s="17"/>
      <c r="G244" s="17"/>
      <c r="H244" s="48"/>
    </row>
    <row r="245" spans="1:8" ht="15.75" x14ac:dyDescent="0.25">
      <c r="A245" s="25" t="s">
        <v>2</v>
      </c>
      <c r="B245" s="25" t="s">
        <v>115</v>
      </c>
      <c r="C245" s="25" t="s">
        <v>115</v>
      </c>
      <c r="D245" s="25" t="s">
        <v>126</v>
      </c>
      <c r="E245" s="25" t="s">
        <v>175</v>
      </c>
      <c r="F245" s="25" t="s">
        <v>431</v>
      </c>
      <c r="G245" s="17"/>
      <c r="H245" s="48"/>
    </row>
    <row r="246" spans="1:8" ht="15.75" x14ac:dyDescent="0.25">
      <c r="A246" s="25" t="s">
        <v>3</v>
      </c>
      <c r="B246" s="25" t="s">
        <v>123</v>
      </c>
      <c r="C246" s="25" t="s">
        <v>139</v>
      </c>
      <c r="D246" s="25" t="s">
        <v>139</v>
      </c>
      <c r="E246" s="25" t="s">
        <v>113</v>
      </c>
      <c r="F246" s="25" t="s">
        <v>113</v>
      </c>
      <c r="G246" s="17"/>
      <c r="H246" s="48"/>
    </row>
    <row r="247" spans="1:8" ht="15.75" x14ac:dyDescent="0.25">
      <c r="A247" s="25" t="s">
        <v>184</v>
      </c>
      <c r="B247" s="25" t="s">
        <v>176</v>
      </c>
      <c r="C247" s="25" t="s">
        <v>151</v>
      </c>
      <c r="D247" s="25" t="s">
        <v>117</v>
      </c>
      <c r="E247" s="25" t="s">
        <v>184</v>
      </c>
      <c r="F247" s="25" t="s">
        <v>184</v>
      </c>
      <c r="G247" s="17"/>
      <c r="H247" s="48"/>
    </row>
    <row r="248" spans="1:8" ht="15.75" x14ac:dyDescent="0.25">
      <c r="A248" s="25" t="s">
        <v>13</v>
      </c>
      <c r="B248" s="17"/>
      <c r="C248" s="29"/>
      <c r="D248" s="64"/>
      <c r="E248" s="64"/>
      <c r="F248" s="64"/>
      <c r="G248" s="17"/>
      <c r="H248" s="48"/>
    </row>
    <row r="249" spans="1:8" ht="15.75" x14ac:dyDescent="0.25">
      <c r="A249" s="65" t="s">
        <v>348</v>
      </c>
      <c r="B249" s="17">
        <v>4535.5</v>
      </c>
      <c r="C249" s="56">
        <v>1126.2549165839857</v>
      </c>
      <c r="D249" s="57">
        <v>61297550.090000004</v>
      </c>
      <c r="E249" s="57">
        <v>13380768.779999999</v>
      </c>
      <c r="F249" s="57">
        <v>47916781.310000002</v>
      </c>
      <c r="G249" s="57"/>
      <c r="H249" s="48"/>
    </row>
    <row r="250" spans="1:8" ht="15.75" x14ac:dyDescent="0.25">
      <c r="A250" s="65">
        <v>2016</v>
      </c>
      <c r="B250" s="17">
        <v>1857</v>
      </c>
      <c r="C250" s="46">
        <v>1176.7253356668464</v>
      </c>
      <c r="D250" s="17">
        <v>26222147.380000003</v>
      </c>
      <c r="E250" s="17">
        <v>6991686.75</v>
      </c>
      <c r="F250" s="17">
        <v>19230460.630000003</v>
      </c>
      <c r="G250" s="17"/>
      <c r="H250" s="48"/>
    </row>
    <row r="251" spans="1:8" ht="15.75" x14ac:dyDescent="0.25">
      <c r="A251" s="65">
        <v>2017</v>
      </c>
      <c r="B251" s="17">
        <v>766.66666666666663</v>
      </c>
      <c r="C251" s="46">
        <v>1235.7266619565216</v>
      </c>
      <c r="D251" s="17">
        <v>11368685.289999999</v>
      </c>
      <c r="E251" s="17">
        <v>2918908.1499999994</v>
      </c>
      <c r="F251" s="17">
        <v>8449777.1400000006</v>
      </c>
      <c r="G251" s="17"/>
      <c r="H251" s="48"/>
    </row>
    <row r="252" spans="1:8" ht="15.75" x14ac:dyDescent="0.25">
      <c r="A252" s="65">
        <v>2018</v>
      </c>
      <c r="B252" s="17">
        <v>361.91666666666669</v>
      </c>
      <c r="C252" s="46">
        <v>1343.1882546626755</v>
      </c>
      <c r="D252" s="17">
        <v>5833466.5899999999</v>
      </c>
      <c r="E252" s="17">
        <v>1292082.8899999999</v>
      </c>
      <c r="F252" s="17">
        <v>4541383.7</v>
      </c>
      <c r="G252" s="48"/>
      <c r="H252" s="48"/>
    </row>
    <row r="253" spans="1:8" ht="15.75" x14ac:dyDescent="0.25">
      <c r="A253" s="65">
        <v>2019</v>
      </c>
      <c r="B253" s="17">
        <v>192.33333333333334</v>
      </c>
      <c r="C253" s="46">
        <v>1449.0832365684576</v>
      </c>
      <c r="D253" s="17">
        <v>3344484.1100000003</v>
      </c>
      <c r="E253" s="17">
        <v>978056.35</v>
      </c>
      <c r="F253" s="17">
        <v>2366427.7600000002</v>
      </c>
      <c r="G253" s="17"/>
      <c r="H253" s="48"/>
    </row>
    <row r="254" spans="1:8" ht="15.75" x14ac:dyDescent="0.25">
      <c r="A254" s="65">
        <v>2020</v>
      </c>
      <c r="B254" s="17">
        <v>108</v>
      </c>
      <c r="C254" s="46">
        <v>1557.3882098765434</v>
      </c>
      <c r="D254" s="17">
        <v>2018375.1200000003</v>
      </c>
      <c r="E254" s="17">
        <v>635039.08000000007</v>
      </c>
      <c r="F254" s="17">
        <v>1383336.0400000003</v>
      </c>
      <c r="G254" s="17"/>
      <c r="H254" s="48"/>
    </row>
    <row r="255" spans="1:8" ht="15.75" x14ac:dyDescent="0.25">
      <c r="A255" s="65">
        <v>2021</v>
      </c>
      <c r="B255" s="17">
        <v>51.416666666666664</v>
      </c>
      <c r="C255" s="46">
        <v>1675.5452350081041</v>
      </c>
      <c r="D255" s="17">
        <v>1033811.4100000001</v>
      </c>
      <c r="E255" s="17">
        <v>339590.98</v>
      </c>
      <c r="F255" s="17">
        <v>694220.43000000017</v>
      </c>
      <c r="G255" s="17"/>
      <c r="H255" s="48"/>
    </row>
    <row r="256" spans="1:8" ht="15.75" x14ac:dyDescent="0.25">
      <c r="A256" s="65">
        <v>2022</v>
      </c>
      <c r="B256" s="17">
        <v>17.166666666666668</v>
      </c>
      <c r="C256" s="46">
        <v>1999.6066504854364</v>
      </c>
      <c r="D256" s="17">
        <v>411918.96999999991</v>
      </c>
      <c r="E256" s="17">
        <v>120429.16999999998</v>
      </c>
      <c r="F256" s="17">
        <v>291489.79999999993</v>
      </c>
      <c r="G256" s="17"/>
      <c r="H256" s="48"/>
    </row>
    <row r="257" spans="1:8" ht="15.75" x14ac:dyDescent="0.25">
      <c r="A257" s="65">
        <v>2023</v>
      </c>
      <c r="B257" s="17">
        <v>12.083333333333334</v>
      </c>
      <c r="C257" s="46">
        <v>1872.6131724137929</v>
      </c>
      <c r="D257" s="17">
        <v>271528.90999999997</v>
      </c>
      <c r="E257" s="17">
        <v>116294.10999999999</v>
      </c>
      <c r="F257" s="17">
        <v>155234.79999999999</v>
      </c>
      <c r="G257" s="17"/>
      <c r="H257" s="48"/>
    </row>
    <row r="258" spans="1:8" ht="15.75" x14ac:dyDescent="0.25">
      <c r="A258" s="65" t="s">
        <v>21</v>
      </c>
      <c r="B258" s="17"/>
      <c r="C258" s="46"/>
      <c r="D258" s="17"/>
      <c r="E258" s="17"/>
      <c r="F258" s="17"/>
      <c r="G258" s="48"/>
      <c r="H258" s="48"/>
    </row>
    <row r="259" spans="1:8" ht="15.75" x14ac:dyDescent="0.25">
      <c r="A259" s="65">
        <v>2024</v>
      </c>
      <c r="B259" s="17">
        <v>8</v>
      </c>
      <c r="C259" s="46">
        <v>1972.6131724137929</v>
      </c>
      <c r="D259" s="17">
        <v>189370.86455172411</v>
      </c>
      <c r="E259" s="17">
        <v>55296.292449103436</v>
      </c>
      <c r="F259" s="17">
        <v>134074.57210262067</v>
      </c>
      <c r="G259" s="48"/>
      <c r="H259" s="48"/>
    </row>
    <row r="260" spans="1:8" ht="15.75" x14ac:dyDescent="0.25">
      <c r="A260" s="65">
        <v>2025</v>
      </c>
      <c r="B260" s="17">
        <v>4</v>
      </c>
      <c r="C260" s="46">
        <v>2072.6131724137931</v>
      </c>
      <c r="D260" s="17">
        <v>99485.432275862069</v>
      </c>
      <c r="E260" s="17">
        <v>29049.746224551724</v>
      </c>
      <c r="F260" s="17">
        <v>70435.686051310346</v>
      </c>
      <c r="G260" s="48"/>
      <c r="H260" s="48"/>
    </row>
    <row r="261" spans="1:8" ht="15.75" x14ac:dyDescent="0.25">
      <c r="A261" s="65">
        <v>2026</v>
      </c>
      <c r="B261" s="17">
        <v>4</v>
      </c>
      <c r="C261" s="46">
        <v>2172.6131724137931</v>
      </c>
      <c r="D261" s="17">
        <v>104285.43227586207</v>
      </c>
      <c r="E261" s="17">
        <v>30451.346224551722</v>
      </c>
      <c r="F261" s="17">
        <v>73834.086051310354</v>
      </c>
      <c r="G261" s="48"/>
      <c r="H261" s="48"/>
    </row>
    <row r="262" spans="1:8" ht="15.75" x14ac:dyDescent="0.25">
      <c r="A262" s="65">
        <v>2027</v>
      </c>
      <c r="B262" s="17">
        <v>4</v>
      </c>
      <c r="C262" s="46">
        <v>2272.6131724137931</v>
      </c>
      <c r="D262" s="17">
        <v>109085.43227586207</v>
      </c>
      <c r="E262" s="17">
        <v>31852.946224551721</v>
      </c>
      <c r="F262" s="17">
        <v>77232.486051310349</v>
      </c>
      <c r="G262" s="48"/>
      <c r="H262" s="48"/>
    </row>
    <row r="263" spans="1:8" ht="15.75" x14ac:dyDescent="0.25">
      <c r="A263" s="48"/>
      <c r="B263" s="48"/>
      <c r="C263" s="48"/>
      <c r="D263" s="48"/>
      <c r="E263" s="48"/>
      <c r="F263" s="48"/>
      <c r="G263" s="48"/>
      <c r="H263" s="48"/>
    </row>
    <row r="264" spans="1:8" ht="15.75" x14ac:dyDescent="0.25">
      <c r="A264" s="48"/>
      <c r="B264" s="48"/>
      <c r="C264" s="48"/>
      <c r="D264" s="48"/>
      <c r="E264" s="48"/>
      <c r="F264" s="48"/>
      <c r="G264" s="47"/>
      <c r="H264" s="48"/>
    </row>
    <row r="265" spans="1:8" ht="15.75" x14ac:dyDescent="0.25">
      <c r="A265" s="47" t="s">
        <v>434</v>
      </c>
      <c r="B265" s="60"/>
      <c r="C265" s="60"/>
      <c r="D265" s="60"/>
      <c r="E265" s="60"/>
      <c r="F265" s="60"/>
      <c r="G265" s="60"/>
      <c r="H265" s="48"/>
    </row>
    <row r="266" spans="1:8" ht="15.75" x14ac:dyDescent="0.25">
      <c r="A266" s="47" t="s">
        <v>12</v>
      </c>
      <c r="B266" s="47"/>
      <c r="C266" s="47"/>
      <c r="D266" s="47"/>
      <c r="E266" s="47"/>
      <c r="F266" s="47"/>
      <c r="G266" s="47"/>
      <c r="H266" s="48"/>
    </row>
    <row r="267" spans="1:8" ht="15.75" x14ac:dyDescent="0.25">
      <c r="A267" s="60" t="s">
        <v>566</v>
      </c>
      <c r="B267" s="47"/>
      <c r="C267" s="47"/>
      <c r="D267" s="47"/>
      <c r="E267" s="47"/>
      <c r="F267" s="47"/>
      <c r="G267" s="47"/>
      <c r="H267" s="48"/>
    </row>
    <row r="268" spans="1:8" ht="15.75" x14ac:dyDescent="0.25">
      <c r="A268" s="60"/>
      <c r="B268" s="47"/>
      <c r="C268" s="47"/>
      <c r="D268" s="47"/>
      <c r="E268" s="47"/>
      <c r="F268" s="47"/>
      <c r="G268" s="47"/>
      <c r="H268" s="48"/>
    </row>
    <row r="269" spans="1:8" ht="15.75" x14ac:dyDescent="0.25">
      <c r="A269" s="17"/>
      <c r="B269" s="25" t="s">
        <v>114</v>
      </c>
      <c r="C269" s="25" t="s">
        <v>114</v>
      </c>
      <c r="D269" s="25" t="s">
        <v>106</v>
      </c>
      <c r="E269" s="17"/>
      <c r="F269" s="17"/>
      <c r="G269" s="17"/>
      <c r="H269" s="48"/>
    </row>
    <row r="270" spans="1:8" ht="15.75" x14ac:dyDescent="0.25">
      <c r="A270" s="25" t="s">
        <v>2</v>
      </c>
      <c r="B270" s="25" t="s">
        <v>115</v>
      </c>
      <c r="C270" s="25" t="s">
        <v>115</v>
      </c>
      <c r="D270" s="25" t="s">
        <v>126</v>
      </c>
      <c r="E270" s="25" t="s">
        <v>175</v>
      </c>
      <c r="F270" s="25" t="s">
        <v>431</v>
      </c>
      <c r="G270" s="17"/>
      <c r="H270" s="48"/>
    </row>
    <row r="271" spans="1:8" ht="15.75" x14ac:dyDescent="0.25">
      <c r="A271" s="25" t="s">
        <v>3</v>
      </c>
      <c r="B271" s="25" t="s">
        <v>123</v>
      </c>
      <c r="C271" s="25" t="s">
        <v>139</v>
      </c>
      <c r="D271" s="25" t="s">
        <v>139</v>
      </c>
      <c r="E271" s="25" t="s">
        <v>113</v>
      </c>
      <c r="F271" s="25" t="s">
        <v>113</v>
      </c>
      <c r="G271" s="17"/>
      <c r="H271" s="48"/>
    </row>
    <row r="272" spans="1:8" ht="15.75" x14ac:dyDescent="0.25">
      <c r="A272" s="25" t="s">
        <v>184</v>
      </c>
      <c r="B272" s="25" t="s">
        <v>176</v>
      </c>
      <c r="C272" s="25" t="s">
        <v>151</v>
      </c>
      <c r="D272" s="25" t="s">
        <v>117</v>
      </c>
      <c r="E272" s="25" t="s">
        <v>184</v>
      </c>
      <c r="F272" s="25" t="s">
        <v>184</v>
      </c>
      <c r="G272" s="17"/>
      <c r="H272" s="48"/>
    </row>
    <row r="273" spans="1:8" ht="15.75" x14ac:dyDescent="0.25">
      <c r="A273" s="25" t="s">
        <v>13</v>
      </c>
      <c r="B273" s="17"/>
      <c r="C273" s="29"/>
      <c r="D273" s="64"/>
      <c r="E273" s="64"/>
      <c r="F273" s="64"/>
      <c r="G273" s="17"/>
      <c r="H273" s="48"/>
    </row>
    <row r="274" spans="1:8" ht="15.75" x14ac:dyDescent="0.25">
      <c r="A274" s="65" t="s">
        <v>348</v>
      </c>
      <c r="B274" s="17">
        <v>6661.083333333333</v>
      </c>
      <c r="C274" s="56">
        <v>592.30345789598789</v>
      </c>
      <c r="D274" s="57">
        <v>47344592.299999997</v>
      </c>
      <c r="E274" s="57">
        <v>16864370.559999999</v>
      </c>
      <c r="F274" s="57">
        <v>30480221.739999998</v>
      </c>
      <c r="G274" s="57"/>
      <c r="H274" s="48"/>
    </row>
    <row r="275" spans="1:8" ht="15.75" x14ac:dyDescent="0.25">
      <c r="A275" s="65">
        <v>2016</v>
      </c>
      <c r="B275" s="17">
        <v>6342.75</v>
      </c>
      <c r="C275" s="46">
        <v>586.4507098655946</v>
      </c>
      <c r="D275" s="17">
        <v>44636522.880000003</v>
      </c>
      <c r="E275" s="17">
        <v>15606288.559999999</v>
      </c>
      <c r="F275" s="17">
        <v>29030234.320000004</v>
      </c>
      <c r="G275" s="17"/>
      <c r="H275" s="48"/>
    </row>
    <row r="276" spans="1:8" ht="15.75" x14ac:dyDescent="0.25">
      <c r="A276" s="65">
        <v>2017</v>
      </c>
      <c r="B276" s="17">
        <v>5819.833333333333</v>
      </c>
      <c r="C276" s="46">
        <v>580.32921432457988</v>
      </c>
      <c r="D276" s="17">
        <v>40529031.670000009</v>
      </c>
      <c r="E276" s="17">
        <v>14117900.35</v>
      </c>
      <c r="F276" s="17">
        <v>26411131.320000008</v>
      </c>
      <c r="G276" s="17"/>
      <c r="H276" s="48"/>
    </row>
    <row r="277" spans="1:8" ht="15.75" x14ac:dyDescent="0.25">
      <c r="A277" s="65">
        <v>2018</v>
      </c>
      <c r="B277" s="17">
        <v>5254.583333333333</v>
      </c>
      <c r="C277" s="46">
        <v>575.55095281896763</v>
      </c>
      <c r="D277" s="17">
        <v>36291365.329999998</v>
      </c>
      <c r="E277" s="17">
        <v>12524218.790000001</v>
      </c>
      <c r="F277" s="17">
        <v>23767146.539999999</v>
      </c>
      <c r="G277" s="48"/>
      <c r="H277" s="48"/>
    </row>
    <row r="278" spans="1:8" ht="15.75" x14ac:dyDescent="0.25">
      <c r="A278" s="65">
        <v>2019</v>
      </c>
      <c r="B278" s="17">
        <v>4741.25</v>
      </c>
      <c r="C278" s="46">
        <v>570.42375358115828</v>
      </c>
      <c r="D278" s="17">
        <v>32454259.460000001</v>
      </c>
      <c r="E278" s="17">
        <v>11120344.530000001</v>
      </c>
      <c r="F278" s="17">
        <v>21333914.93</v>
      </c>
      <c r="G278" s="17"/>
      <c r="H278" s="48"/>
    </row>
    <row r="279" spans="1:8" ht="15.75" x14ac:dyDescent="0.25">
      <c r="A279" s="65">
        <v>2020</v>
      </c>
      <c r="B279" s="17">
        <v>4201.666666666667</v>
      </c>
      <c r="C279" s="46">
        <v>558.15755394684641</v>
      </c>
      <c r="D279" s="17">
        <v>28142303.869999997</v>
      </c>
      <c r="E279" s="17">
        <v>9764601.1110399999</v>
      </c>
      <c r="F279" s="17">
        <v>18377702.758959997</v>
      </c>
      <c r="G279" s="17"/>
      <c r="H279" s="48"/>
    </row>
    <row r="280" spans="1:8" ht="15.75" x14ac:dyDescent="0.25">
      <c r="A280" s="65">
        <v>2021</v>
      </c>
      <c r="B280" s="17">
        <v>3653.1666666666665</v>
      </c>
      <c r="C280" s="46">
        <v>564.24668210228572</v>
      </c>
      <c r="D280" s="17">
        <v>24735446.049999997</v>
      </c>
      <c r="E280" s="17">
        <v>9382780.9227600005</v>
      </c>
      <c r="F280" s="17">
        <v>15352665.127239997</v>
      </c>
      <c r="G280" s="17"/>
      <c r="H280" s="48"/>
    </row>
    <row r="281" spans="1:8" ht="15.75" x14ac:dyDescent="0.25">
      <c r="A281" s="65">
        <v>2022</v>
      </c>
      <c r="B281" s="17">
        <v>3142.5833333333335</v>
      </c>
      <c r="C281" s="46">
        <v>561.4918371297498</v>
      </c>
      <c r="D281" s="17">
        <v>21174418.669999998</v>
      </c>
      <c r="E281" s="17">
        <v>7969260.4400000004</v>
      </c>
      <c r="F281" s="17">
        <v>13205158.229999997</v>
      </c>
      <c r="G281" s="17"/>
      <c r="H281" s="48"/>
    </row>
    <row r="282" spans="1:8" ht="15.75" x14ac:dyDescent="0.25">
      <c r="A282" s="65">
        <v>2023</v>
      </c>
      <c r="B282" s="17">
        <v>2650.6666666666665</v>
      </c>
      <c r="C282" s="46">
        <v>549.72599220321933</v>
      </c>
      <c r="D282" s="17">
        <v>17485684.359999999</v>
      </c>
      <c r="E282" s="17">
        <v>6562267.3399999999</v>
      </c>
      <c r="F282" s="17">
        <v>10923417.02</v>
      </c>
      <c r="G282" s="17"/>
      <c r="H282" s="48"/>
    </row>
    <row r="283" spans="1:8" ht="15.75" x14ac:dyDescent="0.25">
      <c r="A283" s="65" t="s">
        <v>21</v>
      </c>
      <c r="B283" s="17"/>
      <c r="C283" s="46"/>
      <c r="D283" s="17"/>
      <c r="E283" s="17"/>
      <c r="F283" s="17"/>
      <c r="G283" s="17"/>
      <c r="H283" s="48"/>
    </row>
    <row r="284" spans="1:8" ht="15.75" x14ac:dyDescent="0.25">
      <c r="A284" s="65">
        <v>2024</v>
      </c>
      <c r="B284" s="17">
        <v>2066.5</v>
      </c>
      <c r="C284" s="46">
        <v>534.057756865285</v>
      </c>
      <c r="D284" s="17">
        <v>13243564.254745338</v>
      </c>
      <c r="E284" s="17">
        <v>4635247.4891608683</v>
      </c>
      <c r="F284" s="17">
        <v>8608316.7655844688</v>
      </c>
      <c r="G284" s="17"/>
      <c r="H284" s="48"/>
    </row>
    <row r="285" spans="1:8" ht="15.75" x14ac:dyDescent="0.25">
      <c r="A285" s="65">
        <v>2025</v>
      </c>
      <c r="B285" s="17">
        <v>1699</v>
      </c>
      <c r="C285" s="46">
        <v>534.23263436367677</v>
      </c>
      <c r="D285" s="17">
        <v>10891934.949406642</v>
      </c>
      <c r="E285" s="17">
        <v>3812177.2322923248</v>
      </c>
      <c r="F285" s="17">
        <v>7079757.7171143182</v>
      </c>
      <c r="G285" s="17"/>
      <c r="H285" s="48"/>
    </row>
    <row r="286" spans="1:8" ht="15.75" x14ac:dyDescent="0.25">
      <c r="A286" s="65">
        <v>2026</v>
      </c>
      <c r="B286" s="17">
        <v>1339</v>
      </c>
      <c r="C286" s="46">
        <v>534.40756912579911</v>
      </c>
      <c r="D286" s="17">
        <v>8586860.8207133394</v>
      </c>
      <c r="E286" s="17">
        <v>3005401.2872496685</v>
      </c>
      <c r="F286" s="17">
        <v>5581459.5334636709</v>
      </c>
      <c r="G286" s="17"/>
      <c r="H286" s="48"/>
    </row>
    <row r="287" spans="1:8" ht="15.75" x14ac:dyDescent="0.25">
      <c r="A287" s="65">
        <v>2027</v>
      </c>
      <c r="B287" s="17">
        <v>979</v>
      </c>
      <c r="C287" s="46">
        <v>534.58256117040276</v>
      </c>
      <c r="D287" s="17">
        <v>6280275.9286298919</v>
      </c>
      <c r="E287" s="17">
        <v>2198096.5750204623</v>
      </c>
      <c r="F287" s="17">
        <v>4082179.3536094297</v>
      </c>
      <c r="G287" s="17"/>
      <c r="H287" s="48"/>
    </row>
    <row r="288" spans="1:8" ht="15.75" x14ac:dyDescent="0.25">
      <c r="A288" s="65"/>
      <c r="B288" s="17"/>
      <c r="C288" s="46"/>
      <c r="D288" s="17"/>
      <c r="E288" s="17"/>
      <c r="F288" s="17"/>
      <c r="G288" s="17"/>
      <c r="H288" s="48"/>
    </row>
    <row r="289" spans="1:8" ht="15.75" x14ac:dyDescent="0.25">
      <c r="A289" s="65"/>
      <c r="B289" s="17"/>
      <c r="C289" s="46"/>
      <c r="D289" s="17"/>
      <c r="E289" s="17"/>
      <c r="F289" s="17"/>
      <c r="G289" s="17"/>
      <c r="H289" s="48"/>
    </row>
    <row r="290" spans="1:8" ht="15.75" x14ac:dyDescent="0.25">
      <c r="A290" s="48"/>
      <c r="B290" s="48"/>
      <c r="C290" s="48"/>
      <c r="D290" s="48"/>
      <c r="E290" s="48"/>
      <c r="F290" s="48"/>
      <c r="G290" s="17"/>
      <c r="H290" s="48"/>
    </row>
    <row r="291" spans="1:8" ht="15.75" x14ac:dyDescent="0.25">
      <c r="A291" s="47" t="s">
        <v>8</v>
      </c>
      <c r="B291" s="47"/>
      <c r="C291" s="47"/>
      <c r="D291" s="47"/>
      <c r="E291" s="47"/>
      <c r="F291" s="47"/>
      <c r="G291" s="47"/>
      <c r="H291" s="48"/>
    </row>
    <row r="292" spans="1:8" ht="15.75" x14ac:dyDescent="0.25">
      <c r="A292" s="47" t="s">
        <v>434</v>
      </c>
      <c r="B292" s="60"/>
      <c r="C292" s="60"/>
      <c r="D292" s="60"/>
      <c r="E292" s="60"/>
      <c r="F292" s="60"/>
      <c r="G292" s="60"/>
      <c r="H292" s="48"/>
    </row>
    <row r="293" spans="1:8" ht="15.75" x14ac:dyDescent="0.25">
      <c r="A293" s="47" t="s">
        <v>12</v>
      </c>
      <c r="B293" s="47"/>
      <c r="C293" s="47"/>
      <c r="D293" s="47"/>
      <c r="E293" s="47"/>
      <c r="F293" s="47"/>
      <c r="G293" s="47"/>
      <c r="H293" s="48"/>
    </row>
    <row r="294" spans="1:8" ht="15.75" x14ac:dyDescent="0.25">
      <c r="A294" s="60" t="s">
        <v>569</v>
      </c>
      <c r="B294" s="47"/>
      <c r="C294" s="47"/>
      <c r="D294" s="47"/>
      <c r="E294" s="47"/>
      <c r="F294" s="47"/>
      <c r="G294" s="47"/>
      <c r="H294" s="48"/>
    </row>
    <row r="295" spans="1:8" ht="15.75" x14ac:dyDescent="0.25">
      <c r="A295" s="60"/>
      <c r="B295" s="47"/>
      <c r="C295" s="47"/>
      <c r="D295" s="47"/>
      <c r="E295" s="47"/>
      <c r="F295" s="47"/>
      <c r="G295" s="47"/>
      <c r="H295" s="48"/>
    </row>
    <row r="296" spans="1:8" ht="15.75" x14ac:dyDescent="0.25">
      <c r="A296" s="17"/>
      <c r="B296" s="25" t="s">
        <v>114</v>
      </c>
      <c r="C296" s="25" t="s">
        <v>114</v>
      </c>
      <c r="D296" s="25" t="s">
        <v>106</v>
      </c>
      <c r="E296" s="17"/>
      <c r="F296" s="17"/>
      <c r="G296" s="17"/>
      <c r="H296" s="48"/>
    </row>
    <row r="297" spans="1:8" ht="15.75" x14ac:dyDescent="0.25">
      <c r="A297" s="25" t="s">
        <v>2</v>
      </c>
      <c r="B297" s="25" t="s">
        <v>115</v>
      </c>
      <c r="C297" s="25" t="s">
        <v>115</v>
      </c>
      <c r="D297" s="25" t="s">
        <v>126</v>
      </c>
      <c r="E297" s="25" t="s">
        <v>175</v>
      </c>
      <c r="F297" s="25" t="s">
        <v>431</v>
      </c>
      <c r="G297" s="17"/>
      <c r="H297" s="48"/>
    </row>
    <row r="298" spans="1:8" ht="15.75" x14ac:dyDescent="0.25">
      <c r="A298" s="25" t="s">
        <v>3</v>
      </c>
      <c r="B298" s="25" t="s">
        <v>123</v>
      </c>
      <c r="C298" s="25" t="s">
        <v>139</v>
      </c>
      <c r="D298" s="25" t="s">
        <v>139</v>
      </c>
      <c r="E298" s="25" t="s">
        <v>113</v>
      </c>
      <c r="F298" s="25" t="s">
        <v>113</v>
      </c>
      <c r="G298" s="17"/>
      <c r="H298" s="48"/>
    </row>
    <row r="299" spans="1:8" ht="15.75" x14ac:dyDescent="0.25">
      <c r="A299" s="25" t="s">
        <v>184</v>
      </c>
      <c r="B299" s="25" t="s">
        <v>176</v>
      </c>
      <c r="C299" s="25" t="s">
        <v>151</v>
      </c>
      <c r="D299" s="25" t="s">
        <v>117</v>
      </c>
      <c r="E299" s="25" t="s">
        <v>184</v>
      </c>
      <c r="F299" s="25" t="s">
        <v>184</v>
      </c>
      <c r="G299" s="17"/>
      <c r="H299" s="48"/>
    </row>
    <row r="300" spans="1:8" ht="15.75" x14ac:dyDescent="0.25">
      <c r="A300" s="25" t="s">
        <v>13</v>
      </c>
      <c r="B300" s="17"/>
      <c r="C300" s="29"/>
      <c r="D300" s="64"/>
      <c r="E300" s="64"/>
      <c r="F300" s="64"/>
      <c r="G300" s="17"/>
      <c r="H300" s="48"/>
    </row>
    <row r="301" spans="1:8" ht="15.75" x14ac:dyDescent="0.25">
      <c r="A301" s="65" t="s">
        <v>348</v>
      </c>
      <c r="B301" s="17">
        <v>2007.1666666666667</v>
      </c>
      <c r="C301" s="56">
        <v>330.84181682305069</v>
      </c>
      <c r="D301" s="57">
        <v>7968656</v>
      </c>
      <c r="E301" s="57">
        <v>172848</v>
      </c>
      <c r="F301" s="57">
        <v>7795808</v>
      </c>
      <c r="G301" s="57"/>
      <c r="H301" s="48"/>
    </row>
    <row r="302" spans="1:8" ht="15.75" x14ac:dyDescent="0.25">
      <c r="A302" s="65">
        <v>2016</v>
      </c>
      <c r="B302" s="17">
        <v>1631.0833333333333</v>
      </c>
      <c r="C302" s="46">
        <v>313.87651356460429</v>
      </c>
      <c r="D302" s="17">
        <v>6143505</v>
      </c>
      <c r="E302" s="17">
        <v>0</v>
      </c>
      <c r="F302" s="17">
        <v>6143505</v>
      </c>
      <c r="G302" s="17"/>
      <c r="H302" s="48"/>
    </row>
    <row r="303" spans="1:8" ht="15.75" x14ac:dyDescent="0.25">
      <c r="A303" s="65">
        <v>2017</v>
      </c>
      <c r="B303" s="17">
        <v>1028</v>
      </c>
      <c r="C303" s="46">
        <v>326.19759808690014</v>
      </c>
      <c r="D303" s="17">
        <v>4023973.5700000003</v>
      </c>
      <c r="E303" s="17">
        <v>0</v>
      </c>
      <c r="F303" s="17">
        <v>4023973.5700000003</v>
      </c>
      <c r="G303" s="17"/>
      <c r="H303" s="48"/>
    </row>
    <row r="304" spans="1:8" ht="15.75" x14ac:dyDescent="0.25">
      <c r="A304" s="65">
        <v>2018</v>
      </c>
      <c r="B304" s="17">
        <v>492.58333333333331</v>
      </c>
      <c r="C304" s="46">
        <v>346.76678903738798</v>
      </c>
      <c r="D304" s="17">
        <v>2049738.4900000002</v>
      </c>
      <c r="E304" s="17">
        <v>0</v>
      </c>
      <c r="F304" s="17">
        <v>2049738.4900000002</v>
      </c>
      <c r="G304" s="48"/>
      <c r="H304" s="48"/>
    </row>
    <row r="305" spans="1:8" ht="15.75" x14ac:dyDescent="0.25">
      <c r="A305" s="65">
        <v>2019</v>
      </c>
      <c r="B305" s="17">
        <v>115.41666666666667</v>
      </c>
      <c r="C305" s="46">
        <v>457.0417833935017</v>
      </c>
      <c r="D305" s="17">
        <v>633002.86999999988</v>
      </c>
      <c r="E305" s="17">
        <v>0</v>
      </c>
      <c r="F305" s="17">
        <v>633002.86999999988</v>
      </c>
      <c r="G305" s="17"/>
      <c r="H305" s="48"/>
    </row>
    <row r="306" spans="1:8" ht="15.75" x14ac:dyDescent="0.25">
      <c r="A306" s="65">
        <v>2020</v>
      </c>
      <c r="B306" s="17">
        <v>34.166666666666664</v>
      </c>
      <c r="C306" s="46">
        <v>713.54919512195113</v>
      </c>
      <c r="D306" s="17">
        <v>292555.17</v>
      </c>
      <c r="E306" s="17">
        <v>0</v>
      </c>
      <c r="F306" s="17">
        <v>292555.17</v>
      </c>
      <c r="G306" s="17"/>
      <c r="H306" s="48"/>
    </row>
    <row r="307" spans="1:8" ht="15.75" x14ac:dyDescent="0.25">
      <c r="A307" s="65">
        <v>2021</v>
      </c>
      <c r="B307" s="17">
        <v>29.416666666666668</v>
      </c>
      <c r="C307" s="46">
        <v>744.30518413597736</v>
      </c>
      <c r="D307" s="17">
        <v>262739.73</v>
      </c>
      <c r="E307" s="17">
        <v>0</v>
      </c>
      <c r="F307" s="17">
        <v>262739.73</v>
      </c>
      <c r="G307" s="17"/>
      <c r="H307" s="48"/>
    </row>
    <row r="308" spans="1:8" ht="15.75" x14ac:dyDescent="0.25">
      <c r="A308" s="65">
        <v>2022</v>
      </c>
      <c r="B308" s="17">
        <v>26.5</v>
      </c>
      <c r="C308" s="46">
        <v>665.96490566037721</v>
      </c>
      <c r="D308" s="17">
        <v>211776.83999999997</v>
      </c>
      <c r="E308" s="17">
        <v>0</v>
      </c>
      <c r="F308" s="17">
        <v>211776.83999999997</v>
      </c>
      <c r="G308" s="17"/>
      <c r="H308" s="48"/>
    </row>
    <row r="309" spans="1:8" ht="15.75" x14ac:dyDescent="0.25">
      <c r="A309" s="65">
        <v>2023</v>
      </c>
      <c r="B309" s="17">
        <v>17.333333333333332</v>
      </c>
      <c r="C309" s="46">
        <v>769.66995192307706</v>
      </c>
      <c r="D309" s="17">
        <v>160091.35000000003</v>
      </c>
      <c r="E309" s="17">
        <v>0</v>
      </c>
      <c r="F309" s="17">
        <v>160091.35000000003</v>
      </c>
      <c r="G309" s="17"/>
      <c r="H309" s="48"/>
    </row>
    <row r="310" spans="1:8" ht="15.75" x14ac:dyDescent="0.25">
      <c r="A310" s="65" t="s">
        <v>21</v>
      </c>
      <c r="B310" s="17"/>
      <c r="C310" s="46"/>
      <c r="D310" s="17"/>
      <c r="E310" s="17"/>
      <c r="F310" s="17"/>
      <c r="G310" s="17"/>
      <c r="H310" s="48"/>
    </row>
    <row r="311" spans="1:8" ht="15.75" x14ac:dyDescent="0.25">
      <c r="A311" s="65">
        <v>2024</v>
      </c>
      <c r="B311" s="17">
        <v>9.0833333333333339</v>
      </c>
      <c r="C311" s="46">
        <v>371.9585766670973</v>
      </c>
      <c r="D311" s="17">
        <v>40543.484856713607</v>
      </c>
      <c r="E311" s="17">
        <v>0</v>
      </c>
      <c r="F311" s="17">
        <v>40543.484856713607</v>
      </c>
      <c r="G311" s="17"/>
      <c r="H311" s="48"/>
    </row>
    <row r="312" spans="1:8" ht="15.75" x14ac:dyDescent="0.25">
      <c r="A312" s="65">
        <v>2025</v>
      </c>
      <c r="B312" s="17">
        <v>9.0833333333333339</v>
      </c>
      <c r="C312" s="46">
        <v>372.70764965714028</v>
      </c>
      <c r="D312" s="17">
        <v>40625.133812628294</v>
      </c>
      <c r="E312" s="17">
        <v>0</v>
      </c>
      <c r="F312" s="17">
        <v>40625.133812628294</v>
      </c>
      <c r="G312" s="17"/>
      <c r="H312" s="48"/>
    </row>
    <row r="313" spans="1:8" ht="15.75" x14ac:dyDescent="0.25">
      <c r="A313" s="65">
        <v>2026</v>
      </c>
      <c r="B313" s="17">
        <v>9.0833333333333339</v>
      </c>
      <c r="C313" s="46">
        <v>373.45823117630351</v>
      </c>
      <c r="D313" s="17">
        <v>40706.94719821708</v>
      </c>
      <c r="E313" s="17">
        <v>0</v>
      </c>
      <c r="F313" s="17">
        <v>40706.94719821708</v>
      </c>
      <c r="G313" s="17"/>
      <c r="H313" s="48"/>
    </row>
    <row r="314" spans="1:8" ht="15.75" x14ac:dyDescent="0.25">
      <c r="A314" s="65">
        <v>2027</v>
      </c>
      <c r="B314" s="17">
        <v>9.0833333333333339</v>
      </c>
      <c r="C314" s="46">
        <v>374.21032426255533</v>
      </c>
      <c r="D314" s="17">
        <v>40788.925344618532</v>
      </c>
      <c r="E314" s="17">
        <v>0</v>
      </c>
      <c r="F314" s="17">
        <v>40788.925344618532</v>
      </c>
      <c r="G314" s="17"/>
      <c r="H314" s="48"/>
    </row>
    <row r="315" spans="1:8" ht="15.75" x14ac:dyDescent="0.25">
      <c r="A315" s="65"/>
      <c r="B315" s="17"/>
      <c r="C315" s="46"/>
      <c r="D315" s="17"/>
      <c r="E315" s="17"/>
      <c r="F315" s="17"/>
      <c r="G315" s="17"/>
      <c r="H315" s="48"/>
    </row>
    <row r="316" spans="1:8" ht="15.75" x14ac:dyDescent="0.25">
      <c r="A316" s="65"/>
      <c r="B316" s="17"/>
      <c r="C316" s="46"/>
      <c r="D316" s="17"/>
      <c r="E316" s="17"/>
      <c r="F316" s="17"/>
      <c r="G316" s="17"/>
      <c r="H316" s="48"/>
    </row>
    <row r="317" spans="1:8" ht="15.75" x14ac:dyDescent="0.25">
      <c r="A317" s="48"/>
      <c r="B317" s="48"/>
      <c r="C317" s="48"/>
      <c r="D317" s="48"/>
      <c r="E317" s="48"/>
      <c r="F317" s="48"/>
      <c r="G317" s="17"/>
      <c r="H317" s="48"/>
    </row>
    <row r="318" spans="1:8" ht="15.75" x14ac:dyDescent="0.25">
      <c r="A318" s="48"/>
      <c r="B318" s="48"/>
      <c r="C318" s="48"/>
      <c r="D318" s="48"/>
      <c r="E318" s="48"/>
      <c r="F318" s="48"/>
      <c r="G318" s="17"/>
      <c r="H318" s="48"/>
    </row>
    <row r="319" spans="1:8" ht="15.75" x14ac:dyDescent="0.25">
      <c r="A319" s="47" t="s">
        <v>8</v>
      </c>
      <c r="B319" s="60"/>
      <c r="C319" s="60"/>
      <c r="D319" s="60"/>
      <c r="E319" s="60"/>
      <c r="F319" s="60"/>
      <c r="G319" s="60"/>
      <c r="H319" s="48"/>
    </row>
    <row r="320" spans="1:8" ht="15.75" x14ac:dyDescent="0.25">
      <c r="A320" s="47" t="s">
        <v>430</v>
      </c>
      <c r="B320" s="60"/>
      <c r="C320" s="60"/>
      <c r="D320" s="60"/>
      <c r="E320" s="60"/>
      <c r="F320" s="60"/>
      <c r="G320" s="60"/>
      <c r="H320" s="48"/>
    </row>
    <row r="321" spans="1:8" ht="15.75" x14ac:dyDescent="0.25">
      <c r="A321" s="47" t="s">
        <v>110</v>
      </c>
      <c r="B321" s="60"/>
      <c r="C321" s="60"/>
      <c r="D321" s="60"/>
      <c r="E321" s="60"/>
      <c r="F321" s="60"/>
      <c r="G321" s="60"/>
      <c r="H321" s="48"/>
    </row>
    <row r="322" spans="1:8" ht="15.75" x14ac:dyDescent="0.25">
      <c r="A322" s="60" t="s">
        <v>564</v>
      </c>
      <c r="B322" s="47"/>
      <c r="C322" s="47"/>
      <c r="D322" s="47"/>
      <c r="E322" s="47"/>
      <c r="F322" s="47"/>
      <c r="G322" s="47"/>
      <c r="H322" s="48"/>
    </row>
    <row r="323" spans="1:8" ht="15.75" x14ac:dyDescent="0.25">
      <c r="A323" s="47"/>
      <c r="B323" s="47"/>
      <c r="C323" s="47"/>
      <c r="D323" s="47"/>
      <c r="E323" s="47"/>
      <c r="F323" s="47"/>
      <c r="G323" s="47"/>
      <c r="H323" s="48"/>
    </row>
    <row r="324" spans="1:8" ht="15.75" x14ac:dyDescent="0.25">
      <c r="A324" s="17"/>
      <c r="B324" s="25" t="s">
        <v>114</v>
      </c>
      <c r="C324" s="25" t="s">
        <v>114</v>
      </c>
      <c r="D324" s="25" t="s">
        <v>106</v>
      </c>
      <c r="E324" s="17"/>
      <c r="F324" s="17"/>
      <c r="G324" s="17"/>
      <c r="H324" s="48"/>
    </row>
    <row r="325" spans="1:8" ht="15.75" x14ac:dyDescent="0.25">
      <c r="A325" s="25" t="s">
        <v>2</v>
      </c>
      <c r="B325" s="25" t="s">
        <v>115</v>
      </c>
      <c r="C325" s="25" t="s">
        <v>115</v>
      </c>
      <c r="D325" s="25" t="s">
        <v>126</v>
      </c>
      <c r="E325" s="25" t="s">
        <v>175</v>
      </c>
      <c r="F325" s="25" t="s">
        <v>433</v>
      </c>
      <c r="G325" s="17"/>
      <c r="H325" s="48"/>
    </row>
    <row r="326" spans="1:8" ht="15.75" x14ac:dyDescent="0.25">
      <c r="A326" s="25" t="s">
        <v>3</v>
      </c>
      <c r="B326" s="25" t="s">
        <v>123</v>
      </c>
      <c r="C326" s="25" t="s">
        <v>139</v>
      </c>
      <c r="D326" s="25" t="s">
        <v>139</v>
      </c>
      <c r="E326" s="25" t="s">
        <v>113</v>
      </c>
      <c r="F326" s="25" t="s">
        <v>113</v>
      </c>
      <c r="G326" s="17"/>
      <c r="H326" s="48"/>
    </row>
    <row r="327" spans="1:8" ht="15.75" x14ac:dyDescent="0.25">
      <c r="A327" s="25" t="s">
        <v>184</v>
      </c>
      <c r="B327" s="25" t="s">
        <v>176</v>
      </c>
      <c r="C327" s="25" t="s">
        <v>151</v>
      </c>
      <c r="D327" s="25" t="s">
        <v>117</v>
      </c>
      <c r="E327" s="25" t="s">
        <v>184</v>
      </c>
      <c r="F327" s="25" t="s">
        <v>184</v>
      </c>
      <c r="G327" s="17"/>
      <c r="H327" s="48"/>
    </row>
    <row r="328" spans="1:8" ht="15.75" x14ac:dyDescent="0.25">
      <c r="A328" s="25" t="s">
        <v>13</v>
      </c>
      <c r="B328" s="17"/>
      <c r="C328" s="29"/>
      <c r="D328" s="64"/>
      <c r="E328" s="64"/>
      <c r="F328" s="64"/>
      <c r="G328" s="17"/>
      <c r="H328" s="48"/>
    </row>
    <row r="329" spans="1:8" ht="15.75" x14ac:dyDescent="0.25">
      <c r="A329" s="65" t="s">
        <v>348</v>
      </c>
      <c r="B329" s="17"/>
      <c r="C329" s="56"/>
      <c r="D329" s="57">
        <v>-828247.60000000149</v>
      </c>
      <c r="E329" s="57">
        <v>-14840.779999999329</v>
      </c>
      <c r="F329" s="57">
        <v>-813406.82000000775</v>
      </c>
      <c r="G329" s="57"/>
      <c r="H329" s="48"/>
    </row>
    <row r="330" spans="1:8" ht="15.75" x14ac:dyDescent="0.25">
      <c r="A330" s="65">
        <v>2016</v>
      </c>
      <c r="B330" s="17"/>
      <c r="C330" s="46"/>
      <c r="D330" s="17">
        <v>1545389.9800000018</v>
      </c>
      <c r="E330" s="17">
        <v>2103196.490000003</v>
      </c>
      <c r="F330" s="17">
        <v>-557806.50999999791</v>
      </c>
      <c r="G330" s="17"/>
      <c r="H330" s="48"/>
    </row>
    <row r="331" spans="1:8" ht="15.75" x14ac:dyDescent="0.25">
      <c r="A331" s="65">
        <v>2017</v>
      </c>
      <c r="B331" s="17"/>
      <c r="C331" s="46"/>
      <c r="D331" s="17">
        <v>3250628.2299999935</v>
      </c>
      <c r="E331" s="17"/>
      <c r="F331" s="17">
        <v>1038511.9399999809</v>
      </c>
      <c r="G331" s="17"/>
      <c r="H331" s="48"/>
    </row>
    <row r="332" spans="1:8" ht="15.75" x14ac:dyDescent="0.25">
      <c r="A332" s="65">
        <v>2018</v>
      </c>
      <c r="B332" s="17"/>
      <c r="C332" s="46"/>
      <c r="D332" s="17">
        <v>1570514.0200000326</v>
      </c>
      <c r="E332" s="17">
        <v>920359.50999999093</v>
      </c>
      <c r="F332" s="17">
        <v>9323131.660000043</v>
      </c>
      <c r="G332" s="48"/>
      <c r="H332" s="48"/>
    </row>
    <row r="333" spans="1:8" ht="15.75" x14ac:dyDescent="0.25">
      <c r="A333" s="65">
        <v>2019</v>
      </c>
      <c r="B333" s="17"/>
      <c r="C333" s="46"/>
      <c r="D333" s="17">
        <v>5258010.29</v>
      </c>
      <c r="E333" s="17">
        <v>2878201.7200000016</v>
      </c>
      <c r="F333" s="17">
        <v>16180858.919999987</v>
      </c>
      <c r="G333" s="17"/>
      <c r="H333" s="48"/>
    </row>
    <row r="334" spans="1:8" ht="15.75" x14ac:dyDescent="0.25">
      <c r="A334" s="65">
        <v>2020</v>
      </c>
      <c r="B334" s="48"/>
      <c r="C334" s="48"/>
      <c r="D334" s="17">
        <v>3651988.1399999755</v>
      </c>
      <c r="E334" s="17">
        <v>2364915.7500000019</v>
      </c>
      <c r="F334" s="17">
        <v>1287072.3899999827</v>
      </c>
      <c r="G334" s="17"/>
      <c r="H334" s="48"/>
    </row>
    <row r="335" spans="1:8" ht="15.75" x14ac:dyDescent="0.25">
      <c r="A335" s="65">
        <v>2021</v>
      </c>
      <c r="B335" s="17"/>
      <c r="C335" s="46"/>
      <c r="D335" s="17">
        <v>6640946.0599999996</v>
      </c>
      <c r="E335" s="17">
        <v>5307058.7300000023</v>
      </c>
      <c r="F335" s="17">
        <v>1333887.33</v>
      </c>
      <c r="G335" s="17"/>
      <c r="H335" s="48"/>
    </row>
    <row r="336" spans="1:8" ht="15.75" x14ac:dyDescent="0.25">
      <c r="A336" s="65">
        <v>2022</v>
      </c>
      <c r="B336" s="17"/>
      <c r="C336" s="46"/>
      <c r="D336" s="17">
        <v>8948594.0900000185</v>
      </c>
      <c r="E336" s="17">
        <v>1256839.6900000013</v>
      </c>
      <c r="F336" s="17">
        <v>7691754.4000000292</v>
      </c>
      <c r="G336" s="17"/>
      <c r="H336" s="48"/>
    </row>
    <row r="337" spans="1:8" ht="15.75" x14ac:dyDescent="0.25">
      <c r="A337" s="65">
        <v>2023</v>
      </c>
      <c r="B337" s="17"/>
      <c r="C337" s="46"/>
      <c r="D337" s="17">
        <v>14177824.969999988</v>
      </c>
      <c r="E337" s="17">
        <v>4231104.8700000029</v>
      </c>
      <c r="F337" s="17">
        <v>9946720.099999981</v>
      </c>
      <c r="G337" s="17"/>
      <c r="H337" s="48"/>
    </row>
    <row r="338" spans="1:8" ht="15.75" x14ac:dyDescent="0.25">
      <c r="A338" s="65" t="s">
        <v>21</v>
      </c>
      <c r="B338" s="17"/>
      <c r="C338" s="46"/>
      <c r="D338" s="17"/>
      <c r="E338" s="17"/>
      <c r="F338" s="17"/>
      <c r="G338" s="17"/>
      <c r="H338" s="48"/>
    </row>
    <row r="339" spans="1:8" ht="15.75" x14ac:dyDescent="0.25">
      <c r="A339" s="65">
        <v>2024</v>
      </c>
      <c r="B339" s="17"/>
      <c r="C339" s="46"/>
      <c r="D339" s="17">
        <v>6000000</v>
      </c>
      <c r="E339" s="17">
        <v>0</v>
      </c>
      <c r="F339" s="17">
        <v>5999999.9999999972</v>
      </c>
      <c r="G339" s="17"/>
      <c r="H339" s="48"/>
    </row>
    <row r="340" spans="1:8" ht="15.75" x14ac:dyDescent="0.25">
      <c r="A340" s="65">
        <v>2025</v>
      </c>
      <c r="B340" s="17"/>
      <c r="C340" s="46"/>
      <c r="D340" s="17">
        <v>7000000</v>
      </c>
      <c r="E340" s="17">
        <v>0</v>
      </c>
      <c r="F340" s="17">
        <v>6999999.9999999879</v>
      </c>
      <c r="G340" s="17"/>
      <c r="H340" s="48"/>
    </row>
    <row r="341" spans="1:8" ht="15.75" x14ac:dyDescent="0.25">
      <c r="A341" s="65">
        <v>2026</v>
      </c>
      <c r="B341" s="17"/>
      <c r="C341" s="46"/>
      <c r="D341" s="17">
        <v>8000000</v>
      </c>
      <c r="E341" s="17">
        <v>0</v>
      </c>
      <c r="F341" s="17">
        <v>8000000.0000000009</v>
      </c>
      <c r="G341" s="17"/>
      <c r="H341" s="48"/>
    </row>
    <row r="342" spans="1:8" ht="15.75" x14ac:dyDescent="0.25">
      <c r="A342" s="65">
        <v>2027</v>
      </c>
      <c r="B342" s="17"/>
      <c r="C342" s="46"/>
      <c r="D342" s="17">
        <v>8000000</v>
      </c>
      <c r="E342" s="17">
        <v>0</v>
      </c>
      <c r="F342" s="17">
        <v>8000000.0000000205</v>
      </c>
      <c r="G342" s="17"/>
      <c r="H342" s="48"/>
    </row>
    <row r="343" spans="1:8" ht="15.75" x14ac:dyDescent="0.25">
      <c r="A343" s="65"/>
      <c r="B343" s="17"/>
      <c r="C343" s="46"/>
      <c r="D343" s="17"/>
      <c r="E343" s="17"/>
      <c r="F343" s="17"/>
      <c r="G343" s="17"/>
      <c r="H343" s="48"/>
    </row>
    <row r="344" spans="1:8" ht="15.75" x14ac:dyDescent="0.25">
      <c r="A344" s="65"/>
      <c r="B344" s="17"/>
      <c r="C344" s="46"/>
      <c r="D344" s="17"/>
      <c r="E344" s="17"/>
      <c r="F344" s="17"/>
      <c r="G344" s="17"/>
      <c r="H344" s="48"/>
    </row>
    <row r="345" spans="1:8" ht="15.75" x14ac:dyDescent="0.25">
      <c r="A345" s="65"/>
      <c r="B345" s="17"/>
      <c r="C345" s="17"/>
      <c r="D345" s="17"/>
      <c r="E345" s="17"/>
      <c r="F345" s="17"/>
      <c r="G345" s="17"/>
      <c r="H345" s="48"/>
    </row>
    <row r="346" spans="1:8" ht="15.75" x14ac:dyDescent="0.25">
      <c r="A346" s="47" t="s">
        <v>8</v>
      </c>
      <c r="B346" s="60"/>
      <c r="C346" s="60"/>
      <c r="D346" s="60"/>
      <c r="E346" s="60"/>
      <c r="F346" s="60"/>
      <c r="G346" s="60"/>
      <c r="H346" s="48"/>
    </row>
    <row r="347" spans="1:8" ht="15.75" x14ac:dyDescent="0.25">
      <c r="A347" s="47" t="s">
        <v>432</v>
      </c>
      <c r="B347" s="60"/>
      <c r="C347" s="60"/>
      <c r="D347" s="60"/>
      <c r="E347" s="60"/>
      <c r="F347" s="60"/>
      <c r="G347" s="60"/>
      <c r="H347" s="48"/>
    </row>
    <row r="348" spans="1:8" ht="15.75" x14ac:dyDescent="0.25">
      <c r="A348" s="47" t="s">
        <v>110</v>
      </c>
      <c r="B348" s="47"/>
      <c r="C348" s="47"/>
      <c r="D348" s="47"/>
      <c r="E348" s="47"/>
      <c r="F348" s="47"/>
      <c r="G348" s="47"/>
      <c r="H348" s="48"/>
    </row>
    <row r="349" spans="1:8" ht="15.75" x14ac:dyDescent="0.25">
      <c r="A349" s="60" t="s">
        <v>565</v>
      </c>
      <c r="B349" s="47"/>
      <c r="C349" s="47"/>
      <c r="D349" s="47"/>
      <c r="E349" s="47"/>
      <c r="F349" s="47"/>
      <c r="G349" s="47"/>
      <c r="H349" s="48"/>
    </row>
    <row r="350" spans="1:8" ht="15.75" x14ac:dyDescent="0.25">
      <c r="A350" s="47"/>
      <c r="B350" s="47"/>
      <c r="C350" s="47"/>
      <c r="D350" s="47"/>
      <c r="E350" s="47"/>
      <c r="F350" s="47"/>
      <c r="G350" s="47"/>
      <c r="H350" s="48"/>
    </row>
    <row r="351" spans="1:8" ht="15.75" x14ac:dyDescent="0.25">
      <c r="A351" s="25"/>
      <c r="B351" s="25" t="s">
        <v>114</v>
      </c>
      <c r="C351" s="25" t="s">
        <v>114</v>
      </c>
      <c r="D351" s="25" t="s">
        <v>106</v>
      </c>
      <c r="E351" s="25"/>
      <c r="F351" s="25"/>
      <c r="G351" s="17"/>
      <c r="H351" s="48"/>
    </row>
    <row r="352" spans="1:8" ht="15.75" x14ac:dyDescent="0.25">
      <c r="A352" s="25" t="s">
        <v>2</v>
      </c>
      <c r="B352" s="25" t="s">
        <v>115</v>
      </c>
      <c r="C352" s="25" t="s">
        <v>115</v>
      </c>
      <c r="D352" s="25" t="s">
        <v>126</v>
      </c>
      <c r="E352" s="25" t="s">
        <v>175</v>
      </c>
      <c r="F352" s="25" t="s">
        <v>433</v>
      </c>
      <c r="G352" s="17"/>
      <c r="H352" s="48"/>
    </row>
    <row r="353" spans="1:8" ht="15.75" x14ac:dyDescent="0.25">
      <c r="A353" s="25" t="s">
        <v>3</v>
      </c>
      <c r="B353" s="25" t="s">
        <v>123</v>
      </c>
      <c r="C353" s="25" t="s">
        <v>139</v>
      </c>
      <c r="D353" s="25" t="s">
        <v>139</v>
      </c>
      <c r="E353" s="25" t="s">
        <v>113</v>
      </c>
      <c r="F353" s="25" t="s">
        <v>113</v>
      </c>
      <c r="G353" s="17"/>
      <c r="H353" s="48"/>
    </row>
    <row r="354" spans="1:8" ht="15.75" x14ac:dyDescent="0.25">
      <c r="A354" s="25" t="s">
        <v>184</v>
      </c>
      <c r="B354" s="25" t="s">
        <v>176</v>
      </c>
      <c r="C354" s="25" t="s">
        <v>151</v>
      </c>
      <c r="D354" s="25" t="s">
        <v>117</v>
      </c>
      <c r="E354" s="25" t="s">
        <v>184</v>
      </c>
      <c r="F354" s="25" t="s">
        <v>184</v>
      </c>
      <c r="G354" s="17"/>
      <c r="H354" s="48"/>
    </row>
    <row r="355" spans="1:8" ht="15.75" x14ac:dyDescent="0.25">
      <c r="A355" s="25" t="s">
        <v>13</v>
      </c>
      <c r="B355" s="17"/>
      <c r="C355" s="56"/>
      <c r="D355" s="57"/>
      <c r="E355" s="57"/>
      <c r="F355" s="57"/>
      <c r="G355" s="57"/>
      <c r="H355" s="48"/>
    </row>
    <row r="356" spans="1:8" ht="15.75" x14ac:dyDescent="0.25">
      <c r="A356" s="65">
        <v>2015</v>
      </c>
      <c r="B356" s="17"/>
      <c r="C356" s="46"/>
      <c r="D356" s="57">
        <v>45576.029999993742</v>
      </c>
      <c r="E356" s="57">
        <v>71873.650000000373</v>
      </c>
      <c r="F356" s="57">
        <v>-26297.620000004768</v>
      </c>
      <c r="G356" s="17"/>
      <c r="H356" s="48"/>
    </row>
    <row r="357" spans="1:8" ht="15.75" x14ac:dyDescent="0.25">
      <c r="A357" s="65">
        <v>2016</v>
      </c>
      <c r="B357" s="17"/>
      <c r="C357" s="46"/>
      <c r="D357" s="17">
        <v>-512198.62999999523</v>
      </c>
      <c r="E357" s="17">
        <v>30943.720000000671</v>
      </c>
      <c r="F357" s="17">
        <v>-543142.35000000149</v>
      </c>
      <c r="G357" s="17"/>
      <c r="H357" s="48"/>
    </row>
    <row r="358" spans="1:8" ht="15.75" x14ac:dyDescent="0.25">
      <c r="A358" s="65">
        <v>2017</v>
      </c>
      <c r="B358" s="17"/>
      <c r="C358" s="46"/>
      <c r="D358" s="17">
        <v>971421.56999999285</v>
      </c>
      <c r="E358" s="17">
        <v>254219.53000000492</v>
      </c>
      <c r="F358" s="17">
        <v>717202.0399999842</v>
      </c>
      <c r="G358" s="17"/>
      <c r="H358" s="48"/>
    </row>
    <row r="359" spans="1:8" ht="15.75" x14ac:dyDescent="0.25">
      <c r="A359" s="65">
        <v>2018</v>
      </c>
      <c r="B359" s="17"/>
      <c r="C359" s="46"/>
      <c r="D359" s="17">
        <v>-823253.38999997079</v>
      </c>
      <c r="E359" s="17">
        <v>-540214.69000000134</v>
      </c>
      <c r="F359" s="17">
        <v>8389938.4500000365</v>
      </c>
      <c r="G359" s="48"/>
      <c r="H359" s="48"/>
    </row>
    <row r="360" spans="1:8" ht="15.75" x14ac:dyDescent="0.25">
      <c r="A360" s="65">
        <v>2019</v>
      </c>
      <c r="B360" s="17"/>
      <c r="C360" s="46"/>
      <c r="D360" s="17">
        <v>2123150.2499999851</v>
      </c>
      <c r="E360" s="17">
        <v>1096485.2900000028</v>
      </c>
      <c r="F360" s="17">
        <v>14827715.309999993</v>
      </c>
      <c r="G360" s="17"/>
      <c r="H360" s="48"/>
    </row>
    <row r="361" spans="1:8" ht="15.75" x14ac:dyDescent="0.25">
      <c r="A361" s="65">
        <v>2020</v>
      </c>
      <c r="B361" s="48"/>
      <c r="C361" s="48"/>
      <c r="D361" s="17">
        <v>406307.43999998271</v>
      </c>
      <c r="E361" s="17">
        <v>387675.12999999896</v>
      </c>
      <c r="F361" s="17">
        <v>18632.309999993769</v>
      </c>
      <c r="G361" s="17"/>
      <c r="H361" s="48"/>
    </row>
    <row r="362" spans="1:8" ht="15.75" x14ac:dyDescent="0.25">
      <c r="A362" s="65">
        <v>2021</v>
      </c>
      <c r="B362" s="17"/>
      <c r="C362" s="17"/>
      <c r="D362" s="17">
        <v>2223054.3600000143</v>
      </c>
      <c r="E362" s="17">
        <v>1955457.8900000006</v>
      </c>
      <c r="F362" s="17">
        <v>267596.47000000579</v>
      </c>
      <c r="G362" s="17"/>
      <c r="H362" s="48"/>
    </row>
    <row r="363" spans="1:8" ht="15.75" x14ac:dyDescent="0.25">
      <c r="A363" s="65">
        <v>2022</v>
      </c>
      <c r="B363" s="17"/>
      <c r="C363" s="17"/>
      <c r="D363" s="17">
        <v>2102122.5199999958</v>
      </c>
      <c r="E363" s="17">
        <v>-2205383.3299999982</v>
      </c>
      <c r="F363" s="17">
        <v>4307505.8499999912</v>
      </c>
      <c r="G363" s="17"/>
      <c r="H363" s="48"/>
    </row>
    <row r="364" spans="1:8" ht="15.75" x14ac:dyDescent="0.25">
      <c r="A364" s="65">
        <v>2023</v>
      </c>
      <c r="B364" s="17"/>
      <c r="C364" s="17"/>
      <c r="D364" s="17">
        <v>7685777.2100000083</v>
      </c>
      <c r="E364" s="17">
        <v>7473031.089999998</v>
      </c>
      <c r="F364" s="17">
        <v>212746.1200000018</v>
      </c>
      <c r="G364" s="17"/>
      <c r="H364" s="48"/>
    </row>
    <row r="365" spans="1:8" ht="15.75" x14ac:dyDescent="0.25">
      <c r="A365" s="65" t="s">
        <v>21</v>
      </c>
      <c r="B365" s="17"/>
      <c r="C365" s="17"/>
      <c r="D365" s="17"/>
      <c r="E365" s="17"/>
      <c r="F365" s="17"/>
      <c r="G365" s="17"/>
      <c r="H365" s="48"/>
    </row>
    <row r="366" spans="1:8" ht="15.75" x14ac:dyDescent="0.25">
      <c r="A366" s="65">
        <v>2024</v>
      </c>
      <c r="B366" s="17"/>
      <c r="C366" s="17"/>
      <c r="D366" s="17">
        <v>0</v>
      </c>
      <c r="E366" s="17">
        <v>0</v>
      </c>
      <c r="F366" s="17">
        <v>5.2386894822120667E-10</v>
      </c>
      <c r="G366" s="17"/>
      <c r="H366" s="48"/>
    </row>
    <row r="367" spans="1:8" ht="15.75" x14ac:dyDescent="0.25">
      <c r="A367" s="65">
        <v>2025</v>
      </c>
      <c r="B367" s="17"/>
      <c r="C367" s="17"/>
      <c r="D367" s="17">
        <v>0</v>
      </c>
      <c r="E367" s="17">
        <v>0</v>
      </c>
      <c r="F367" s="17">
        <v>-1.2369127944111824E-9</v>
      </c>
      <c r="G367" s="17"/>
      <c r="H367" s="48"/>
    </row>
    <row r="368" spans="1:8" ht="15.75" x14ac:dyDescent="0.25">
      <c r="A368" s="65">
        <v>2026</v>
      </c>
      <c r="B368" s="17"/>
      <c r="C368" s="17"/>
      <c r="D368" s="17">
        <v>0</v>
      </c>
      <c r="E368" s="17">
        <v>0</v>
      </c>
      <c r="F368" s="17">
        <v>-1.0186340659856796E-8</v>
      </c>
      <c r="G368" s="17"/>
      <c r="H368" s="48"/>
    </row>
    <row r="369" spans="1:8" ht="15.75" x14ac:dyDescent="0.25">
      <c r="A369" s="65">
        <v>2027</v>
      </c>
      <c r="B369" s="17"/>
      <c r="C369" s="17"/>
      <c r="D369" s="17">
        <v>0</v>
      </c>
      <c r="E369" s="17">
        <v>0</v>
      </c>
      <c r="F369" s="17">
        <v>-4.220055416226387E-9</v>
      </c>
      <c r="G369" s="17"/>
      <c r="H369" s="48"/>
    </row>
    <row r="370" spans="1:8" ht="15.75" x14ac:dyDescent="0.25">
      <c r="A370" s="65"/>
      <c r="B370" s="17"/>
      <c r="C370" s="17"/>
      <c r="D370" s="17"/>
      <c r="E370" s="17"/>
      <c r="F370" s="17"/>
      <c r="G370" s="17"/>
      <c r="H370" s="48"/>
    </row>
    <row r="371" spans="1:8" ht="15.75" x14ac:dyDescent="0.25">
      <c r="A371" s="65"/>
      <c r="B371" s="17"/>
      <c r="C371" s="17"/>
      <c r="D371" s="17"/>
      <c r="E371" s="17"/>
      <c r="F371" s="17"/>
      <c r="G371" s="17"/>
      <c r="H371" s="48"/>
    </row>
    <row r="372" spans="1:8" ht="15.75" x14ac:dyDescent="0.25">
      <c r="A372" s="47" t="s">
        <v>8</v>
      </c>
      <c r="B372" s="60"/>
      <c r="C372" s="60"/>
      <c r="D372" s="60"/>
      <c r="E372" s="60"/>
      <c r="F372" s="60"/>
      <c r="G372" s="60"/>
      <c r="H372" s="48"/>
    </row>
    <row r="373" spans="1:8" ht="15.75" x14ac:dyDescent="0.25">
      <c r="A373" s="47" t="s">
        <v>432</v>
      </c>
      <c r="B373" s="60"/>
      <c r="C373" s="60"/>
      <c r="D373" s="60"/>
      <c r="E373" s="60"/>
      <c r="F373" s="60"/>
      <c r="G373" s="60"/>
      <c r="H373" s="48"/>
    </row>
    <row r="374" spans="1:8" ht="15.75" x14ac:dyDescent="0.25">
      <c r="A374" s="47" t="s">
        <v>110</v>
      </c>
      <c r="B374" s="47"/>
      <c r="C374" s="47"/>
      <c r="D374" s="47"/>
      <c r="E374" s="47"/>
      <c r="F374" s="47"/>
      <c r="G374" s="47"/>
      <c r="H374" s="48"/>
    </row>
    <row r="375" spans="1:8" ht="15.75" x14ac:dyDescent="0.25">
      <c r="A375" s="60" t="s">
        <v>566</v>
      </c>
      <c r="B375" s="47"/>
      <c r="C375" s="47"/>
      <c r="D375" s="47"/>
      <c r="E375" s="47"/>
      <c r="F375" s="47"/>
      <c r="G375" s="47"/>
      <c r="H375" s="48"/>
    </row>
    <row r="376" spans="1:8" ht="15.75" x14ac:dyDescent="0.25">
      <c r="A376" s="47"/>
      <c r="B376" s="47"/>
      <c r="C376" s="47"/>
      <c r="D376" s="47"/>
      <c r="E376" s="47"/>
      <c r="F376" s="47"/>
      <c r="G376" s="47"/>
      <c r="H376" s="48"/>
    </row>
    <row r="377" spans="1:8" ht="15.75" x14ac:dyDescent="0.25">
      <c r="A377" s="25"/>
      <c r="B377" s="25" t="s">
        <v>114</v>
      </c>
      <c r="C377" s="25" t="s">
        <v>114</v>
      </c>
      <c r="D377" s="25" t="s">
        <v>106</v>
      </c>
      <c r="E377" s="25"/>
      <c r="F377" s="25"/>
      <c r="G377" s="17"/>
      <c r="H377" s="48"/>
    </row>
    <row r="378" spans="1:8" ht="15.75" x14ac:dyDescent="0.25">
      <c r="A378" s="25" t="s">
        <v>2</v>
      </c>
      <c r="B378" s="25" t="s">
        <v>115</v>
      </c>
      <c r="C378" s="25" t="s">
        <v>115</v>
      </c>
      <c r="D378" s="25" t="s">
        <v>126</v>
      </c>
      <c r="E378" s="25" t="s">
        <v>175</v>
      </c>
      <c r="F378" s="25" t="s">
        <v>433</v>
      </c>
      <c r="G378" s="17"/>
      <c r="H378" s="48"/>
    </row>
    <row r="379" spans="1:8" ht="15.75" x14ac:dyDescent="0.25">
      <c r="A379" s="25" t="s">
        <v>3</v>
      </c>
      <c r="B379" s="25" t="s">
        <v>123</v>
      </c>
      <c r="C379" s="25" t="s">
        <v>139</v>
      </c>
      <c r="D379" s="25" t="s">
        <v>139</v>
      </c>
      <c r="E379" s="25" t="s">
        <v>113</v>
      </c>
      <c r="F379" s="25" t="s">
        <v>113</v>
      </c>
      <c r="G379" s="17"/>
      <c r="H379" s="48"/>
    </row>
    <row r="380" spans="1:8" ht="15.75" x14ac:dyDescent="0.25">
      <c r="A380" s="25" t="s">
        <v>184</v>
      </c>
      <c r="B380" s="25" t="s">
        <v>176</v>
      </c>
      <c r="C380" s="25" t="s">
        <v>151</v>
      </c>
      <c r="D380" s="25" t="s">
        <v>117</v>
      </c>
      <c r="E380" s="25" t="s">
        <v>184</v>
      </c>
      <c r="F380" s="25" t="s">
        <v>184</v>
      </c>
      <c r="G380" s="17"/>
      <c r="H380" s="48"/>
    </row>
    <row r="381" spans="1:8" ht="15.75" x14ac:dyDescent="0.25">
      <c r="A381" s="25" t="s">
        <v>13</v>
      </c>
      <c r="B381" s="17"/>
      <c r="C381" s="56"/>
      <c r="D381" s="57"/>
      <c r="E381" s="57"/>
      <c r="F381" s="57"/>
      <c r="G381" s="57"/>
      <c r="H381" s="48"/>
    </row>
    <row r="382" spans="1:8" ht="15.75" x14ac:dyDescent="0.25">
      <c r="A382" s="65">
        <v>2015</v>
      </c>
      <c r="B382" s="17"/>
      <c r="C382" s="46"/>
      <c r="D382" s="57">
        <v>-1078576.6299999952</v>
      </c>
      <c r="E382" s="57">
        <v>-86714.429999999702</v>
      </c>
      <c r="F382" s="57">
        <v>-991862.19999999553</v>
      </c>
      <c r="G382" s="17"/>
      <c r="H382" s="48"/>
    </row>
    <row r="383" spans="1:8" ht="15.75" x14ac:dyDescent="0.25">
      <c r="A383" s="65">
        <v>2016</v>
      </c>
      <c r="B383" s="17"/>
      <c r="C383" s="46"/>
      <c r="D383" s="17">
        <v>1846074.7962998785</v>
      </c>
      <c r="E383" s="17">
        <v>1780663.6043930424</v>
      </c>
      <c r="F383" s="17">
        <v>65411.191906839609</v>
      </c>
      <c r="G383" s="17"/>
      <c r="H383" s="48"/>
    </row>
    <row r="384" spans="1:8" ht="15.75" x14ac:dyDescent="0.25">
      <c r="A384" s="65">
        <v>2017</v>
      </c>
      <c r="B384" s="17"/>
      <c r="C384" s="46"/>
      <c r="D384" s="17">
        <v>2252075.0659404178</v>
      </c>
      <c r="E384" s="17">
        <v>1915368.4100000001</v>
      </c>
      <c r="F384" s="17">
        <v>336706.65594041348</v>
      </c>
      <c r="G384" s="17"/>
      <c r="H384" s="48"/>
    </row>
    <row r="385" spans="1:8" ht="15.75" x14ac:dyDescent="0.25">
      <c r="A385" s="65">
        <v>2018</v>
      </c>
      <c r="B385" s="17"/>
      <c r="C385" s="46"/>
      <c r="D385" s="17">
        <v>1264867.4800000037</v>
      </c>
      <c r="E385" s="17">
        <v>360605.3399999924</v>
      </c>
      <c r="F385" s="17">
        <v>904262.14000000805</v>
      </c>
      <c r="G385" s="48"/>
      <c r="H385" s="48"/>
    </row>
    <row r="386" spans="1:8" ht="15.75" x14ac:dyDescent="0.25">
      <c r="A386" s="65">
        <v>2019</v>
      </c>
      <c r="B386" s="17"/>
      <c r="C386" s="46"/>
      <c r="D386" s="17">
        <v>3000084.01000001</v>
      </c>
      <c r="E386" s="17">
        <v>1591754.3599999994</v>
      </c>
      <c r="F386" s="17">
        <v>1408329.6499999948</v>
      </c>
      <c r="G386" s="17"/>
      <c r="H386" s="48"/>
    </row>
    <row r="387" spans="1:8" ht="15.75" x14ac:dyDescent="0.25">
      <c r="A387" s="65">
        <v>2020</v>
      </c>
      <c r="B387" s="48"/>
      <c r="C387" s="48"/>
      <c r="D387" s="17">
        <v>3169991.019999993</v>
      </c>
      <c r="E387" s="17">
        <v>1393534.200000003</v>
      </c>
      <c r="F387" s="17">
        <v>1776456.8199999891</v>
      </c>
      <c r="G387" s="17"/>
      <c r="H387" s="48"/>
    </row>
    <row r="388" spans="1:8" ht="15.75" x14ac:dyDescent="0.25">
      <c r="A388" s="65">
        <v>2021</v>
      </c>
      <c r="B388" s="17"/>
      <c r="C388" s="46"/>
      <c r="D388" s="17">
        <v>4314288.5899999859</v>
      </c>
      <c r="E388" s="17">
        <v>3222362.8200000003</v>
      </c>
      <c r="F388" s="17">
        <v>1091925.769999994</v>
      </c>
      <c r="G388" s="17"/>
      <c r="H388" s="48"/>
    </row>
    <row r="389" spans="1:8" ht="15.75" x14ac:dyDescent="0.25">
      <c r="A389" s="65">
        <v>2022</v>
      </c>
      <c r="B389" s="46"/>
      <c r="C389" s="46"/>
      <c r="D389" s="17">
        <v>5970356.3600000441</v>
      </c>
      <c r="E389" s="17">
        <v>2933108.5600000024</v>
      </c>
      <c r="F389" s="17">
        <v>3037247.8000000492</v>
      </c>
      <c r="G389" s="17"/>
      <c r="H389" s="48"/>
    </row>
    <row r="390" spans="1:8" ht="15.75" x14ac:dyDescent="0.25">
      <c r="A390" s="65">
        <v>2023</v>
      </c>
      <c r="B390" s="46"/>
      <c r="C390" s="46"/>
      <c r="D390" s="17">
        <v>6728659.8199999807</v>
      </c>
      <c r="E390" s="17">
        <v>-3263429.2199999955</v>
      </c>
      <c r="F390" s="17">
        <v>9992089.039999973</v>
      </c>
      <c r="G390" s="17"/>
      <c r="H390" s="48"/>
    </row>
    <row r="391" spans="1:8" ht="15.75" x14ac:dyDescent="0.25">
      <c r="A391" s="65" t="s">
        <v>21</v>
      </c>
      <c r="B391" s="46"/>
      <c r="C391" s="46"/>
      <c r="D391" s="17"/>
      <c r="E391" s="17"/>
      <c r="F391" s="17"/>
      <c r="G391" s="17"/>
      <c r="H391" s="48"/>
    </row>
    <row r="392" spans="1:8" ht="15.75" x14ac:dyDescent="0.25">
      <c r="A392" s="65">
        <v>2024</v>
      </c>
      <c r="B392" s="46"/>
      <c r="C392" s="46"/>
      <c r="D392" s="17">
        <v>6000000</v>
      </c>
      <c r="E392" s="17">
        <v>0</v>
      </c>
      <c r="F392" s="17">
        <v>6000000</v>
      </c>
      <c r="G392" s="17"/>
      <c r="H392" s="48"/>
    </row>
    <row r="393" spans="1:8" ht="15.75" x14ac:dyDescent="0.25">
      <c r="A393" s="65">
        <v>2025</v>
      </c>
      <c r="B393" s="46"/>
      <c r="C393" s="46"/>
      <c r="D393" s="17">
        <v>7000000</v>
      </c>
      <c r="E393" s="17">
        <v>0</v>
      </c>
      <c r="F393" s="17">
        <v>6999999.9999999963</v>
      </c>
      <c r="G393" s="17"/>
      <c r="H393" s="48"/>
    </row>
    <row r="394" spans="1:8" ht="15.75" x14ac:dyDescent="0.25">
      <c r="A394" s="65">
        <v>2026</v>
      </c>
      <c r="B394" s="46"/>
      <c r="C394" s="46"/>
      <c r="D394" s="17">
        <v>8000000</v>
      </c>
      <c r="E394" s="17">
        <v>0</v>
      </c>
      <c r="F394" s="17">
        <v>8000000.0000000009</v>
      </c>
      <c r="G394" s="17"/>
      <c r="H394" s="48"/>
    </row>
    <row r="395" spans="1:8" ht="15.75" x14ac:dyDescent="0.25">
      <c r="A395" s="65">
        <v>2027</v>
      </c>
      <c r="B395" s="46"/>
      <c r="C395" s="46"/>
      <c r="D395" s="17">
        <v>8000000</v>
      </c>
      <c r="E395" s="17">
        <v>0</v>
      </c>
      <c r="F395" s="17">
        <v>8000000.000000013</v>
      </c>
      <c r="G395" s="17"/>
      <c r="H395" s="48"/>
    </row>
    <row r="396" spans="1:8" ht="15.75" x14ac:dyDescent="0.25">
      <c r="A396" s="65"/>
      <c r="B396" s="46"/>
      <c r="C396" s="46"/>
      <c r="D396" s="17"/>
      <c r="E396" s="17"/>
      <c r="F396" s="17"/>
      <c r="G396" s="17"/>
      <c r="H396" s="48"/>
    </row>
    <row r="397" spans="1:8" ht="15.75" x14ac:dyDescent="0.25">
      <c r="A397" s="47" t="s">
        <v>8</v>
      </c>
      <c r="B397" s="60"/>
      <c r="C397" s="60"/>
      <c r="D397" s="60"/>
      <c r="E397" s="60"/>
      <c r="F397" s="60"/>
      <c r="G397" s="60"/>
      <c r="H397" s="48"/>
    </row>
    <row r="398" spans="1:8" ht="15.75" x14ac:dyDescent="0.25">
      <c r="A398" s="47" t="s">
        <v>430</v>
      </c>
      <c r="B398" s="60"/>
      <c r="C398" s="60"/>
      <c r="D398" s="60"/>
      <c r="E398" s="60"/>
      <c r="F398" s="60"/>
      <c r="G398" s="60"/>
      <c r="H398" s="48"/>
    </row>
    <row r="399" spans="1:8" ht="15.75" x14ac:dyDescent="0.25">
      <c r="A399" s="47" t="s">
        <v>110</v>
      </c>
      <c r="B399" s="47"/>
      <c r="C399" s="47"/>
      <c r="D399" s="47"/>
      <c r="E399" s="47"/>
      <c r="F399" s="47"/>
      <c r="G399" s="47"/>
      <c r="H399" s="48"/>
    </row>
    <row r="400" spans="1:8" ht="15.75" x14ac:dyDescent="0.25">
      <c r="A400" s="60" t="s">
        <v>570</v>
      </c>
      <c r="B400" s="47"/>
      <c r="C400" s="47"/>
      <c r="D400" s="47"/>
      <c r="E400" s="47"/>
      <c r="F400" s="47"/>
      <c r="G400" s="47"/>
      <c r="H400" s="48"/>
    </row>
    <row r="401" spans="1:8" ht="15.75" x14ac:dyDescent="0.25">
      <c r="A401" s="47"/>
      <c r="B401" s="47"/>
      <c r="C401" s="47"/>
      <c r="D401" s="47"/>
      <c r="E401" s="47"/>
      <c r="F401" s="47"/>
      <c r="G401" s="47"/>
      <c r="H401" s="48"/>
    </row>
    <row r="402" spans="1:8" ht="15.75" x14ac:dyDescent="0.25">
      <c r="A402" s="25"/>
      <c r="B402" s="25" t="s">
        <v>114</v>
      </c>
      <c r="C402" s="25" t="s">
        <v>114</v>
      </c>
      <c r="D402" s="25" t="s">
        <v>106</v>
      </c>
      <c r="E402" s="25"/>
      <c r="F402" s="25"/>
      <c r="G402" s="17"/>
      <c r="H402" s="48"/>
    </row>
    <row r="403" spans="1:8" ht="15.75" x14ac:dyDescent="0.25">
      <c r="A403" s="25" t="s">
        <v>2</v>
      </c>
      <c r="B403" s="25" t="s">
        <v>115</v>
      </c>
      <c r="C403" s="25" t="s">
        <v>115</v>
      </c>
      <c r="D403" s="25" t="s">
        <v>126</v>
      </c>
      <c r="E403" s="25" t="s">
        <v>175</v>
      </c>
      <c r="F403" s="25" t="s">
        <v>433</v>
      </c>
      <c r="G403" s="17"/>
      <c r="H403" s="48"/>
    </row>
    <row r="404" spans="1:8" ht="15.75" x14ac:dyDescent="0.25">
      <c r="A404" s="25" t="s">
        <v>3</v>
      </c>
      <c r="B404" s="25" t="s">
        <v>123</v>
      </c>
      <c r="C404" s="25" t="s">
        <v>139</v>
      </c>
      <c r="D404" s="25" t="s">
        <v>139</v>
      </c>
      <c r="E404" s="25" t="s">
        <v>113</v>
      </c>
      <c r="F404" s="25" t="s">
        <v>113</v>
      </c>
      <c r="G404" s="17"/>
      <c r="H404" s="48"/>
    </row>
    <row r="405" spans="1:8" ht="15.75" x14ac:dyDescent="0.25">
      <c r="A405" s="25" t="s">
        <v>184</v>
      </c>
      <c r="B405" s="25" t="s">
        <v>176</v>
      </c>
      <c r="C405" s="25" t="s">
        <v>151</v>
      </c>
      <c r="D405" s="25" t="s">
        <v>117</v>
      </c>
      <c r="E405" s="25" t="s">
        <v>184</v>
      </c>
      <c r="F405" s="25" t="s">
        <v>184</v>
      </c>
      <c r="G405" s="17"/>
      <c r="H405" s="48"/>
    </row>
    <row r="406" spans="1:8" ht="15.75" x14ac:dyDescent="0.25">
      <c r="A406" s="25" t="s">
        <v>13</v>
      </c>
      <c r="B406" s="17"/>
      <c r="C406" s="56"/>
      <c r="D406" s="57"/>
      <c r="E406" s="57"/>
      <c r="F406" s="57"/>
      <c r="G406" s="57"/>
      <c r="H406" s="48"/>
    </row>
    <row r="407" spans="1:8" ht="15.75" x14ac:dyDescent="0.25">
      <c r="A407" s="65">
        <v>2015</v>
      </c>
      <c r="B407" s="17"/>
      <c r="C407" s="46"/>
      <c r="D407" s="57">
        <v>204753</v>
      </c>
      <c r="E407" s="57">
        <v>0</v>
      </c>
      <c r="F407" s="57">
        <v>204753</v>
      </c>
      <c r="G407" s="17"/>
      <c r="H407" s="48"/>
    </row>
    <row r="408" spans="1:8" ht="15.75" x14ac:dyDescent="0.25">
      <c r="A408" s="65">
        <v>2016</v>
      </c>
      <c r="B408" s="17"/>
      <c r="C408" s="46"/>
      <c r="D408" s="17">
        <v>211513.81370011863</v>
      </c>
      <c r="E408" s="17">
        <v>291589.16560695984</v>
      </c>
      <c r="F408" s="17">
        <v>-80075.351906838827</v>
      </c>
      <c r="G408" s="17"/>
      <c r="H408" s="48"/>
    </row>
    <row r="409" spans="1:8" ht="15.75" x14ac:dyDescent="0.25">
      <c r="A409" s="65">
        <v>2017</v>
      </c>
      <c r="B409" s="17"/>
      <c r="C409" s="46"/>
      <c r="D409" s="17">
        <v>27131.594059582683</v>
      </c>
      <c r="E409" s="17">
        <v>42528.350000000093</v>
      </c>
      <c r="F409" s="17">
        <v>-15396.755940416828</v>
      </c>
      <c r="G409" s="17"/>
      <c r="H409" s="48"/>
    </row>
    <row r="410" spans="1:8" ht="15.75" x14ac:dyDescent="0.25">
      <c r="A410" s="65">
        <v>2018</v>
      </c>
      <c r="B410" s="17"/>
      <c r="C410" s="46"/>
      <c r="D410" s="17">
        <v>1128899.9299999997</v>
      </c>
      <c r="E410" s="17">
        <v>1099968.8599999999</v>
      </c>
      <c r="F410" s="17">
        <v>28931.069999998435</v>
      </c>
      <c r="G410" s="48"/>
      <c r="H410" s="48"/>
    </row>
    <row r="411" spans="1:8" ht="15.75" x14ac:dyDescent="0.25">
      <c r="A411" s="65">
        <v>2019</v>
      </c>
      <c r="B411" s="17"/>
      <c r="C411" s="46"/>
      <c r="D411" s="17">
        <v>134776.03000000492</v>
      </c>
      <c r="E411" s="17">
        <v>189962.06999999937</v>
      </c>
      <c r="F411" s="17">
        <v>-55186.040000001667</v>
      </c>
      <c r="G411" s="17"/>
      <c r="H411" s="48"/>
    </row>
    <row r="412" spans="1:8" ht="15.75" x14ac:dyDescent="0.25">
      <c r="A412" s="65">
        <v>2020</v>
      </c>
      <c r="B412" s="48"/>
      <c r="C412" s="48"/>
      <c r="D412" s="17">
        <v>75689.679999999702</v>
      </c>
      <c r="E412" s="17">
        <v>583706.41999999993</v>
      </c>
      <c r="F412" s="17">
        <v>-508016.74000000028</v>
      </c>
      <c r="G412" s="17"/>
      <c r="H412" s="48"/>
    </row>
    <row r="413" spans="1:8" ht="15.75" x14ac:dyDescent="0.25">
      <c r="A413" s="65">
        <v>2021</v>
      </c>
      <c r="B413" s="17"/>
      <c r="C413" s="17"/>
      <c r="D413" s="17">
        <v>103603.1099999994</v>
      </c>
      <c r="E413" s="17">
        <v>129238.02000000142</v>
      </c>
      <c r="F413" s="17">
        <v>-25634.909999999683</v>
      </c>
      <c r="G413" s="17"/>
      <c r="H413" s="48"/>
    </row>
    <row r="414" spans="1:8" ht="15.75" x14ac:dyDescent="0.25">
      <c r="A414" s="65">
        <v>2022</v>
      </c>
      <c r="B414" s="17"/>
      <c r="C414" s="17"/>
      <c r="D414" s="17">
        <v>876115.20999997854</v>
      </c>
      <c r="E414" s="17">
        <v>529114.45999999717</v>
      </c>
      <c r="F414" s="17">
        <v>347000.74999998871</v>
      </c>
      <c r="G414" s="17"/>
      <c r="H414" s="48"/>
    </row>
    <row r="415" spans="1:8" ht="15.75" x14ac:dyDescent="0.25">
      <c r="A415" s="65">
        <v>2023</v>
      </c>
      <c r="B415" s="17"/>
      <c r="C415" s="17"/>
      <c r="D415" s="17">
        <v>-236612.06000000238</v>
      </c>
      <c r="E415" s="17">
        <v>21503</v>
      </c>
      <c r="F415" s="17">
        <v>-258115.05999999348</v>
      </c>
      <c r="G415" s="17"/>
      <c r="H415" s="48"/>
    </row>
    <row r="416" spans="1:8" ht="15.75" x14ac:dyDescent="0.25">
      <c r="A416" s="65" t="s">
        <v>21</v>
      </c>
      <c r="B416" s="17"/>
      <c r="C416" s="17"/>
      <c r="D416" s="17"/>
      <c r="E416" s="17"/>
      <c r="F416" s="17"/>
      <c r="G416" s="17"/>
      <c r="H416" s="48"/>
    </row>
    <row r="417" spans="1:7" x14ac:dyDescent="0.2">
      <c r="A417" s="65">
        <v>2024</v>
      </c>
      <c r="B417" s="17"/>
      <c r="C417" s="17"/>
      <c r="D417" s="17">
        <v>0</v>
      </c>
      <c r="E417" s="17">
        <v>0</v>
      </c>
      <c r="F417" s="17">
        <v>-3.7689460441470146E-9</v>
      </c>
      <c r="G417" s="49"/>
    </row>
    <row r="418" spans="1:7" x14ac:dyDescent="0.2">
      <c r="A418" s="65">
        <v>2025</v>
      </c>
      <c r="B418" s="49"/>
      <c r="C418" s="49"/>
      <c r="D418" s="17">
        <v>0</v>
      </c>
      <c r="E418" s="17">
        <v>0</v>
      </c>
      <c r="F418" s="17">
        <v>-7.0576788857579231E-9</v>
      </c>
      <c r="G418" s="49"/>
    </row>
    <row r="419" spans="1:7" x14ac:dyDescent="0.2">
      <c r="A419" s="65">
        <v>2026</v>
      </c>
      <c r="B419" s="49"/>
      <c r="C419" s="49"/>
      <c r="D419" s="17">
        <v>0</v>
      </c>
      <c r="E419" s="17">
        <v>0</v>
      </c>
      <c r="F419" s="17">
        <v>-4.9330992624163628E-9</v>
      </c>
      <c r="G419" s="49"/>
    </row>
    <row r="420" spans="1:7" x14ac:dyDescent="0.2">
      <c r="A420" s="65">
        <v>2027</v>
      </c>
      <c r="B420" s="49"/>
      <c r="C420" s="49"/>
      <c r="D420" s="17">
        <v>0</v>
      </c>
      <c r="E420" s="17">
        <v>0</v>
      </c>
      <c r="F420" s="17">
        <v>-2.35741026699543E-9</v>
      </c>
      <c r="G420" s="49"/>
    </row>
    <row r="421" spans="1:7" x14ac:dyDescent="0.2">
      <c r="A421" s="49"/>
      <c r="B421" s="49"/>
      <c r="C421" s="49"/>
      <c r="D421" s="49"/>
      <c r="E421" s="49"/>
      <c r="F421" s="49"/>
      <c r="G421" s="49"/>
    </row>
    <row r="422" spans="1:7" x14ac:dyDescent="0.2">
      <c r="A422" s="49"/>
      <c r="B422" s="49"/>
      <c r="C422" s="49"/>
      <c r="D422" s="49"/>
      <c r="E422" s="49"/>
      <c r="F422" s="49"/>
      <c r="G422" s="49"/>
    </row>
    <row r="423" spans="1:7" x14ac:dyDescent="0.2">
      <c r="A423" s="49"/>
      <c r="B423" s="49"/>
      <c r="C423" s="49"/>
      <c r="D423" s="49"/>
      <c r="E423" s="49"/>
      <c r="F423" s="49"/>
      <c r="G423" s="49"/>
    </row>
    <row r="424" spans="1:7" x14ac:dyDescent="0.2">
      <c r="A424" s="49"/>
      <c r="B424" s="49"/>
      <c r="C424" s="49"/>
      <c r="D424" s="49"/>
      <c r="E424" s="49"/>
      <c r="F424" s="49"/>
      <c r="G424" s="49"/>
    </row>
    <row r="425" spans="1:7" x14ac:dyDescent="0.2">
      <c r="A425" s="49"/>
      <c r="B425" s="49"/>
      <c r="C425" s="49"/>
      <c r="D425" s="49"/>
      <c r="E425" s="49"/>
      <c r="F425" s="49"/>
      <c r="G425" s="49"/>
    </row>
    <row r="426" spans="1:7" x14ac:dyDescent="0.2">
      <c r="A426" s="49"/>
      <c r="B426" s="49"/>
      <c r="C426" s="49"/>
      <c r="D426" s="49"/>
      <c r="E426" s="49"/>
      <c r="F426" s="49"/>
      <c r="G426" s="49"/>
    </row>
    <row r="427" spans="1:7" x14ac:dyDescent="0.2">
      <c r="A427" s="49"/>
      <c r="B427" s="49"/>
      <c r="C427" s="49"/>
      <c r="D427" s="49"/>
      <c r="E427" s="49"/>
      <c r="F427" s="49"/>
      <c r="G427" s="49"/>
    </row>
    <row r="428" spans="1:7" x14ac:dyDescent="0.2">
      <c r="A428" s="49"/>
      <c r="B428" s="49"/>
      <c r="C428" s="49"/>
      <c r="D428" s="49"/>
      <c r="E428" s="49"/>
      <c r="F428" s="49"/>
      <c r="G428" s="49"/>
    </row>
    <row r="429" spans="1:7" x14ac:dyDescent="0.2">
      <c r="A429" s="49"/>
      <c r="B429" s="49"/>
      <c r="C429" s="49"/>
      <c r="D429" s="49"/>
      <c r="E429" s="49"/>
      <c r="F429" s="49"/>
      <c r="G429" s="49"/>
    </row>
    <row r="430" spans="1:7" x14ac:dyDescent="0.2">
      <c r="A430" s="49"/>
      <c r="B430" s="49"/>
      <c r="C430" s="49"/>
      <c r="D430" s="49"/>
      <c r="E430" s="49"/>
      <c r="F430" s="49"/>
      <c r="G430" s="49"/>
    </row>
    <row r="431" spans="1:7" x14ac:dyDescent="0.2">
      <c r="A431" s="49"/>
      <c r="B431" s="49"/>
      <c r="C431" s="49"/>
      <c r="D431" s="49"/>
      <c r="E431" s="49"/>
      <c r="F431" s="49"/>
      <c r="G431" s="49"/>
    </row>
    <row r="432" spans="1:7" x14ac:dyDescent="0.2">
      <c r="A432" s="49"/>
      <c r="B432" s="49"/>
      <c r="C432" s="49"/>
      <c r="D432" s="49"/>
      <c r="E432" s="49"/>
      <c r="F432" s="49"/>
      <c r="G432" s="49"/>
    </row>
    <row r="433" spans="1:7" x14ac:dyDescent="0.2">
      <c r="A433" s="49"/>
      <c r="B433" s="49"/>
      <c r="C433" s="49"/>
      <c r="D433" s="49"/>
      <c r="E433" s="49"/>
      <c r="F433" s="49"/>
      <c r="G433" s="49"/>
    </row>
    <row r="434" spans="1:7" x14ac:dyDescent="0.2">
      <c r="A434" s="49"/>
      <c r="B434" s="49"/>
      <c r="C434" s="49"/>
      <c r="D434" s="49"/>
      <c r="E434" s="49"/>
      <c r="F434" s="49"/>
      <c r="G434" s="49"/>
    </row>
    <row r="435" spans="1:7" x14ac:dyDescent="0.2">
      <c r="A435" s="49"/>
      <c r="B435" s="49"/>
      <c r="C435" s="49"/>
      <c r="D435" s="49"/>
      <c r="E435" s="49"/>
      <c r="F435" s="49"/>
      <c r="G435" s="49"/>
    </row>
    <row r="436" spans="1:7" x14ac:dyDescent="0.2">
      <c r="A436" s="49"/>
      <c r="B436" s="49"/>
      <c r="C436" s="49"/>
      <c r="D436" s="49"/>
      <c r="E436" s="49"/>
      <c r="F436" s="49"/>
      <c r="G436" s="49"/>
    </row>
    <row r="437" spans="1:7" x14ac:dyDescent="0.2">
      <c r="A437" s="49"/>
      <c r="B437" s="49"/>
      <c r="C437" s="49"/>
      <c r="D437" s="49"/>
      <c r="E437" s="49"/>
      <c r="F437" s="49"/>
      <c r="G437" s="49"/>
    </row>
    <row r="438" spans="1:7" x14ac:dyDescent="0.2">
      <c r="A438" s="49"/>
      <c r="B438" s="49"/>
      <c r="C438" s="49"/>
      <c r="D438" s="49"/>
      <c r="E438" s="49"/>
      <c r="F438" s="49"/>
      <c r="G438" s="49"/>
    </row>
    <row r="439" spans="1:7" x14ac:dyDescent="0.2">
      <c r="A439" s="49"/>
      <c r="B439" s="49"/>
      <c r="C439" s="49"/>
      <c r="D439" s="49"/>
      <c r="E439" s="49"/>
      <c r="F439" s="49"/>
      <c r="G439" s="49"/>
    </row>
    <row r="440" spans="1:7" x14ac:dyDescent="0.2">
      <c r="A440" s="49"/>
      <c r="B440" s="49"/>
      <c r="C440" s="49"/>
      <c r="D440" s="49"/>
      <c r="E440" s="49"/>
      <c r="F440" s="49"/>
      <c r="G440" s="49"/>
    </row>
    <row r="441" spans="1:7" x14ac:dyDescent="0.2">
      <c r="A441" s="49"/>
      <c r="B441" s="49"/>
      <c r="C441" s="49"/>
      <c r="D441" s="49"/>
      <c r="E441" s="49"/>
      <c r="F441" s="49"/>
      <c r="G441" s="49"/>
    </row>
    <row r="442" spans="1:7" x14ac:dyDescent="0.2">
      <c r="A442" s="49"/>
      <c r="B442" s="49"/>
      <c r="C442" s="49"/>
      <c r="D442" s="49"/>
      <c r="E442" s="49"/>
      <c r="F442" s="49"/>
      <c r="G442" s="49"/>
    </row>
    <row r="443" spans="1:7" x14ac:dyDescent="0.2">
      <c r="A443" s="49"/>
      <c r="B443" s="49"/>
      <c r="C443" s="49"/>
      <c r="D443" s="49"/>
      <c r="E443" s="49"/>
      <c r="F443" s="49"/>
      <c r="G443" s="49"/>
    </row>
    <row r="444" spans="1:7" x14ac:dyDescent="0.2">
      <c r="A444" s="49"/>
      <c r="B444" s="49"/>
      <c r="C444" s="49"/>
      <c r="D444" s="49"/>
      <c r="E444" s="49"/>
      <c r="F444" s="49"/>
      <c r="G444" s="49"/>
    </row>
    <row r="445" spans="1:7" x14ac:dyDescent="0.2">
      <c r="A445" s="49"/>
      <c r="B445" s="49"/>
      <c r="C445" s="49"/>
      <c r="D445" s="49"/>
      <c r="E445" s="49"/>
      <c r="F445" s="49"/>
      <c r="G445" s="49"/>
    </row>
    <row r="446" spans="1:7" x14ac:dyDescent="0.2">
      <c r="A446" s="49"/>
      <c r="B446" s="49"/>
      <c r="C446" s="49"/>
      <c r="D446" s="49"/>
      <c r="E446" s="49"/>
      <c r="F446" s="49"/>
      <c r="G446" s="49"/>
    </row>
    <row r="447" spans="1:7" x14ac:dyDescent="0.2">
      <c r="A447" s="49"/>
      <c r="B447" s="49"/>
      <c r="C447" s="49"/>
      <c r="D447" s="49"/>
      <c r="E447" s="49"/>
      <c r="F447" s="49"/>
      <c r="G447" s="49"/>
    </row>
    <row r="448" spans="1:7" x14ac:dyDescent="0.2">
      <c r="A448" s="49"/>
      <c r="B448" s="49"/>
      <c r="C448" s="49"/>
      <c r="D448" s="49"/>
      <c r="E448" s="49"/>
      <c r="F448" s="49"/>
      <c r="G448" s="49"/>
    </row>
    <row r="449" spans="1:7" x14ac:dyDescent="0.2">
      <c r="A449" s="49"/>
      <c r="B449" s="49"/>
      <c r="C449" s="49"/>
      <c r="D449" s="49"/>
      <c r="E449" s="49"/>
      <c r="F449" s="49"/>
      <c r="G449" s="49"/>
    </row>
    <row r="450" spans="1:7" x14ac:dyDescent="0.2">
      <c r="A450" s="49"/>
      <c r="B450" s="49"/>
      <c r="C450" s="49"/>
      <c r="D450" s="49"/>
      <c r="E450" s="49"/>
      <c r="F450" s="49"/>
      <c r="G450" s="49"/>
    </row>
    <row r="451" spans="1:7" x14ac:dyDescent="0.2">
      <c r="A451" s="49"/>
      <c r="B451" s="49"/>
      <c r="C451" s="49"/>
      <c r="D451" s="49"/>
      <c r="E451" s="49"/>
      <c r="F451" s="49"/>
      <c r="G451" s="49"/>
    </row>
    <row r="452" spans="1:7" x14ac:dyDescent="0.2">
      <c r="A452" s="49"/>
      <c r="B452" s="49"/>
      <c r="C452" s="49"/>
      <c r="D452" s="49"/>
      <c r="E452" s="49"/>
      <c r="F452" s="49"/>
      <c r="G452" s="49"/>
    </row>
    <row r="453" spans="1:7" x14ac:dyDescent="0.2">
      <c r="A453" s="49"/>
      <c r="B453" s="49"/>
      <c r="C453" s="49"/>
      <c r="D453" s="49"/>
      <c r="E453" s="49"/>
      <c r="F453" s="49"/>
      <c r="G453" s="49"/>
    </row>
    <row r="454" spans="1:7" x14ac:dyDescent="0.2">
      <c r="A454" s="49"/>
      <c r="B454" s="49"/>
      <c r="C454" s="49"/>
      <c r="D454" s="49"/>
      <c r="E454" s="49"/>
      <c r="F454" s="49"/>
      <c r="G454" s="49"/>
    </row>
    <row r="455" spans="1:7" x14ac:dyDescent="0.2">
      <c r="A455" s="49"/>
      <c r="B455" s="49"/>
      <c r="C455" s="49"/>
      <c r="D455" s="49"/>
      <c r="E455" s="49"/>
      <c r="F455" s="49"/>
      <c r="G455" s="49"/>
    </row>
    <row r="456" spans="1:7" x14ac:dyDescent="0.2">
      <c r="A456" s="49"/>
      <c r="B456" s="49"/>
      <c r="C456" s="49"/>
      <c r="D456" s="49"/>
      <c r="E456" s="49"/>
      <c r="F456" s="49"/>
      <c r="G456" s="49"/>
    </row>
    <row r="457" spans="1:7" x14ac:dyDescent="0.2">
      <c r="A457" s="49"/>
      <c r="B457" s="49"/>
      <c r="C457" s="49"/>
      <c r="D457" s="49"/>
      <c r="E457" s="49"/>
      <c r="F457" s="49"/>
      <c r="G457" s="49"/>
    </row>
    <row r="458" spans="1:7" x14ac:dyDescent="0.2">
      <c r="A458" s="49"/>
      <c r="B458" s="49"/>
      <c r="C458" s="49"/>
      <c r="D458" s="49"/>
      <c r="E458" s="49"/>
      <c r="F458" s="49"/>
      <c r="G458" s="49"/>
    </row>
    <row r="459" spans="1:7" x14ac:dyDescent="0.2">
      <c r="A459" s="49"/>
      <c r="B459" s="49"/>
      <c r="C459" s="49"/>
      <c r="D459" s="49"/>
      <c r="E459" s="49"/>
      <c r="F459" s="49"/>
      <c r="G459" s="49"/>
    </row>
    <row r="460" spans="1:7" x14ac:dyDescent="0.2">
      <c r="A460" s="49"/>
      <c r="B460" s="49"/>
      <c r="C460" s="49"/>
      <c r="D460" s="49"/>
      <c r="E460" s="49"/>
      <c r="F460" s="49"/>
      <c r="G460" s="49"/>
    </row>
    <row r="461" spans="1:7" x14ac:dyDescent="0.2">
      <c r="A461" s="49"/>
      <c r="B461" s="49"/>
      <c r="C461" s="49"/>
      <c r="D461" s="49"/>
      <c r="E461" s="49"/>
      <c r="F461" s="49"/>
      <c r="G461" s="49"/>
    </row>
    <row r="462" spans="1:7" x14ac:dyDescent="0.2">
      <c r="A462" s="49"/>
      <c r="B462" s="49"/>
      <c r="C462" s="49"/>
      <c r="D462" s="49"/>
      <c r="E462" s="49"/>
      <c r="F462" s="49"/>
      <c r="G462" s="49"/>
    </row>
    <row r="463" spans="1:7" x14ac:dyDescent="0.2">
      <c r="A463" s="49"/>
      <c r="B463" s="49"/>
      <c r="C463" s="49"/>
      <c r="D463" s="49"/>
      <c r="E463" s="49"/>
      <c r="F463" s="49"/>
      <c r="G463" s="49"/>
    </row>
    <row r="464" spans="1:7" x14ac:dyDescent="0.2">
      <c r="A464" s="49"/>
      <c r="B464" s="49"/>
      <c r="C464" s="49"/>
      <c r="D464" s="49"/>
      <c r="E464" s="49"/>
      <c r="F464" s="49"/>
      <c r="G464" s="49"/>
    </row>
    <row r="465" spans="1:7" x14ac:dyDescent="0.2">
      <c r="A465" s="49"/>
      <c r="B465" s="49"/>
      <c r="C465" s="49"/>
      <c r="D465" s="49"/>
      <c r="E465" s="49"/>
      <c r="F465" s="49"/>
      <c r="G465" s="49"/>
    </row>
    <row r="466" spans="1:7" x14ac:dyDescent="0.2">
      <c r="A466" s="49"/>
      <c r="B466" s="49"/>
      <c r="C466" s="49"/>
      <c r="D466" s="49"/>
      <c r="E466" s="49"/>
      <c r="F466" s="49"/>
      <c r="G466" s="49"/>
    </row>
    <row r="467" spans="1:7" x14ac:dyDescent="0.2">
      <c r="A467" s="49"/>
      <c r="B467" s="49"/>
      <c r="C467" s="49"/>
      <c r="D467" s="49"/>
      <c r="E467" s="49"/>
      <c r="F467" s="49"/>
      <c r="G467" s="49"/>
    </row>
    <row r="468" spans="1:7" x14ac:dyDescent="0.2">
      <c r="A468" s="49"/>
      <c r="B468" s="49"/>
      <c r="C468" s="49"/>
      <c r="D468" s="49"/>
      <c r="E468" s="49"/>
      <c r="F468" s="49"/>
      <c r="G468" s="49"/>
    </row>
    <row r="469" spans="1:7" x14ac:dyDescent="0.2">
      <c r="A469" s="49"/>
      <c r="B469" s="49"/>
      <c r="C469" s="49"/>
      <c r="D469" s="49"/>
      <c r="E469" s="49"/>
      <c r="F469" s="49"/>
      <c r="G469" s="49"/>
    </row>
    <row r="470" spans="1:7" x14ac:dyDescent="0.2">
      <c r="A470" s="49"/>
      <c r="B470" s="49"/>
      <c r="C470" s="49"/>
      <c r="D470" s="49"/>
      <c r="E470" s="49"/>
      <c r="F470" s="49"/>
      <c r="G470" s="49"/>
    </row>
    <row r="471" spans="1:7" x14ac:dyDescent="0.2">
      <c r="A471" s="49"/>
      <c r="B471" s="49"/>
      <c r="C471" s="49"/>
      <c r="D471" s="49"/>
      <c r="E471" s="49"/>
      <c r="F471" s="49"/>
      <c r="G471" s="49"/>
    </row>
    <row r="472" spans="1:7" x14ac:dyDescent="0.2">
      <c r="A472" s="49"/>
      <c r="B472" s="49"/>
      <c r="C472" s="49"/>
      <c r="D472" s="49"/>
      <c r="E472" s="49"/>
      <c r="F472" s="49"/>
      <c r="G472" s="49"/>
    </row>
    <row r="473" spans="1:7" x14ac:dyDescent="0.2">
      <c r="A473" s="49"/>
      <c r="B473" s="49"/>
      <c r="C473" s="49"/>
      <c r="D473" s="49"/>
      <c r="E473" s="49"/>
      <c r="F473" s="49"/>
      <c r="G473" s="49"/>
    </row>
    <row r="474" spans="1:7" x14ac:dyDescent="0.2">
      <c r="A474" s="49"/>
      <c r="B474" s="49"/>
      <c r="C474" s="49"/>
      <c r="D474" s="49"/>
      <c r="E474" s="49"/>
      <c r="F474" s="49"/>
      <c r="G474" s="49"/>
    </row>
    <row r="475" spans="1:7" x14ac:dyDescent="0.2">
      <c r="A475" s="49"/>
      <c r="B475" s="49"/>
      <c r="C475" s="49"/>
      <c r="D475" s="49"/>
      <c r="E475" s="49"/>
      <c r="F475" s="49"/>
      <c r="G475" s="49"/>
    </row>
    <row r="476" spans="1:7" x14ac:dyDescent="0.2">
      <c r="A476" s="49"/>
      <c r="B476" s="49"/>
      <c r="C476" s="49"/>
      <c r="D476" s="49"/>
      <c r="E476" s="49"/>
      <c r="F476" s="49"/>
      <c r="G476" s="49"/>
    </row>
    <row r="477" spans="1:7" x14ac:dyDescent="0.2">
      <c r="A477" s="49"/>
      <c r="B477" s="49"/>
      <c r="C477" s="49"/>
      <c r="D477" s="49"/>
      <c r="E477" s="49"/>
      <c r="F477" s="49"/>
      <c r="G477" s="49"/>
    </row>
    <row r="478" spans="1:7" x14ac:dyDescent="0.2">
      <c r="A478" s="49"/>
      <c r="B478" s="49"/>
      <c r="C478" s="49"/>
      <c r="D478" s="49"/>
      <c r="E478" s="49"/>
      <c r="F478" s="49"/>
      <c r="G478" s="49"/>
    </row>
    <row r="479" spans="1:7" x14ac:dyDescent="0.2">
      <c r="A479" s="49"/>
      <c r="B479" s="49"/>
      <c r="C479" s="49"/>
      <c r="D479" s="49"/>
      <c r="E479" s="49"/>
      <c r="F479" s="49"/>
      <c r="G479" s="49"/>
    </row>
    <row r="480" spans="1:7" x14ac:dyDescent="0.2">
      <c r="A480" s="49"/>
      <c r="B480" s="49"/>
      <c r="C480" s="49"/>
      <c r="D480" s="49"/>
      <c r="E480" s="49"/>
      <c r="F480" s="49"/>
      <c r="G480" s="49"/>
    </row>
    <row r="481" spans="1:7" x14ac:dyDescent="0.2">
      <c r="A481" s="49"/>
      <c r="B481" s="49"/>
      <c r="C481" s="49"/>
      <c r="D481" s="49"/>
      <c r="E481" s="49"/>
      <c r="F481" s="49"/>
      <c r="G481" s="49"/>
    </row>
    <row r="482" spans="1:7" x14ac:dyDescent="0.2">
      <c r="A482" s="49"/>
      <c r="B482" s="49"/>
      <c r="C482" s="49"/>
      <c r="D482" s="49"/>
      <c r="E482" s="49"/>
      <c r="F482" s="49"/>
      <c r="G482" s="49"/>
    </row>
    <row r="483" spans="1:7" x14ac:dyDescent="0.2">
      <c r="A483" s="49"/>
      <c r="B483" s="49"/>
      <c r="C483" s="49"/>
      <c r="D483" s="49"/>
      <c r="E483" s="49"/>
      <c r="F483" s="49"/>
      <c r="G483" s="49"/>
    </row>
    <row r="484" spans="1:7" x14ac:dyDescent="0.2">
      <c r="A484" s="49"/>
      <c r="B484" s="49"/>
      <c r="C484" s="49"/>
      <c r="D484" s="49"/>
      <c r="E484" s="49"/>
      <c r="F484" s="49"/>
      <c r="G484" s="49"/>
    </row>
    <row r="485" spans="1:7" x14ac:dyDescent="0.2">
      <c r="A485" s="49"/>
      <c r="B485" s="49"/>
      <c r="C485" s="49"/>
      <c r="D485" s="49"/>
      <c r="E485" s="49"/>
      <c r="F485" s="49"/>
      <c r="G485" s="49"/>
    </row>
    <row r="486" spans="1:7" x14ac:dyDescent="0.2">
      <c r="A486" s="49"/>
      <c r="B486" s="49"/>
      <c r="C486" s="49"/>
      <c r="D486" s="49"/>
      <c r="E486" s="49"/>
      <c r="F486" s="49"/>
      <c r="G486" s="49"/>
    </row>
    <row r="487" spans="1:7" x14ac:dyDescent="0.2">
      <c r="A487" s="49"/>
      <c r="B487" s="49"/>
      <c r="C487" s="49"/>
      <c r="D487" s="49"/>
      <c r="E487" s="49"/>
      <c r="F487" s="49"/>
      <c r="G487" s="49"/>
    </row>
    <row r="488" spans="1:7" x14ac:dyDescent="0.2">
      <c r="A488" s="49"/>
      <c r="B488" s="49"/>
      <c r="C488" s="49"/>
      <c r="D488" s="49"/>
      <c r="E488" s="49"/>
      <c r="F488" s="49"/>
      <c r="G488" s="49"/>
    </row>
    <row r="489" spans="1:7" x14ac:dyDescent="0.2">
      <c r="A489" s="49"/>
      <c r="B489" s="49"/>
      <c r="C489" s="49"/>
      <c r="D489" s="49"/>
      <c r="E489" s="49"/>
      <c r="F489" s="49"/>
      <c r="G489" s="49"/>
    </row>
    <row r="490" spans="1:7" x14ac:dyDescent="0.2">
      <c r="A490" s="49"/>
      <c r="B490" s="49"/>
      <c r="C490" s="49"/>
      <c r="D490" s="49"/>
      <c r="E490" s="49"/>
      <c r="F490" s="49"/>
      <c r="G490" s="49"/>
    </row>
    <row r="491" spans="1:7" x14ac:dyDescent="0.2">
      <c r="A491" s="49"/>
      <c r="B491" s="49"/>
      <c r="C491" s="49"/>
      <c r="D491" s="49"/>
      <c r="E491" s="49"/>
      <c r="F491" s="49"/>
      <c r="G491" s="49"/>
    </row>
    <row r="492" spans="1:7" x14ac:dyDescent="0.2">
      <c r="A492" s="49"/>
      <c r="B492" s="49"/>
      <c r="C492" s="49"/>
      <c r="D492" s="49"/>
      <c r="E492" s="49"/>
      <c r="F492" s="49"/>
      <c r="G492" s="49"/>
    </row>
    <row r="493" spans="1:7" x14ac:dyDescent="0.2">
      <c r="A493" s="49"/>
      <c r="B493" s="49"/>
      <c r="C493" s="49"/>
      <c r="D493" s="49"/>
      <c r="E493" s="49"/>
      <c r="F493" s="49"/>
      <c r="G493" s="49"/>
    </row>
    <row r="494" spans="1:7" x14ac:dyDescent="0.2">
      <c r="A494" s="49"/>
      <c r="B494" s="49"/>
      <c r="C494" s="49"/>
      <c r="D494" s="49"/>
      <c r="E494" s="49"/>
      <c r="F494" s="49"/>
      <c r="G494" s="49"/>
    </row>
    <row r="495" spans="1:7" x14ac:dyDescent="0.2">
      <c r="A495" s="49"/>
      <c r="B495" s="49"/>
      <c r="C495" s="49"/>
      <c r="D495" s="49"/>
      <c r="E495" s="49"/>
      <c r="F495" s="49"/>
      <c r="G495" s="49"/>
    </row>
    <row r="496" spans="1:7" x14ac:dyDescent="0.2">
      <c r="A496" s="49"/>
      <c r="B496" s="49"/>
      <c r="C496" s="49"/>
      <c r="D496" s="49"/>
      <c r="E496" s="49"/>
      <c r="F496" s="49"/>
      <c r="G496" s="49"/>
    </row>
    <row r="497" spans="1:7" x14ac:dyDescent="0.2">
      <c r="A497" s="49"/>
      <c r="B497" s="49"/>
      <c r="C497" s="49"/>
      <c r="D497" s="49"/>
      <c r="E497" s="49"/>
      <c r="F497" s="49"/>
      <c r="G497" s="49"/>
    </row>
    <row r="498" spans="1:7" x14ac:dyDescent="0.2">
      <c r="A498" s="49"/>
      <c r="B498" s="49"/>
      <c r="C498" s="49"/>
      <c r="D498" s="49"/>
      <c r="E498" s="49"/>
      <c r="F498" s="49"/>
      <c r="G498" s="49"/>
    </row>
    <row r="499" spans="1:7" x14ac:dyDescent="0.2">
      <c r="A499" s="49"/>
      <c r="B499" s="49"/>
      <c r="C499" s="49"/>
      <c r="D499" s="49"/>
      <c r="E499" s="49"/>
      <c r="F499" s="49"/>
      <c r="G499" s="49"/>
    </row>
    <row r="500" spans="1:7" x14ac:dyDescent="0.2">
      <c r="A500" s="49"/>
      <c r="B500" s="49"/>
      <c r="C500" s="49"/>
      <c r="D500" s="49"/>
      <c r="E500" s="49"/>
      <c r="F500" s="49"/>
      <c r="G500" s="49"/>
    </row>
    <row r="501" spans="1:7" x14ac:dyDescent="0.2">
      <c r="A501" s="49"/>
      <c r="B501" s="49"/>
      <c r="C501" s="49"/>
      <c r="D501" s="49"/>
      <c r="E501" s="49"/>
      <c r="F501" s="49"/>
      <c r="G501" s="49"/>
    </row>
    <row r="502" spans="1:7" x14ac:dyDescent="0.2">
      <c r="A502" s="49"/>
      <c r="B502" s="49"/>
      <c r="C502" s="49"/>
      <c r="D502" s="49"/>
      <c r="E502" s="49"/>
      <c r="F502" s="49"/>
      <c r="G502" s="49"/>
    </row>
    <row r="503" spans="1:7" x14ac:dyDescent="0.2">
      <c r="A503" s="49"/>
      <c r="B503" s="49"/>
      <c r="C503" s="49"/>
      <c r="D503" s="49"/>
      <c r="E503" s="49"/>
      <c r="F503" s="49"/>
      <c r="G503" s="49"/>
    </row>
    <row r="504" spans="1:7" x14ac:dyDescent="0.2">
      <c r="A504" s="49"/>
      <c r="B504" s="49"/>
      <c r="C504" s="49"/>
      <c r="D504" s="49"/>
      <c r="E504" s="49"/>
      <c r="F504" s="49"/>
      <c r="G504" s="49"/>
    </row>
    <row r="505" spans="1:7" x14ac:dyDescent="0.2">
      <c r="A505" s="49"/>
      <c r="B505" s="49"/>
      <c r="C505" s="49"/>
      <c r="D505" s="49"/>
      <c r="E505" s="49"/>
      <c r="F505" s="49"/>
      <c r="G505" s="49"/>
    </row>
    <row r="506" spans="1:7" x14ac:dyDescent="0.2">
      <c r="A506" s="49"/>
      <c r="B506" s="49"/>
      <c r="C506" s="49"/>
      <c r="D506" s="49"/>
      <c r="E506" s="49"/>
      <c r="F506" s="49"/>
      <c r="G506" s="49"/>
    </row>
    <row r="507" spans="1:7" x14ac:dyDescent="0.2">
      <c r="A507" s="49"/>
      <c r="B507" s="49"/>
      <c r="C507" s="49"/>
      <c r="D507" s="49"/>
      <c r="E507" s="49"/>
      <c r="F507" s="49"/>
      <c r="G507" s="49"/>
    </row>
    <row r="508" spans="1:7" x14ac:dyDescent="0.2">
      <c r="A508" s="49"/>
      <c r="B508" s="49"/>
      <c r="C508" s="49"/>
      <c r="D508" s="49"/>
      <c r="E508" s="49"/>
      <c r="F508" s="49"/>
      <c r="G508" s="49"/>
    </row>
    <row r="509" spans="1:7" x14ac:dyDescent="0.2">
      <c r="A509" s="49"/>
      <c r="B509" s="49"/>
      <c r="C509" s="49"/>
      <c r="D509" s="49"/>
      <c r="E509" s="49"/>
      <c r="F509" s="49"/>
      <c r="G509" s="49"/>
    </row>
    <row r="510" spans="1:7" x14ac:dyDescent="0.2">
      <c r="A510" s="49"/>
      <c r="B510" s="49"/>
      <c r="C510" s="49"/>
      <c r="D510" s="49"/>
      <c r="E510" s="49"/>
      <c r="F510" s="49"/>
      <c r="G510" s="49"/>
    </row>
    <row r="511" spans="1:7" x14ac:dyDescent="0.2">
      <c r="A511" s="49"/>
      <c r="B511" s="49"/>
      <c r="C511" s="49"/>
      <c r="D511" s="49"/>
      <c r="E511" s="49"/>
      <c r="F511" s="49"/>
      <c r="G511" s="49"/>
    </row>
    <row r="512" spans="1:7" x14ac:dyDescent="0.2">
      <c r="A512" s="49"/>
      <c r="B512" s="49"/>
      <c r="C512" s="49"/>
      <c r="D512" s="49"/>
      <c r="E512" s="49"/>
      <c r="F512" s="49"/>
      <c r="G512" s="49"/>
    </row>
    <row r="513" spans="1:7" x14ac:dyDescent="0.2">
      <c r="A513" s="49"/>
      <c r="B513" s="49"/>
      <c r="C513" s="49"/>
      <c r="D513" s="49"/>
      <c r="E513" s="49"/>
      <c r="F513" s="49"/>
      <c r="G513" s="49"/>
    </row>
    <row r="514" spans="1:7" x14ac:dyDescent="0.2">
      <c r="A514" s="49"/>
      <c r="B514" s="49"/>
      <c r="C514" s="49"/>
      <c r="D514" s="49"/>
      <c r="E514" s="49"/>
      <c r="F514" s="49"/>
      <c r="G514" s="49"/>
    </row>
    <row r="515" spans="1:7" x14ac:dyDescent="0.2">
      <c r="A515" s="49"/>
      <c r="B515" s="49"/>
      <c r="C515" s="49"/>
      <c r="D515" s="49"/>
      <c r="E515" s="49"/>
      <c r="F515" s="49"/>
      <c r="G515" s="49"/>
    </row>
    <row r="516" spans="1:7" x14ac:dyDescent="0.2">
      <c r="A516" s="49"/>
      <c r="B516" s="49"/>
      <c r="C516" s="49"/>
      <c r="D516" s="49"/>
      <c r="E516" s="49"/>
      <c r="F516" s="49"/>
      <c r="G516" s="49"/>
    </row>
    <row r="517" spans="1:7" x14ac:dyDescent="0.2">
      <c r="A517" s="49"/>
      <c r="B517" s="49"/>
      <c r="C517" s="49"/>
      <c r="D517" s="49"/>
      <c r="E517" s="49"/>
      <c r="F517" s="49"/>
      <c r="G517" s="49"/>
    </row>
    <row r="518" spans="1:7" x14ac:dyDescent="0.2">
      <c r="A518" s="49"/>
      <c r="B518" s="49"/>
      <c r="C518" s="49"/>
      <c r="D518" s="49"/>
      <c r="E518" s="49"/>
      <c r="F518" s="49"/>
      <c r="G518" s="49"/>
    </row>
    <row r="519" spans="1:7" x14ac:dyDescent="0.2">
      <c r="A519" s="49"/>
      <c r="B519" s="49"/>
      <c r="C519" s="49"/>
      <c r="D519" s="49"/>
      <c r="E519" s="49"/>
      <c r="F519" s="49"/>
      <c r="G519" s="49"/>
    </row>
    <row r="520" spans="1:7" x14ac:dyDescent="0.2">
      <c r="A520" s="49"/>
      <c r="B520" s="49"/>
      <c r="C520" s="49"/>
      <c r="D520" s="49"/>
      <c r="E520" s="49"/>
      <c r="F520" s="49"/>
      <c r="G520" s="49"/>
    </row>
    <row r="521" spans="1:7" x14ac:dyDescent="0.2">
      <c r="A521" s="49"/>
      <c r="B521" s="49"/>
      <c r="C521" s="49"/>
      <c r="D521" s="49"/>
      <c r="E521" s="49"/>
      <c r="F521" s="49"/>
      <c r="G521" s="49"/>
    </row>
    <row r="522" spans="1:7" x14ac:dyDescent="0.2">
      <c r="A522" s="49"/>
      <c r="B522" s="49"/>
      <c r="C522" s="49"/>
      <c r="D522" s="49"/>
      <c r="E522" s="49"/>
      <c r="F522" s="49"/>
      <c r="G522" s="49"/>
    </row>
    <row r="523" spans="1:7" x14ac:dyDescent="0.2">
      <c r="A523" s="49"/>
      <c r="B523" s="49"/>
      <c r="C523" s="49"/>
      <c r="D523" s="49"/>
      <c r="E523" s="49"/>
      <c r="F523" s="49"/>
      <c r="G523" s="49"/>
    </row>
    <row r="524" spans="1:7" x14ac:dyDescent="0.2">
      <c r="A524" s="49"/>
      <c r="B524" s="49"/>
      <c r="C524" s="49"/>
      <c r="D524" s="49"/>
      <c r="E524" s="49"/>
      <c r="F524" s="49"/>
      <c r="G524" s="49"/>
    </row>
    <row r="525" spans="1:7" x14ac:dyDescent="0.2">
      <c r="A525" s="49"/>
      <c r="B525" s="49"/>
      <c r="C525" s="49"/>
      <c r="D525" s="49"/>
      <c r="E525" s="49"/>
      <c r="F525" s="49"/>
      <c r="G525" s="49"/>
    </row>
    <row r="526" spans="1:7" x14ac:dyDescent="0.2">
      <c r="A526" s="49"/>
      <c r="B526" s="49"/>
      <c r="C526" s="49"/>
      <c r="D526" s="49"/>
      <c r="E526" s="49"/>
      <c r="F526" s="49"/>
      <c r="G526" s="49"/>
    </row>
    <row r="527" spans="1:7" x14ac:dyDescent="0.2">
      <c r="A527" s="49"/>
      <c r="B527" s="49"/>
      <c r="C527" s="49"/>
      <c r="D527" s="49"/>
      <c r="E527" s="49"/>
      <c r="F527" s="49"/>
      <c r="G527" s="49"/>
    </row>
    <row r="528" spans="1:7" x14ac:dyDescent="0.2">
      <c r="A528" s="49"/>
      <c r="B528" s="49"/>
      <c r="C528" s="49"/>
      <c r="D528" s="49"/>
      <c r="E528" s="49"/>
      <c r="F528" s="49"/>
      <c r="G528" s="49"/>
    </row>
    <row r="529" spans="1:7" x14ac:dyDescent="0.2">
      <c r="A529" s="49"/>
      <c r="B529" s="49"/>
      <c r="C529" s="49"/>
      <c r="D529" s="49"/>
      <c r="E529" s="49"/>
      <c r="F529" s="49"/>
      <c r="G529" s="49"/>
    </row>
    <row r="530" spans="1:7" x14ac:dyDescent="0.2">
      <c r="A530" s="49"/>
      <c r="B530" s="49"/>
      <c r="C530" s="49"/>
      <c r="D530" s="49"/>
      <c r="E530" s="49"/>
      <c r="F530" s="49"/>
      <c r="G530" s="49"/>
    </row>
    <row r="531" spans="1:7" x14ac:dyDescent="0.2">
      <c r="A531" s="49"/>
      <c r="B531" s="49"/>
      <c r="C531" s="49"/>
      <c r="D531" s="49"/>
      <c r="E531" s="49"/>
      <c r="F531" s="49"/>
      <c r="G531" s="49"/>
    </row>
    <row r="532" spans="1:7" x14ac:dyDescent="0.2">
      <c r="A532" s="49"/>
      <c r="B532" s="49"/>
      <c r="C532" s="49"/>
      <c r="D532" s="49"/>
      <c r="E532" s="49"/>
      <c r="F532" s="49"/>
      <c r="G532" s="49"/>
    </row>
    <row r="533" spans="1:7" x14ac:dyDescent="0.2">
      <c r="A533" s="49"/>
      <c r="B533" s="49"/>
      <c r="C533" s="49"/>
      <c r="D533" s="49"/>
      <c r="E533" s="49"/>
      <c r="F533" s="49"/>
      <c r="G533" s="49"/>
    </row>
    <row r="534" spans="1:7" x14ac:dyDescent="0.2">
      <c r="A534" s="49"/>
      <c r="B534" s="49"/>
      <c r="C534" s="49"/>
      <c r="D534" s="49"/>
      <c r="E534" s="49"/>
      <c r="F534" s="49"/>
      <c r="G534" s="49"/>
    </row>
    <row r="535" spans="1:7" x14ac:dyDescent="0.2">
      <c r="A535" s="49"/>
      <c r="B535" s="49"/>
      <c r="C535" s="49"/>
      <c r="D535" s="49"/>
      <c r="E535" s="49"/>
      <c r="F535" s="49"/>
      <c r="G535" s="49"/>
    </row>
    <row r="536" spans="1:7" x14ac:dyDescent="0.2">
      <c r="A536" s="49"/>
      <c r="B536" s="49"/>
      <c r="C536" s="49"/>
      <c r="D536" s="49"/>
      <c r="E536" s="49"/>
      <c r="F536" s="49"/>
      <c r="G536" s="49"/>
    </row>
    <row r="537" spans="1:7" x14ac:dyDescent="0.2">
      <c r="A537" s="49"/>
      <c r="B537" s="49"/>
      <c r="C537" s="49"/>
      <c r="D537" s="49"/>
      <c r="E537" s="49"/>
      <c r="F537" s="49"/>
      <c r="G537" s="49"/>
    </row>
    <row r="538" spans="1:7" x14ac:dyDescent="0.2">
      <c r="A538" s="49"/>
      <c r="B538" s="49"/>
      <c r="C538" s="49"/>
      <c r="D538" s="49"/>
      <c r="E538" s="49"/>
      <c r="F538" s="49"/>
      <c r="G538" s="49"/>
    </row>
    <row r="539" spans="1:7" x14ac:dyDescent="0.2">
      <c r="A539" s="49"/>
      <c r="B539" s="49"/>
      <c r="C539" s="49"/>
      <c r="D539" s="49"/>
      <c r="E539" s="49"/>
      <c r="F539" s="49"/>
      <c r="G539" s="49"/>
    </row>
    <row r="540" spans="1:7" x14ac:dyDescent="0.2">
      <c r="A540" s="49"/>
      <c r="B540" s="49"/>
      <c r="C540" s="49"/>
      <c r="D540" s="49"/>
      <c r="E540" s="49"/>
      <c r="F540" s="49"/>
      <c r="G540" s="49"/>
    </row>
    <row r="541" spans="1:7" x14ac:dyDescent="0.2">
      <c r="A541" s="49"/>
      <c r="B541" s="49"/>
      <c r="C541" s="49"/>
      <c r="D541" s="49"/>
      <c r="E541" s="49"/>
      <c r="F541" s="49"/>
      <c r="G541" s="49"/>
    </row>
    <row r="542" spans="1:7" x14ac:dyDescent="0.2">
      <c r="A542" s="49"/>
      <c r="B542" s="49"/>
      <c r="C542" s="49"/>
      <c r="D542" s="49"/>
      <c r="E542" s="49"/>
      <c r="F542" s="49"/>
      <c r="G542" s="49"/>
    </row>
    <row r="543" spans="1:7" x14ac:dyDescent="0.2">
      <c r="A543" s="49"/>
      <c r="B543" s="49"/>
      <c r="C543" s="49"/>
      <c r="D543" s="49"/>
      <c r="E543" s="49"/>
      <c r="F543" s="49"/>
      <c r="G543" s="49"/>
    </row>
    <row r="544" spans="1:7" x14ac:dyDescent="0.2">
      <c r="A544" s="49"/>
      <c r="B544" s="49"/>
      <c r="C544" s="49"/>
      <c r="D544" s="49"/>
      <c r="E544" s="49"/>
      <c r="F544" s="49"/>
      <c r="G544" s="49"/>
    </row>
    <row r="545" spans="1:7" x14ac:dyDescent="0.2">
      <c r="A545" s="49"/>
      <c r="B545" s="49"/>
      <c r="C545" s="49"/>
      <c r="D545" s="49"/>
      <c r="E545" s="49"/>
      <c r="F545" s="49"/>
      <c r="G545" s="49"/>
    </row>
    <row r="546" spans="1:7" x14ac:dyDescent="0.2">
      <c r="A546" s="49"/>
      <c r="B546" s="49"/>
      <c r="C546" s="49"/>
      <c r="D546" s="49"/>
      <c r="E546" s="49"/>
      <c r="F546" s="49"/>
      <c r="G546" s="49"/>
    </row>
    <row r="547" spans="1:7" x14ac:dyDescent="0.2">
      <c r="A547" s="49"/>
      <c r="B547" s="49"/>
      <c r="C547" s="49"/>
      <c r="D547" s="49"/>
      <c r="E547" s="49"/>
      <c r="F547" s="49"/>
      <c r="G547" s="49"/>
    </row>
    <row r="548" spans="1:7" x14ac:dyDescent="0.2">
      <c r="A548" s="49"/>
      <c r="B548" s="49"/>
      <c r="C548" s="49"/>
      <c r="D548" s="49"/>
      <c r="E548" s="49"/>
      <c r="F548" s="49"/>
      <c r="G548" s="49"/>
    </row>
    <row r="549" spans="1:7" x14ac:dyDescent="0.2">
      <c r="A549" s="49"/>
      <c r="B549" s="49"/>
      <c r="C549" s="49"/>
      <c r="D549" s="49"/>
      <c r="E549" s="49"/>
      <c r="F549" s="49"/>
      <c r="G549" s="49"/>
    </row>
    <row r="550" spans="1:7" x14ac:dyDescent="0.2">
      <c r="A550" s="49"/>
      <c r="B550" s="49"/>
      <c r="C550" s="49"/>
      <c r="D550" s="49"/>
      <c r="E550" s="49"/>
      <c r="F550" s="49"/>
      <c r="G550" s="49"/>
    </row>
    <row r="551" spans="1:7" x14ac:dyDescent="0.2">
      <c r="A551" s="49"/>
      <c r="B551" s="49"/>
      <c r="C551" s="49"/>
      <c r="D551" s="49"/>
      <c r="E551" s="49"/>
      <c r="F551" s="49"/>
      <c r="G551" s="49"/>
    </row>
    <row r="552" spans="1:7" x14ac:dyDescent="0.2">
      <c r="A552" s="49"/>
      <c r="B552" s="49"/>
      <c r="C552" s="49"/>
      <c r="D552" s="49"/>
      <c r="E552" s="49"/>
      <c r="F552" s="49"/>
      <c r="G552" s="49"/>
    </row>
    <row r="553" spans="1:7" x14ac:dyDescent="0.2">
      <c r="A553" s="49"/>
      <c r="B553" s="49"/>
      <c r="C553" s="49"/>
      <c r="D553" s="49"/>
      <c r="E553" s="49"/>
      <c r="F553" s="49"/>
      <c r="G553" s="49"/>
    </row>
    <row r="554" spans="1:7" x14ac:dyDescent="0.2">
      <c r="A554" s="49"/>
      <c r="B554" s="49"/>
      <c r="C554" s="49"/>
      <c r="D554" s="49"/>
      <c r="E554" s="49"/>
      <c r="F554" s="49"/>
      <c r="G554" s="49"/>
    </row>
    <row r="555" spans="1:7" x14ac:dyDescent="0.2">
      <c r="A555" s="49"/>
      <c r="B555" s="49"/>
      <c r="C555" s="49"/>
      <c r="D555" s="49"/>
      <c r="E555" s="49"/>
      <c r="F555" s="49"/>
      <c r="G555" s="49"/>
    </row>
    <row r="556" spans="1:7" x14ac:dyDescent="0.2">
      <c r="A556" s="49"/>
      <c r="B556" s="49"/>
      <c r="C556" s="49"/>
      <c r="D556" s="49"/>
      <c r="E556" s="49"/>
      <c r="F556" s="49"/>
      <c r="G556" s="49"/>
    </row>
    <row r="557" spans="1:7" x14ac:dyDescent="0.2">
      <c r="A557" s="49"/>
      <c r="B557" s="49"/>
      <c r="C557" s="49"/>
      <c r="D557" s="49"/>
      <c r="E557" s="49"/>
      <c r="F557" s="49"/>
      <c r="G557" s="49"/>
    </row>
    <row r="558" spans="1:7" x14ac:dyDescent="0.2">
      <c r="A558" s="49"/>
      <c r="B558" s="49"/>
      <c r="C558" s="49"/>
      <c r="D558" s="49"/>
      <c r="E558" s="49"/>
      <c r="F558" s="49"/>
      <c r="G558" s="49"/>
    </row>
    <row r="559" spans="1:7" x14ac:dyDescent="0.2">
      <c r="A559" s="49"/>
      <c r="B559" s="49"/>
      <c r="C559" s="49"/>
      <c r="D559" s="49"/>
      <c r="E559" s="49"/>
      <c r="F559" s="49"/>
      <c r="G559" s="49"/>
    </row>
    <row r="560" spans="1:7" x14ac:dyDescent="0.2">
      <c r="A560" s="49"/>
      <c r="B560" s="49"/>
      <c r="C560" s="49"/>
      <c r="D560" s="49"/>
      <c r="E560" s="49"/>
      <c r="F560" s="49"/>
      <c r="G560" s="49"/>
    </row>
    <row r="561" spans="1:7" x14ac:dyDescent="0.2">
      <c r="A561" s="49"/>
      <c r="B561" s="49"/>
      <c r="C561" s="49"/>
      <c r="D561" s="49"/>
      <c r="E561" s="49"/>
      <c r="F561" s="49"/>
      <c r="G561" s="49"/>
    </row>
  </sheetData>
  <pageMargins left="0.7" right="0.7" top="0.75" bottom="0.75" header="0.3" footer="0.3"/>
  <pageSetup scale="41" firstPageNumber="80" orientation="portrait" useFirstPageNumber="1" r:id="rId1"/>
  <headerFooter>
    <oddFooter xml:space="preserve">&amp;CPage &amp;P&amp;R2/29/2024
</oddFooter>
  </headerFooter>
  <rowBreaks count="3" manualBreakCount="3">
    <brk id="104" max="6" man="1"/>
    <brk id="211" max="6" man="1"/>
    <brk id="318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6"/>
  <sheetViews>
    <sheetView zoomScale="80" zoomScaleNormal="80" workbookViewId="0"/>
  </sheetViews>
  <sheetFormatPr defaultRowHeight="15" x14ac:dyDescent="0.2"/>
  <cols>
    <col min="1" max="1" width="12.109375" customWidth="1"/>
    <col min="2" max="2" width="12.5546875" customWidth="1"/>
    <col min="3" max="3" width="13.21875" customWidth="1"/>
    <col min="4" max="6" width="14.5546875" customWidth="1"/>
  </cols>
  <sheetData>
    <row r="1" spans="1:7" ht="15.75" x14ac:dyDescent="0.25">
      <c r="A1" s="13" t="s">
        <v>8</v>
      </c>
      <c r="B1" s="12"/>
      <c r="C1" s="12"/>
      <c r="D1" s="76"/>
      <c r="E1" s="12"/>
      <c r="F1" s="12"/>
      <c r="G1" s="7"/>
    </row>
    <row r="2" spans="1:7" ht="15.75" x14ac:dyDescent="0.25">
      <c r="A2" s="12" t="s">
        <v>248</v>
      </c>
      <c r="B2" s="12"/>
      <c r="C2" s="76"/>
      <c r="D2" s="12"/>
      <c r="E2" s="12"/>
      <c r="F2" s="12"/>
      <c r="G2" s="7"/>
    </row>
    <row r="3" spans="1:7" ht="15.75" x14ac:dyDescent="0.25">
      <c r="A3" s="13" t="s">
        <v>12</v>
      </c>
      <c r="B3" s="12"/>
      <c r="C3" s="76"/>
      <c r="D3" s="12"/>
      <c r="E3" s="12"/>
      <c r="F3" s="12"/>
      <c r="G3" s="7"/>
    </row>
    <row r="4" spans="1:7" ht="15.75" x14ac:dyDescent="0.25">
      <c r="A4" s="13" t="s">
        <v>204</v>
      </c>
      <c r="B4" s="13"/>
      <c r="C4" s="13"/>
      <c r="D4" s="77"/>
      <c r="E4" s="13"/>
      <c r="F4" s="13"/>
      <c r="G4" s="7"/>
    </row>
    <row r="5" spans="1:7" ht="15.75" x14ac:dyDescent="0.25">
      <c r="A5" s="11"/>
      <c r="B5" s="11"/>
      <c r="C5" s="11"/>
      <c r="D5" s="11"/>
      <c r="E5" s="11"/>
      <c r="F5" s="11"/>
      <c r="G5" s="7"/>
    </row>
    <row r="6" spans="1:7" ht="15.75" x14ac:dyDescent="0.25">
      <c r="A6" s="11"/>
      <c r="B6" s="50" t="s">
        <v>114</v>
      </c>
      <c r="C6" s="50" t="s">
        <v>114</v>
      </c>
      <c r="D6" s="50" t="s">
        <v>106</v>
      </c>
      <c r="E6" s="11"/>
      <c r="F6" s="11"/>
      <c r="G6" s="7"/>
    </row>
    <row r="7" spans="1:7" ht="15.75" x14ac:dyDescent="0.25">
      <c r="A7" s="50" t="s">
        <v>2</v>
      </c>
      <c r="B7" s="50" t="s">
        <v>115</v>
      </c>
      <c r="C7" s="50" t="s">
        <v>115</v>
      </c>
      <c r="D7" s="50" t="s">
        <v>126</v>
      </c>
      <c r="E7" s="50" t="s">
        <v>112</v>
      </c>
      <c r="F7" s="50" t="s">
        <v>178</v>
      </c>
      <c r="G7" s="7"/>
    </row>
    <row r="8" spans="1:7" ht="15.75" x14ac:dyDescent="0.25">
      <c r="A8" s="50" t="s">
        <v>3</v>
      </c>
      <c r="B8" s="50" t="s">
        <v>232</v>
      </c>
      <c r="C8" s="50" t="s">
        <v>139</v>
      </c>
      <c r="D8" s="50" t="s">
        <v>139</v>
      </c>
      <c r="E8" s="50" t="s">
        <v>113</v>
      </c>
      <c r="F8" s="50" t="s">
        <v>113</v>
      </c>
      <c r="G8" s="7"/>
    </row>
    <row r="9" spans="1:7" ht="15.75" x14ac:dyDescent="0.25">
      <c r="A9" s="50" t="s">
        <v>11</v>
      </c>
      <c r="B9" s="50" t="s">
        <v>117</v>
      </c>
      <c r="C9" s="50" t="s">
        <v>117</v>
      </c>
      <c r="D9" s="50" t="s">
        <v>117</v>
      </c>
      <c r="E9" s="50" t="s">
        <v>117</v>
      </c>
      <c r="F9" s="50" t="s">
        <v>117</v>
      </c>
      <c r="G9" s="7"/>
    </row>
    <row r="10" spans="1:7" ht="15.75" x14ac:dyDescent="0.25">
      <c r="A10" s="50" t="s">
        <v>13</v>
      </c>
      <c r="B10" s="50"/>
      <c r="C10" s="50"/>
      <c r="D10" s="50"/>
      <c r="E10" s="50"/>
      <c r="F10" s="50"/>
      <c r="G10" s="7"/>
    </row>
    <row r="11" spans="1:7" ht="15.75" x14ac:dyDescent="0.25">
      <c r="A11" s="50" t="s">
        <v>354</v>
      </c>
      <c r="B11" s="1">
        <v>21516.666666666668</v>
      </c>
      <c r="C11" s="4">
        <v>210.63649109217661</v>
      </c>
      <c r="D11" s="5">
        <v>54386342</v>
      </c>
      <c r="E11" s="5">
        <v>40420365</v>
      </c>
      <c r="F11" s="5">
        <v>13974977</v>
      </c>
      <c r="G11" s="7"/>
    </row>
    <row r="12" spans="1:7" ht="15.75" x14ac:dyDescent="0.25">
      <c r="A12" s="50" t="s">
        <v>355</v>
      </c>
      <c r="B12" s="1">
        <v>19636.333333333332</v>
      </c>
      <c r="C12" s="3">
        <v>224.38515337215028</v>
      </c>
      <c r="D12" s="1">
        <v>52873220</v>
      </c>
      <c r="E12" s="1">
        <v>39550666</v>
      </c>
      <c r="F12" s="1">
        <v>13322554</v>
      </c>
      <c r="G12" s="7"/>
    </row>
    <row r="13" spans="1:7" ht="15.75" x14ac:dyDescent="0.25">
      <c r="A13" s="50" t="s">
        <v>356</v>
      </c>
      <c r="B13" s="1">
        <v>19457.583333333332</v>
      </c>
      <c r="C13" s="6">
        <v>227.75393912399196</v>
      </c>
      <c r="D13" s="1">
        <v>53178495</v>
      </c>
      <c r="E13" s="1">
        <v>40033583.603403598</v>
      </c>
      <c r="F13" s="1">
        <v>13144911.396596402</v>
      </c>
      <c r="G13" s="7"/>
    </row>
    <row r="14" spans="1:7" ht="15.75" x14ac:dyDescent="0.25">
      <c r="A14" s="50" t="s">
        <v>357</v>
      </c>
      <c r="B14" s="1">
        <v>18898.5</v>
      </c>
      <c r="C14" s="6">
        <v>232.22658764804967</v>
      </c>
      <c r="D14" s="1">
        <v>52664810</v>
      </c>
      <c r="E14" s="1">
        <v>40635095</v>
      </c>
      <c r="F14" s="1">
        <v>12029715</v>
      </c>
      <c r="G14" s="7"/>
    </row>
    <row r="15" spans="1:7" ht="15.75" x14ac:dyDescent="0.25">
      <c r="A15" s="50" t="s">
        <v>358</v>
      </c>
      <c r="B15" s="1">
        <v>19413</v>
      </c>
      <c r="C15" s="6">
        <v>240.37399337213893</v>
      </c>
      <c r="D15" s="1">
        <v>55996564</v>
      </c>
      <c r="E15" s="1">
        <v>43206200</v>
      </c>
      <c r="F15" s="1">
        <v>12790364</v>
      </c>
      <c r="G15" s="7"/>
    </row>
    <row r="16" spans="1:7" ht="15.75" x14ac:dyDescent="0.25">
      <c r="A16" s="50" t="s">
        <v>359</v>
      </c>
      <c r="B16" s="1">
        <v>15639.625344648282</v>
      </c>
      <c r="C16" s="6">
        <v>244.05779244847989</v>
      </c>
      <c r="D16" s="1">
        <v>45803669.236033879</v>
      </c>
      <c r="E16" s="1">
        <v>35342111.182523742</v>
      </c>
      <c r="F16" s="1">
        <v>10461558.053510137</v>
      </c>
      <c r="G16" s="7"/>
    </row>
    <row r="17" spans="1:7" ht="15.75" x14ac:dyDescent="0.25">
      <c r="A17" s="50" t="s">
        <v>360</v>
      </c>
      <c r="B17" s="1">
        <v>16706.666666666668</v>
      </c>
      <c r="C17" s="6">
        <v>258.03419338587383</v>
      </c>
      <c r="D17" s="1">
        <v>51730695.089999989</v>
      </c>
      <c r="E17" s="1">
        <v>39915404.331443988</v>
      </c>
      <c r="F17" s="1">
        <v>11815290.758556001</v>
      </c>
      <c r="G17" s="7"/>
    </row>
    <row r="18" spans="1:7" ht="15.75" x14ac:dyDescent="0.25">
      <c r="A18" s="50" t="s">
        <v>361</v>
      </c>
      <c r="B18" s="1">
        <v>15925.25</v>
      </c>
      <c r="C18" s="6">
        <v>284.70342925019492</v>
      </c>
      <c r="D18" s="1">
        <v>54407679.43999999</v>
      </c>
      <c r="E18" s="1">
        <v>42019050.831511989</v>
      </c>
      <c r="F18" s="1">
        <v>12388628.608488001</v>
      </c>
      <c r="G18" s="7"/>
    </row>
    <row r="19" spans="1:7" ht="15.75" x14ac:dyDescent="0.25">
      <c r="A19" s="50" t="s">
        <v>362</v>
      </c>
      <c r="B19" s="1">
        <v>14849.416666666666</v>
      </c>
      <c r="C19" s="6">
        <v>303.34048604602873</v>
      </c>
      <c r="D19" s="1">
        <v>54053151.229999997</v>
      </c>
      <c r="E19" s="1">
        <v>41826328.421774</v>
      </c>
      <c r="F19" s="1">
        <v>12226822.808225997</v>
      </c>
      <c r="G19" s="7"/>
    </row>
    <row r="20" spans="1:7" ht="15.75" x14ac:dyDescent="0.25">
      <c r="A20" s="50" t="s">
        <v>363</v>
      </c>
      <c r="B20" s="1">
        <v>14568.25</v>
      </c>
      <c r="C20" s="6">
        <v>281.04609155755378</v>
      </c>
      <c r="D20" s="1">
        <v>49132196.68</v>
      </c>
      <c r="E20" s="1">
        <v>36328346.225191996</v>
      </c>
      <c r="F20" s="1">
        <v>12803850.454808004</v>
      </c>
      <c r="G20" s="7"/>
    </row>
    <row r="21" spans="1:7" ht="15.75" x14ac:dyDescent="0.25">
      <c r="A21" s="50" t="s">
        <v>329</v>
      </c>
      <c r="B21" s="1">
        <v>12745.25</v>
      </c>
      <c r="C21" s="6">
        <v>293.66875724943282</v>
      </c>
      <c r="D21" s="1">
        <v>44914580.740000002</v>
      </c>
      <c r="E21" s="1">
        <v>33685935.555</v>
      </c>
      <c r="F21" s="1">
        <v>11228645.185000002</v>
      </c>
      <c r="G21" s="7"/>
    </row>
    <row r="22" spans="1:7" ht="15.75" x14ac:dyDescent="0.25">
      <c r="A22" s="50" t="s">
        <v>330</v>
      </c>
      <c r="B22" s="1">
        <v>11702.583333333334</v>
      </c>
      <c r="C22" s="6">
        <v>303.9110887197271</v>
      </c>
      <c r="D22" s="1">
        <v>42678538.100000001</v>
      </c>
      <c r="E22" s="1">
        <v>32008903.575000003</v>
      </c>
      <c r="F22" s="1">
        <v>10669634.524999999</v>
      </c>
      <c r="G22" s="7"/>
    </row>
    <row r="23" spans="1:7" ht="15.75" x14ac:dyDescent="0.25">
      <c r="A23" s="50" t="s">
        <v>331</v>
      </c>
      <c r="B23" s="1">
        <v>9414.0833333333339</v>
      </c>
      <c r="C23" s="6">
        <v>330.67153502288238</v>
      </c>
      <c r="D23" s="1">
        <v>37355632.640000001</v>
      </c>
      <c r="E23" s="1">
        <v>37355632.640000001</v>
      </c>
      <c r="F23" s="1">
        <v>0</v>
      </c>
      <c r="G23" s="7"/>
    </row>
    <row r="24" spans="1:7" ht="15.75" x14ac:dyDescent="0.25">
      <c r="A24" s="50" t="s">
        <v>332</v>
      </c>
      <c r="B24" s="1">
        <v>8389</v>
      </c>
      <c r="C24" s="6">
        <v>364.31944848412599</v>
      </c>
      <c r="D24" s="1">
        <v>36675310.239999995</v>
      </c>
      <c r="E24" s="1">
        <v>36675310.239999995</v>
      </c>
      <c r="F24" s="1">
        <v>0</v>
      </c>
      <c r="G24" s="7"/>
    </row>
    <row r="25" spans="1:7" ht="15.75" x14ac:dyDescent="0.25">
      <c r="A25" s="50" t="s">
        <v>333</v>
      </c>
      <c r="B25" s="1">
        <v>7769.916666666667</v>
      </c>
      <c r="C25" s="6">
        <v>419.73350915389477</v>
      </c>
      <c r="D25" s="1">
        <v>39135532.659999996</v>
      </c>
      <c r="E25" s="1">
        <v>39135532.659999996</v>
      </c>
      <c r="F25" s="1">
        <v>0</v>
      </c>
      <c r="G25" s="7"/>
    </row>
    <row r="26" spans="1:7" ht="15.75" x14ac:dyDescent="0.25">
      <c r="A26" s="50" t="s">
        <v>334</v>
      </c>
      <c r="B26" s="1">
        <v>8512.9166666666661</v>
      </c>
      <c r="C26" s="6">
        <v>191.77575742743872</v>
      </c>
      <c r="D26" s="1">
        <v>19590852.5</v>
      </c>
      <c r="E26" s="1">
        <v>19590852.5</v>
      </c>
      <c r="F26" s="1">
        <v>0</v>
      </c>
      <c r="G26" s="7"/>
    </row>
    <row r="27" spans="1:7" ht="15.75" x14ac:dyDescent="0.25">
      <c r="A27" s="50" t="s">
        <v>335</v>
      </c>
      <c r="B27" s="1">
        <v>9971.5833333333339</v>
      </c>
      <c r="C27" s="6">
        <v>199.6812631728495</v>
      </c>
      <c r="D27" s="1">
        <v>23893660.27</v>
      </c>
      <c r="E27" s="1">
        <v>23893660.27</v>
      </c>
      <c r="F27" s="1">
        <v>0</v>
      </c>
      <c r="G27" s="7"/>
    </row>
    <row r="28" spans="1:7" ht="15.75" x14ac:dyDescent="0.25">
      <c r="A28" s="50" t="s">
        <v>336</v>
      </c>
      <c r="B28" s="1">
        <v>11645.333333333334</v>
      </c>
      <c r="C28" s="6">
        <v>206.32831821044195</v>
      </c>
      <c r="D28" s="1">
        <v>28833144.5</v>
      </c>
      <c r="E28" s="1">
        <v>28833144.5</v>
      </c>
      <c r="F28" s="1">
        <v>0</v>
      </c>
      <c r="G28" s="7"/>
    </row>
    <row r="29" spans="1:7" ht="15.75" x14ac:dyDescent="0.25">
      <c r="A29" s="50" t="s">
        <v>337</v>
      </c>
      <c r="B29" s="1">
        <v>12461.916666666666</v>
      </c>
      <c r="C29" s="6">
        <v>196.95913884300833</v>
      </c>
      <c r="D29" s="1">
        <v>29453860.499999996</v>
      </c>
      <c r="E29" s="1">
        <v>29453860.499999996</v>
      </c>
      <c r="F29" s="1">
        <v>0</v>
      </c>
      <c r="G29" s="7"/>
    </row>
    <row r="30" spans="1:7" ht="15.75" x14ac:dyDescent="0.25">
      <c r="A30" s="50" t="s">
        <v>338</v>
      </c>
      <c r="B30" s="1">
        <v>13667.466666666667</v>
      </c>
      <c r="C30" s="6">
        <v>194.73298197178698</v>
      </c>
      <c r="D30" s="1">
        <v>31938078.479999997</v>
      </c>
      <c r="E30" s="1">
        <v>31938078.479999997</v>
      </c>
      <c r="F30" s="1">
        <v>0</v>
      </c>
      <c r="G30" s="7"/>
    </row>
    <row r="31" spans="1:7" ht="15.75" x14ac:dyDescent="0.25">
      <c r="A31" s="50" t="s">
        <v>339</v>
      </c>
      <c r="B31" s="1">
        <v>14944</v>
      </c>
      <c r="C31" s="6">
        <v>197.84628050276589</v>
      </c>
      <c r="D31" s="1">
        <v>35479377.789999999</v>
      </c>
      <c r="E31" s="1">
        <v>35479377.789999999</v>
      </c>
      <c r="F31" s="11">
        <v>0</v>
      </c>
      <c r="G31" s="7"/>
    </row>
    <row r="32" spans="1:7" ht="15.75" x14ac:dyDescent="0.25">
      <c r="A32" s="50" t="s">
        <v>340</v>
      </c>
      <c r="B32" s="1">
        <v>16071</v>
      </c>
      <c r="C32" s="6">
        <v>199.8205722522971</v>
      </c>
      <c r="D32" s="1">
        <v>38535797</v>
      </c>
      <c r="E32" s="1">
        <v>38535797</v>
      </c>
      <c r="F32" s="1">
        <v>0</v>
      </c>
      <c r="G32" s="7"/>
    </row>
    <row r="33" spans="1:7" ht="15.75" x14ac:dyDescent="0.25">
      <c r="A33" s="50" t="s">
        <v>341</v>
      </c>
      <c r="B33" s="1">
        <v>17701.75</v>
      </c>
      <c r="C33" s="6">
        <v>197.71756558908962</v>
      </c>
      <c r="D33" s="1">
        <v>41999363</v>
      </c>
      <c r="E33" s="1">
        <v>41999363</v>
      </c>
      <c r="F33" s="1">
        <v>0</v>
      </c>
      <c r="G33" s="7"/>
    </row>
    <row r="34" spans="1:7" ht="15.75" x14ac:dyDescent="0.25">
      <c r="A34" s="50" t="s">
        <v>342</v>
      </c>
      <c r="B34" s="1">
        <v>18990.25</v>
      </c>
      <c r="C34" s="6">
        <v>198.2777741209305</v>
      </c>
      <c r="D34" s="1">
        <v>45184134</v>
      </c>
      <c r="E34" s="1">
        <v>45184134</v>
      </c>
      <c r="F34" s="1">
        <v>0</v>
      </c>
      <c r="G34" s="7"/>
    </row>
    <row r="35" spans="1:7" ht="15.75" x14ac:dyDescent="0.25">
      <c r="A35" s="50" t="s">
        <v>343</v>
      </c>
      <c r="B35" s="1">
        <v>19555.916666666668</v>
      </c>
      <c r="C35" s="6">
        <v>182.00820723480959</v>
      </c>
      <c r="D35" s="1">
        <v>42712048.000000007</v>
      </c>
      <c r="E35" s="1">
        <v>42712048.000000007</v>
      </c>
      <c r="F35" s="1">
        <v>0</v>
      </c>
      <c r="G35" s="7"/>
    </row>
    <row r="36" spans="1:7" ht="15.75" x14ac:dyDescent="0.25">
      <c r="A36" s="50" t="s">
        <v>344</v>
      </c>
      <c r="B36" s="1">
        <v>20859.75</v>
      </c>
      <c r="C36" s="6">
        <v>191.93692398039286</v>
      </c>
      <c r="D36" s="1">
        <v>48045075</v>
      </c>
      <c r="E36" s="1">
        <v>48045075</v>
      </c>
      <c r="F36" s="1">
        <v>0</v>
      </c>
      <c r="G36" s="7"/>
    </row>
    <row r="37" spans="1:7" ht="15.75" x14ac:dyDescent="0.25">
      <c r="A37" s="50" t="s">
        <v>345</v>
      </c>
      <c r="B37" s="1">
        <v>22005.5</v>
      </c>
      <c r="C37" s="6">
        <v>187.65237478509155</v>
      </c>
      <c r="D37" s="1">
        <v>49552611.999999985</v>
      </c>
      <c r="E37" s="1">
        <v>49552611.999999985</v>
      </c>
      <c r="F37" s="1">
        <v>0</v>
      </c>
      <c r="G37" s="7"/>
    </row>
    <row r="38" spans="1:7" ht="15.75" x14ac:dyDescent="0.25">
      <c r="A38" s="50" t="s">
        <v>346</v>
      </c>
      <c r="B38" s="1">
        <v>23099.333333333332</v>
      </c>
      <c r="C38" s="6">
        <v>186.22542497618977</v>
      </c>
      <c r="D38" s="1">
        <v>51620198</v>
      </c>
      <c r="E38" s="1">
        <v>51620198</v>
      </c>
      <c r="F38" s="1">
        <v>0</v>
      </c>
      <c r="G38" s="7"/>
    </row>
    <row r="39" spans="1:7" ht="15.75" x14ac:dyDescent="0.25">
      <c r="A39" s="50" t="s">
        <v>347</v>
      </c>
      <c r="B39" s="1">
        <v>23018.666666666668</v>
      </c>
      <c r="C39" s="6">
        <v>185.08427544311857</v>
      </c>
      <c r="D39" s="1">
        <v>51124718.899999984</v>
      </c>
      <c r="E39" s="1">
        <v>51124718.899999984</v>
      </c>
      <c r="F39" s="1">
        <v>0</v>
      </c>
      <c r="G39" s="7"/>
    </row>
    <row r="40" spans="1:7" ht="15.75" x14ac:dyDescent="0.25">
      <c r="A40" s="50" t="s">
        <v>348</v>
      </c>
      <c r="B40" s="1">
        <v>23250.25</v>
      </c>
      <c r="C40" s="3">
        <v>184.3554632745884</v>
      </c>
      <c r="D40" s="1">
        <v>51435727.319999993</v>
      </c>
      <c r="E40" s="1">
        <v>51435727.319999993</v>
      </c>
      <c r="F40" s="11">
        <v>0</v>
      </c>
      <c r="G40" s="7"/>
    </row>
    <row r="41" spans="1:7" ht="15.75" x14ac:dyDescent="0.25">
      <c r="A41" s="50">
        <v>2016</v>
      </c>
      <c r="B41" s="1">
        <v>23230.333333333332</v>
      </c>
      <c r="C41" s="3">
        <v>180.95496606448464</v>
      </c>
      <c r="D41" s="1">
        <v>50443730.159999989</v>
      </c>
      <c r="E41" s="1">
        <v>50443730.159999989</v>
      </c>
      <c r="F41" s="11">
        <v>0</v>
      </c>
      <c r="G41" s="7"/>
    </row>
    <row r="42" spans="1:7" ht="15.75" x14ac:dyDescent="0.25">
      <c r="A42" s="50">
        <v>2017</v>
      </c>
      <c r="B42" s="1">
        <v>23237.75</v>
      </c>
      <c r="C42" s="3">
        <v>177.71378468225194</v>
      </c>
      <c r="D42" s="1">
        <v>49556022</v>
      </c>
      <c r="E42" s="1">
        <v>49556022</v>
      </c>
      <c r="F42" s="11">
        <v>0</v>
      </c>
      <c r="G42" s="7"/>
    </row>
    <row r="43" spans="1:7" x14ac:dyDescent="0.2">
      <c r="A43" s="26">
        <v>2018</v>
      </c>
      <c r="B43" s="17">
        <v>23237.75</v>
      </c>
      <c r="C43" s="54">
        <v>175.30058130986581</v>
      </c>
      <c r="D43" s="17">
        <v>48883093.000000007</v>
      </c>
      <c r="E43" s="17">
        <v>48883093.000000007</v>
      </c>
      <c r="F43" s="63">
        <v>0</v>
      </c>
    </row>
    <row r="44" spans="1:7" x14ac:dyDescent="0.2">
      <c r="A44" s="26">
        <v>2019</v>
      </c>
      <c r="B44" s="17">
        <v>23175.75</v>
      </c>
      <c r="C44" s="54">
        <v>180.87066117960941</v>
      </c>
      <c r="D44" s="17">
        <v>50301758.709999993</v>
      </c>
      <c r="E44" s="17">
        <v>50301758.709999993</v>
      </c>
      <c r="F44" s="17">
        <v>0</v>
      </c>
    </row>
    <row r="45" spans="1:7" x14ac:dyDescent="0.2">
      <c r="A45" s="50">
        <v>2020</v>
      </c>
      <c r="B45" s="1">
        <v>23361.333333333332</v>
      </c>
      <c r="C45" s="54">
        <v>177.5667163689287</v>
      </c>
      <c r="D45" s="17">
        <v>49778342.999999993</v>
      </c>
      <c r="E45" s="17">
        <v>49778342.999999993</v>
      </c>
      <c r="F45" s="17">
        <v>0</v>
      </c>
    </row>
    <row r="46" spans="1:7" x14ac:dyDescent="0.2">
      <c r="A46" s="50">
        <v>2021</v>
      </c>
      <c r="B46" s="1">
        <v>25501.416666666668</v>
      </c>
      <c r="C46" s="54">
        <v>183.03269331442371</v>
      </c>
      <c r="D46" s="17">
        <v>56011115.710000008</v>
      </c>
      <c r="E46" s="17">
        <v>56011115.710000008</v>
      </c>
      <c r="F46" s="17">
        <v>0</v>
      </c>
    </row>
    <row r="47" spans="1:7" x14ac:dyDescent="0.2">
      <c r="A47" s="50">
        <v>2022</v>
      </c>
      <c r="B47" s="1">
        <v>22380.333333333332</v>
      </c>
      <c r="C47" s="54">
        <v>185.02629540817085</v>
      </c>
      <c r="D47" s="17">
        <v>49691401.999999993</v>
      </c>
      <c r="E47" s="17">
        <v>49691401.999999993</v>
      </c>
      <c r="F47" s="17">
        <v>0</v>
      </c>
    </row>
    <row r="48" spans="1:7" x14ac:dyDescent="0.2">
      <c r="A48" s="50">
        <v>2023</v>
      </c>
      <c r="B48" s="1">
        <v>21777</v>
      </c>
      <c r="C48" s="54">
        <v>192.38981111570311</v>
      </c>
      <c r="D48" s="17">
        <v>50276075</v>
      </c>
      <c r="E48" s="17">
        <v>49581093</v>
      </c>
      <c r="F48" s="17">
        <v>694982</v>
      </c>
    </row>
    <row r="49" spans="1:6" x14ac:dyDescent="0.2">
      <c r="A49" s="25" t="s">
        <v>21</v>
      </c>
    </row>
    <row r="50" spans="1:6" x14ac:dyDescent="0.2">
      <c r="A50" s="50">
        <v>2024</v>
      </c>
      <c r="B50" s="1">
        <v>22502.263833590358</v>
      </c>
      <c r="C50" s="54">
        <v>190.5668988464611</v>
      </c>
      <c r="D50" s="17">
        <v>51458239.629506327</v>
      </c>
      <c r="E50" s="17">
        <v>51458239.629506327</v>
      </c>
      <c r="F50" s="17">
        <v>0</v>
      </c>
    </row>
    <row r="51" spans="1:6" x14ac:dyDescent="0.2">
      <c r="A51" s="50">
        <v>2025</v>
      </c>
      <c r="B51" s="1">
        <v>23667.975277312773</v>
      </c>
      <c r="C51" s="54">
        <v>246.85811880826631</v>
      </c>
      <c r="D51" s="17">
        <v>70111582.235495836</v>
      </c>
      <c r="E51" s="17">
        <v>70111582.235495836</v>
      </c>
      <c r="F51" s="17">
        <v>0</v>
      </c>
    </row>
    <row r="52" spans="1:6" x14ac:dyDescent="0.2">
      <c r="A52" s="50">
        <v>2026</v>
      </c>
      <c r="B52" s="1">
        <v>26719.517089524441</v>
      </c>
      <c r="C52" s="54">
        <v>249.93188793174863</v>
      </c>
      <c r="D52" s="17">
        <v>80136712.209713578</v>
      </c>
      <c r="E52" s="17">
        <v>80136712.209713578</v>
      </c>
      <c r="F52" s="17">
        <v>0</v>
      </c>
    </row>
    <row r="53" spans="1:6" x14ac:dyDescent="0.2">
      <c r="A53" s="50">
        <v>2027</v>
      </c>
      <c r="B53" s="1">
        <v>27513.05782856511</v>
      </c>
      <c r="C53" s="54">
        <v>249.21629691089456</v>
      </c>
      <c r="D53" s="17">
        <v>82280428.664763525</v>
      </c>
      <c r="E53" s="17">
        <v>82280428.664763525</v>
      </c>
      <c r="F53" s="17">
        <v>0</v>
      </c>
    </row>
    <row r="54" spans="1:6" ht="15.75" x14ac:dyDescent="0.25">
      <c r="B54" s="17"/>
      <c r="C54" s="70"/>
      <c r="D54" s="17"/>
      <c r="E54" s="17"/>
      <c r="F54" s="17"/>
    </row>
    <row r="55" spans="1:6" ht="15.75" x14ac:dyDescent="0.25">
      <c r="B55" s="7"/>
      <c r="C55" s="7"/>
      <c r="D55" s="7"/>
    </row>
    <row r="56" spans="1:6" ht="15.75" x14ac:dyDescent="0.25">
      <c r="A56" s="7"/>
      <c r="B56" s="7"/>
      <c r="C56" s="7"/>
      <c r="D56" s="7"/>
    </row>
  </sheetData>
  <phoneticPr fontId="4" type="noConversion"/>
  <pageMargins left="0.75" right="0.75" top="1" bottom="1" header="0.5" footer="0.5"/>
  <pageSetup scale="60" firstPageNumber="84" orientation="portrait" useFirstPageNumber="1" r:id="rId1"/>
  <headerFooter alignWithMargins="0">
    <oddFooter xml:space="preserve">&amp;CPage &amp;P&amp;R2/29/2024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54</vt:i4>
      </vt:variant>
    </vt:vector>
  </HeadingPairs>
  <TitlesOfParts>
    <vt:vector size="64" baseType="lpstr">
      <vt:lpstr>Summary</vt:lpstr>
      <vt:lpstr>MA</vt:lpstr>
      <vt:lpstr>AC</vt:lpstr>
      <vt:lpstr>MnCare</vt:lpstr>
      <vt:lpstr>BHF</vt:lpstr>
      <vt:lpstr>MFIP</vt:lpstr>
      <vt:lpstr>CCAP</vt:lpstr>
      <vt:lpstr>NorthStar</vt:lpstr>
      <vt:lpstr>GA</vt:lpstr>
      <vt:lpstr>MSA &amp; HS</vt:lpstr>
      <vt:lpstr>MA!_1_1998</vt:lpstr>
      <vt:lpstr>MA!_2_2</vt:lpstr>
      <vt:lpstr>MA!_3_2S</vt:lpstr>
      <vt:lpstr>MA!_4_90</vt:lpstr>
      <vt:lpstr>MA!_5ICFMR_TABLE</vt:lpstr>
      <vt:lpstr>MA!ACTUAL</vt:lpstr>
      <vt:lpstr>MA!ACUTECARE</vt:lpstr>
      <vt:lpstr>MA!ADJ</vt:lpstr>
      <vt:lpstr>MA!BCTABLE</vt:lpstr>
      <vt:lpstr>MA!CACTABLE</vt:lpstr>
      <vt:lpstr>MA!CADITABLE</vt:lpstr>
      <vt:lpstr>MA!DATE</vt:lpstr>
      <vt:lpstr>MA!DDWAIVTABLE</vt:lpstr>
      <vt:lpstr>MA!DMIETABLE</vt:lpstr>
      <vt:lpstr>MA!DTHTABLE</vt:lpstr>
      <vt:lpstr>MA!EWTABLE</vt:lpstr>
      <vt:lpstr>MA!EXPTABLE</vt:lpstr>
      <vt:lpstr>MA!FPTABLE</vt:lpstr>
      <vt:lpstr>MA!FPTABLES</vt:lpstr>
      <vt:lpstr>MA!HCBTOTAL</vt:lpstr>
      <vt:lpstr>MA!ICFMRT</vt:lpstr>
      <vt:lpstr>MA!ICFMRTABLE</vt:lpstr>
      <vt:lpstr>MA!IEP</vt:lpstr>
      <vt:lpstr>MA!IM</vt:lpstr>
      <vt:lpstr>MA!INSTTOTAL</vt:lpstr>
      <vt:lpstr>MA!MC</vt:lpstr>
      <vt:lpstr>MA!METOTABLE</vt:lpstr>
      <vt:lpstr>MA!MFIPTABLE</vt:lpstr>
      <vt:lpstr>MA!NAMES</vt:lpstr>
      <vt:lpstr>MA!NFTABLE</vt:lpstr>
      <vt:lpstr>MA!NFTABLES</vt:lpstr>
      <vt:lpstr>MA!NHTABLE</vt:lpstr>
      <vt:lpstr>MA!NM</vt:lpstr>
      <vt:lpstr>MA!P</vt:lpstr>
      <vt:lpstr>MA!PCATABLE</vt:lpstr>
      <vt:lpstr>AC!Print_Area</vt:lpstr>
      <vt:lpstr>BHF!Print_Area</vt:lpstr>
      <vt:lpstr>CCAP!Print_Area</vt:lpstr>
      <vt:lpstr>GA!Print_Area</vt:lpstr>
      <vt:lpstr>MA!Print_Area</vt:lpstr>
      <vt:lpstr>MFIP!Print_Area</vt:lpstr>
      <vt:lpstr>MnCare!Print_Area</vt:lpstr>
      <vt:lpstr>'MSA &amp; HS'!Print_Area</vt:lpstr>
      <vt:lpstr>NorthStar!Print_Area</vt:lpstr>
      <vt:lpstr>Summary!Print_Area</vt:lpstr>
      <vt:lpstr>Summary!Print_Titles</vt:lpstr>
      <vt:lpstr>MA!RTC</vt:lpstr>
      <vt:lpstr>MA!SERVTABL</vt:lpstr>
      <vt:lpstr>MA!SPECIAL</vt:lpstr>
      <vt:lpstr>MA!TABLES</vt:lpstr>
      <vt:lpstr>MA!TABLESSHORT</vt:lpstr>
      <vt:lpstr>MA!TBITABLE</vt:lpstr>
      <vt:lpstr>MA!TTW</vt:lpstr>
      <vt:lpstr>MA!YEARS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2024-02-27T19:22:22Z</cp:lastPrinted>
  <dcterms:created xsi:type="dcterms:W3CDTF">2005-12-07T21:07:31Z</dcterms:created>
  <dcterms:modified xsi:type="dcterms:W3CDTF">2024-02-29T18:37:12Z</dcterms:modified>
</cp:coreProperties>
</file>