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\WebSource\MonthlySNAPTables\"/>
    </mc:Choice>
  </mc:AlternateContent>
  <bookViews>
    <workbookView xWindow="135" yWindow="30" windowWidth="22950" windowHeight="6300" tabRatio="746" activeTab="1"/>
  </bookViews>
  <sheets>
    <sheet name="Summary by County" sheetId="14" r:id="rId1"/>
    <sheet name="Summary by Month" sheetId="13" r:id="rId2"/>
    <sheet name="January" sheetId="1" r:id="rId3"/>
    <sheet name="February" sheetId="4" r:id="rId4"/>
    <sheet name="March" sheetId="12" r:id="rId5"/>
    <sheet name="April" sheetId="11" r:id="rId6"/>
    <sheet name="May" sheetId="10" r:id="rId7"/>
    <sheet name="June" sheetId="9" r:id="rId8"/>
    <sheet name="July" sheetId="8" r:id="rId9"/>
    <sheet name="August" sheetId="7" r:id="rId10"/>
    <sheet name="September" sheetId="6" r:id="rId11"/>
    <sheet name="October" sheetId="5" r:id="rId12"/>
    <sheet name="November" sheetId="2" r:id="rId13"/>
    <sheet name="December" sheetId="3" r:id="rId14"/>
  </sheets>
  <definedNames>
    <definedName name="_AMO_UniqueIdentifier" hidden="1">"'520ac0e5-cb87-45b1-857c-b5ebedf4ccc0'"</definedName>
    <definedName name="SummaryData">#REF!</definedName>
  </definedNames>
  <calcPr calcId="152511"/>
</workbook>
</file>

<file path=xl/calcChain.xml><?xml version="1.0" encoding="utf-8"?>
<calcChain xmlns="http://schemas.openxmlformats.org/spreadsheetml/2006/main">
  <c r="D3" i="13" l="1"/>
  <c r="C3" i="13"/>
  <c r="D2" i="13"/>
  <c r="C2" i="13"/>
  <c r="B8" i="13" l="1"/>
  <c r="B6" i="13"/>
  <c r="B2" i="13"/>
  <c r="E94" i="3"/>
  <c r="D13" i="13" s="1"/>
  <c r="D94" i="3"/>
  <c r="C13" i="13" s="1"/>
  <c r="C94" i="3"/>
  <c r="B13" i="13" s="1"/>
  <c r="E94" i="2"/>
  <c r="D12" i="13" s="1"/>
  <c r="D94" i="2"/>
  <c r="C12" i="13" s="1"/>
  <c r="C94" i="2"/>
  <c r="B12" i="13" s="1"/>
  <c r="E94" i="5"/>
  <c r="D11" i="13" s="1"/>
  <c r="D94" i="5"/>
  <c r="C11" i="13" s="1"/>
  <c r="C94" i="5"/>
  <c r="B11" i="13" s="1"/>
  <c r="E94" i="6"/>
  <c r="D10" i="13" s="1"/>
  <c r="D94" i="6"/>
  <c r="C10" i="13" s="1"/>
  <c r="C94" i="6"/>
  <c r="B10" i="13" s="1"/>
  <c r="E94" i="7"/>
  <c r="D9" i="13" s="1"/>
  <c r="D94" i="7"/>
  <c r="C9" i="13" s="1"/>
  <c r="C94" i="7"/>
  <c r="B9" i="13" s="1"/>
  <c r="E94" i="8"/>
  <c r="D8" i="13" s="1"/>
  <c r="D94" i="8"/>
  <c r="C8" i="13" s="1"/>
  <c r="C94" i="8"/>
  <c r="E94" i="9"/>
  <c r="D7" i="13" s="1"/>
  <c r="D94" i="9"/>
  <c r="C7" i="13" s="1"/>
  <c r="C94" i="9"/>
  <c r="B7" i="13" s="1"/>
  <c r="E94" i="10"/>
  <c r="D6" i="13" s="1"/>
  <c r="D94" i="10"/>
  <c r="C6" i="13" s="1"/>
  <c r="C94" i="10"/>
  <c r="E94" i="11"/>
  <c r="D5" i="13" s="1"/>
  <c r="D94" i="11"/>
  <c r="C5" i="13" s="1"/>
  <c r="C94" i="11"/>
  <c r="B5" i="13" s="1"/>
  <c r="E94" i="12"/>
  <c r="D4" i="13" s="1"/>
  <c r="D94" i="12"/>
  <c r="C4" i="13" s="1"/>
  <c r="C94" i="12"/>
  <c r="B4" i="13" s="1"/>
  <c r="E94" i="4"/>
  <c r="D94" i="4"/>
  <c r="C94" i="4"/>
  <c r="B3" i="13" s="1"/>
  <c r="E94" i="1" l="1"/>
  <c r="D94" i="1"/>
  <c r="C94" i="1"/>
  <c r="E93" i="14" l="1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D71" i="14"/>
  <c r="D70" i="14"/>
  <c r="D69" i="14"/>
  <c r="D68" i="14"/>
  <c r="D67" i="14"/>
  <c r="D66" i="14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94" i="14" l="1"/>
  <c r="D94" i="14"/>
  <c r="G41" i="14"/>
  <c r="G49" i="14"/>
  <c r="F41" i="14"/>
  <c r="G16" i="14"/>
  <c r="G64" i="14"/>
  <c r="G80" i="14"/>
  <c r="F49" i="14"/>
  <c r="G15" i="14"/>
  <c r="G31" i="14"/>
  <c r="G79" i="14"/>
  <c r="G8" i="14"/>
  <c r="G32" i="14"/>
  <c r="G56" i="14"/>
  <c r="G72" i="14"/>
  <c r="G55" i="14"/>
  <c r="F9" i="14"/>
  <c r="F33" i="14"/>
  <c r="G57" i="14"/>
  <c r="F73" i="14"/>
  <c r="G39" i="14"/>
  <c r="G63" i="14"/>
  <c r="G40" i="14"/>
  <c r="G17" i="14"/>
  <c r="G89" i="14"/>
  <c r="F19" i="14"/>
  <c r="F27" i="14"/>
  <c r="F43" i="14"/>
  <c r="F51" i="14"/>
  <c r="F67" i="14"/>
  <c r="F75" i="14"/>
  <c r="F83" i="14"/>
  <c r="F91" i="14"/>
  <c r="G65" i="14"/>
  <c r="G81" i="14"/>
  <c r="G9" i="14"/>
  <c r="F17" i="14"/>
  <c r="F57" i="14"/>
  <c r="F65" i="14"/>
  <c r="F81" i="14"/>
  <c r="G73" i="14"/>
  <c r="G25" i="14"/>
  <c r="G33" i="14"/>
  <c r="G12" i="14"/>
  <c r="G36" i="14"/>
  <c r="G60" i="14"/>
  <c r="G84" i="14"/>
  <c r="F18" i="14"/>
  <c r="F42" i="14"/>
  <c r="F66" i="14"/>
  <c r="F82" i="14"/>
  <c r="G5" i="14"/>
  <c r="G13" i="14"/>
  <c r="G21" i="14"/>
  <c r="G29" i="14"/>
  <c r="G37" i="14"/>
  <c r="G45" i="14"/>
  <c r="G53" i="14"/>
  <c r="G61" i="14"/>
  <c r="G69" i="14"/>
  <c r="G77" i="14"/>
  <c r="G85" i="14"/>
  <c r="G6" i="14"/>
  <c r="G14" i="14"/>
  <c r="G22" i="14"/>
  <c r="G30" i="14"/>
  <c r="G38" i="14"/>
  <c r="G46" i="14"/>
  <c r="G54" i="14"/>
  <c r="G62" i="14"/>
  <c r="G70" i="14"/>
  <c r="G78" i="14"/>
  <c r="G86" i="14"/>
  <c r="G11" i="14"/>
  <c r="G35" i="14"/>
  <c r="G59" i="14"/>
  <c r="G28" i="14"/>
  <c r="G52" i="14"/>
  <c r="G76" i="14"/>
  <c r="F10" i="14"/>
  <c r="F34" i="14"/>
  <c r="F58" i="14"/>
  <c r="F90" i="14"/>
  <c r="F15" i="14"/>
  <c r="F31" i="14"/>
  <c r="F47" i="14"/>
  <c r="F63" i="14"/>
  <c r="F79" i="14"/>
  <c r="F8" i="14"/>
  <c r="F16" i="14"/>
  <c r="F24" i="14"/>
  <c r="F32" i="14"/>
  <c r="F40" i="14"/>
  <c r="F48" i="14"/>
  <c r="F56" i="14"/>
  <c r="F64" i="14"/>
  <c r="F72" i="14"/>
  <c r="F80" i="14"/>
  <c r="F88" i="14"/>
  <c r="F25" i="14"/>
  <c r="F89" i="14"/>
  <c r="G24" i="14"/>
  <c r="G47" i="14"/>
  <c r="G88" i="14"/>
  <c r="G20" i="14"/>
  <c r="G44" i="14"/>
  <c r="G68" i="14"/>
  <c r="G92" i="14"/>
  <c r="F26" i="14"/>
  <c r="F50" i="14"/>
  <c r="F74" i="14"/>
  <c r="F7" i="14"/>
  <c r="F23" i="14"/>
  <c r="F39" i="14"/>
  <c r="F55" i="14"/>
  <c r="F71" i="14"/>
  <c r="F87" i="14"/>
  <c r="G23" i="14"/>
  <c r="G87" i="14"/>
  <c r="G10" i="14"/>
  <c r="G18" i="14"/>
  <c r="G26" i="14"/>
  <c r="G34" i="14"/>
  <c r="G42" i="14"/>
  <c r="G50" i="14"/>
  <c r="G58" i="14"/>
  <c r="G66" i="14"/>
  <c r="G74" i="14"/>
  <c r="G82" i="14"/>
  <c r="G90" i="14"/>
  <c r="G7" i="14"/>
  <c r="G48" i="14"/>
  <c r="G71" i="14"/>
  <c r="F11" i="14"/>
  <c r="F35" i="14"/>
  <c r="F59" i="14"/>
  <c r="E94" i="14"/>
  <c r="F12" i="14"/>
  <c r="F20" i="14"/>
  <c r="F28" i="14"/>
  <c r="F36" i="14"/>
  <c r="F44" i="14"/>
  <c r="F52" i="14"/>
  <c r="F60" i="14"/>
  <c r="F68" i="14"/>
  <c r="F76" i="14"/>
  <c r="F84" i="14"/>
  <c r="F92" i="14"/>
  <c r="F5" i="14"/>
  <c r="F13" i="14"/>
  <c r="F21" i="14"/>
  <c r="F29" i="14"/>
  <c r="F37" i="14"/>
  <c r="F45" i="14"/>
  <c r="F53" i="14"/>
  <c r="F61" i="14"/>
  <c r="F69" i="14"/>
  <c r="F77" i="14"/>
  <c r="F85" i="14"/>
  <c r="G19" i="14"/>
  <c r="G27" i="14"/>
  <c r="G43" i="14"/>
  <c r="G51" i="14"/>
  <c r="G67" i="14"/>
  <c r="G75" i="14"/>
  <c r="G83" i="14"/>
  <c r="G91" i="14"/>
  <c r="F6" i="14"/>
  <c r="F30" i="14"/>
  <c r="F46" i="14"/>
  <c r="F62" i="14"/>
  <c r="F86" i="14"/>
  <c r="F14" i="14"/>
  <c r="F22" i="14"/>
  <c r="F38" i="14"/>
  <c r="F54" i="14"/>
  <c r="F70" i="14"/>
  <c r="F78" i="14"/>
  <c r="G94" i="14" l="1"/>
  <c r="F94" i="14"/>
</calcChain>
</file>

<file path=xl/sharedStrings.xml><?xml version="1.0" encoding="utf-8"?>
<sst xmlns="http://schemas.openxmlformats.org/spreadsheetml/2006/main" count="1404" uniqueCount="143">
  <si>
    <t>County</t>
  </si>
  <si>
    <t>Nbr_of_Cases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</si>
  <si>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</si>
  <si>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</si>
  <si>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</si>
  <si>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</si>
  <si>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</si>
  <si>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</si>
  <si>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</si>
  <si>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</si>
  <si>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</si>
  <si>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</si>
  <si>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</si>
  <si>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</si>
  <si>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</si>
  <si>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</si>
  <si>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</si>
  <si>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</si>
  <si>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</si>
  <si>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</si>
  <si>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</si>
  <si>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</si>
  <si>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</si>
  <si>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</si>
  <si>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</si>
  <si>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</si>
  <si>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</si>
  <si>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</si>
  <si>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</si>
  <si>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</si>
  <si>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</si>
  <si>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</si>
  <si>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</si>
  <si>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</si>
  <si>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</si>
  <si>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</si>
  <si>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</si>
  <si>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</si>
  <si>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</si>
  <si>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</si>
  <si>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</si>
  <si>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</si>
  <si>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</si>
  <si>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</si>
  <si>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</si>
  <si>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</si>
  <si>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</si>
  <si>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</si>
  <si>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</si>
  <si>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</si>
  <si>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</si>
  <si>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</si>
  <si>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</si>
  <si>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</si>
  <si>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</si>
  <si>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</si>
  <si>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</si>
  <si>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</si>
  <si>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</si>
  <si>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</si>
  <si>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</si>
  <si>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</si>
  <si>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</si>
  <si>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</si>
  <si>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</si>
  <si>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</si>
  <si>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</si>
  <si>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</si>
  <si>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</si>
  <si>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ST. LOUIS</t>
  </si>
  <si>
    <t>SCOTT</t>
  </si>
  <si>
    <t>SHERBURNE</t>
  </si>
  <si>
    <t>SIBLEY</t>
  </si>
  <si>
    <t>STEARNS</t>
  </si>
  <si>
    <t>STEVENS</t>
  </si>
  <si>
    <t>SWIFT</t>
  </si>
  <si>
    <t>TODD</t>
  </si>
  <si>
    <t>TRAVERSE</t>
  </si>
  <si>
    <t>WABASHA</t>
  </si>
  <si>
    <t>WADENA</t>
  </si>
  <si>
    <t>WASHINGTON</t>
  </si>
  <si>
    <t>WATONWAN</t>
  </si>
  <si>
    <t>WILKIN</t>
  </si>
  <si>
    <t>WINONA</t>
  </si>
  <si>
    <t>WRIGHT</t>
  </si>
  <si>
    <t>YELLOW MEDICINE</t>
  </si>
  <si>
    <t>MILLE-LACS-BAND TRIBE</t>
  </si>
  <si>
    <t>Nbr_of_People</t>
  </si>
  <si>
    <t>Net Expenditure</t>
  </si>
  <si>
    <t>County_Name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</si>
  <si>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</si>
  <si>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</si>
  <si>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</si>
  <si>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</si>
  <si>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</si>
  <si>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</si>
  <si>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</si>
  <si>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</si>
  <si>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</si>
  <si>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</si>
  <si>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</si>
  <si>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</si>
  <si>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 xml:space="preserve"> </t>
  </si>
  <si>
    <t>Supplemental Nutrition Assistance Program (SNAP) and State-Funded Food</t>
  </si>
  <si>
    <r>
      <t>Use by Minnesota Residents (former Food Stamps/Food Support program)</t>
    </r>
    <r>
      <rPr>
        <sz val="11"/>
        <rFont val="Calibri"/>
        <family val="2"/>
      </rPr>
      <t xml:space="preserve"> </t>
    </r>
  </si>
  <si>
    <t xml:space="preserve">– statewide and county level statistics, by month </t>
  </si>
  <si>
    <t xml:space="preserve">Data includes stand-alone food issued through SNAP (federally-funded) and MFAP (state-funded), </t>
  </si>
  <si>
    <t>and SNAP and state-funded food issued through MFIP</t>
  </si>
  <si>
    <t>WHITE EARTH NATION</t>
  </si>
  <si>
    <t>OTHER</t>
  </si>
  <si>
    <t>MNPRAIRIE</t>
  </si>
  <si>
    <t>* Effective January 1, 2015, Dodge, Steele, and Waseca county human services are now combined in the Minnesota Prairie County Alliance (MNPrairie).</t>
  </si>
  <si>
    <t xml:space="preserve">Red Lake Indian Resv Began August 2015 </t>
  </si>
  <si>
    <t>Counties 20 and 81 deleted and combined with County 74 Eff Jul 2015</t>
  </si>
  <si>
    <t>TOTAL</t>
  </si>
  <si>
    <t>94</t>
  </si>
  <si>
    <t>RED LAKE INDIAN RESV</t>
  </si>
  <si>
    <t>Report Month</t>
  </si>
  <si>
    <t>Nbr Cases</t>
  </si>
  <si>
    <t>Nbr People</t>
  </si>
  <si>
    <t xml:space="preserve">SUPPLEMENTAL NUTRITION ASSISTANCE PROGRAM (SNAP) and State-Funded Food </t>
  </si>
  <si>
    <t xml:space="preserve">  Minnesota Cases, Recipients, and Payments</t>
  </si>
  <si>
    <t>by Case County for Calendar Year:</t>
  </si>
  <si>
    <t>Name</t>
  </si>
  <si>
    <t>Monthly Average Cases</t>
  </si>
  <si>
    <t>Monthly Average Persons</t>
  </si>
  <si>
    <t>Avg Benefit per Case per Mo</t>
  </si>
  <si>
    <t>Avg Benefit per Person per Mo</t>
  </si>
  <si>
    <t>STATEWIDE</t>
  </si>
  <si>
    <t>93</t>
  </si>
  <si>
    <t>January 2018</t>
  </si>
  <si>
    <t>February 2018</t>
  </si>
  <si>
    <t>March 2018</t>
  </si>
  <si>
    <t>April 2018</t>
  </si>
  <si>
    <t>May 2018</t>
  </si>
  <si>
    <t>June 2018</t>
  </si>
  <si>
    <t>December 2018</t>
  </si>
  <si>
    <t>November 2018</t>
  </si>
  <si>
    <t>August 2018</t>
  </si>
  <si>
    <t>July 2018</t>
  </si>
  <si>
    <t>September 2018</t>
  </si>
  <si>
    <t>October 2018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</si>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</sst>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1">
    <xf numFmtId="0" fontId="0" fillId="0" borderId="0" xfId="0"/>
    <xf numFmtId="3" fontId="0" fillId="0" borderId="0" xfId="0" applyNumberFormat="1"/>
    <xf numFmtId="0" fontId="2" fillId="0" borderId="0" xfId="0" applyFont="1"/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0" xfId="0" applyFill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4" fillId="0" borderId="0" xfId="0" applyFont="1"/>
    <xf numFmtId="3" fontId="2" fillId="0" borderId="0" xfId="0" applyNumberFormat="1" applyFont="1"/>
    <xf numFmtId="0" fontId="0" fillId="0" borderId="0" xfId="0"/>
    <xf numFmtId="3" fontId="0" fillId="0" borderId="0" xfId="0" applyNumberForma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4" fontId="1" fillId="0" borderId="0" xfId="0" applyNumberFormat="1" applyFont="1"/>
    <xf numFmtId="4" fontId="0" fillId="0" borderId="0" xfId="0" applyNumberFormat="1"/>
    <xf numFmtId="4" fontId="1" fillId="0" borderId="0" xfId="0" applyNumberFormat="1" applyFont="1" applyAlignment="1">
      <alignment horizontal="left"/>
    </xf>
    <xf numFmtId="4" fontId="1" fillId="2" borderId="1" xfId="0" applyNumberFormat="1" applyFont="1" applyFill="1" applyBorder="1" applyAlignment="1">
      <alignment horizontal="center"/>
    </xf>
    <xf numFmtId="3" fontId="2" fillId="0" borderId="0" xfId="1" applyNumberFormat="1" applyFont="1"/>
    <xf numFmtId="0" fontId="6" fillId="0" borderId="0" xfId="0" applyFont="1" applyAlignment="1">
      <alignment vertical="center"/>
    </xf>
    <xf numFmtId="0" fontId="6" fillId="0" borderId="0" xfId="0" applyFont="1"/>
    <xf numFmtId="4" fontId="2" fillId="0" borderId="0" xfId="0" applyNumberFormat="1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center"/>
    </xf>
    <xf numFmtId="3" fontId="2" fillId="0" borderId="0" xfId="0" applyNumberFormat="1" applyFont="1" applyFill="1" applyBorder="1"/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3" fontId="1" fillId="3" borderId="0" xfId="0" applyNumberFormat="1" applyFont="1" applyFill="1" applyBorder="1" applyAlignment="1">
      <alignment wrapText="1"/>
    </xf>
    <xf numFmtId="3" fontId="1" fillId="3" borderId="0" xfId="0" applyNumberFormat="1" applyFont="1" applyFill="1" applyBorder="1" applyAlignment="1">
      <alignment horizontal="center" wrapText="1"/>
    </xf>
    <xf numFmtId="4" fontId="1" fillId="3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3" fontId="8" fillId="0" borderId="0" xfId="0" applyNumberFormat="1" applyFont="1"/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right"/>
    </xf>
    <xf numFmtId="4" fontId="8" fillId="0" borderId="0" xfId="0" applyNumberFormat="1" applyFont="1"/>
    <xf numFmtId="1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opLeftCell="A67" workbookViewId="0">
      <selection activeCell="M76" sqref="M76"/>
    </sheetView>
  </sheetViews>
  <sheetFormatPr defaultRowHeight="12.75" x14ac:dyDescent="0.2"/>
  <cols>
    <col min="1" max="1" width="10" customWidth="1"/>
    <col min="2" max="2" width="24" customWidth="1"/>
    <col min="3" max="4" width="8.5703125" bestFit="1" customWidth="1"/>
    <col min="5" max="5" width="13.85546875" style="20" bestFit="1" customWidth="1"/>
  </cols>
  <sheetData>
    <row r="1" spans="1:7" x14ac:dyDescent="0.2">
      <c r="A1" s="31" t="s">
        <v>120</v>
      </c>
      <c r="B1" s="14"/>
      <c r="C1" s="15"/>
      <c r="D1" s="15"/>
      <c r="F1" s="14"/>
      <c r="G1" s="14"/>
    </row>
    <row r="2" spans="1:7" x14ac:dyDescent="0.2">
      <c r="A2" s="31" t="s">
        <v>121</v>
      </c>
      <c r="B2" s="14"/>
      <c r="C2" s="15"/>
      <c r="D2" s="15"/>
      <c r="F2" s="14"/>
      <c r="G2" s="14"/>
    </row>
    <row r="3" spans="1:7" ht="15.75" x14ac:dyDescent="0.25">
      <c r="A3" s="48" t="s">
        <v>122</v>
      </c>
      <c r="B3" s="48"/>
      <c r="C3" s="32" t="s">
        <v>142</v>
      </c>
      <c r="D3" s="33"/>
      <c r="E3" s="19"/>
      <c r="F3" s="14"/>
      <c r="G3" s="14"/>
    </row>
    <row r="4" spans="1:7" ht="63.75" x14ac:dyDescent="0.2">
      <c r="A4" s="34" t="s">
        <v>0</v>
      </c>
      <c r="B4" s="35" t="s">
        <v>123</v>
      </c>
      <c r="C4" s="36" t="s">
        <v>124</v>
      </c>
      <c r="D4" s="37" t="s">
        <v>125</v>
      </c>
      <c r="E4" s="38" t="s">
        <v>88</v>
      </c>
      <c r="F4" s="38" t="s">
        <v>126</v>
      </c>
      <c r="G4" s="38" t="s">
        <v>127</v>
      </c>
    </row>
    <row r="5" spans="1:7" x14ac:dyDescent="0.2">
      <c r="A5" s="39">
        <v>1</v>
      </c>
      <c r="B5" s="14" t="s">
        <v>2</v>
      </c>
      <c r="C5" s="15">
        <f>AVERAGE(January:December!C5)</f>
        <v>710</v>
      </c>
      <c r="D5" s="15">
        <f>AVERAGE(January:December!D5)</f>
        <v>1342.5</v>
      </c>
      <c r="E5" s="20">
        <f>SUM(January:December!E5)</f>
        <v>1675479</v>
      </c>
      <c r="F5" s="20">
        <f>E5/C5/12</f>
        <v>196.65246478873237</v>
      </c>
      <c r="G5" s="15">
        <f>+E5/D5/12</f>
        <v>104.0024208566108</v>
      </c>
    </row>
    <row r="6" spans="1:7" x14ac:dyDescent="0.2">
      <c r="A6" s="39">
        <v>2</v>
      </c>
      <c r="B6" s="14" t="s">
        <v>3</v>
      </c>
      <c r="C6" s="15">
        <f>AVERAGE(January:December!C6)</f>
        <v>9425.3333333333339</v>
      </c>
      <c r="D6" s="15">
        <f>AVERAGE(January:December!D6)</f>
        <v>19218.25</v>
      </c>
      <c r="E6" s="20">
        <f>SUM(January:December!E6)</f>
        <v>25019314</v>
      </c>
      <c r="F6" s="20">
        <f t="shared" ref="F6:F69" si="0">E6/C6/12</f>
        <v>221.20627033526662</v>
      </c>
      <c r="G6" s="15">
        <f t="shared" ref="G6:G69" si="1">+E6/D6/12</f>
        <v>108.48765279530308</v>
      </c>
    </row>
    <row r="7" spans="1:7" x14ac:dyDescent="0.2">
      <c r="A7" s="39">
        <v>3</v>
      </c>
      <c r="B7" s="14" t="s">
        <v>4</v>
      </c>
      <c r="C7" s="15">
        <f>AVERAGE(January:December!C7)</f>
        <v>1037.0833333333333</v>
      </c>
      <c r="D7" s="15">
        <f>AVERAGE(January:December!D7)</f>
        <v>1987.5833333333333</v>
      </c>
      <c r="E7" s="20">
        <f>SUM(January:December!E7)</f>
        <v>2383359</v>
      </c>
      <c r="F7" s="20">
        <f t="shared" si="0"/>
        <v>191.51137002812376</v>
      </c>
      <c r="G7" s="15">
        <f t="shared" si="1"/>
        <v>99.927005157016481</v>
      </c>
    </row>
    <row r="8" spans="1:7" x14ac:dyDescent="0.2">
      <c r="A8" s="39">
        <v>4</v>
      </c>
      <c r="B8" s="14" t="s">
        <v>5</v>
      </c>
      <c r="C8" s="15">
        <f>AVERAGE(January:December!C8)</f>
        <v>2684.5833333333335</v>
      </c>
      <c r="D8" s="15">
        <f>AVERAGE(January:December!D8)</f>
        <v>4635.166666666667</v>
      </c>
      <c r="E8" s="20">
        <f>SUM(January:December!E8)</f>
        <v>6782638</v>
      </c>
      <c r="F8" s="20">
        <f t="shared" si="0"/>
        <v>210.54285270836567</v>
      </c>
      <c r="G8" s="15">
        <f t="shared" si="1"/>
        <v>121.94164179641149</v>
      </c>
    </row>
    <row r="9" spans="1:7" x14ac:dyDescent="0.2">
      <c r="A9" s="39">
        <v>5</v>
      </c>
      <c r="B9" s="14" t="s">
        <v>6</v>
      </c>
      <c r="C9" s="15">
        <f>AVERAGE(January:December!C9)</f>
        <v>1595.1666666666667</v>
      </c>
      <c r="D9" s="15">
        <f>AVERAGE(January:December!D9)</f>
        <v>3259.3333333333335</v>
      </c>
      <c r="E9" s="20">
        <f>SUM(January:December!E9)</f>
        <v>4222827.7</v>
      </c>
      <c r="F9" s="20">
        <f t="shared" si="0"/>
        <v>220.60535471737538</v>
      </c>
      <c r="G9" s="15">
        <f t="shared" si="1"/>
        <v>107.9675726119861</v>
      </c>
    </row>
    <row r="10" spans="1:7" x14ac:dyDescent="0.2">
      <c r="A10" s="39">
        <v>6</v>
      </c>
      <c r="B10" s="14" t="s">
        <v>7</v>
      </c>
      <c r="C10" s="15">
        <f>AVERAGE(January:December!C10)</f>
        <v>193.08333333333334</v>
      </c>
      <c r="D10" s="15">
        <f>AVERAGE(January:December!D10)</f>
        <v>363.91666666666669</v>
      </c>
      <c r="E10" s="20">
        <f>SUM(January:December!E10)</f>
        <v>384839</v>
      </c>
      <c r="F10" s="20">
        <f t="shared" si="0"/>
        <v>166.09365558912387</v>
      </c>
      <c r="G10" s="15">
        <f t="shared" si="1"/>
        <v>88.124341653308889</v>
      </c>
    </row>
    <row r="11" spans="1:7" x14ac:dyDescent="0.2">
      <c r="A11" s="39">
        <v>7</v>
      </c>
      <c r="B11" s="14" t="s">
        <v>8</v>
      </c>
      <c r="C11" s="15">
        <f>AVERAGE(January:December!C11)</f>
        <v>2136.1666666666665</v>
      </c>
      <c r="D11" s="15">
        <f>AVERAGE(January:December!D11)</f>
        <v>4287.25</v>
      </c>
      <c r="E11" s="20">
        <f>SUM(January:December!E11)</f>
        <v>5264839.42</v>
      </c>
      <c r="F11" s="20">
        <f t="shared" si="0"/>
        <v>205.38501287352736</v>
      </c>
      <c r="G11" s="15">
        <f t="shared" si="1"/>
        <v>102.33520749509204</v>
      </c>
    </row>
    <row r="12" spans="1:7" x14ac:dyDescent="0.2">
      <c r="A12" s="39">
        <v>8</v>
      </c>
      <c r="B12" s="14" t="s">
        <v>9</v>
      </c>
      <c r="C12" s="15">
        <f>AVERAGE(January:December!C12)</f>
        <v>654.5</v>
      </c>
      <c r="D12" s="15">
        <f>AVERAGE(January:December!D12)</f>
        <v>1298.1666666666667</v>
      </c>
      <c r="E12" s="20">
        <f>SUM(January:December!E12)</f>
        <v>1515751</v>
      </c>
      <c r="F12" s="20">
        <f t="shared" si="0"/>
        <v>192.99096002037177</v>
      </c>
      <c r="G12" s="15">
        <f t="shared" si="1"/>
        <v>97.300744639876754</v>
      </c>
    </row>
    <row r="13" spans="1:7" x14ac:dyDescent="0.2">
      <c r="A13" s="39">
        <v>9</v>
      </c>
      <c r="B13" s="14" t="s">
        <v>10</v>
      </c>
      <c r="C13" s="15">
        <f>AVERAGE(January:December!C13)</f>
        <v>1353.0833333333333</v>
      </c>
      <c r="D13" s="15">
        <f>AVERAGE(January:December!D13)</f>
        <v>2409.4166666666665</v>
      </c>
      <c r="E13" s="20">
        <f>SUM(January:December!E13)</f>
        <v>3168673</v>
      </c>
      <c r="F13" s="20">
        <f t="shared" si="0"/>
        <v>195.15138264457721</v>
      </c>
      <c r="G13" s="15">
        <f t="shared" si="1"/>
        <v>109.593366305814</v>
      </c>
    </row>
    <row r="14" spans="1:7" x14ac:dyDescent="0.2">
      <c r="A14" s="39">
        <v>10</v>
      </c>
      <c r="B14" s="14" t="s">
        <v>11</v>
      </c>
      <c r="C14" s="15">
        <f>AVERAGE(January:December!C14)</f>
        <v>1217.6666666666667</v>
      </c>
      <c r="D14" s="15">
        <f>AVERAGE(January:December!D14)</f>
        <v>2562.4166666666665</v>
      </c>
      <c r="E14" s="20">
        <f>SUM(January:December!E14)</f>
        <v>3156032</v>
      </c>
      <c r="F14" s="20">
        <f t="shared" si="0"/>
        <v>215.98905009581165</v>
      </c>
      <c r="G14" s="15">
        <f t="shared" si="1"/>
        <v>102.63852483007578</v>
      </c>
    </row>
    <row r="15" spans="1:7" x14ac:dyDescent="0.2">
      <c r="A15" s="39">
        <v>11</v>
      </c>
      <c r="B15" s="14" t="s">
        <v>12</v>
      </c>
      <c r="C15" s="15">
        <f>AVERAGE(January:December!C15)</f>
        <v>1967.4166666666667</v>
      </c>
      <c r="D15" s="15">
        <f>AVERAGE(January:December!D15)</f>
        <v>3930.5833333333335</v>
      </c>
      <c r="E15" s="20">
        <f>SUM(January:December!E15)</f>
        <v>5742756.6600000001</v>
      </c>
      <c r="F15" s="20">
        <f t="shared" si="0"/>
        <v>243.24438392138589</v>
      </c>
      <c r="G15" s="15">
        <f t="shared" si="1"/>
        <v>121.75369771238366</v>
      </c>
    </row>
    <row r="16" spans="1:7" x14ac:dyDescent="0.2">
      <c r="A16" s="39">
        <v>12</v>
      </c>
      <c r="B16" s="14" t="s">
        <v>13</v>
      </c>
      <c r="C16" s="15">
        <f>AVERAGE(January:December!C16)</f>
        <v>406.16666666666669</v>
      </c>
      <c r="D16" s="15">
        <f>AVERAGE(January:December!D16)</f>
        <v>897.66666666666663</v>
      </c>
      <c r="E16" s="20">
        <f>SUM(January:December!E16)</f>
        <v>1083631</v>
      </c>
      <c r="F16" s="20">
        <f t="shared" si="0"/>
        <v>222.32888797702091</v>
      </c>
      <c r="G16" s="15">
        <f t="shared" si="1"/>
        <v>100.5970107686595</v>
      </c>
    </row>
    <row r="17" spans="1:7" x14ac:dyDescent="0.2">
      <c r="A17" s="39">
        <v>13</v>
      </c>
      <c r="B17" s="14" t="s">
        <v>14</v>
      </c>
      <c r="C17" s="15">
        <f>AVERAGE(January:December!C17)</f>
        <v>1111.3333333333333</v>
      </c>
      <c r="D17" s="15">
        <f>AVERAGE(January:December!D17)</f>
        <v>2153.0833333333335</v>
      </c>
      <c r="E17" s="20">
        <f>SUM(January:December!E17)</f>
        <v>2595847</v>
      </c>
      <c r="F17" s="20">
        <f t="shared" si="0"/>
        <v>194.6495950809838</v>
      </c>
      <c r="G17" s="15">
        <f t="shared" si="1"/>
        <v>100.47013972210395</v>
      </c>
    </row>
    <row r="18" spans="1:7" x14ac:dyDescent="0.2">
      <c r="A18" s="39">
        <v>14</v>
      </c>
      <c r="B18" s="14" t="s">
        <v>15</v>
      </c>
      <c r="C18" s="15">
        <f>AVERAGE(January:December!C18)</f>
        <v>2961.5</v>
      </c>
      <c r="D18" s="15">
        <f>AVERAGE(January:December!D18)</f>
        <v>6547.916666666667</v>
      </c>
      <c r="E18" s="20">
        <f>SUM(January:December!E18)</f>
        <v>8697917</v>
      </c>
      <c r="F18" s="20">
        <f t="shared" si="0"/>
        <v>244.7497608194046</v>
      </c>
      <c r="G18" s="15">
        <f t="shared" si="1"/>
        <v>110.69573019408209</v>
      </c>
    </row>
    <row r="19" spans="1:7" x14ac:dyDescent="0.2">
      <c r="A19" s="39">
        <v>15</v>
      </c>
      <c r="B19" s="14" t="s">
        <v>16</v>
      </c>
      <c r="C19" s="15">
        <f>AVERAGE(January:December!C19)</f>
        <v>330.83333333333331</v>
      </c>
      <c r="D19" s="15">
        <f>AVERAGE(January:December!D19)</f>
        <v>629.91666666666663</v>
      </c>
      <c r="E19" s="20">
        <f>SUM(January:December!E19)</f>
        <v>769333</v>
      </c>
      <c r="F19" s="20">
        <f t="shared" si="0"/>
        <v>193.78664987405543</v>
      </c>
      <c r="G19" s="15">
        <f t="shared" si="1"/>
        <v>101.77708691625877</v>
      </c>
    </row>
    <row r="20" spans="1:7" x14ac:dyDescent="0.2">
      <c r="A20" s="39">
        <v>16</v>
      </c>
      <c r="B20" s="14" t="s">
        <v>17</v>
      </c>
      <c r="C20" s="15">
        <f>AVERAGE(January:December!C20)</f>
        <v>147.58333333333334</v>
      </c>
      <c r="D20" s="15">
        <f>AVERAGE(January:December!D20)</f>
        <v>277.41666666666669</v>
      </c>
      <c r="E20" s="20">
        <f>SUM(January:December!E20)</f>
        <v>324311</v>
      </c>
      <c r="F20" s="20">
        <f t="shared" si="0"/>
        <v>183.12309429700733</v>
      </c>
      <c r="G20" s="15">
        <f t="shared" si="1"/>
        <v>97.419945929708618</v>
      </c>
    </row>
    <row r="21" spans="1:7" x14ac:dyDescent="0.2">
      <c r="A21" s="39">
        <v>17</v>
      </c>
      <c r="B21" s="14" t="s">
        <v>18</v>
      </c>
      <c r="C21" s="15">
        <f>AVERAGE(January:December!C21)</f>
        <v>451</v>
      </c>
      <c r="D21" s="15">
        <f>AVERAGE(January:December!D21)</f>
        <v>906.5</v>
      </c>
      <c r="E21" s="20">
        <f>SUM(January:December!E21)</f>
        <v>1057332.3999999999</v>
      </c>
      <c r="F21" s="20">
        <f t="shared" si="0"/>
        <v>195.36814486326679</v>
      </c>
      <c r="G21" s="15">
        <f t="shared" si="1"/>
        <v>97.199154256297106</v>
      </c>
    </row>
    <row r="22" spans="1:7" x14ac:dyDescent="0.2">
      <c r="A22" s="39">
        <v>18</v>
      </c>
      <c r="B22" s="14" t="s">
        <v>19</v>
      </c>
      <c r="C22" s="15">
        <f>AVERAGE(January:December!C22)</f>
        <v>2157.4166666666665</v>
      </c>
      <c r="D22" s="15">
        <f>AVERAGE(January:December!D22)</f>
        <v>4163</v>
      </c>
      <c r="E22" s="20">
        <f>SUM(January:December!E22)</f>
        <v>5041556</v>
      </c>
      <c r="F22" s="20">
        <f t="shared" si="0"/>
        <v>194.737378809533</v>
      </c>
      <c r="G22" s="15">
        <f t="shared" si="1"/>
        <v>100.91992953799343</v>
      </c>
    </row>
    <row r="23" spans="1:7" x14ac:dyDescent="0.2">
      <c r="A23" s="39">
        <v>19</v>
      </c>
      <c r="B23" s="14" t="s">
        <v>20</v>
      </c>
      <c r="C23" s="15">
        <f>AVERAGE(January:December!C23)</f>
        <v>9057.3333333333339</v>
      </c>
      <c r="D23" s="15">
        <f>AVERAGE(January:December!D23)</f>
        <v>18380.916666666668</v>
      </c>
      <c r="E23" s="20">
        <f>SUM(January:December!E23)</f>
        <v>23917349.93</v>
      </c>
      <c r="F23" s="20">
        <f t="shared" si="0"/>
        <v>220.05511123583099</v>
      </c>
      <c r="G23" s="15">
        <f t="shared" si="1"/>
        <v>108.43379197627974</v>
      </c>
    </row>
    <row r="24" spans="1:7" x14ac:dyDescent="0.2">
      <c r="A24" s="39">
        <v>21</v>
      </c>
      <c r="B24" s="14" t="s">
        <v>21</v>
      </c>
      <c r="C24" s="15">
        <f>AVERAGE(January:December!C24)</f>
        <v>1133.4166666666667</v>
      </c>
      <c r="D24" s="15">
        <f>AVERAGE(January:December!D24)</f>
        <v>2096</v>
      </c>
      <c r="E24" s="20">
        <f>SUM(January:December!E24)</f>
        <v>2627151.4500000002</v>
      </c>
      <c r="F24" s="20">
        <f t="shared" si="0"/>
        <v>193.15869788986103</v>
      </c>
      <c r="G24" s="15">
        <f t="shared" si="1"/>
        <v>104.4509959446565</v>
      </c>
    </row>
    <row r="25" spans="1:7" x14ac:dyDescent="0.2">
      <c r="A25" s="39">
        <v>22</v>
      </c>
      <c r="B25" s="14" t="s">
        <v>22</v>
      </c>
      <c r="C25" s="15">
        <f>AVERAGE(January:December!C25)</f>
        <v>554.5</v>
      </c>
      <c r="D25" s="15">
        <f>AVERAGE(January:December!D25)</f>
        <v>1208.8333333333333</v>
      </c>
      <c r="E25" s="20">
        <f>SUM(January:December!E25)</f>
        <v>1462197</v>
      </c>
      <c r="F25" s="20">
        <f t="shared" si="0"/>
        <v>219.74706943192064</v>
      </c>
      <c r="G25" s="15">
        <f t="shared" si="1"/>
        <v>100.7994622914656</v>
      </c>
    </row>
    <row r="26" spans="1:7" x14ac:dyDescent="0.2">
      <c r="A26" s="39">
        <v>23</v>
      </c>
      <c r="B26" s="14" t="s">
        <v>23</v>
      </c>
      <c r="C26" s="15">
        <f>AVERAGE(January:December!C26)</f>
        <v>526.83333333333337</v>
      </c>
      <c r="D26" s="15">
        <f>AVERAGE(January:December!D26)</f>
        <v>1066.5</v>
      </c>
      <c r="E26" s="20">
        <f>SUM(January:December!E26)</f>
        <v>1265634</v>
      </c>
      <c r="F26" s="20">
        <f t="shared" si="0"/>
        <v>200.19519139512809</v>
      </c>
      <c r="G26" s="15">
        <f t="shared" si="1"/>
        <v>98.893108298171583</v>
      </c>
    </row>
    <row r="27" spans="1:7" x14ac:dyDescent="0.2">
      <c r="A27" s="39">
        <v>24</v>
      </c>
      <c r="B27" s="14" t="s">
        <v>24</v>
      </c>
      <c r="C27" s="15">
        <f>AVERAGE(January:December!C27)</f>
        <v>1318.75</v>
      </c>
      <c r="D27" s="15">
        <f>AVERAGE(January:December!D27)</f>
        <v>2762.4166666666665</v>
      </c>
      <c r="E27" s="20">
        <f>SUM(January:December!E27)</f>
        <v>3356152</v>
      </c>
      <c r="F27" s="20">
        <f t="shared" si="0"/>
        <v>212.07911532385467</v>
      </c>
      <c r="G27" s="15">
        <f t="shared" si="1"/>
        <v>101.24444176294912</v>
      </c>
    </row>
    <row r="28" spans="1:7" x14ac:dyDescent="0.2">
      <c r="A28" s="39">
        <v>25</v>
      </c>
      <c r="B28" s="14" t="s">
        <v>25</v>
      </c>
      <c r="C28" s="15">
        <f>AVERAGE(January:December!C28)</f>
        <v>1067.25</v>
      </c>
      <c r="D28" s="15">
        <f>AVERAGE(January:December!D28)</f>
        <v>1946.6666666666667</v>
      </c>
      <c r="E28" s="20">
        <f>SUM(January:December!E28)</f>
        <v>2430890</v>
      </c>
      <c r="F28" s="20">
        <f t="shared" si="0"/>
        <v>189.80947919106737</v>
      </c>
      <c r="G28" s="15">
        <f t="shared" si="1"/>
        <v>104.06207191780821</v>
      </c>
    </row>
    <row r="29" spans="1:7" x14ac:dyDescent="0.2">
      <c r="A29" s="39">
        <v>26</v>
      </c>
      <c r="B29" s="14" t="s">
        <v>26</v>
      </c>
      <c r="C29" s="15">
        <f>AVERAGE(January:December!C29)</f>
        <v>213.25</v>
      </c>
      <c r="D29" s="15">
        <f>AVERAGE(January:December!D29)</f>
        <v>463.25</v>
      </c>
      <c r="E29" s="20">
        <f>SUM(January:December!E29)</f>
        <v>509502</v>
      </c>
      <c r="F29" s="20">
        <f t="shared" si="0"/>
        <v>199.10199296600237</v>
      </c>
      <c r="G29" s="15">
        <f t="shared" si="1"/>
        <v>91.653534808418783</v>
      </c>
    </row>
    <row r="30" spans="1:7" x14ac:dyDescent="0.2">
      <c r="A30" s="39">
        <v>27</v>
      </c>
      <c r="B30" s="14" t="s">
        <v>27</v>
      </c>
      <c r="C30" s="15">
        <f>AVERAGE(January:December!C30)</f>
        <v>55509.75</v>
      </c>
      <c r="D30" s="15">
        <f>AVERAGE(January:December!D30)</f>
        <v>104643.75</v>
      </c>
      <c r="E30" s="20">
        <f>SUM(January:December!E30)</f>
        <v>147247449.47999999</v>
      </c>
      <c r="F30" s="20">
        <f t="shared" si="0"/>
        <v>221.05343277532324</v>
      </c>
      <c r="G30" s="15">
        <f t="shared" si="1"/>
        <v>117.26090464074538</v>
      </c>
    </row>
    <row r="31" spans="1:7" x14ac:dyDescent="0.2">
      <c r="A31" s="39">
        <v>28</v>
      </c>
      <c r="B31" s="14" t="s">
        <v>28</v>
      </c>
      <c r="C31" s="15">
        <f>AVERAGE(January:December!C31)</f>
        <v>429.5</v>
      </c>
      <c r="D31" s="15">
        <f>AVERAGE(January:December!D31)</f>
        <v>809.25</v>
      </c>
      <c r="E31" s="20">
        <f>SUM(January:December!E31)</f>
        <v>1000634</v>
      </c>
      <c r="F31" s="20">
        <f t="shared" si="0"/>
        <v>194.14707023670937</v>
      </c>
      <c r="G31" s="15">
        <f t="shared" si="1"/>
        <v>103.04129337864278</v>
      </c>
    </row>
    <row r="32" spans="1:7" x14ac:dyDescent="0.2">
      <c r="A32" s="39">
        <v>29</v>
      </c>
      <c r="B32" s="14" t="s">
        <v>29</v>
      </c>
      <c r="C32" s="15">
        <f>AVERAGE(January:December!C32)</f>
        <v>966.33333333333337</v>
      </c>
      <c r="D32" s="15">
        <f>AVERAGE(January:December!D32)</f>
        <v>1979.9166666666667</v>
      </c>
      <c r="E32" s="20">
        <f>SUM(January:December!E32)</f>
        <v>2406565</v>
      </c>
      <c r="F32" s="20">
        <f t="shared" si="0"/>
        <v>207.53406347016212</v>
      </c>
      <c r="G32" s="15">
        <f t="shared" si="1"/>
        <v>101.29066879919189</v>
      </c>
    </row>
    <row r="33" spans="1:7" x14ac:dyDescent="0.2">
      <c r="A33" s="39">
        <v>30</v>
      </c>
      <c r="B33" s="14" t="s">
        <v>30</v>
      </c>
      <c r="C33" s="15">
        <f>AVERAGE(January:December!C33)</f>
        <v>1143.5</v>
      </c>
      <c r="D33" s="15">
        <f>AVERAGE(January:December!D33)</f>
        <v>2258.4166666666665</v>
      </c>
      <c r="E33" s="20">
        <f>SUM(January:December!E33)</f>
        <v>2827404</v>
      </c>
      <c r="F33" s="20">
        <f t="shared" si="0"/>
        <v>206.04897245299517</v>
      </c>
      <c r="G33" s="15">
        <f t="shared" si="1"/>
        <v>104.32840116600863</v>
      </c>
    </row>
    <row r="34" spans="1:7" x14ac:dyDescent="0.2">
      <c r="A34" s="39">
        <v>31</v>
      </c>
      <c r="B34" s="14" t="s">
        <v>31</v>
      </c>
      <c r="C34" s="15">
        <f>AVERAGE(January:December!C34)</f>
        <v>2363.0833333333335</v>
      </c>
      <c r="D34" s="15">
        <f>AVERAGE(January:December!D34)</f>
        <v>4425.833333333333</v>
      </c>
      <c r="E34" s="20">
        <f>SUM(January:December!E34)</f>
        <v>5835960</v>
      </c>
      <c r="F34" s="20">
        <f t="shared" si="0"/>
        <v>205.80315266071867</v>
      </c>
      <c r="G34" s="15">
        <f t="shared" si="1"/>
        <v>109.88439088683863</v>
      </c>
    </row>
    <row r="35" spans="1:7" x14ac:dyDescent="0.2">
      <c r="A35" s="39">
        <v>32</v>
      </c>
      <c r="B35" s="14" t="s">
        <v>32</v>
      </c>
      <c r="C35" s="15">
        <f>AVERAGE(January:December!C35)</f>
        <v>265</v>
      </c>
      <c r="D35" s="15">
        <f>AVERAGE(January:December!D35)</f>
        <v>541.41666666666663</v>
      </c>
      <c r="E35" s="20">
        <f>SUM(January:December!E35)</f>
        <v>635913</v>
      </c>
      <c r="F35" s="20">
        <f t="shared" si="0"/>
        <v>199.97264150943397</v>
      </c>
      <c r="G35" s="15">
        <f t="shared" si="1"/>
        <v>97.87794366630753</v>
      </c>
    </row>
    <row r="36" spans="1:7" x14ac:dyDescent="0.2">
      <c r="A36" s="39">
        <v>33</v>
      </c>
      <c r="B36" s="14" t="s">
        <v>33</v>
      </c>
      <c r="C36" s="15">
        <f>AVERAGE(January:December!C36)</f>
        <v>797.41666666666663</v>
      </c>
      <c r="D36" s="15">
        <f>AVERAGE(January:December!D36)</f>
        <v>1449.3333333333333</v>
      </c>
      <c r="E36" s="20">
        <f>SUM(January:December!E36)</f>
        <v>1932254</v>
      </c>
      <c r="F36" s="20">
        <f t="shared" si="0"/>
        <v>201.92851917650748</v>
      </c>
      <c r="G36" s="15">
        <f t="shared" si="1"/>
        <v>111.10016099356027</v>
      </c>
    </row>
    <row r="37" spans="1:7" x14ac:dyDescent="0.2">
      <c r="A37" s="39">
        <v>34</v>
      </c>
      <c r="B37" s="14" t="s">
        <v>34</v>
      </c>
      <c r="C37" s="15">
        <f>AVERAGE(January:December!C37)</f>
        <v>1814.5833333333333</v>
      </c>
      <c r="D37" s="15">
        <f>AVERAGE(January:December!D37)</f>
        <v>4294.666666666667</v>
      </c>
      <c r="E37" s="20">
        <f>SUM(January:December!E37)</f>
        <v>5100757</v>
      </c>
      <c r="F37" s="20">
        <f t="shared" si="0"/>
        <v>234.24831228473022</v>
      </c>
      <c r="G37" s="15">
        <f t="shared" si="1"/>
        <v>98.974639087239993</v>
      </c>
    </row>
    <row r="38" spans="1:7" x14ac:dyDescent="0.2">
      <c r="A38" s="39">
        <v>35</v>
      </c>
      <c r="B38" s="14" t="s">
        <v>35</v>
      </c>
      <c r="C38" s="15">
        <f>AVERAGE(January:December!C38)</f>
        <v>126.66666666666667</v>
      </c>
      <c r="D38" s="15">
        <f>AVERAGE(January:December!D38)</f>
        <v>247</v>
      </c>
      <c r="E38" s="20">
        <f>SUM(January:December!E38)</f>
        <v>281480</v>
      </c>
      <c r="F38" s="20">
        <f t="shared" si="0"/>
        <v>185.18421052631581</v>
      </c>
      <c r="G38" s="15">
        <f t="shared" si="1"/>
        <v>94.966261808367065</v>
      </c>
    </row>
    <row r="39" spans="1:7" x14ac:dyDescent="0.2">
      <c r="A39" s="39">
        <v>36</v>
      </c>
      <c r="B39" s="14" t="s">
        <v>36</v>
      </c>
      <c r="C39" s="15">
        <f>AVERAGE(January:December!C39)</f>
        <v>670.16666666666663</v>
      </c>
      <c r="D39" s="15">
        <f>AVERAGE(January:December!D39)</f>
        <v>1139.5833333333333</v>
      </c>
      <c r="E39" s="20">
        <f>SUM(January:December!E39)</f>
        <v>1380752</v>
      </c>
      <c r="F39" s="20">
        <f t="shared" si="0"/>
        <v>171.69261377766725</v>
      </c>
      <c r="G39" s="15">
        <f t="shared" si="1"/>
        <v>100.96906764168192</v>
      </c>
    </row>
    <row r="40" spans="1:7" x14ac:dyDescent="0.2">
      <c r="A40" s="39">
        <v>37</v>
      </c>
      <c r="B40" s="14" t="s">
        <v>37</v>
      </c>
      <c r="C40" s="15">
        <f>AVERAGE(January:December!C40)</f>
        <v>219.08333333333334</v>
      </c>
      <c r="D40" s="15">
        <f>AVERAGE(January:December!D40)</f>
        <v>404</v>
      </c>
      <c r="E40" s="20">
        <f>SUM(January:December!E40)</f>
        <v>463334</v>
      </c>
      <c r="F40" s="20">
        <f t="shared" si="0"/>
        <v>176.23963484214528</v>
      </c>
      <c r="G40" s="15">
        <f t="shared" si="1"/>
        <v>95.572194719471952</v>
      </c>
    </row>
    <row r="41" spans="1:7" x14ac:dyDescent="0.2">
      <c r="A41" s="39">
        <v>38</v>
      </c>
      <c r="B41" s="14" t="s">
        <v>38</v>
      </c>
      <c r="C41" s="15">
        <f>AVERAGE(January:December!C41)</f>
        <v>264.83333333333331</v>
      </c>
      <c r="D41" s="15">
        <f>AVERAGE(January:December!D41)</f>
        <v>454.25</v>
      </c>
      <c r="E41" s="20">
        <f>SUM(January:December!E41)</f>
        <v>526357.87</v>
      </c>
      <c r="F41" s="20">
        <f t="shared" si="0"/>
        <v>165.62550975456261</v>
      </c>
      <c r="G41" s="15">
        <f t="shared" si="1"/>
        <v>96.561707943496614</v>
      </c>
    </row>
    <row r="42" spans="1:7" x14ac:dyDescent="0.2">
      <c r="A42" s="39">
        <v>39</v>
      </c>
      <c r="B42" s="14" t="s">
        <v>39</v>
      </c>
      <c r="C42" s="15">
        <f>AVERAGE(January:December!C42)</f>
        <v>109.25</v>
      </c>
      <c r="D42" s="15">
        <f>AVERAGE(January:December!D42)</f>
        <v>208.5</v>
      </c>
      <c r="E42" s="20">
        <f>SUM(January:December!E42)</f>
        <v>226454</v>
      </c>
      <c r="F42" s="20">
        <f t="shared" si="0"/>
        <v>172.73379099923724</v>
      </c>
      <c r="G42" s="15">
        <f t="shared" si="1"/>
        <v>90.509192645883289</v>
      </c>
    </row>
    <row r="43" spans="1:7" x14ac:dyDescent="0.2">
      <c r="A43" s="39">
        <v>40</v>
      </c>
      <c r="B43" s="14" t="s">
        <v>40</v>
      </c>
      <c r="C43" s="15">
        <f>AVERAGE(January:December!C43)</f>
        <v>613.5</v>
      </c>
      <c r="D43" s="15">
        <f>AVERAGE(January:December!D43)</f>
        <v>1261.9166666666667</v>
      </c>
      <c r="E43" s="20">
        <f>SUM(January:December!E43)</f>
        <v>1454362</v>
      </c>
      <c r="F43" s="20">
        <f t="shared" si="0"/>
        <v>197.54985058408042</v>
      </c>
      <c r="G43" s="15">
        <f t="shared" si="1"/>
        <v>96.04186752955161</v>
      </c>
    </row>
    <row r="44" spans="1:7" x14ac:dyDescent="0.2">
      <c r="A44" s="39">
        <v>41</v>
      </c>
      <c r="B44" s="14" t="s">
        <v>41</v>
      </c>
      <c r="C44" s="15">
        <f>AVERAGE(January:December!C44)</f>
        <v>143.66666666666666</v>
      </c>
      <c r="D44" s="15">
        <f>AVERAGE(January:December!D44)</f>
        <v>267.58333333333331</v>
      </c>
      <c r="E44" s="20">
        <f>SUM(January:December!E44)</f>
        <v>300903</v>
      </c>
      <c r="F44" s="20">
        <f t="shared" si="0"/>
        <v>174.5377030162413</v>
      </c>
      <c r="G44" s="15">
        <f t="shared" si="1"/>
        <v>93.710059171597649</v>
      </c>
    </row>
    <row r="45" spans="1:7" x14ac:dyDescent="0.2">
      <c r="A45" s="39">
        <v>42</v>
      </c>
      <c r="B45" s="14" t="s">
        <v>42</v>
      </c>
      <c r="C45" s="15">
        <f>AVERAGE(January:December!C45)</f>
        <v>1001.6666666666666</v>
      </c>
      <c r="D45" s="15">
        <f>AVERAGE(January:December!D45)</f>
        <v>2306.9166666666665</v>
      </c>
      <c r="E45" s="20">
        <f>SUM(January:December!E45)</f>
        <v>2643453</v>
      </c>
      <c r="F45" s="20">
        <f t="shared" si="0"/>
        <v>219.92121464226292</v>
      </c>
      <c r="G45" s="15">
        <f t="shared" si="1"/>
        <v>95.490120290430966</v>
      </c>
    </row>
    <row r="46" spans="1:7" x14ac:dyDescent="0.2">
      <c r="A46" s="39">
        <v>43</v>
      </c>
      <c r="B46" s="14" t="s">
        <v>43</v>
      </c>
      <c r="C46" s="15">
        <f>AVERAGE(January:December!C46)</f>
        <v>800.66666666666663</v>
      </c>
      <c r="D46" s="15">
        <f>AVERAGE(January:December!D46)</f>
        <v>1540.9166666666667</v>
      </c>
      <c r="E46" s="20">
        <f>SUM(January:December!E46)</f>
        <v>1784866</v>
      </c>
      <c r="F46" s="20">
        <f t="shared" si="0"/>
        <v>185.76873438800999</v>
      </c>
      <c r="G46" s="15">
        <f t="shared" si="1"/>
        <v>96.526201936077015</v>
      </c>
    </row>
    <row r="47" spans="1:7" x14ac:dyDescent="0.2">
      <c r="A47" s="39">
        <v>44</v>
      </c>
      <c r="B47" s="14" t="s">
        <v>44</v>
      </c>
      <c r="C47" s="15">
        <f>AVERAGE(January:December!C47)</f>
        <v>166.25</v>
      </c>
      <c r="D47" s="15">
        <f>AVERAGE(January:December!D47)</f>
        <v>326.75</v>
      </c>
      <c r="E47" s="20">
        <f>SUM(January:December!E47)</f>
        <v>479160</v>
      </c>
      <c r="F47" s="20">
        <f t="shared" si="0"/>
        <v>240.18045112781954</v>
      </c>
      <c r="G47" s="15">
        <f t="shared" si="1"/>
        <v>122.203519510329</v>
      </c>
    </row>
    <row r="48" spans="1:7" x14ac:dyDescent="0.2">
      <c r="A48" s="39">
        <v>45</v>
      </c>
      <c r="B48" s="14" t="s">
        <v>45</v>
      </c>
      <c r="C48" s="15">
        <f>AVERAGE(January:December!C48)</f>
        <v>236.83333333333334</v>
      </c>
      <c r="D48" s="15">
        <f>AVERAGE(January:December!D48)</f>
        <v>451.08333333333331</v>
      </c>
      <c r="E48" s="20">
        <f>SUM(January:December!E48)</f>
        <v>525487</v>
      </c>
      <c r="F48" s="20">
        <f t="shared" si="0"/>
        <v>184.90042223786065</v>
      </c>
      <c r="G48" s="15">
        <f t="shared" si="1"/>
        <v>97.078699427304642</v>
      </c>
    </row>
    <row r="49" spans="1:7" x14ac:dyDescent="0.2">
      <c r="A49" s="39">
        <v>46</v>
      </c>
      <c r="B49" s="14" t="s">
        <v>46</v>
      </c>
      <c r="C49" s="15">
        <f>AVERAGE(January:December!C49)</f>
        <v>878.83333333333337</v>
      </c>
      <c r="D49" s="15">
        <f>AVERAGE(January:December!D49)</f>
        <v>1761.5833333333333</v>
      </c>
      <c r="E49" s="20">
        <f>SUM(January:December!E49)</f>
        <v>2147695</v>
      </c>
      <c r="F49" s="20">
        <f t="shared" si="0"/>
        <v>203.65019912763134</v>
      </c>
      <c r="G49" s="15">
        <f t="shared" si="1"/>
        <v>101.59870381758834</v>
      </c>
    </row>
    <row r="50" spans="1:7" x14ac:dyDescent="0.2">
      <c r="A50" s="39">
        <v>47</v>
      </c>
      <c r="B50" s="14" t="s">
        <v>47</v>
      </c>
      <c r="C50" s="15">
        <f>AVERAGE(January:December!C50)</f>
        <v>653.25</v>
      </c>
      <c r="D50" s="15">
        <f>AVERAGE(January:December!D50)</f>
        <v>1254.75</v>
      </c>
      <c r="E50" s="20">
        <f>SUM(January:December!E50)</f>
        <v>1500643</v>
      </c>
      <c r="F50" s="20">
        <f t="shared" si="0"/>
        <v>191.43296338818729</v>
      </c>
      <c r="G50" s="15">
        <f t="shared" si="1"/>
        <v>99.664142923557151</v>
      </c>
    </row>
    <row r="51" spans="1:7" x14ac:dyDescent="0.2">
      <c r="A51" s="39">
        <v>48</v>
      </c>
      <c r="B51" s="14" t="s">
        <v>48</v>
      </c>
      <c r="C51" s="15">
        <f>AVERAGE(January:December!C51)</f>
        <v>971.08333333333337</v>
      </c>
      <c r="D51" s="15">
        <f>AVERAGE(January:December!D51)</f>
        <v>1883</v>
      </c>
      <c r="E51" s="20">
        <f>SUM(January:December!E51)</f>
        <v>2338799</v>
      </c>
      <c r="F51" s="20">
        <f t="shared" si="0"/>
        <v>200.70359564060755</v>
      </c>
      <c r="G51" s="15">
        <f t="shared" si="1"/>
        <v>103.50500088511241</v>
      </c>
    </row>
    <row r="52" spans="1:7" x14ac:dyDescent="0.2">
      <c r="A52" s="39">
        <v>49</v>
      </c>
      <c r="B52" s="14" t="s">
        <v>49</v>
      </c>
      <c r="C52" s="15">
        <f>AVERAGE(January:December!C52)</f>
        <v>1173.0833333333333</v>
      </c>
      <c r="D52" s="15">
        <f>AVERAGE(January:December!D52)</f>
        <v>2295.3333333333335</v>
      </c>
      <c r="E52" s="20">
        <f>SUM(January:December!E52)</f>
        <v>2772318</v>
      </c>
      <c r="F52" s="20">
        <f t="shared" si="0"/>
        <v>196.93954677843291</v>
      </c>
      <c r="G52" s="15">
        <f t="shared" si="1"/>
        <v>100.6505227998838</v>
      </c>
    </row>
    <row r="53" spans="1:7" x14ac:dyDescent="0.2">
      <c r="A53" s="39">
        <v>50</v>
      </c>
      <c r="B53" s="14" t="s">
        <v>50</v>
      </c>
      <c r="C53" s="15">
        <f>AVERAGE(January:December!C53)</f>
        <v>1810.6666666666667</v>
      </c>
      <c r="D53" s="15">
        <f>AVERAGE(January:December!D53)</f>
        <v>3873.1666666666665</v>
      </c>
      <c r="E53" s="20">
        <f>SUM(January:December!E53)</f>
        <v>4512895</v>
      </c>
      <c r="F53" s="20">
        <f t="shared" si="0"/>
        <v>207.6995121502209</v>
      </c>
      <c r="G53" s="15">
        <f t="shared" si="1"/>
        <v>97.097443951977297</v>
      </c>
    </row>
    <row r="54" spans="1:7" x14ac:dyDescent="0.2">
      <c r="A54" s="39">
        <v>51</v>
      </c>
      <c r="B54" s="14" t="s">
        <v>51</v>
      </c>
      <c r="C54" s="15">
        <f>AVERAGE(January:December!C54)</f>
        <v>192.41666666666666</v>
      </c>
      <c r="D54" s="15">
        <f>AVERAGE(January:December!D54)</f>
        <v>385.08333333333331</v>
      </c>
      <c r="E54" s="20">
        <f>SUM(January:December!E54)</f>
        <v>433070</v>
      </c>
      <c r="F54" s="20">
        <f t="shared" si="0"/>
        <v>187.55738414898224</v>
      </c>
      <c r="G54" s="15">
        <f t="shared" si="1"/>
        <v>93.717809997835971</v>
      </c>
    </row>
    <row r="55" spans="1:7" x14ac:dyDescent="0.2">
      <c r="A55" s="39">
        <v>52</v>
      </c>
      <c r="B55" s="14" t="s">
        <v>52</v>
      </c>
      <c r="C55" s="15">
        <f>AVERAGE(January:December!C55)</f>
        <v>855.16666666666663</v>
      </c>
      <c r="D55" s="15">
        <f>AVERAGE(January:December!D55)</f>
        <v>1942.6666666666667</v>
      </c>
      <c r="E55" s="20">
        <f>SUM(January:December!E55)</f>
        <v>2442802</v>
      </c>
      <c r="F55" s="20">
        <f t="shared" si="0"/>
        <v>238.04346131358409</v>
      </c>
      <c r="G55" s="15">
        <f t="shared" si="1"/>
        <v>104.78731983527797</v>
      </c>
    </row>
    <row r="56" spans="1:7" x14ac:dyDescent="0.2">
      <c r="A56" s="39">
        <v>53</v>
      </c>
      <c r="B56" s="14" t="s">
        <v>53</v>
      </c>
      <c r="C56" s="15">
        <f>AVERAGE(January:December!C56)</f>
        <v>815.25</v>
      </c>
      <c r="D56" s="15">
        <f>AVERAGE(January:December!D56)</f>
        <v>1750</v>
      </c>
      <c r="E56" s="20">
        <f>SUM(January:December!E56)</f>
        <v>2164914</v>
      </c>
      <c r="F56" s="20">
        <f t="shared" si="0"/>
        <v>221.29346826126957</v>
      </c>
      <c r="G56" s="15">
        <f t="shared" si="1"/>
        <v>103.09114285714286</v>
      </c>
    </row>
    <row r="57" spans="1:7" x14ac:dyDescent="0.2">
      <c r="A57" s="39">
        <v>54</v>
      </c>
      <c r="B57" s="14" t="s">
        <v>54</v>
      </c>
      <c r="C57" s="15">
        <f>AVERAGE(January:December!C57)</f>
        <v>274.33333333333331</v>
      </c>
      <c r="D57" s="15">
        <f>AVERAGE(January:December!D57)</f>
        <v>614.83333333333337</v>
      </c>
      <c r="E57" s="20">
        <f>SUM(January:December!E57)</f>
        <v>719203</v>
      </c>
      <c r="F57" s="20">
        <f t="shared" si="0"/>
        <v>218.4699270959903</v>
      </c>
      <c r="G57" s="15">
        <f t="shared" si="1"/>
        <v>97.479398210897259</v>
      </c>
    </row>
    <row r="58" spans="1:7" x14ac:dyDescent="0.2">
      <c r="A58" s="39">
        <v>55</v>
      </c>
      <c r="B58" s="14" t="s">
        <v>55</v>
      </c>
      <c r="C58" s="15">
        <f>AVERAGE(January:December!C58)</f>
        <v>4748.083333333333</v>
      </c>
      <c r="D58" s="15">
        <f>AVERAGE(January:December!D58)</f>
        <v>10172.75</v>
      </c>
      <c r="E58" s="20">
        <f>SUM(January:December!E58)</f>
        <v>12975468</v>
      </c>
      <c r="F58" s="20">
        <f t="shared" si="0"/>
        <v>227.73168120469666</v>
      </c>
      <c r="G58" s="15">
        <f t="shared" si="1"/>
        <v>106.29269371605515</v>
      </c>
    </row>
    <row r="59" spans="1:7" x14ac:dyDescent="0.2">
      <c r="A59" s="39">
        <v>56</v>
      </c>
      <c r="B59" s="14" t="s">
        <v>56</v>
      </c>
      <c r="C59" s="15">
        <f>AVERAGE(January:December!C59)</f>
        <v>1813.5</v>
      </c>
      <c r="D59" s="15">
        <f>AVERAGE(January:December!D59)</f>
        <v>3494.0833333333335</v>
      </c>
      <c r="E59" s="20">
        <f>SUM(January:December!E59)</f>
        <v>4091159</v>
      </c>
      <c r="F59" s="20">
        <f t="shared" si="0"/>
        <v>187.99554268909108</v>
      </c>
      <c r="G59" s="15">
        <f t="shared" si="1"/>
        <v>97.573493286269638</v>
      </c>
    </row>
    <row r="60" spans="1:7" x14ac:dyDescent="0.2">
      <c r="A60" s="39">
        <v>57</v>
      </c>
      <c r="B60" s="14" t="s">
        <v>57</v>
      </c>
      <c r="C60" s="15">
        <f>AVERAGE(January:December!C60)</f>
        <v>538.16666666666663</v>
      </c>
      <c r="D60" s="15">
        <f>AVERAGE(January:December!D60)</f>
        <v>989.66666666666663</v>
      </c>
      <c r="E60" s="20">
        <f>SUM(January:December!E60)</f>
        <v>1220224</v>
      </c>
      <c r="F60" s="20">
        <f t="shared" si="0"/>
        <v>188.94766181480335</v>
      </c>
      <c r="G60" s="15">
        <f t="shared" si="1"/>
        <v>102.7470528797575</v>
      </c>
    </row>
    <row r="61" spans="1:7" x14ac:dyDescent="0.2">
      <c r="A61" s="39">
        <v>58</v>
      </c>
      <c r="B61" s="14" t="s">
        <v>58</v>
      </c>
      <c r="C61" s="15">
        <f>AVERAGE(January:December!C61)</f>
        <v>1438.4166666666667</v>
      </c>
      <c r="D61" s="15">
        <f>AVERAGE(January:December!D61)</f>
        <v>2686.4166666666665</v>
      </c>
      <c r="E61" s="20">
        <f>SUM(January:December!E61)</f>
        <v>3386518</v>
      </c>
      <c r="F61" s="20">
        <f t="shared" si="0"/>
        <v>196.19477434679334</v>
      </c>
      <c r="G61" s="15">
        <f t="shared" si="1"/>
        <v>105.05065607841921</v>
      </c>
    </row>
    <row r="62" spans="1:7" x14ac:dyDescent="0.2">
      <c r="A62" s="39">
        <v>59</v>
      </c>
      <c r="B62" s="14" t="s">
        <v>59</v>
      </c>
      <c r="C62" s="15">
        <f>AVERAGE(January:December!C62)</f>
        <v>307.83333333333331</v>
      </c>
      <c r="D62" s="15">
        <f>AVERAGE(January:December!D62)</f>
        <v>683.33333333333337</v>
      </c>
      <c r="E62" s="20">
        <f>SUM(January:December!E62)</f>
        <v>818422</v>
      </c>
      <c r="F62" s="20">
        <f t="shared" si="0"/>
        <v>221.55441256090958</v>
      </c>
      <c r="G62" s="15">
        <f t="shared" si="1"/>
        <v>99.807560975609746</v>
      </c>
    </row>
    <row r="63" spans="1:7" x14ac:dyDescent="0.2">
      <c r="A63" s="39">
        <v>60</v>
      </c>
      <c r="B63" s="14" t="s">
        <v>60</v>
      </c>
      <c r="C63" s="15">
        <f>AVERAGE(January:December!C63)</f>
        <v>1599.8333333333333</v>
      </c>
      <c r="D63" s="15">
        <f>AVERAGE(January:December!D63)</f>
        <v>3438.5</v>
      </c>
      <c r="E63" s="20">
        <f>SUM(January:December!E63)</f>
        <v>4574181</v>
      </c>
      <c r="F63" s="20">
        <f t="shared" si="0"/>
        <v>238.26341285550578</v>
      </c>
      <c r="G63" s="15">
        <f t="shared" si="1"/>
        <v>110.85698705831031</v>
      </c>
    </row>
    <row r="64" spans="1:7" x14ac:dyDescent="0.2">
      <c r="A64" s="39">
        <v>61</v>
      </c>
      <c r="B64" s="14" t="s">
        <v>61</v>
      </c>
      <c r="C64" s="15">
        <f>AVERAGE(January:December!C64)</f>
        <v>321.5</v>
      </c>
      <c r="D64" s="15">
        <f>AVERAGE(January:December!D64)</f>
        <v>603.83333333333337</v>
      </c>
      <c r="E64" s="20">
        <f>SUM(January:December!E64)</f>
        <v>652094</v>
      </c>
      <c r="F64" s="20">
        <f t="shared" si="0"/>
        <v>169.02384655261793</v>
      </c>
      <c r="G64" s="15">
        <f t="shared" si="1"/>
        <v>89.99365166988683</v>
      </c>
    </row>
    <row r="65" spans="1:7" x14ac:dyDescent="0.2">
      <c r="A65" s="39">
        <v>62</v>
      </c>
      <c r="B65" s="14" t="s">
        <v>62</v>
      </c>
      <c r="C65" s="15">
        <f>AVERAGE(January:December!C65)</f>
        <v>32790.416666666664</v>
      </c>
      <c r="D65" s="15">
        <f>AVERAGE(January:December!D65)</f>
        <v>68866</v>
      </c>
      <c r="E65" s="20">
        <f>SUM(January:December!E65)</f>
        <v>90632736.719999999</v>
      </c>
      <c r="F65" s="20">
        <f t="shared" si="0"/>
        <v>230.33339700369774</v>
      </c>
      <c r="G65" s="15">
        <f t="shared" si="1"/>
        <v>109.67281474167224</v>
      </c>
    </row>
    <row r="66" spans="1:7" x14ac:dyDescent="0.2">
      <c r="A66" s="39">
        <v>63</v>
      </c>
      <c r="B66" s="14" t="s">
        <v>63</v>
      </c>
      <c r="C66" s="15">
        <f>AVERAGE(January:December!C66)</f>
        <v>146</v>
      </c>
      <c r="D66" s="15">
        <f>AVERAGE(January:December!D66)</f>
        <v>301.25</v>
      </c>
      <c r="E66" s="20">
        <f>SUM(January:December!E66)</f>
        <v>342486</v>
      </c>
      <c r="F66" s="20">
        <f t="shared" si="0"/>
        <v>195.48287671232876</v>
      </c>
      <c r="G66" s="15">
        <f t="shared" si="1"/>
        <v>94.740248962655599</v>
      </c>
    </row>
    <row r="67" spans="1:7" x14ac:dyDescent="0.2">
      <c r="A67" s="39">
        <v>64</v>
      </c>
      <c r="B67" s="14" t="s">
        <v>64</v>
      </c>
      <c r="C67" s="15">
        <f>AVERAGE(January:December!C67)</f>
        <v>413.83333333333331</v>
      </c>
      <c r="D67" s="15">
        <f>AVERAGE(January:December!D67)</f>
        <v>867.58333333333337</v>
      </c>
      <c r="E67" s="20">
        <f>SUM(January:December!E67)</f>
        <v>1015380</v>
      </c>
      <c r="F67" s="20">
        <f t="shared" si="0"/>
        <v>204.46637132501007</v>
      </c>
      <c r="G67" s="15">
        <f t="shared" si="1"/>
        <v>97.529536067620782</v>
      </c>
    </row>
    <row r="68" spans="1:7" x14ac:dyDescent="0.2">
      <c r="A68" s="39">
        <v>65</v>
      </c>
      <c r="B68" s="14" t="s">
        <v>65</v>
      </c>
      <c r="C68" s="15">
        <f>AVERAGE(January:December!C68)</f>
        <v>528.33333333333337</v>
      </c>
      <c r="D68" s="15">
        <f>AVERAGE(January:December!D68)</f>
        <v>1162.4166666666667</v>
      </c>
      <c r="E68" s="20">
        <f>SUM(January:December!E68)</f>
        <v>1433358</v>
      </c>
      <c r="F68" s="20">
        <f t="shared" si="0"/>
        <v>226.08170347003156</v>
      </c>
      <c r="G68" s="15">
        <f t="shared" si="1"/>
        <v>102.75704351566419</v>
      </c>
    </row>
    <row r="69" spans="1:7" x14ac:dyDescent="0.2">
      <c r="A69" s="39">
        <v>66</v>
      </c>
      <c r="B69" s="14" t="s">
        <v>66</v>
      </c>
      <c r="C69" s="15">
        <f>AVERAGE(January:December!C69)</f>
        <v>1598.6666666666667</v>
      </c>
      <c r="D69" s="15">
        <f>AVERAGE(January:December!D69)</f>
        <v>3856</v>
      </c>
      <c r="E69" s="20">
        <f>SUM(January:December!E69)</f>
        <v>4846588</v>
      </c>
      <c r="F69" s="20">
        <f t="shared" si="0"/>
        <v>252.63698915763135</v>
      </c>
      <c r="G69" s="15">
        <f t="shared" si="1"/>
        <v>104.74126901798064</v>
      </c>
    </row>
    <row r="70" spans="1:7" x14ac:dyDescent="0.2">
      <c r="A70" s="39">
        <v>67</v>
      </c>
      <c r="B70" s="14" t="s">
        <v>67</v>
      </c>
      <c r="C70" s="15">
        <f>AVERAGE(January:December!C70)</f>
        <v>252.91666666666666</v>
      </c>
      <c r="D70" s="15">
        <f>AVERAGE(January:December!D70)</f>
        <v>521.41666666666663</v>
      </c>
      <c r="E70" s="20">
        <f>SUM(January:December!E70)</f>
        <v>599361</v>
      </c>
      <c r="F70" s="20">
        <f t="shared" ref="F70:F92" si="2">E70/C70/12</f>
        <v>197.4830313014827</v>
      </c>
      <c r="G70" s="15">
        <f t="shared" ref="G70:G92" si="3">+E70/D70/12</f>
        <v>95.790474668371431</v>
      </c>
    </row>
    <row r="71" spans="1:7" x14ac:dyDescent="0.2">
      <c r="A71" s="39">
        <v>68</v>
      </c>
      <c r="B71" s="14" t="s">
        <v>68</v>
      </c>
      <c r="C71" s="15">
        <f>AVERAGE(January:December!C71)</f>
        <v>374.33333333333331</v>
      </c>
      <c r="D71" s="15">
        <f>AVERAGE(January:December!D71)</f>
        <v>769.25</v>
      </c>
      <c r="E71" s="20">
        <f>SUM(January:December!E71)</f>
        <v>923654</v>
      </c>
      <c r="F71" s="20">
        <f t="shared" si="2"/>
        <v>205.6219946571683</v>
      </c>
      <c r="G71" s="15">
        <f t="shared" si="3"/>
        <v>100.0600151662875</v>
      </c>
    </row>
    <row r="72" spans="1:7" x14ac:dyDescent="0.2">
      <c r="A72" s="39">
        <v>69</v>
      </c>
      <c r="B72" s="14" t="s">
        <v>69</v>
      </c>
      <c r="C72" s="15">
        <f>AVERAGE(January:December!C72)</f>
        <v>10448</v>
      </c>
      <c r="D72" s="15">
        <f>AVERAGE(January:December!D72)</f>
        <v>17633.166666666668</v>
      </c>
      <c r="E72" s="20">
        <f>SUM(January:December!E72)</f>
        <v>23120803</v>
      </c>
      <c r="F72" s="20">
        <f t="shared" si="2"/>
        <v>184.41171356559471</v>
      </c>
      <c r="G72" s="15">
        <f t="shared" si="3"/>
        <v>109.26758759534589</v>
      </c>
    </row>
    <row r="73" spans="1:7" x14ac:dyDescent="0.2">
      <c r="A73" s="39">
        <v>70</v>
      </c>
      <c r="B73" s="14" t="s">
        <v>70</v>
      </c>
      <c r="C73" s="15">
        <f>AVERAGE(January:December!C73)</f>
        <v>2081.4166666666665</v>
      </c>
      <c r="D73" s="15">
        <f>AVERAGE(January:December!D73)</f>
        <v>5089.416666666667</v>
      </c>
      <c r="E73" s="20">
        <f>SUM(January:December!E73)</f>
        <v>6008845</v>
      </c>
      <c r="F73" s="20">
        <f t="shared" si="2"/>
        <v>240.57512911878931</v>
      </c>
      <c r="G73" s="15">
        <f t="shared" si="3"/>
        <v>98.387912825634885</v>
      </c>
    </row>
    <row r="74" spans="1:7" x14ac:dyDescent="0.2">
      <c r="A74" s="39">
        <v>71</v>
      </c>
      <c r="B74" s="14" t="s">
        <v>71</v>
      </c>
      <c r="C74" s="15">
        <f>AVERAGE(January:December!C74)</f>
        <v>1676</v>
      </c>
      <c r="D74" s="15">
        <f>AVERAGE(January:December!D74)</f>
        <v>3942.3333333333335</v>
      </c>
      <c r="E74" s="20">
        <f>SUM(January:December!E74)</f>
        <v>4969674</v>
      </c>
      <c r="F74" s="20">
        <f t="shared" si="2"/>
        <v>247.09994033412886</v>
      </c>
      <c r="G74" s="15">
        <f t="shared" si="3"/>
        <v>105.04933626447958</v>
      </c>
    </row>
    <row r="75" spans="1:7" x14ac:dyDescent="0.2">
      <c r="A75" s="39">
        <v>72</v>
      </c>
      <c r="B75" s="14" t="s">
        <v>72</v>
      </c>
      <c r="C75" s="15">
        <f>AVERAGE(January:December!C75)</f>
        <v>371.25</v>
      </c>
      <c r="D75" s="15">
        <f>AVERAGE(January:December!D75)</f>
        <v>771.33333333333337</v>
      </c>
      <c r="E75" s="20">
        <f>SUM(January:December!E75)</f>
        <v>927404</v>
      </c>
      <c r="F75" s="20">
        <f t="shared" si="2"/>
        <v>208.17149270482605</v>
      </c>
      <c r="G75" s="15">
        <f t="shared" si="3"/>
        <v>100.19490060501296</v>
      </c>
    </row>
    <row r="76" spans="1:7" x14ac:dyDescent="0.2">
      <c r="A76" s="39">
        <v>73</v>
      </c>
      <c r="B76" s="14" t="s">
        <v>73</v>
      </c>
      <c r="C76" s="15">
        <f>AVERAGE(January:December!C76)</f>
        <v>5378.166666666667</v>
      </c>
      <c r="D76" s="15">
        <f>AVERAGE(January:December!D76)</f>
        <v>13177.583333333334</v>
      </c>
      <c r="E76" s="20">
        <f>SUM(January:December!E76)</f>
        <v>16738531</v>
      </c>
      <c r="F76" s="20">
        <f t="shared" si="2"/>
        <v>259.35930769469149</v>
      </c>
      <c r="G76" s="15">
        <f t="shared" si="3"/>
        <v>105.85230599945614</v>
      </c>
    </row>
    <row r="77" spans="1:7" x14ac:dyDescent="0.2">
      <c r="A77" s="39">
        <v>74</v>
      </c>
      <c r="B77" s="2" t="s">
        <v>110</v>
      </c>
      <c r="C77" s="15">
        <f>AVERAGE(January:December!C77)</f>
        <v>2518.0833333333335</v>
      </c>
      <c r="D77" s="15">
        <f>AVERAGE(January:December!D77)</f>
        <v>5452.25</v>
      </c>
      <c r="E77" s="20">
        <f>SUM(January:December!E77)</f>
        <v>6728740</v>
      </c>
      <c r="F77" s="20">
        <f t="shared" si="2"/>
        <v>222.68061025250685</v>
      </c>
      <c r="G77" s="15">
        <f t="shared" si="3"/>
        <v>102.84347440659054</v>
      </c>
    </row>
    <row r="78" spans="1:7" x14ac:dyDescent="0.2">
      <c r="A78" s="39">
        <v>75</v>
      </c>
      <c r="B78" s="14" t="s">
        <v>74</v>
      </c>
      <c r="C78" s="15">
        <f>AVERAGE(January:December!C78)</f>
        <v>269.16666666666669</v>
      </c>
      <c r="D78" s="15">
        <f>AVERAGE(January:December!D78)</f>
        <v>480.91666666666669</v>
      </c>
      <c r="E78" s="20">
        <f>SUM(January:December!E78)</f>
        <v>590654</v>
      </c>
      <c r="F78" s="20">
        <f t="shared" si="2"/>
        <v>182.86501547987612</v>
      </c>
      <c r="G78" s="15">
        <f t="shared" si="3"/>
        <v>102.34863975047652</v>
      </c>
    </row>
    <row r="79" spans="1:7" x14ac:dyDescent="0.2">
      <c r="A79" s="39">
        <v>76</v>
      </c>
      <c r="B79" s="14" t="s">
        <v>75</v>
      </c>
      <c r="C79" s="15">
        <f>AVERAGE(January:December!C79)</f>
        <v>392</v>
      </c>
      <c r="D79" s="15">
        <f>AVERAGE(January:December!D79)</f>
        <v>767.25</v>
      </c>
      <c r="E79" s="20">
        <f>SUM(January:December!E79)</f>
        <v>978040</v>
      </c>
      <c r="F79" s="20">
        <f t="shared" si="2"/>
        <v>207.91666666666666</v>
      </c>
      <c r="G79" s="15">
        <f t="shared" si="3"/>
        <v>106.22787009883784</v>
      </c>
    </row>
    <row r="80" spans="1:7" x14ac:dyDescent="0.2">
      <c r="A80" s="39">
        <v>77</v>
      </c>
      <c r="B80" s="14" t="s">
        <v>76</v>
      </c>
      <c r="C80" s="15">
        <f>AVERAGE(January:December!C80)</f>
        <v>804</v>
      </c>
      <c r="D80" s="15">
        <f>AVERAGE(January:December!D80)</f>
        <v>1540.5</v>
      </c>
      <c r="E80" s="20">
        <f>SUM(January:December!E80)</f>
        <v>1711370</v>
      </c>
      <c r="F80" s="20">
        <f t="shared" si="2"/>
        <v>177.38080431177445</v>
      </c>
      <c r="G80" s="15">
        <f t="shared" si="3"/>
        <v>92.576544411987456</v>
      </c>
    </row>
    <row r="81" spans="1:7" x14ac:dyDescent="0.2">
      <c r="A81" s="39">
        <v>78</v>
      </c>
      <c r="B81" s="14" t="s">
        <v>77</v>
      </c>
      <c r="C81" s="15">
        <f>AVERAGE(January:December!C81)</f>
        <v>197.16666666666666</v>
      </c>
      <c r="D81" s="15">
        <f>AVERAGE(January:December!D81)</f>
        <v>408.08333333333331</v>
      </c>
      <c r="E81" s="20">
        <f>SUM(January:December!E81)</f>
        <v>490697</v>
      </c>
      <c r="F81" s="20">
        <f t="shared" si="2"/>
        <v>207.39518174133559</v>
      </c>
      <c r="G81" s="15">
        <f t="shared" si="3"/>
        <v>100.20359403716562</v>
      </c>
    </row>
    <row r="82" spans="1:7" x14ac:dyDescent="0.2">
      <c r="A82" s="39">
        <v>79</v>
      </c>
      <c r="B82" s="14" t="s">
        <v>78</v>
      </c>
      <c r="C82" s="15">
        <f>AVERAGE(January:December!C82)</f>
        <v>483.58333333333331</v>
      </c>
      <c r="D82" s="15">
        <f>AVERAGE(January:December!D82)</f>
        <v>891.16666666666663</v>
      </c>
      <c r="E82" s="20">
        <f>SUM(January:December!E82)</f>
        <v>1077292</v>
      </c>
      <c r="F82" s="20">
        <f t="shared" si="2"/>
        <v>185.64397725314493</v>
      </c>
      <c r="G82" s="15">
        <f t="shared" si="3"/>
        <v>100.7379839162147</v>
      </c>
    </row>
    <row r="83" spans="1:7" x14ac:dyDescent="0.2">
      <c r="A83" s="39">
        <v>80</v>
      </c>
      <c r="B83" s="14" t="s">
        <v>79</v>
      </c>
      <c r="C83" s="15">
        <f>AVERAGE(January:December!C83)</f>
        <v>769.5</v>
      </c>
      <c r="D83" s="15">
        <f>AVERAGE(January:December!D83)</f>
        <v>1489.9166666666667</v>
      </c>
      <c r="E83" s="20">
        <f>SUM(January:December!E83)</f>
        <v>1783052</v>
      </c>
      <c r="F83" s="20">
        <f t="shared" si="2"/>
        <v>193.09638293264024</v>
      </c>
      <c r="G83" s="15">
        <f t="shared" si="3"/>
        <v>99.72884389507243</v>
      </c>
    </row>
    <row r="84" spans="1:7" x14ac:dyDescent="0.2">
      <c r="A84" s="39">
        <v>82</v>
      </c>
      <c r="B84" s="14" t="s">
        <v>80</v>
      </c>
      <c r="C84" s="15">
        <f>AVERAGE(January:December!C84)</f>
        <v>4212.5</v>
      </c>
      <c r="D84" s="15">
        <f>AVERAGE(January:December!D84)</f>
        <v>8363.25</v>
      </c>
      <c r="E84" s="20">
        <f>SUM(January:December!E84)</f>
        <v>11026109</v>
      </c>
      <c r="F84" s="20">
        <f t="shared" si="2"/>
        <v>218.12282888229478</v>
      </c>
      <c r="G84" s="15">
        <f t="shared" si="3"/>
        <v>109.86666865951236</v>
      </c>
    </row>
    <row r="85" spans="1:7" x14ac:dyDescent="0.2">
      <c r="A85" s="39">
        <v>83</v>
      </c>
      <c r="B85" s="14" t="s">
        <v>81</v>
      </c>
      <c r="C85" s="15">
        <f>AVERAGE(January:December!C85)</f>
        <v>301.66666666666669</v>
      </c>
      <c r="D85" s="15">
        <f>AVERAGE(January:December!D85)</f>
        <v>617.08333333333337</v>
      </c>
      <c r="E85" s="20">
        <f>SUM(January:December!E85)</f>
        <v>778159</v>
      </c>
      <c r="F85" s="20">
        <f t="shared" si="2"/>
        <v>214.9610497237569</v>
      </c>
      <c r="G85" s="15">
        <f t="shared" si="3"/>
        <v>105.08561782579336</v>
      </c>
    </row>
    <row r="86" spans="1:7" x14ac:dyDescent="0.2">
      <c r="A86" s="39">
        <v>84</v>
      </c>
      <c r="B86" s="14" t="s">
        <v>82</v>
      </c>
      <c r="C86" s="15">
        <f>AVERAGE(January:December!C86)</f>
        <v>312.5</v>
      </c>
      <c r="D86" s="15">
        <f>AVERAGE(January:December!D86)</f>
        <v>649.33333333333337</v>
      </c>
      <c r="E86" s="20">
        <f>SUM(January:December!E86)</f>
        <v>820789</v>
      </c>
      <c r="F86" s="20">
        <f t="shared" si="2"/>
        <v>218.87706666666668</v>
      </c>
      <c r="G86" s="15">
        <f t="shared" si="3"/>
        <v>105.33739733059548</v>
      </c>
    </row>
    <row r="87" spans="1:7" x14ac:dyDescent="0.2">
      <c r="A87" s="39">
        <v>85</v>
      </c>
      <c r="B87" s="14" t="s">
        <v>83</v>
      </c>
      <c r="C87" s="15">
        <f>AVERAGE(January:December!C87)</f>
        <v>1414.4166666666667</v>
      </c>
      <c r="D87" s="15">
        <f>AVERAGE(January:December!D87)</f>
        <v>2654.1666666666665</v>
      </c>
      <c r="E87" s="20">
        <f>SUM(January:December!E87)</f>
        <v>3310441</v>
      </c>
      <c r="F87" s="20">
        <f t="shared" si="2"/>
        <v>195.04159547516645</v>
      </c>
      <c r="G87" s="15">
        <f t="shared" si="3"/>
        <v>103.93849293563579</v>
      </c>
    </row>
    <row r="88" spans="1:7" x14ac:dyDescent="0.2">
      <c r="A88" s="39">
        <v>86</v>
      </c>
      <c r="B88" s="14" t="s">
        <v>84</v>
      </c>
      <c r="C88" s="15">
        <f>AVERAGE(January:December!C88)</f>
        <v>2026.4166666666667</v>
      </c>
      <c r="D88" s="15">
        <f>AVERAGE(January:December!D88)</f>
        <v>3951.5833333333335</v>
      </c>
      <c r="E88" s="20">
        <f>SUM(January:December!E88)</f>
        <v>4994507</v>
      </c>
      <c r="F88" s="20">
        <f t="shared" si="2"/>
        <v>205.39157790845911</v>
      </c>
      <c r="G88" s="15">
        <f t="shared" si="3"/>
        <v>105.32712625740737</v>
      </c>
    </row>
    <row r="89" spans="1:7" x14ac:dyDescent="0.2">
      <c r="A89" s="39">
        <v>87</v>
      </c>
      <c r="B89" s="14" t="s">
        <v>85</v>
      </c>
      <c r="C89" s="15">
        <f>AVERAGE(January:December!C89)</f>
        <v>287.75</v>
      </c>
      <c r="D89" s="15">
        <f>AVERAGE(January:December!D89)</f>
        <v>560.08333333333337</v>
      </c>
      <c r="E89" s="20">
        <f>SUM(January:December!E89)</f>
        <v>613603</v>
      </c>
      <c r="F89" s="20">
        <f t="shared" si="2"/>
        <v>177.70141905589344</v>
      </c>
      <c r="G89" s="15">
        <f t="shared" si="3"/>
        <v>91.296384466597218</v>
      </c>
    </row>
    <row r="90" spans="1:7" x14ac:dyDescent="0.2">
      <c r="A90" s="39">
        <v>88</v>
      </c>
      <c r="B90" s="14" t="s">
        <v>86</v>
      </c>
      <c r="C90" s="15">
        <f>AVERAGE(January:December!C90)</f>
        <v>11.916666666666666</v>
      </c>
      <c r="D90" s="15">
        <f>AVERAGE(January:December!D90)</f>
        <v>29.583333333333332</v>
      </c>
      <c r="E90" s="20">
        <f>SUM(January:December!E90)</f>
        <v>37210</v>
      </c>
      <c r="F90" s="20">
        <f t="shared" si="2"/>
        <v>260.20979020979024</v>
      </c>
      <c r="G90" s="15">
        <f t="shared" si="3"/>
        <v>104.8169014084507</v>
      </c>
    </row>
    <row r="91" spans="1:7" x14ac:dyDescent="0.2">
      <c r="A91" s="39">
        <v>92</v>
      </c>
      <c r="B91" s="14" t="s">
        <v>108</v>
      </c>
      <c r="C91" s="15">
        <f>AVERAGE(January:December!C91)</f>
        <v>1163.3333333333333</v>
      </c>
      <c r="D91" s="15">
        <f>AVERAGE(January:December!D91)</f>
        <v>2282.0833333333335</v>
      </c>
      <c r="E91" s="20">
        <f>SUM(January:December!E91)</f>
        <v>3854908.5</v>
      </c>
      <c r="F91" s="20">
        <f t="shared" si="2"/>
        <v>276.13957736389688</v>
      </c>
      <c r="G91" s="15">
        <f t="shared" si="3"/>
        <v>140.76715355121416</v>
      </c>
    </row>
    <row r="92" spans="1:7" x14ac:dyDescent="0.2">
      <c r="A92" s="40">
        <v>94</v>
      </c>
      <c r="B92" s="2" t="s">
        <v>116</v>
      </c>
      <c r="C92" s="15">
        <f>AVERAGE(January:December!C92)</f>
        <v>727.91666666666663</v>
      </c>
      <c r="D92" s="15">
        <f>AVERAGE(January:December!D92)</f>
        <v>2078.8333333333335</v>
      </c>
      <c r="E92" s="20">
        <f>SUM(January:December!E92)</f>
        <v>3543725.5</v>
      </c>
      <c r="F92" s="20">
        <f t="shared" si="2"/>
        <v>405.69267315397832</v>
      </c>
      <c r="G92" s="15">
        <f t="shared" si="3"/>
        <v>142.05586065902347</v>
      </c>
    </row>
    <row r="93" spans="1:7" x14ac:dyDescent="0.2">
      <c r="A93" s="40" t="s">
        <v>109</v>
      </c>
      <c r="B93" s="2" t="s">
        <v>109</v>
      </c>
      <c r="C93" s="15">
        <f>AVERAGE(January:December!C93)</f>
        <v>0</v>
      </c>
      <c r="D93" s="15">
        <f>AVERAGE(January:December!D93)</f>
        <v>0</v>
      </c>
      <c r="E93" s="20">
        <f>SUM(January:December!E93)</f>
        <v>0</v>
      </c>
      <c r="F93" s="20">
        <v>0</v>
      </c>
      <c r="G93" s="15">
        <v>0</v>
      </c>
    </row>
    <row r="94" spans="1:7" x14ac:dyDescent="0.2">
      <c r="A94" s="41"/>
      <c r="B94" s="42" t="s">
        <v>128</v>
      </c>
      <c r="C94" s="43">
        <f>SUM(C5:C93)</f>
        <v>202395.6666666666</v>
      </c>
      <c r="D94" s="43">
        <f>SUM(D5:D93)</f>
        <v>404808.58333333326</v>
      </c>
      <c r="E94" s="43">
        <f>SUM(E5:E93)</f>
        <v>532157380.63</v>
      </c>
      <c r="F94" s="46">
        <f>+E94/C94/12</f>
        <v>219.10769689980194</v>
      </c>
      <c r="G94" s="46">
        <f>+E94/D94/12</f>
        <v>109.54918006102888</v>
      </c>
    </row>
  </sheetData>
  <mergeCells count="1">
    <mergeCell ref="A3:B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pane ySplit="4" topLeftCell="A71" activePane="bottomLeft" state="frozen"/>
      <selection pane="bottomLeft" activeCell="C5" sqref="C5:E9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4" t="s">
        <v>142</v>
      </c>
      <c r="E3" s="9" t="s">
        <v>94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8" t="s">
        <v>88</v>
      </c>
    </row>
    <row r="5" spans="1:5" s="14" customFormat="1" x14ac:dyDescent="0.2">
      <c r="A5" s="3">
        <v>1</v>
      </c>
      <c r="B5" s="14" t="s">
        <v>2</v>
      </c>
      <c r="C5" s="15">
        <v>693</v>
      </c>
      <c r="D5" s="15">
        <v>1322</v>
      </c>
      <c r="E5" s="15">
        <v>137582</v>
      </c>
    </row>
    <row r="6" spans="1:5" s="14" customFormat="1" x14ac:dyDescent="0.2">
      <c r="A6" s="3">
        <v>2</v>
      </c>
      <c r="B6" s="14" t="s">
        <v>3</v>
      </c>
      <c r="C6" s="15">
        <v>9446</v>
      </c>
      <c r="D6" s="15">
        <v>19192</v>
      </c>
      <c r="E6" s="15">
        <v>2098373</v>
      </c>
    </row>
    <row r="7" spans="1:5" s="14" customFormat="1" x14ac:dyDescent="0.2">
      <c r="A7" s="3">
        <v>3</v>
      </c>
      <c r="B7" s="14" t="s">
        <v>4</v>
      </c>
      <c r="C7" s="15">
        <v>998</v>
      </c>
      <c r="D7" s="15">
        <v>1937</v>
      </c>
      <c r="E7" s="15">
        <v>193275</v>
      </c>
    </row>
    <row r="8" spans="1:5" s="14" customFormat="1" x14ac:dyDescent="0.2">
      <c r="A8" s="3">
        <v>4</v>
      </c>
      <c r="B8" s="14" t="s">
        <v>5</v>
      </c>
      <c r="C8" s="15">
        <v>2741</v>
      </c>
      <c r="D8" s="15">
        <v>4788</v>
      </c>
      <c r="E8" s="15">
        <v>585870</v>
      </c>
    </row>
    <row r="9" spans="1:5" s="14" customFormat="1" x14ac:dyDescent="0.2">
      <c r="A9" s="3">
        <v>5</v>
      </c>
      <c r="B9" s="14" t="s">
        <v>6</v>
      </c>
      <c r="C9" s="15">
        <v>1616</v>
      </c>
      <c r="D9" s="15">
        <v>3292</v>
      </c>
      <c r="E9" s="15">
        <v>360296.7</v>
      </c>
    </row>
    <row r="10" spans="1:5" s="14" customFormat="1" x14ac:dyDescent="0.2">
      <c r="A10" s="3">
        <v>6</v>
      </c>
      <c r="B10" s="14" t="s">
        <v>7</v>
      </c>
      <c r="C10" s="15">
        <v>192</v>
      </c>
      <c r="D10" s="15">
        <v>347</v>
      </c>
      <c r="E10" s="15">
        <v>31134</v>
      </c>
    </row>
    <row r="11" spans="1:5" s="14" customFormat="1" x14ac:dyDescent="0.2">
      <c r="A11" s="3">
        <v>7</v>
      </c>
      <c r="B11" s="14" t="s">
        <v>8</v>
      </c>
      <c r="C11" s="15">
        <v>2115</v>
      </c>
      <c r="D11" s="15">
        <v>4264</v>
      </c>
      <c r="E11" s="15">
        <v>434041</v>
      </c>
    </row>
    <row r="12" spans="1:5" s="14" customFormat="1" x14ac:dyDescent="0.2">
      <c r="A12" s="3">
        <v>8</v>
      </c>
      <c r="B12" s="14" t="s">
        <v>9</v>
      </c>
      <c r="C12" s="15">
        <v>656</v>
      </c>
      <c r="D12" s="15">
        <v>1285</v>
      </c>
      <c r="E12" s="15">
        <v>123575</v>
      </c>
    </row>
    <row r="13" spans="1:5" s="14" customFormat="1" x14ac:dyDescent="0.2">
      <c r="A13" s="3">
        <v>9</v>
      </c>
      <c r="B13" s="14" t="s">
        <v>10</v>
      </c>
      <c r="C13" s="15">
        <v>1348</v>
      </c>
      <c r="D13" s="15">
        <v>2403</v>
      </c>
      <c r="E13" s="15">
        <v>267570</v>
      </c>
    </row>
    <row r="14" spans="1:5" s="14" customFormat="1" x14ac:dyDescent="0.2">
      <c r="A14" s="3">
        <v>10</v>
      </c>
      <c r="B14" s="14" t="s">
        <v>11</v>
      </c>
      <c r="C14" s="15">
        <v>1224</v>
      </c>
      <c r="D14" s="15">
        <v>2520</v>
      </c>
      <c r="E14" s="15">
        <v>257886</v>
      </c>
    </row>
    <row r="15" spans="1:5" s="14" customFormat="1" x14ac:dyDescent="0.2">
      <c r="A15" s="3">
        <v>11</v>
      </c>
      <c r="B15" s="14" t="s">
        <v>12</v>
      </c>
      <c r="C15" s="15">
        <v>1943</v>
      </c>
      <c r="D15" s="15">
        <v>3878</v>
      </c>
      <c r="E15" s="15">
        <v>470565</v>
      </c>
    </row>
    <row r="16" spans="1:5" s="14" customFormat="1" x14ac:dyDescent="0.2">
      <c r="A16" s="3">
        <v>12</v>
      </c>
      <c r="B16" s="14" t="s">
        <v>13</v>
      </c>
      <c r="C16" s="15">
        <v>403</v>
      </c>
      <c r="D16" s="15">
        <v>891</v>
      </c>
      <c r="E16" s="15">
        <v>89214</v>
      </c>
    </row>
    <row r="17" spans="1:11" s="14" customFormat="1" x14ac:dyDescent="0.2">
      <c r="A17" s="3">
        <v>13</v>
      </c>
      <c r="B17" s="14" t="s">
        <v>14</v>
      </c>
      <c r="C17" s="15">
        <v>1109</v>
      </c>
      <c r="D17" s="15">
        <v>2188</v>
      </c>
      <c r="E17" s="15">
        <v>225785</v>
      </c>
    </row>
    <row r="18" spans="1:11" s="14" customFormat="1" x14ac:dyDescent="0.2">
      <c r="A18" s="3">
        <v>14</v>
      </c>
      <c r="B18" s="14" t="s">
        <v>15</v>
      </c>
      <c r="C18" s="15">
        <v>2970</v>
      </c>
      <c r="D18" s="15">
        <v>6484</v>
      </c>
      <c r="E18" s="15">
        <v>720104</v>
      </c>
      <c r="K18" s="2"/>
    </row>
    <row r="19" spans="1:11" s="14" customFormat="1" x14ac:dyDescent="0.2">
      <c r="A19" s="3">
        <v>15</v>
      </c>
      <c r="B19" s="14" t="s">
        <v>16</v>
      </c>
      <c r="C19" s="15">
        <v>312</v>
      </c>
      <c r="D19" s="15">
        <v>579</v>
      </c>
      <c r="E19" s="15">
        <v>63343</v>
      </c>
    </row>
    <row r="20" spans="1:11" s="14" customFormat="1" x14ac:dyDescent="0.2">
      <c r="A20" s="3">
        <v>16</v>
      </c>
      <c r="B20" s="14" t="s">
        <v>17</v>
      </c>
      <c r="C20" s="15">
        <v>147</v>
      </c>
      <c r="D20" s="15">
        <v>284</v>
      </c>
      <c r="E20" s="15">
        <v>27337</v>
      </c>
    </row>
    <row r="21" spans="1:11" s="14" customFormat="1" x14ac:dyDescent="0.2">
      <c r="A21" s="3">
        <v>17</v>
      </c>
      <c r="B21" s="14" t="s">
        <v>18</v>
      </c>
      <c r="C21" s="15">
        <v>449</v>
      </c>
      <c r="D21" s="15">
        <v>904</v>
      </c>
      <c r="E21" s="15">
        <v>88856</v>
      </c>
    </row>
    <row r="22" spans="1:11" s="14" customFormat="1" x14ac:dyDescent="0.2">
      <c r="A22" s="3">
        <v>18</v>
      </c>
      <c r="B22" s="14" t="s">
        <v>19</v>
      </c>
      <c r="C22" s="15">
        <v>2118</v>
      </c>
      <c r="D22" s="15">
        <v>4122</v>
      </c>
      <c r="E22" s="15">
        <v>412965</v>
      </c>
    </row>
    <row r="23" spans="1:11" s="14" customFormat="1" x14ac:dyDescent="0.2">
      <c r="A23" s="3">
        <v>19</v>
      </c>
      <c r="B23" s="14" t="s">
        <v>20</v>
      </c>
      <c r="C23" s="15">
        <v>9037</v>
      </c>
      <c r="D23" s="15">
        <v>18220</v>
      </c>
      <c r="E23" s="15">
        <v>2012625</v>
      </c>
    </row>
    <row r="24" spans="1:11" s="14" customFormat="1" x14ac:dyDescent="0.2">
      <c r="A24" s="3">
        <v>21</v>
      </c>
      <c r="B24" s="14" t="s">
        <v>21</v>
      </c>
      <c r="C24" s="15">
        <v>1129</v>
      </c>
      <c r="D24" s="15">
        <v>2075</v>
      </c>
      <c r="E24" s="15">
        <v>218937</v>
      </c>
    </row>
    <row r="25" spans="1:11" s="14" customFormat="1" x14ac:dyDescent="0.2">
      <c r="A25" s="3">
        <v>22</v>
      </c>
      <c r="B25" s="14" t="s">
        <v>22</v>
      </c>
      <c r="C25" s="15">
        <v>567</v>
      </c>
      <c r="D25" s="15">
        <v>1245</v>
      </c>
      <c r="E25" s="15">
        <v>122430</v>
      </c>
    </row>
    <row r="26" spans="1:11" s="14" customFormat="1" x14ac:dyDescent="0.2">
      <c r="A26" s="3">
        <v>23</v>
      </c>
      <c r="B26" s="14" t="s">
        <v>23</v>
      </c>
      <c r="C26" s="15">
        <v>531</v>
      </c>
      <c r="D26" s="15">
        <v>1073</v>
      </c>
      <c r="E26" s="15">
        <v>107439</v>
      </c>
    </row>
    <row r="27" spans="1:11" s="14" customFormat="1" x14ac:dyDescent="0.2">
      <c r="A27" s="3">
        <v>24</v>
      </c>
      <c r="B27" s="14" t="s">
        <v>24</v>
      </c>
      <c r="C27" s="15">
        <v>1319</v>
      </c>
      <c r="D27" s="15">
        <v>2761</v>
      </c>
      <c r="E27" s="15">
        <v>280602</v>
      </c>
    </row>
    <row r="28" spans="1:11" s="14" customFormat="1" x14ac:dyDescent="0.2">
      <c r="A28" s="3">
        <v>25</v>
      </c>
      <c r="B28" s="14" t="s">
        <v>25</v>
      </c>
      <c r="C28" s="15">
        <v>1064</v>
      </c>
      <c r="D28" s="15">
        <v>1968</v>
      </c>
      <c r="E28" s="15">
        <v>210070</v>
      </c>
    </row>
    <row r="29" spans="1:11" s="14" customFormat="1" x14ac:dyDescent="0.2">
      <c r="A29" s="3">
        <v>26</v>
      </c>
      <c r="B29" s="14" t="s">
        <v>26</v>
      </c>
      <c r="C29" s="15">
        <v>206</v>
      </c>
      <c r="D29" s="15">
        <v>436</v>
      </c>
      <c r="E29" s="15">
        <v>40287</v>
      </c>
    </row>
    <row r="30" spans="1:11" s="14" customFormat="1" x14ac:dyDescent="0.2">
      <c r="A30" s="3">
        <v>27</v>
      </c>
      <c r="B30" s="14" t="s">
        <v>27</v>
      </c>
      <c r="C30" s="15">
        <v>55975</v>
      </c>
      <c r="D30" s="15">
        <v>105126</v>
      </c>
      <c r="E30" s="15">
        <v>12438424</v>
      </c>
    </row>
    <row r="31" spans="1:11" s="14" customFormat="1" x14ac:dyDescent="0.2">
      <c r="A31" s="3">
        <v>28</v>
      </c>
      <c r="B31" s="14" t="s">
        <v>28</v>
      </c>
      <c r="C31" s="15">
        <v>432</v>
      </c>
      <c r="D31" s="15">
        <v>817</v>
      </c>
      <c r="E31" s="15">
        <v>87756</v>
      </c>
    </row>
    <row r="32" spans="1:11" s="14" customFormat="1" x14ac:dyDescent="0.2">
      <c r="A32" s="3">
        <v>29</v>
      </c>
      <c r="B32" s="14" t="s">
        <v>29</v>
      </c>
      <c r="C32" s="15">
        <v>945</v>
      </c>
      <c r="D32" s="15">
        <v>1959</v>
      </c>
      <c r="E32" s="15">
        <v>196005</v>
      </c>
    </row>
    <row r="33" spans="1:5" s="14" customFormat="1" x14ac:dyDescent="0.2">
      <c r="A33" s="3">
        <v>30</v>
      </c>
      <c r="B33" s="14" t="s">
        <v>30</v>
      </c>
      <c r="C33" s="15">
        <v>1123</v>
      </c>
      <c r="D33" s="15">
        <v>2207</v>
      </c>
      <c r="E33" s="15">
        <v>230643</v>
      </c>
    </row>
    <row r="34" spans="1:5" s="14" customFormat="1" x14ac:dyDescent="0.2">
      <c r="A34" s="3">
        <v>31</v>
      </c>
      <c r="B34" s="14" t="s">
        <v>31</v>
      </c>
      <c r="C34" s="15">
        <v>2313</v>
      </c>
      <c r="D34" s="15">
        <v>4300</v>
      </c>
      <c r="E34" s="15">
        <v>475047</v>
      </c>
    </row>
    <row r="35" spans="1:5" s="14" customFormat="1" x14ac:dyDescent="0.2">
      <c r="A35" s="3">
        <v>32</v>
      </c>
      <c r="B35" s="14" t="s">
        <v>32</v>
      </c>
      <c r="C35" s="15">
        <v>252</v>
      </c>
      <c r="D35" s="15">
        <v>506</v>
      </c>
      <c r="E35" s="15">
        <v>49640</v>
      </c>
    </row>
    <row r="36" spans="1:5" s="14" customFormat="1" x14ac:dyDescent="0.2">
      <c r="A36" s="3">
        <v>33</v>
      </c>
      <c r="B36" s="14" t="s">
        <v>33</v>
      </c>
      <c r="C36" s="15">
        <v>790</v>
      </c>
      <c r="D36" s="15">
        <v>1426</v>
      </c>
      <c r="E36" s="15">
        <v>158900</v>
      </c>
    </row>
    <row r="37" spans="1:5" s="14" customFormat="1" x14ac:dyDescent="0.2">
      <c r="A37" s="3">
        <v>34</v>
      </c>
      <c r="B37" s="14" t="s">
        <v>34</v>
      </c>
      <c r="C37" s="15">
        <v>1814</v>
      </c>
      <c r="D37" s="15">
        <v>4298</v>
      </c>
      <c r="E37" s="15">
        <v>429829</v>
      </c>
    </row>
    <row r="38" spans="1:5" s="14" customFormat="1" x14ac:dyDescent="0.2">
      <c r="A38" s="3">
        <v>35</v>
      </c>
      <c r="B38" s="14" t="s">
        <v>35</v>
      </c>
      <c r="C38" s="15">
        <v>125</v>
      </c>
      <c r="D38" s="15">
        <v>246</v>
      </c>
      <c r="E38" s="15">
        <v>22932</v>
      </c>
    </row>
    <row r="39" spans="1:5" s="14" customFormat="1" x14ac:dyDescent="0.2">
      <c r="A39" s="3">
        <v>36</v>
      </c>
      <c r="B39" s="14" t="s">
        <v>36</v>
      </c>
      <c r="C39" s="15">
        <v>642</v>
      </c>
      <c r="D39" s="15">
        <v>1096</v>
      </c>
      <c r="E39" s="15">
        <v>111593</v>
      </c>
    </row>
    <row r="40" spans="1:5" s="14" customFormat="1" x14ac:dyDescent="0.2">
      <c r="A40" s="3">
        <v>37</v>
      </c>
      <c r="B40" s="14" t="s">
        <v>37</v>
      </c>
      <c r="C40" s="15">
        <v>215</v>
      </c>
      <c r="D40" s="15">
        <v>388</v>
      </c>
      <c r="E40" s="15">
        <v>38274</v>
      </c>
    </row>
    <row r="41" spans="1:5" s="14" customFormat="1" x14ac:dyDescent="0.2">
      <c r="A41" s="3">
        <v>38</v>
      </c>
      <c r="B41" s="14" t="s">
        <v>38</v>
      </c>
      <c r="C41" s="15">
        <v>253</v>
      </c>
      <c r="D41" s="15">
        <v>425</v>
      </c>
      <c r="E41" s="15">
        <v>41492</v>
      </c>
    </row>
    <row r="42" spans="1:5" s="14" customFormat="1" x14ac:dyDescent="0.2">
      <c r="A42" s="3">
        <v>39</v>
      </c>
      <c r="B42" s="14" t="s">
        <v>39</v>
      </c>
      <c r="C42" s="15">
        <v>112</v>
      </c>
      <c r="D42" s="15">
        <v>218</v>
      </c>
      <c r="E42" s="15">
        <v>19752</v>
      </c>
    </row>
    <row r="43" spans="1:5" s="14" customFormat="1" x14ac:dyDescent="0.2">
      <c r="A43" s="3">
        <v>40</v>
      </c>
      <c r="B43" s="14" t="s">
        <v>40</v>
      </c>
      <c r="C43" s="15">
        <v>595</v>
      </c>
      <c r="D43" s="15">
        <v>1209</v>
      </c>
      <c r="E43" s="15">
        <v>117123</v>
      </c>
    </row>
    <row r="44" spans="1:5" s="14" customFormat="1" x14ac:dyDescent="0.2">
      <c r="A44" s="3">
        <v>41</v>
      </c>
      <c r="B44" s="14" t="s">
        <v>41</v>
      </c>
      <c r="C44" s="15">
        <v>142</v>
      </c>
      <c r="D44" s="15">
        <v>252</v>
      </c>
      <c r="E44" s="15">
        <v>22985</v>
      </c>
    </row>
    <row r="45" spans="1:5" s="14" customFormat="1" x14ac:dyDescent="0.2">
      <c r="A45" s="3">
        <v>42</v>
      </c>
      <c r="B45" s="14" t="s">
        <v>42</v>
      </c>
      <c r="C45" s="15">
        <v>1022</v>
      </c>
      <c r="D45" s="15">
        <v>2326</v>
      </c>
      <c r="E45" s="15">
        <v>227146</v>
      </c>
    </row>
    <row r="46" spans="1:5" s="14" customFormat="1" x14ac:dyDescent="0.2">
      <c r="A46" s="3">
        <v>43</v>
      </c>
      <c r="B46" s="14" t="s">
        <v>43</v>
      </c>
      <c r="C46" s="15">
        <v>790</v>
      </c>
      <c r="D46" s="15">
        <v>1528</v>
      </c>
      <c r="E46" s="15">
        <v>153976</v>
      </c>
    </row>
    <row r="47" spans="1:5" s="14" customFormat="1" x14ac:dyDescent="0.2">
      <c r="A47" s="3">
        <v>44</v>
      </c>
      <c r="B47" s="14" t="s">
        <v>44</v>
      </c>
      <c r="C47" s="15">
        <v>164</v>
      </c>
      <c r="D47" s="15">
        <v>309</v>
      </c>
      <c r="E47" s="15">
        <v>37413</v>
      </c>
    </row>
    <row r="48" spans="1:5" s="14" customFormat="1" x14ac:dyDescent="0.2">
      <c r="A48" s="3">
        <v>45</v>
      </c>
      <c r="B48" s="14" t="s">
        <v>45</v>
      </c>
      <c r="C48" s="15">
        <v>231</v>
      </c>
      <c r="D48" s="15">
        <v>432</v>
      </c>
      <c r="E48" s="15">
        <v>42385</v>
      </c>
    </row>
    <row r="49" spans="1:5" s="14" customFormat="1" x14ac:dyDescent="0.2">
      <c r="A49" s="3">
        <v>46</v>
      </c>
      <c r="B49" s="14" t="s">
        <v>46</v>
      </c>
      <c r="C49" s="15">
        <v>876</v>
      </c>
      <c r="D49" s="15">
        <v>1792</v>
      </c>
      <c r="E49" s="15">
        <v>181892</v>
      </c>
    </row>
    <row r="50" spans="1:5" s="14" customFormat="1" x14ac:dyDescent="0.2">
      <c r="A50" s="3">
        <v>47</v>
      </c>
      <c r="B50" s="14" t="s">
        <v>47</v>
      </c>
      <c r="C50" s="15">
        <v>647</v>
      </c>
      <c r="D50" s="15">
        <v>1210</v>
      </c>
      <c r="E50" s="15">
        <v>120273</v>
      </c>
    </row>
    <row r="51" spans="1:5" s="14" customFormat="1" x14ac:dyDescent="0.2">
      <c r="A51" s="3">
        <v>48</v>
      </c>
      <c r="B51" s="14" t="s">
        <v>48</v>
      </c>
      <c r="C51" s="15">
        <v>911</v>
      </c>
      <c r="D51" s="15">
        <v>1736</v>
      </c>
      <c r="E51" s="15">
        <v>181270</v>
      </c>
    </row>
    <row r="52" spans="1:5" s="14" customFormat="1" x14ac:dyDescent="0.2">
      <c r="A52" s="3">
        <v>49</v>
      </c>
      <c r="B52" s="14" t="s">
        <v>49</v>
      </c>
      <c r="C52" s="15">
        <v>1153</v>
      </c>
      <c r="D52" s="15">
        <v>2236</v>
      </c>
      <c r="E52" s="15">
        <v>224617</v>
      </c>
    </row>
    <row r="53" spans="1:5" s="14" customFormat="1" x14ac:dyDescent="0.2">
      <c r="A53" s="3">
        <v>50</v>
      </c>
      <c r="B53" s="14" t="s">
        <v>50</v>
      </c>
      <c r="C53" s="15">
        <v>1792</v>
      </c>
      <c r="D53" s="15">
        <v>3860</v>
      </c>
      <c r="E53" s="15">
        <v>374573</v>
      </c>
    </row>
    <row r="54" spans="1:5" s="14" customFormat="1" x14ac:dyDescent="0.2">
      <c r="A54" s="3">
        <v>51</v>
      </c>
      <c r="B54" s="14" t="s">
        <v>51</v>
      </c>
      <c r="C54" s="15">
        <v>177</v>
      </c>
      <c r="D54" s="15">
        <v>348</v>
      </c>
      <c r="E54" s="15">
        <v>34573</v>
      </c>
    </row>
    <row r="55" spans="1:5" s="14" customFormat="1" x14ac:dyDescent="0.2">
      <c r="A55" s="3">
        <v>52</v>
      </c>
      <c r="B55" s="14" t="s">
        <v>52</v>
      </c>
      <c r="C55" s="15">
        <v>843</v>
      </c>
      <c r="D55" s="15">
        <v>1874</v>
      </c>
      <c r="E55" s="15">
        <v>203073</v>
      </c>
    </row>
    <row r="56" spans="1:5" s="14" customFormat="1" x14ac:dyDescent="0.2">
      <c r="A56" s="3">
        <v>53</v>
      </c>
      <c r="B56" s="14" t="s">
        <v>53</v>
      </c>
      <c r="C56" s="15">
        <v>806</v>
      </c>
      <c r="D56" s="15">
        <v>1763</v>
      </c>
      <c r="E56" s="15">
        <v>177871</v>
      </c>
    </row>
    <row r="57" spans="1:5" s="14" customFormat="1" x14ac:dyDescent="0.2">
      <c r="A57" s="3">
        <v>54</v>
      </c>
      <c r="B57" s="14" t="s">
        <v>54</v>
      </c>
      <c r="C57" s="15">
        <v>271</v>
      </c>
      <c r="D57" s="15">
        <v>611</v>
      </c>
      <c r="E57" s="15">
        <v>58012</v>
      </c>
    </row>
    <row r="58" spans="1:5" s="14" customFormat="1" x14ac:dyDescent="0.2">
      <c r="A58" s="3">
        <v>55</v>
      </c>
      <c r="B58" s="14" t="s">
        <v>55</v>
      </c>
      <c r="C58" s="15">
        <v>4746</v>
      </c>
      <c r="D58" s="15">
        <v>10074</v>
      </c>
      <c r="E58" s="15">
        <v>1077130</v>
      </c>
    </row>
    <row r="59" spans="1:5" s="14" customFormat="1" x14ac:dyDescent="0.2">
      <c r="A59" s="3">
        <v>56</v>
      </c>
      <c r="B59" s="14" t="s">
        <v>56</v>
      </c>
      <c r="C59" s="15">
        <v>1809</v>
      </c>
      <c r="D59" s="15">
        <v>3425</v>
      </c>
      <c r="E59" s="15">
        <v>335241</v>
      </c>
    </row>
    <row r="60" spans="1:5" s="14" customFormat="1" x14ac:dyDescent="0.2">
      <c r="A60" s="3">
        <v>57</v>
      </c>
      <c r="B60" s="14" t="s">
        <v>57</v>
      </c>
      <c r="C60" s="15">
        <v>519</v>
      </c>
      <c r="D60" s="15">
        <v>934</v>
      </c>
      <c r="E60" s="15">
        <v>94939</v>
      </c>
    </row>
    <row r="61" spans="1:5" s="14" customFormat="1" x14ac:dyDescent="0.2">
      <c r="A61" s="3">
        <v>58</v>
      </c>
      <c r="B61" s="14" t="s">
        <v>58</v>
      </c>
      <c r="C61" s="15">
        <v>1369</v>
      </c>
      <c r="D61" s="15">
        <v>2533</v>
      </c>
      <c r="E61" s="15">
        <v>264081</v>
      </c>
    </row>
    <row r="62" spans="1:5" s="14" customFormat="1" x14ac:dyDescent="0.2">
      <c r="A62" s="3">
        <v>59</v>
      </c>
      <c r="B62" s="14" t="s">
        <v>59</v>
      </c>
      <c r="C62" s="15">
        <v>303</v>
      </c>
      <c r="D62" s="15">
        <v>652</v>
      </c>
      <c r="E62" s="15">
        <v>67534</v>
      </c>
    </row>
    <row r="63" spans="1:5" s="14" customFormat="1" x14ac:dyDescent="0.2">
      <c r="A63" s="3">
        <v>60</v>
      </c>
      <c r="B63" s="14" t="s">
        <v>60</v>
      </c>
      <c r="C63" s="15">
        <v>1623</v>
      </c>
      <c r="D63" s="15">
        <v>3487</v>
      </c>
      <c r="E63" s="15">
        <v>394035</v>
      </c>
    </row>
    <row r="64" spans="1:5" s="14" customFormat="1" x14ac:dyDescent="0.2">
      <c r="A64" s="3">
        <v>61</v>
      </c>
      <c r="B64" s="14" t="s">
        <v>61</v>
      </c>
      <c r="C64" s="15">
        <v>317</v>
      </c>
      <c r="D64" s="15">
        <v>577</v>
      </c>
      <c r="E64" s="15">
        <v>51545</v>
      </c>
    </row>
    <row r="65" spans="1:5" s="14" customFormat="1" x14ac:dyDescent="0.2">
      <c r="A65" s="3">
        <v>62</v>
      </c>
      <c r="B65" s="14" t="s">
        <v>62</v>
      </c>
      <c r="C65" s="15">
        <v>33128</v>
      </c>
      <c r="D65" s="15">
        <v>69468</v>
      </c>
      <c r="E65" s="15">
        <v>7636366</v>
      </c>
    </row>
    <row r="66" spans="1:5" s="14" customFormat="1" x14ac:dyDescent="0.2">
      <c r="A66" s="3">
        <v>63</v>
      </c>
      <c r="B66" s="14" t="s">
        <v>63</v>
      </c>
      <c r="C66" s="15">
        <v>131</v>
      </c>
      <c r="D66" s="15">
        <v>264</v>
      </c>
      <c r="E66" s="15">
        <v>25583</v>
      </c>
    </row>
    <row r="67" spans="1:5" s="14" customFormat="1" x14ac:dyDescent="0.2">
      <c r="A67" s="3">
        <v>64</v>
      </c>
      <c r="B67" s="14" t="s">
        <v>64</v>
      </c>
      <c r="C67" s="15">
        <v>428</v>
      </c>
      <c r="D67" s="15">
        <v>891</v>
      </c>
      <c r="E67" s="15">
        <v>88386</v>
      </c>
    </row>
    <row r="68" spans="1:5" s="14" customFormat="1" x14ac:dyDescent="0.2">
      <c r="A68" s="3">
        <v>65</v>
      </c>
      <c r="B68" s="14" t="s">
        <v>65</v>
      </c>
      <c r="C68" s="15">
        <v>546</v>
      </c>
      <c r="D68" s="15">
        <v>1204</v>
      </c>
      <c r="E68" s="15">
        <v>126219</v>
      </c>
    </row>
    <row r="69" spans="1:5" s="14" customFormat="1" x14ac:dyDescent="0.2">
      <c r="A69" s="3">
        <v>66</v>
      </c>
      <c r="B69" s="14" t="s">
        <v>66</v>
      </c>
      <c r="C69" s="15">
        <v>1607</v>
      </c>
      <c r="D69" s="15">
        <v>3931</v>
      </c>
      <c r="E69" s="15">
        <v>422745</v>
      </c>
    </row>
    <row r="70" spans="1:5" s="14" customFormat="1" x14ac:dyDescent="0.2">
      <c r="A70" s="3">
        <v>67</v>
      </c>
      <c r="B70" s="14" t="s">
        <v>67</v>
      </c>
      <c r="C70" s="15">
        <v>254</v>
      </c>
      <c r="D70" s="15">
        <v>521</v>
      </c>
      <c r="E70" s="15">
        <v>50931</v>
      </c>
    </row>
    <row r="71" spans="1:5" s="14" customFormat="1" x14ac:dyDescent="0.2">
      <c r="A71" s="3">
        <v>68</v>
      </c>
      <c r="B71" s="14" t="s">
        <v>68</v>
      </c>
      <c r="C71" s="15">
        <v>380</v>
      </c>
      <c r="D71" s="15">
        <v>790</v>
      </c>
      <c r="E71" s="15">
        <v>78971</v>
      </c>
    </row>
    <row r="72" spans="1:5" s="14" customFormat="1" x14ac:dyDescent="0.2">
      <c r="A72" s="3">
        <v>69</v>
      </c>
      <c r="B72" s="14" t="s">
        <v>69</v>
      </c>
      <c r="C72" s="15">
        <v>10402</v>
      </c>
      <c r="D72" s="15">
        <v>17577</v>
      </c>
      <c r="E72" s="15">
        <v>1923778</v>
      </c>
    </row>
    <row r="73" spans="1:5" s="14" customFormat="1" x14ac:dyDescent="0.2">
      <c r="A73" s="3">
        <v>70</v>
      </c>
      <c r="B73" s="14" t="s">
        <v>70</v>
      </c>
      <c r="C73" s="15">
        <v>2060</v>
      </c>
      <c r="D73" s="15">
        <v>5015</v>
      </c>
      <c r="E73" s="15">
        <v>503374</v>
      </c>
    </row>
    <row r="74" spans="1:5" s="14" customFormat="1" x14ac:dyDescent="0.2">
      <c r="A74" s="3">
        <v>71</v>
      </c>
      <c r="B74" s="14" t="s">
        <v>71</v>
      </c>
      <c r="C74" s="15">
        <v>1651</v>
      </c>
      <c r="D74" s="15">
        <v>3877</v>
      </c>
      <c r="E74" s="15">
        <v>411126</v>
      </c>
    </row>
    <row r="75" spans="1:5" s="14" customFormat="1" x14ac:dyDescent="0.2">
      <c r="A75" s="3">
        <v>72</v>
      </c>
      <c r="B75" s="14" t="s">
        <v>72</v>
      </c>
      <c r="C75" s="15">
        <v>367</v>
      </c>
      <c r="D75" s="15">
        <v>785</v>
      </c>
      <c r="E75" s="15">
        <v>80342</v>
      </c>
    </row>
    <row r="76" spans="1:5" s="14" customFormat="1" x14ac:dyDescent="0.2">
      <c r="A76" s="3">
        <v>73</v>
      </c>
      <c r="B76" s="14" t="s">
        <v>73</v>
      </c>
      <c r="C76" s="15">
        <v>5390</v>
      </c>
      <c r="D76" s="15">
        <v>13164</v>
      </c>
      <c r="E76" s="15">
        <v>1426897</v>
      </c>
    </row>
    <row r="77" spans="1:5" s="14" customFormat="1" x14ac:dyDescent="0.2">
      <c r="A77" s="3">
        <v>74</v>
      </c>
      <c r="B77" s="14" t="s">
        <v>110</v>
      </c>
      <c r="C77" s="15">
        <v>2528</v>
      </c>
      <c r="D77" s="15">
        <v>5347</v>
      </c>
      <c r="E77" s="15">
        <v>557473</v>
      </c>
    </row>
    <row r="78" spans="1:5" s="14" customFormat="1" x14ac:dyDescent="0.2">
      <c r="A78" s="3">
        <v>75</v>
      </c>
      <c r="B78" s="14" t="s">
        <v>74</v>
      </c>
      <c r="C78" s="15">
        <v>283</v>
      </c>
      <c r="D78" s="15">
        <v>501</v>
      </c>
      <c r="E78" s="15">
        <v>52172</v>
      </c>
    </row>
    <row r="79" spans="1:5" s="14" customFormat="1" x14ac:dyDescent="0.2">
      <c r="A79" s="3">
        <v>76</v>
      </c>
      <c r="B79" s="14" t="s">
        <v>75</v>
      </c>
      <c r="C79" s="15">
        <v>382</v>
      </c>
      <c r="D79" s="15">
        <v>742</v>
      </c>
      <c r="E79" s="15">
        <v>79761</v>
      </c>
    </row>
    <row r="80" spans="1:5" s="14" customFormat="1" x14ac:dyDescent="0.2">
      <c r="A80" s="3">
        <v>77</v>
      </c>
      <c r="B80" s="14" t="s">
        <v>76</v>
      </c>
      <c r="C80" s="15">
        <v>788</v>
      </c>
      <c r="D80" s="15">
        <v>1498</v>
      </c>
      <c r="E80" s="15">
        <v>140934</v>
      </c>
    </row>
    <row r="81" spans="1:5" s="14" customFormat="1" x14ac:dyDescent="0.2">
      <c r="A81" s="3">
        <v>78</v>
      </c>
      <c r="B81" s="14" t="s">
        <v>77</v>
      </c>
      <c r="C81" s="15">
        <v>196</v>
      </c>
      <c r="D81" s="15">
        <v>397</v>
      </c>
      <c r="E81" s="15">
        <v>39636</v>
      </c>
    </row>
    <row r="82" spans="1:5" s="14" customFormat="1" x14ac:dyDescent="0.2">
      <c r="A82" s="3">
        <v>79</v>
      </c>
      <c r="B82" s="14" t="s">
        <v>78</v>
      </c>
      <c r="C82" s="15">
        <v>474</v>
      </c>
      <c r="D82" s="15">
        <v>847</v>
      </c>
      <c r="E82" s="15">
        <v>85644</v>
      </c>
    </row>
    <row r="83" spans="1:5" s="14" customFormat="1" x14ac:dyDescent="0.2">
      <c r="A83" s="3">
        <v>80</v>
      </c>
      <c r="B83" s="14" t="s">
        <v>79</v>
      </c>
      <c r="C83" s="15">
        <v>774</v>
      </c>
      <c r="D83" s="15">
        <v>1491</v>
      </c>
      <c r="E83" s="15">
        <v>149801</v>
      </c>
    </row>
    <row r="84" spans="1:5" s="14" customFormat="1" x14ac:dyDescent="0.2">
      <c r="A84" s="3">
        <v>82</v>
      </c>
      <c r="B84" s="14" t="s">
        <v>80</v>
      </c>
      <c r="C84" s="15">
        <v>4231</v>
      </c>
      <c r="D84" s="15">
        <v>8376</v>
      </c>
      <c r="E84" s="15">
        <v>928674</v>
      </c>
    </row>
    <row r="85" spans="1:5" s="14" customFormat="1" x14ac:dyDescent="0.2">
      <c r="A85" s="3">
        <v>83</v>
      </c>
      <c r="B85" s="14" t="s">
        <v>81</v>
      </c>
      <c r="C85" s="15">
        <v>305</v>
      </c>
      <c r="D85" s="15">
        <v>619</v>
      </c>
      <c r="E85" s="15">
        <v>65771</v>
      </c>
    </row>
    <row r="86" spans="1:5" s="14" customFormat="1" x14ac:dyDescent="0.2">
      <c r="A86" s="3">
        <v>84</v>
      </c>
      <c r="B86" s="14" t="s">
        <v>82</v>
      </c>
      <c r="C86" s="15">
        <v>309</v>
      </c>
      <c r="D86" s="15">
        <v>662</v>
      </c>
      <c r="E86" s="15">
        <v>70153</v>
      </c>
    </row>
    <row r="87" spans="1:5" s="14" customFormat="1" x14ac:dyDescent="0.2">
      <c r="A87" s="3">
        <v>85</v>
      </c>
      <c r="B87" s="14" t="s">
        <v>83</v>
      </c>
      <c r="C87" s="15">
        <v>1414</v>
      </c>
      <c r="D87" s="15">
        <v>2675</v>
      </c>
      <c r="E87" s="15">
        <v>277016</v>
      </c>
    </row>
    <row r="88" spans="1:5" s="14" customFormat="1" x14ac:dyDescent="0.2">
      <c r="A88" s="3">
        <v>86</v>
      </c>
      <c r="B88" s="14" t="s">
        <v>84</v>
      </c>
      <c r="C88" s="15">
        <v>2024</v>
      </c>
      <c r="D88" s="15">
        <v>3942</v>
      </c>
      <c r="E88" s="15">
        <v>430688</v>
      </c>
    </row>
    <row r="89" spans="1:5" s="14" customFormat="1" x14ac:dyDescent="0.2">
      <c r="A89" s="16">
        <v>87</v>
      </c>
      <c r="B89" s="17" t="s">
        <v>85</v>
      </c>
      <c r="C89" s="23">
        <v>288</v>
      </c>
      <c r="D89" s="23">
        <v>548</v>
      </c>
      <c r="E89" s="23">
        <v>49554</v>
      </c>
    </row>
    <row r="90" spans="1:5" s="14" customFormat="1" x14ac:dyDescent="0.2">
      <c r="A90" s="16">
        <v>88</v>
      </c>
      <c r="B90" s="17" t="s">
        <v>86</v>
      </c>
      <c r="C90" s="23">
        <v>15</v>
      </c>
      <c r="D90" s="23">
        <v>43</v>
      </c>
      <c r="E90" s="23">
        <v>4279</v>
      </c>
    </row>
    <row r="91" spans="1:5" s="2" customFormat="1" x14ac:dyDescent="0.2">
      <c r="A91" s="16">
        <v>92</v>
      </c>
      <c r="B91" s="17" t="s">
        <v>108</v>
      </c>
      <c r="C91" s="13">
        <v>1154</v>
      </c>
      <c r="D91" s="13">
        <v>2253</v>
      </c>
      <c r="E91" s="13">
        <v>315256</v>
      </c>
    </row>
    <row r="92" spans="1:5" s="2" customFormat="1" x14ac:dyDescent="0.2">
      <c r="A92" s="16" t="s">
        <v>115</v>
      </c>
      <c r="B92" s="17" t="s">
        <v>116</v>
      </c>
      <c r="C92" s="13">
        <v>681</v>
      </c>
      <c r="D92" s="13">
        <v>1999</v>
      </c>
      <c r="E92" s="26">
        <v>283820</v>
      </c>
    </row>
    <row r="93" spans="1:5" s="18" customFormat="1" x14ac:dyDescent="0.2">
      <c r="A93" s="16" t="s">
        <v>109</v>
      </c>
      <c r="B93" s="2" t="s">
        <v>109</v>
      </c>
      <c r="C93" s="13">
        <v>0</v>
      </c>
      <c r="D93" s="13">
        <v>0</v>
      </c>
      <c r="E93" s="13">
        <v>0</v>
      </c>
    </row>
    <row r="94" spans="1:5" s="14" customFormat="1" x14ac:dyDescent="0.2">
      <c r="A94" s="11"/>
      <c r="B94" s="18" t="s">
        <v>114</v>
      </c>
      <c r="C94" s="9">
        <f>SUM(C5:C93)</f>
        <v>202620</v>
      </c>
      <c r="D94" s="9">
        <f>SUM(D5:D93)</f>
        <v>404065</v>
      </c>
      <c r="E94" s="19">
        <f>SUM(E5:E93)</f>
        <v>44627485.700000003</v>
      </c>
    </row>
    <row r="95" spans="1:5" s="14" customFormat="1" x14ac:dyDescent="0.2">
      <c r="A95" s="11"/>
      <c r="B95" s="18"/>
      <c r="C95" s="9"/>
      <c r="D95" s="9"/>
      <c r="E95" s="9"/>
    </row>
    <row r="96" spans="1:5" s="14" customFormat="1" x14ac:dyDescent="0.2">
      <c r="A96" s="11"/>
      <c r="B96" s="18"/>
      <c r="C96" s="15"/>
      <c r="D96" s="15"/>
      <c r="E96" s="15"/>
    </row>
    <row r="97" spans="1:5" s="14" customFormat="1" x14ac:dyDescent="0.2">
      <c r="A97" s="14" t="s">
        <v>107</v>
      </c>
      <c r="C97" s="15"/>
      <c r="D97" s="15"/>
      <c r="E97" s="15"/>
    </row>
    <row r="98" spans="1:5" x14ac:dyDescent="0.2">
      <c r="B98" s="14" t="s">
        <v>102</v>
      </c>
      <c r="C98" s="15"/>
      <c r="D98" s="15"/>
      <c r="E98" s="15"/>
    </row>
    <row r="99" spans="1:5" x14ac:dyDescent="0.2">
      <c r="A99" s="24" t="s">
        <v>111</v>
      </c>
      <c r="B99" s="14"/>
      <c r="C99" s="15"/>
      <c r="D99" s="15"/>
      <c r="E99" s="15"/>
    </row>
    <row r="100" spans="1:5" x14ac:dyDescent="0.2">
      <c r="A100" s="49" t="s">
        <v>112</v>
      </c>
      <c r="B100" s="49"/>
      <c r="C100" s="49"/>
      <c r="D100" s="49"/>
      <c r="E100" s="25"/>
    </row>
    <row r="101" spans="1:5" x14ac:dyDescent="0.2">
      <c r="A101" s="50" t="s">
        <v>113</v>
      </c>
      <c r="B101" s="50"/>
      <c r="C101" s="50"/>
      <c r="D101" s="50"/>
      <c r="E101" s="50"/>
    </row>
  </sheetData>
  <mergeCells count="2">
    <mergeCell ref="A100:D100"/>
    <mergeCell ref="A101:E10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pane ySplit="4" topLeftCell="A80" activePane="bottomLeft" state="frozen"/>
      <selection pane="bottomLeft" activeCell="C5" sqref="C5:E9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4" t="s">
        <v>142</v>
      </c>
      <c r="E3" s="9" t="s">
        <v>93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8" t="s">
        <v>88</v>
      </c>
    </row>
    <row r="5" spans="1:5" x14ac:dyDescent="0.2">
      <c r="A5" s="3">
        <v>1</v>
      </c>
      <c r="B5" s="14" t="s">
        <v>2</v>
      </c>
      <c r="C5" s="15">
        <v>699</v>
      </c>
      <c r="D5" s="15">
        <v>1345</v>
      </c>
      <c r="E5" s="15">
        <v>139522</v>
      </c>
    </row>
    <row r="6" spans="1:5" x14ac:dyDescent="0.2">
      <c r="A6" s="3">
        <v>2</v>
      </c>
      <c r="B6" s="14" t="s">
        <v>3</v>
      </c>
      <c r="C6" s="15">
        <v>9306</v>
      </c>
      <c r="D6" s="15">
        <v>18861</v>
      </c>
      <c r="E6" s="15">
        <v>2049712</v>
      </c>
    </row>
    <row r="7" spans="1:5" x14ac:dyDescent="0.2">
      <c r="A7" s="3">
        <v>3</v>
      </c>
      <c r="B7" s="14" t="s">
        <v>4</v>
      </c>
      <c r="C7" s="15">
        <v>998</v>
      </c>
      <c r="D7" s="15">
        <v>1931</v>
      </c>
      <c r="E7" s="15">
        <v>190424</v>
      </c>
    </row>
    <row r="8" spans="1:5" x14ac:dyDescent="0.2">
      <c r="A8" s="3">
        <v>4</v>
      </c>
      <c r="B8" s="14" t="s">
        <v>5</v>
      </c>
      <c r="C8" s="15">
        <v>2687</v>
      </c>
      <c r="D8" s="15">
        <v>4688</v>
      </c>
      <c r="E8" s="15">
        <v>568829</v>
      </c>
    </row>
    <row r="9" spans="1:5" x14ac:dyDescent="0.2">
      <c r="A9" s="3">
        <v>5</v>
      </c>
      <c r="B9" s="14" t="s">
        <v>6</v>
      </c>
      <c r="C9" s="15">
        <v>1595</v>
      </c>
      <c r="D9" s="15">
        <v>3219</v>
      </c>
      <c r="E9" s="15">
        <v>349623</v>
      </c>
    </row>
    <row r="10" spans="1:5" x14ac:dyDescent="0.2">
      <c r="A10" s="3">
        <v>6</v>
      </c>
      <c r="B10" s="14" t="s">
        <v>7</v>
      </c>
      <c r="C10" s="15">
        <v>190</v>
      </c>
      <c r="D10" s="15">
        <v>339</v>
      </c>
      <c r="E10" s="15">
        <v>28528</v>
      </c>
    </row>
    <row r="11" spans="1:5" x14ac:dyDescent="0.2">
      <c r="A11" s="3">
        <v>7</v>
      </c>
      <c r="B11" s="14" t="s">
        <v>8</v>
      </c>
      <c r="C11" s="15">
        <v>2139</v>
      </c>
      <c r="D11" s="15">
        <v>4259</v>
      </c>
      <c r="E11" s="15">
        <v>440127</v>
      </c>
    </row>
    <row r="12" spans="1:5" x14ac:dyDescent="0.2">
      <c r="A12" s="3">
        <v>8</v>
      </c>
      <c r="B12" s="14" t="s">
        <v>9</v>
      </c>
      <c r="C12" s="15">
        <v>653</v>
      </c>
      <c r="D12" s="15">
        <v>1275</v>
      </c>
      <c r="E12" s="15">
        <v>124675</v>
      </c>
    </row>
    <row r="13" spans="1:5" x14ac:dyDescent="0.2">
      <c r="A13" s="3">
        <v>9</v>
      </c>
      <c r="B13" s="14" t="s">
        <v>10</v>
      </c>
      <c r="C13" s="15">
        <v>1341</v>
      </c>
      <c r="D13" s="15">
        <v>2367</v>
      </c>
      <c r="E13" s="15">
        <v>263370</v>
      </c>
    </row>
    <row r="14" spans="1:5" x14ac:dyDescent="0.2">
      <c r="A14" s="3">
        <v>10</v>
      </c>
      <c r="B14" s="14" t="s">
        <v>11</v>
      </c>
      <c r="C14" s="15">
        <v>1192</v>
      </c>
      <c r="D14" s="15">
        <v>2490</v>
      </c>
      <c r="E14" s="15">
        <v>257469</v>
      </c>
    </row>
    <row r="15" spans="1:5" x14ac:dyDescent="0.2">
      <c r="A15" s="3">
        <v>11</v>
      </c>
      <c r="B15" s="14" t="s">
        <v>12</v>
      </c>
      <c r="C15" s="15">
        <v>1934</v>
      </c>
      <c r="D15" s="15">
        <v>3856</v>
      </c>
      <c r="E15" s="15">
        <v>469604</v>
      </c>
    </row>
    <row r="16" spans="1:5" x14ac:dyDescent="0.2">
      <c r="A16" s="3">
        <v>12</v>
      </c>
      <c r="B16" s="14" t="s">
        <v>13</v>
      </c>
      <c r="C16" s="15">
        <v>414</v>
      </c>
      <c r="D16" s="15">
        <v>917</v>
      </c>
      <c r="E16" s="15">
        <v>96487</v>
      </c>
    </row>
    <row r="17" spans="1:11" x14ac:dyDescent="0.2">
      <c r="A17" s="3">
        <v>13</v>
      </c>
      <c r="B17" s="14" t="s">
        <v>14</v>
      </c>
      <c r="C17" s="15">
        <v>1089</v>
      </c>
      <c r="D17" s="15">
        <v>2098</v>
      </c>
      <c r="E17" s="15">
        <v>209825</v>
      </c>
    </row>
    <row r="18" spans="1:11" x14ac:dyDescent="0.2">
      <c r="A18" s="3">
        <v>14</v>
      </c>
      <c r="B18" s="14" t="s">
        <v>15</v>
      </c>
      <c r="C18" s="15">
        <v>2991</v>
      </c>
      <c r="D18" s="15">
        <v>6525</v>
      </c>
      <c r="E18" s="15">
        <v>725175</v>
      </c>
      <c r="K18" s="2"/>
    </row>
    <row r="19" spans="1:11" x14ac:dyDescent="0.2">
      <c r="A19" s="3">
        <v>15</v>
      </c>
      <c r="B19" s="14" t="s">
        <v>16</v>
      </c>
      <c r="C19" s="15">
        <v>317</v>
      </c>
      <c r="D19" s="15">
        <v>587</v>
      </c>
      <c r="E19" s="15">
        <v>63630</v>
      </c>
    </row>
    <row r="20" spans="1:11" x14ac:dyDescent="0.2">
      <c r="A20" s="3">
        <v>16</v>
      </c>
      <c r="B20" s="14" t="s">
        <v>17</v>
      </c>
      <c r="C20" s="15">
        <v>141</v>
      </c>
      <c r="D20" s="15">
        <v>263</v>
      </c>
      <c r="E20" s="15">
        <v>26056</v>
      </c>
    </row>
    <row r="21" spans="1:11" x14ac:dyDescent="0.2">
      <c r="A21" s="3">
        <v>17</v>
      </c>
      <c r="B21" s="14" t="s">
        <v>18</v>
      </c>
      <c r="C21" s="15">
        <v>441</v>
      </c>
      <c r="D21" s="15">
        <v>884</v>
      </c>
      <c r="E21" s="15">
        <v>84700</v>
      </c>
    </row>
    <row r="22" spans="1:11" x14ac:dyDescent="0.2">
      <c r="A22" s="3">
        <v>18</v>
      </c>
      <c r="B22" s="14" t="s">
        <v>19</v>
      </c>
      <c r="C22" s="15">
        <v>2066</v>
      </c>
      <c r="D22" s="15">
        <v>3936</v>
      </c>
      <c r="E22" s="15">
        <v>392894</v>
      </c>
    </row>
    <row r="23" spans="1:11" x14ac:dyDescent="0.2">
      <c r="A23" s="3">
        <v>19</v>
      </c>
      <c r="B23" s="14" t="s">
        <v>20</v>
      </c>
      <c r="C23" s="15">
        <v>9012</v>
      </c>
      <c r="D23" s="15">
        <v>18193</v>
      </c>
      <c r="E23" s="15">
        <v>2001423</v>
      </c>
    </row>
    <row r="24" spans="1:11" x14ac:dyDescent="0.2">
      <c r="A24" s="3">
        <v>21</v>
      </c>
      <c r="B24" s="14" t="s">
        <v>21</v>
      </c>
      <c r="C24" s="15">
        <v>1117</v>
      </c>
      <c r="D24" s="15">
        <v>2033</v>
      </c>
      <c r="E24" s="15">
        <v>211048</v>
      </c>
    </row>
    <row r="25" spans="1:11" x14ac:dyDescent="0.2">
      <c r="A25" s="3">
        <v>22</v>
      </c>
      <c r="B25" s="14" t="s">
        <v>22</v>
      </c>
      <c r="C25" s="15">
        <v>560</v>
      </c>
      <c r="D25" s="15">
        <v>1225</v>
      </c>
      <c r="E25" s="15">
        <v>120800</v>
      </c>
    </row>
    <row r="26" spans="1:11" x14ac:dyDescent="0.2">
      <c r="A26" s="3">
        <v>23</v>
      </c>
      <c r="B26" s="14" t="s">
        <v>23</v>
      </c>
      <c r="C26" s="15">
        <v>523</v>
      </c>
      <c r="D26" s="15">
        <v>1064</v>
      </c>
      <c r="E26" s="15">
        <v>103419</v>
      </c>
    </row>
    <row r="27" spans="1:11" x14ac:dyDescent="0.2">
      <c r="A27" s="3">
        <v>24</v>
      </c>
      <c r="B27" s="14" t="s">
        <v>24</v>
      </c>
      <c r="C27" s="15">
        <v>1332</v>
      </c>
      <c r="D27" s="15">
        <v>2810</v>
      </c>
      <c r="E27" s="15">
        <v>284701</v>
      </c>
    </row>
    <row r="28" spans="1:11" x14ac:dyDescent="0.2">
      <c r="A28" s="3">
        <v>25</v>
      </c>
      <c r="B28" s="14" t="s">
        <v>25</v>
      </c>
      <c r="C28" s="15">
        <v>1054</v>
      </c>
      <c r="D28" s="15">
        <v>1913</v>
      </c>
      <c r="E28" s="15">
        <v>204040</v>
      </c>
    </row>
    <row r="29" spans="1:11" x14ac:dyDescent="0.2">
      <c r="A29" s="3">
        <v>26</v>
      </c>
      <c r="B29" s="14" t="s">
        <v>26</v>
      </c>
      <c r="C29" s="15">
        <v>205</v>
      </c>
      <c r="D29" s="15">
        <v>440</v>
      </c>
      <c r="E29" s="15">
        <v>39894</v>
      </c>
    </row>
    <row r="30" spans="1:11" x14ac:dyDescent="0.2">
      <c r="A30" s="3">
        <v>27</v>
      </c>
      <c r="B30" s="14" t="s">
        <v>27</v>
      </c>
      <c r="C30" s="15">
        <v>55627</v>
      </c>
      <c r="D30" s="15">
        <v>104789</v>
      </c>
      <c r="E30" s="15">
        <v>12393826</v>
      </c>
    </row>
    <row r="31" spans="1:11" x14ac:dyDescent="0.2">
      <c r="A31" s="3">
        <v>28</v>
      </c>
      <c r="B31" s="14" t="s">
        <v>28</v>
      </c>
      <c r="C31" s="15">
        <v>428</v>
      </c>
      <c r="D31" s="15">
        <v>794</v>
      </c>
      <c r="E31" s="15">
        <v>84581</v>
      </c>
    </row>
    <row r="32" spans="1:11" x14ac:dyDescent="0.2">
      <c r="A32" s="3">
        <v>29</v>
      </c>
      <c r="B32" s="14" t="s">
        <v>29</v>
      </c>
      <c r="C32" s="15">
        <v>934</v>
      </c>
      <c r="D32" s="15">
        <v>1937</v>
      </c>
      <c r="E32" s="15">
        <v>193037</v>
      </c>
    </row>
    <row r="33" spans="1:5" x14ac:dyDescent="0.2">
      <c r="A33" s="3">
        <v>30</v>
      </c>
      <c r="B33" s="14" t="s">
        <v>30</v>
      </c>
      <c r="C33" s="15">
        <v>1117</v>
      </c>
      <c r="D33" s="15">
        <v>2202</v>
      </c>
      <c r="E33" s="15">
        <v>231750</v>
      </c>
    </row>
    <row r="34" spans="1:5" x14ac:dyDescent="0.2">
      <c r="A34" s="3">
        <v>31</v>
      </c>
      <c r="B34" s="14" t="s">
        <v>31</v>
      </c>
      <c r="C34" s="15">
        <v>2291</v>
      </c>
      <c r="D34" s="15">
        <v>4262</v>
      </c>
      <c r="E34" s="15">
        <v>465970</v>
      </c>
    </row>
    <row r="35" spans="1:5" x14ac:dyDescent="0.2">
      <c r="A35" s="3">
        <v>32</v>
      </c>
      <c r="B35" s="14" t="s">
        <v>32</v>
      </c>
      <c r="C35" s="15">
        <v>251</v>
      </c>
      <c r="D35" s="15">
        <v>517</v>
      </c>
      <c r="E35" s="15">
        <v>52016</v>
      </c>
    </row>
    <row r="36" spans="1:5" x14ac:dyDescent="0.2">
      <c r="A36" s="3">
        <v>33</v>
      </c>
      <c r="B36" s="14" t="s">
        <v>33</v>
      </c>
      <c r="C36" s="15">
        <v>774</v>
      </c>
      <c r="D36" s="15">
        <v>1426</v>
      </c>
      <c r="E36" s="15">
        <v>158202</v>
      </c>
    </row>
    <row r="37" spans="1:5" x14ac:dyDescent="0.2">
      <c r="A37" s="3">
        <v>34</v>
      </c>
      <c r="B37" s="14" t="s">
        <v>34</v>
      </c>
      <c r="C37" s="15">
        <v>1772</v>
      </c>
      <c r="D37" s="15">
        <v>4196</v>
      </c>
      <c r="E37" s="15">
        <v>415566</v>
      </c>
    </row>
    <row r="38" spans="1:5" x14ac:dyDescent="0.2">
      <c r="A38" s="3">
        <v>35</v>
      </c>
      <c r="B38" s="14" t="s">
        <v>35</v>
      </c>
      <c r="C38" s="15">
        <v>126</v>
      </c>
      <c r="D38" s="15">
        <v>250</v>
      </c>
      <c r="E38" s="15">
        <v>23753</v>
      </c>
    </row>
    <row r="39" spans="1:5" x14ac:dyDescent="0.2">
      <c r="A39" s="3">
        <v>36</v>
      </c>
      <c r="B39" s="14" t="s">
        <v>36</v>
      </c>
      <c r="C39" s="15">
        <v>636</v>
      </c>
      <c r="D39" s="15">
        <v>1090</v>
      </c>
      <c r="E39" s="15">
        <v>108938</v>
      </c>
    </row>
    <row r="40" spans="1:5" x14ac:dyDescent="0.2">
      <c r="A40" s="3">
        <v>37</v>
      </c>
      <c r="B40" s="14" t="s">
        <v>37</v>
      </c>
      <c r="C40" s="15">
        <v>222</v>
      </c>
      <c r="D40" s="15">
        <v>410</v>
      </c>
      <c r="E40" s="15">
        <v>39859</v>
      </c>
    </row>
    <row r="41" spans="1:5" x14ac:dyDescent="0.2">
      <c r="A41" s="3">
        <v>38</v>
      </c>
      <c r="B41" s="14" t="s">
        <v>38</v>
      </c>
      <c r="C41" s="15">
        <v>250</v>
      </c>
      <c r="D41" s="15">
        <v>417</v>
      </c>
      <c r="E41" s="15">
        <v>41758</v>
      </c>
    </row>
    <row r="42" spans="1:5" x14ac:dyDescent="0.2">
      <c r="A42" s="3">
        <v>39</v>
      </c>
      <c r="B42" s="14" t="s">
        <v>39</v>
      </c>
      <c r="C42" s="15">
        <v>110</v>
      </c>
      <c r="D42" s="15">
        <v>215</v>
      </c>
      <c r="E42" s="15">
        <v>20318</v>
      </c>
    </row>
    <row r="43" spans="1:5" x14ac:dyDescent="0.2">
      <c r="A43" s="3">
        <v>40</v>
      </c>
      <c r="B43" s="14" t="s">
        <v>40</v>
      </c>
      <c r="C43" s="15">
        <v>596</v>
      </c>
      <c r="D43" s="15">
        <v>1221</v>
      </c>
      <c r="E43" s="15">
        <v>120748</v>
      </c>
    </row>
    <row r="44" spans="1:5" x14ac:dyDescent="0.2">
      <c r="A44" s="3">
        <v>41</v>
      </c>
      <c r="B44" s="14" t="s">
        <v>41</v>
      </c>
      <c r="C44" s="15">
        <v>142</v>
      </c>
      <c r="D44" s="15">
        <v>263</v>
      </c>
      <c r="E44" s="15">
        <v>24762</v>
      </c>
    </row>
    <row r="45" spans="1:5" x14ac:dyDescent="0.2">
      <c r="A45" s="3">
        <v>42</v>
      </c>
      <c r="B45" s="14" t="s">
        <v>42</v>
      </c>
      <c r="C45" s="15">
        <v>1019</v>
      </c>
      <c r="D45" s="15">
        <v>2354</v>
      </c>
      <c r="E45" s="15">
        <v>228311</v>
      </c>
    </row>
    <row r="46" spans="1:5" x14ac:dyDescent="0.2">
      <c r="A46" s="3">
        <v>43</v>
      </c>
      <c r="B46" s="14" t="s">
        <v>43</v>
      </c>
      <c r="C46" s="15">
        <v>794</v>
      </c>
      <c r="D46" s="15">
        <v>1547</v>
      </c>
      <c r="E46" s="15">
        <v>152768</v>
      </c>
    </row>
    <row r="47" spans="1:5" x14ac:dyDescent="0.2">
      <c r="A47" s="3">
        <v>44</v>
      </c>
      <c r="B47" s="14" t="s">
        <v>44</v>
      </c>
      <c r="C47" s="15">
        <v>162</v>
      </c>
      <c r="D47" s="15">
        <v>313</v>
      </c>
      <c r="E47" s="15">
        <v>37265</v>
      </c>
    </row>
    <row r="48" spans="1:5" x14ac:dyDescent="0.2">
      <c r="A48" s="3">
        <v>45</v>
      </c>
      <c r="B48" s="14" t="s">
        <v>45</v>
      </c>
      <c r="C48" s="15">
        <v>231</v>
      </c>
      <c r="D48" s="15">
        <v>429</v>
      </c>
      <c r="E48" s="15">
        <v>41797</v>
      </c>
    </row>
    <row r="49" spans="1:5" x14ac:dyDescent="0.2">
      <c r="A49" s="3">
        <v>46</v>
      </c>
      <c r="B49" s="14" t="s">
        <v>46</v>
      </c>
      <c r="C49" s="15">
        <v>879</v>
      </c>
      <c r="D49" s="15">
        <v>1751</v>
      </c>
      <c r="E49" s="15">
        <v>180335</v>
      </c>
    </row>
    <row r="50" spans="1:5" x14ac:dyDescent="0.2">
      <c r="A50" s="3">
        <v>47</v>
      </c>
      <c r="B50" s="14" t="s">
        <v>47</v>
      </c>
      <c r="C50" s="15">
        <v>641</v>
      </c>
      <c r="D50" s="15">
        <v>1204</v>
      </c>
      <c r="E50" s="15">
        <v>120696</v>
      </c>
    </row>
    <row r="51" spans="1:5" x14ac:dyDescent="0.2">
      <c r="A51" s="3">
        <v>48</v>
      </c>
      <c r="B51" s="14" t="s">
        <v>48</v>
      </c>
      <c r="C51" s="15">
        <v>929</v>
      </c>
      <c r="D51" s="15">
        <v>1775</v>
      </c>
      <c r="E51" s="15">
        <v>185932</v>
      </c>
    </row>
    <row r="52" spans="1:5" x14ac:dyDescent="0.2">
      <c r="A52" s="3">
        <v>49</v>
      </c>
      <c r="B52" s="14" t="s">
        <v>49</v>
      </c>
      <c r="C52" s="15">
        <v>1130</v>
      </c>
      <c r="D52" s="15">
        <v>2204</v>
      </c>
      <c r="E52" s="15">
        <v>225229</v>
      </c>
    </row>
    <row r="53" spans="1:5" x14ac:dyDescent="0.2">
      <c r="A53" s="3">
        <v>50</v>
      </c>
      <c r="B53" s="14" t="s">
        <v>50</v>
      </c>
      <c r="C53" s="15">
        <v>1783</v>
      </c>
      <c r="D53" s="15">
        <v>3816</v>
      </c>
      <c r="E53" s="15">
        <v>375032</v>
      </c>
    </row>
    <row r="54" spans="1:5" x14ac:dyDescent="0.2">
      <c r="A54" s="3">
        <v>51</v>
      </c>
      <c r="B54" s="14" t="s">
        <v>51</v>
      </c>
      <c r="C54" s="15">
        <v>183</v>
      </c>
      <c r="D54" s="15">
        <v>366</v>
      </c>
      <c r="E54" s="15">
        <v>34702</v>
      </c>
    </row>
    <row r="55" spans="1:5" x14ac:dyDescent="0.2">
      <c r="A55" s="3">
        <v>52</v>
      </c>
      <c r="B55" s="14" t="s">
        <v>52</v>
      </c>
      <c r="C55" s="15">
        <v>830</v>
      </c>
      <c r="D55" s="15">
        <v>1891</v>
      </c>
      <c r="E55" s="15">
        <v>203568</v>
      </c>
    </row>
    <row r="56" spans="1:5" x14ac:dyDescent="0.2">
      <c r="A56" s="3">
        <v>53</v>
      </c>
      <c r="B56" s="14" t="s">
        <v>53</v>
      </c>
      <c r="C56" s="15">
        <v>823</v>
      </c>
      <c r="D56" s="15">
        <v>1771</v>
      </c>
      <c r="E56" s="15">
        <v>184672</v>
      </c>
    </row>
    <row r="57" spans="1:5" x14ac:dyDescent="0.2">
      <c r="A57" s="3">
        <v>54</v>
      </c>
      <c r="B57" s="14" t="s">
        <v>54</v>
      </c>
      <c r="C57" s="15">
        <v>269</v>
      </c>
      <c r="D57" s="15">
        <v>608</v>
      </c>
      <c r="E57" s="15">
        <v>57917</v>
      </c>
    </row>
    <row r="58" spans="1:5" x14ac:dyDescent="0.2">
      <c r="A58" s="3">
        <v>55</v>
      </c>
      <c r="B58" s="14" t="s">
        <v>55</v>
      </c>
      <c r="C58" s="15">
        <v>4679</v>
      </c>
      <c r="D58" s="15">
        <v>9993</v>
      </c>
      <c r="E58" s="15">
        <v>1059985</v>
      </c>
    </row>
    <row r="59" spans="1:5" x14ac:dyDescent="0.2">
      <c r="A59" s="3">
        <v>56</v>
      </c>
      <c r="B59" s="14" t="s">
        <v>56</v>
      </c>
      <c r="C59" s="15">
        <v>1769</v>
      </c>
      <c r="D59" s="15">
        <v>3337</v>
      </c>
      <c r="E59" s="15">
        <v>325288</v>
      </c>
    </row>
    <row r="60" spans="1:5" x14ac:dyDescent="0.2">
      <c r="A60" s="3">
        <v>57</v>
      </c>
      <c r="B60" s="14" t="s">
        <v>57</v>
      </c>
      <c r="C60" s="15">
        <v>526</v>
      </c>
      <c r="D60" s="15">
        <v>950</v>
      </c>
      <c r="E60" s="15">
        <v>92992</v>
      </c>
    </row>
    <row r="61" spans="1:5" x14ac:dyDescent="0.2">
      <c r="A61" s="3">
        <v>58</v>
      </c>
      <c r="B61" s="14" t="s">
        <v>58</v>
      </c>
      <c r="C61" s="15">
        <v>1358</v>
      </c>
      <c r="D61" s="15">
        <v>2509</v>
      </c>
      <c r="E61" s="15">
        <v>260115</v>
      </c>
    </row>
    <row r="62" spans="1:5" x14ac:dyDescent="0.2">
      <c r="A62" s="3">
        <v>59</v>
      </c>
      <c r="B62" s="14" t="s">
        <v>59</v>
      </c>
      <c r="C62" s="15">
        <v>301</v>
      </c>
      <c r="D62" s="15">
        <v>663</v>
      </c>
      <c r="E62" s="15">
        <v>69881</v>
      </c>
    </row>
    <row r="63" spans="1:5" x14ac:dyDescent="0.2">
      <c r="A63" s="3">
        <v>60</v>
      </c>
      <c r="B63" s="14" t="s">
        <v>60</v>
      </c>
      <c r="C63" s="15">
        <v>1599</v>
      </c>
      <c r="D63" s="15">
        <v>3436</v>
      </c>
      <c r="E63" s="15">
        <v>380818</v>
      </c>
    </row>
    <row r="64" spans="1:5" x14ac:dyDescent="0.2">
      <c r="A64" s="3">
        <v>61</v>
      </c>
      <c r="B64" s="14" t="s">
        <v>61</v>
      </c>
      <c r="C64" s="15">
        <v>306</v>
      </c>
      <c r="D64" s="15">
        <v>558</v>
      </c>
      <c r="E64" s="15">
        <v>50740</v>
      </c>
    </row>
    <row r="65" spans="1:5" x14ac:dyDescent="0.2">
      <c r="A65" s="3">
        <v>62</v>
      </c>
      <c r="B65" s="14" t="s">
        <v>62</v>
      </c>
      <c r="C65" s="15">
        <v>32816</v>
      </c>
      <c r="D65" s="15">
        <v>68668</v>
      </c>
      <c r="E65" s="15">
        <v>7541037</v>
      </c>
    </row>
    <row r="66" spans="1:5" x14ac:dyDescent="0.2">
      <c r="A66" s="3">
        <v>63</v>
      </c>
      <c r="B66" s="14" t="s">
        <v>63</v>
      </c>
      <c r="C66" s="15">
        <v>137</v>
      </c>
      <c r="D66" s="15">
        <v>275</v>
      </c>
      <c r="E66" s="15">
        <v>26497</v>
      </c>
    </row>
    <row r="67" spans="1:5" x14ac:dyDescent="0.2">
      <c r="A67" s="3">
        <v>64</v>
      </c>
      <c r="B67" s="14" t="s">
        <v>64</v>
      </c>
      <c r="C67" s="15">
        <v>428</v>
      </c>
      <c r="D67" s="15">
        <v>896</v>
      </c>
      <c r="E67" s="15">
        <v>83787</v>
      </c>
    </row>
    <row r="68" spans="1:5" x14ac:dyDescent="0.2">
      <c r="A68" s="3">
        <v>65</v>
      </c>
      <c r="B68" s="14" t="s">
        <v>65</v>
      </c>
      <c r="C68" s="15">
        <v>530</v>
      </c>
      <c r="D68" s="15">
        <v>1173</v>
      </c>
      <c r="E68" s="15">
        <v>116621</v>
      </c>
    </row>
    <row r="69" spans="1:5" x14ac:dyDescent="0.2">
      <c r="A69" s="3">
        <v>66</v>
      </c>
      <c r="B69" s="14" t="s">
        <v>66</v>
      </c>
      <c r="C69" s="15">
        <v>1586</v>
      </c>
      <c r="D69" s="15">
        <v>3834</v>
      </c>
      <c r="E69" s="15">
        <v>399022</v>
      </c>
    </row>
    <row r="70" spans="1:5" x14ac:dyDescent="0.2">
      <c r="A70" s="3">
        <v>67</v>
      </c>
      <c r="B70" s="14" t="s">
        <v>67</v>
      </c>
      <c r="C70" s="15">
        <v>254</v>
      </c>
      <c r="D70" s="15">
        <v>510</v>
      </c>
      <c r="E70" s="15">
        <v>49253</v>
      </c>
    </row>
    <row r="71" spans="1:5" x14ac:dyDescent="0.2">
      <c r="A71" s="3">
        <v>68</v>
      </c>
      <c r="B71" s="14" t="s">
        <v>68</v>
      </c>
      <c r="C71" s="15">
        <v>360</v>
      </c>
      <c r="D71" s="15">
        <v>752</v>
      </c>
      <c r="E71" s="15">
        <v>75343</v>
      </c>
    </row>
    <row r="72" spans="1:5" x14ac:dyDescent="0.2">
      <c r="A72" s="3">
        <v>69</v>
      </c>
      <c r="B72" s="14" t="s">
        <v>69</v>
      </c>
      <c r="C72" s="15">
        <v>10322</v>
      </c>
      <c r="D72" s="15">
        <v>17259</v>
      </c>
      <c r="E72" s="15">
        <v>1874608</v>
      </c>
    </row>
    <row r="73" spans="1:5" x14ac:dyDescent="0.2">
      <c r="A73" s="3">
        <v>70</v>
      </c>
      <c r="B73" s="14" t="s">
        <v>70</v>
      </c>
      <c r="C73" s="15">
        <v>2047</v>
      </c>
      <c r="D73" s="15">
        <v>4959</v>
      </c>
      <c r="E73" s="15">
        <v>495072</v>
      </c>
    </row>
    <row r="74" spans="1:5" x14ac:dyDescent="0.2">
      <c r="A74" s="3">
        <v>71</v>
      </c>
      <c r="B74" s="14" t="s">
        <v>71</v>
      </c>
      <c r="C74" s="15">
        <v>1656</v>
      </c>
      <c r="D74" s="15">
        <v>3885</v>
      </c>
      <c r="E74" s="15">
        <v>414480</v>
      </c>
    </row>
    <row r="75" spans="1:5" x14ac:dyDescent="0.2">
      <c r="A75" s="3">
        <v>72</v>
      </c>
      <c r="B75" s="14" t="s">
        <v>72</v>
      </c>
      <c r="C75" s="15">
        <v>362</v>
      </c>
      <c r="D75" s="15">
        <v>765</v>
      </c>
      <c r="E75" s="15">
        <v>79699</v>
      </c>
    </row>
    <row r="76" spans="1:5" x14ac:dyDescent="0.2">
      <c r="A76" s="3">
        <v>73</v>
      </c>
      <c r="B76" s="14" t="s">
        <v>73</v>
      </c>
      <c r="C76" s="15">
        <v>5382</v>
      </c>
      <c r="D76" s="15">
        <v>13128</v>
      </c>
      <c r="E76" s="15">
        <v>1399396</v>
      </c>
    </row>
    <row r="77" spans="1:5" x14ac:dyDescent="0.2">
      <c r="A77" s="3">
        <v>74</v>
      </c>
      <c r="B77" s="14" t="s">
        <v>110</v>
      </c>
      <c r="C77" s="15">
        <v>2504</v>
      </c>
      <c r="D77" s="15">
        <v>5316</v>
      </c>
      <c r="E77" s="15">
        <v>552805</v>
      </c>
    </row>
    <row r="78" spans="1:5" x14ac:dyDescent="0.2">
      <c r="A78" s="3">
        <v>75</v>
      </c>
      <c r="B78" s="14" t="s">
        <v>74</v>
      </c>
      <c r="C78" s="15">
        <v>281</v>
      </c>
      <c r="D78" s="15">
        <v>508</v>
      </c>
      <c r="E78" s="15">
        <v>53882</v>
      </c>
    </row>
    <row r="79" spans="1:5" x14ac:dyDescent="0.2">
      <c r="A79" s="3">
        <v>76</v>
      </c>
      <c r="B79" s="14" t="s">
        <v>75</v>
      </c>
      <c r="C79" s="15">
        <v>380</v>
      </c>
      <c r="D79" s="15">
        <v>744</v>
      </c>
      <c r="E79" s="15">
        <v>79447</v>
      </c>
    </row>
    <row r="80" spans="1:5" x14ac:dyDescent="0.2">
      <c r="A80" s="3">
        <v>77</v>
      </c>
      <c r="B80" s="14" t="s">
        <v>76</v>
      </c>
      <c r="C80" s="15">
        <v>773</v>
      </c>
      <c r="D80" s="15">
        <v>1443</v>
      </c>
      <c r="E80" s="15">
        <v>135337</v>
      </c>
    </row>
    <row r="81" spans="1:5" x14ac:dyDescent="0.2">
      <c r="A81" s="3">
        <v>78</v>
      </c>
      <c r="B81" s="14" t="s">
        <v>77</v>
      </c>
      <c r="C81" s="15">
        <v>198</v>
      </c>
      <c r="D81" s="15">
        <v>408</v>
      </c>
      <c r="E81" s="15">
        <v>42305</v>
      </c>
    </row>
    <row r="82" spans="1:5" x14ac:dyDescent="0.2">
      <c r="A82" s="3">
        <v>79</v>
      </c>
      <c r="B82" s="14" t="s">
        <v>78</v>
      </c>
      <c r="C82" s="15">
        <v>477</v>
      </c>
      <c r="D82" s="15">
        <v>846</v>
      </c>
      <c r="E82" s="15">
        <v>86400</v>
      </c>
    </row>
    <row r="83" spans="1:5" x14ac:dyDescent="0.2">
      <c r="A83" s="3">
        <v>80</v>
      </c>
      <c r="B83" s="14" t="s">
        <v>79</v>
      </c>
      <c r="C83" s="15">
        <v>755</v>
      </c>
      <c r="D83" s="15">
        <v>1469</v>
      </c>
      <c r="E83" s="15">
        <v>145794</v>
      </c>
    </row>
    <row r="84" spans="1:5" x14ac:dyDescent="0.2">
      <c r="A84" s="3">
        <v>82</v>
      </c>
      <c r="B84" s="14" t="s">
        <v>80</v>
      </c>
      <c r="C84" s="15">
        <v>4224</v>
      </c>
      <c r="D84" s="15">
        <v>8321</v>
      </c>
      <c r="E84" s="15">
        <v>930414</v>
      </c>
    </row>
    <row r="85" spans="1:5" x14ac:dyDescent="0.2">
      <c r="A85" s="3">
        <v>83</v>
      </c>
      <c r="B85" s="14" t="s">
        <v>81</v>
      </c>
      <c r="C85" s="15">
        <v>297</v>
      </c>
      <c r="D85" s="15">
        <v>587</v>
      </c>
      <c r="E85" s="15">
        <v>63293</v>
      </c>
    </row>
    <row r="86" spans="1:5" x14ac:dyDescent="0.2">
      <c r="A86" s="3">
        <v>84</v>
      </c>
      <c r="B86" s="14" t="s">
        <v>82</v>
      </c>
      <c r="C86" s="15">
        <v>299</v>
      </c>
      <c r="D86" s="15">
        <v>628</v>
      </c>
      <c r="E86" s="15">
        <v>66847</v>
      </c>
    </row>
    <row r="87" spans="1:5" x14ac:dyDescent="0.2">
      <c r="A87" s="3">
        <v>85</v>
      </c>
      <c r="B87" s="14" t="s">
        <v>83</v>
      </c>
      <c r="C87" s="15">
        <v>1407</v>
      </c>
      <c r="D87" s="15">
        <v>2615</v>
      </c>
      <c r="E87" s="15">
        <v>273775</v>
      </c>
    </row>
    <row r="88" spans="1:5" x14ac:dyDescent="0.2">
      <c r="A88" s="3">
        <v>86</v>
      </c>
      <c r="B88" s="14" t="s">
        <v>84</v>
      </c>
      <c r="C88" s="15">
        <v>2015</v>
      </c>
      <c r="D88" s="15">
        <v>3896</v>
      </c>
      <c r="E88" s="15">
        <v>414967</v>
      </c>
    </row>
    <row r="89" spans="1:5" x14ac:dyDescent="0.2">
      <c r="A89" s="16">
        <v>87</v>
      </c>
      <c r="B89" s="17" t="s">
        <v>85</v>
      </c>
      <c r="C89" s="23">
        <v>287</v>
      </c>
      <c r="D89" s="23">
        <v>536</v>
      </c>
      <c r="E89" s="23">
        <v>49371</v>
      </c>
    </row>
    <row r="90" spans="1:5" x14ac:dyDescent="0.2">
      <c r="A90" s="16">
        <v>88</v>
      </c>
      <c r="B90" s="17" t="s">
        <v>86</v>
      </c>
      <c r="C90" s="23">
        <v>15</v>
      </c>
      <c r="D90" s="23">
        <v>35</v>
      </c>
      <c r="E90" s="23">
        <v>4209</v>
      </c>
    </row>
    <row r="91" spans="1:5" s="2" customFormat="1" x14ac:dyDescent="0.2">
      <c r="A91" s="16">
        <v>92</v>
      </c>
      <c r="B91" s="17" t="s">
        <v>108</v>
      </c>
      <c r="C91" s="13">
        <v>1174</v>
      </c>
      <c r="D91" s="13">
        <v>2295</v>
      </c>
      <c r="E91" s="13">
        <v>322740</v>
      </c>
    </row>
    <row r="92" spans="1:5" s="18" customFormat="1" x14ac:dyDescent="0.2">
      <c r="A92" s="16" t="s">
        <v>115</v>
      </c>
      <c r="B92" s="17" t="s">
        <v>116</v>
      </c>
      <c r="C92" s="13">
        <v>710</v>
      </c>
      <c r="D92" s="13">
        <v>2035</v>
      </c>
      <c r="E92" s="26">
        <v>292872</v>
      </c>
    </row>
    <row r="93" spans="1:5" s="14" customFormat="1" x14ac:dyDescent="0.2">
      <c r="A93" s="16" t="s">
        <v>109</v>
      </c>
      <c r="B93" s="2" t="s">
        <v>109</v>
      </c>
      <c r="C93" s="13">
        <v>0</v>
      </c>
      <c r="D93" s="13">
        <v>0</v>
      </c>
      <c r="E93" s="13">
        <v>0</v>
      </c>
    </row>
    <row r="94" spans="1:5" s="14" customFormat="1" x14ac:dyDescent="0.2">
      <c r="A94" s="11"/>
      <c r="B94" s="18" t="s">
        <v>114</v>
      </c>
      <c r="C94" s="9">
        <f>SUM(C5:C93)</f>
        <v>201159</v>
      </c>
      <c r="D94" s="9">
        <f>SUM(D5:D93)</f>
        <v>400768</v>
      </c>
      <c r="E94" s="19">
        <f>SUM(E5:E93)</f>
        <v>44158375</v>
      </c>
    </row>
    <row r="95" spans="1:5" s="14" customFormat="1" x14ac:dyDescent="0.2">
      <c r="A95" s="11"/>
      <c r="B95" s="18"/>
      <c r="C95" s="9"/>
      <c r="D95" s="9"/>
      <c r="E95" s="9"/>
    </row>
    <row r="96" spans="1:5" x14ac:dyDescent="0.2">
      <c r="A96" s="11"/>
      <c r="B96" s="18"/>
      <c r="C96" s="15"/>
      <c r="D96" s="15"/>
      <c r="E96" s="15"/>
    </row>
    <row r="97" spans="1:5" x14ac:dyDescent="0.2">
      <c r="A97" s="14" t="s">
        <v>107</v>
      </c>
      <c r="B97" s="14"/>
      <c r="C97" s="15"/>
      <c r="D97" s="15"/>
      <c r="E97" s="15"/>
    </row>
    <row r="98" spans="1:5" x14ac:dyDescent="0.2">
      <c r="B98" s="14" t="s">
        <v>102</v>
      </c>
      <c r="C98" s="15"/>
      <c r="D98" s="15"/>
      <c r="E98" s="15"/>
    </row>
    <row r="99" spans="1:5" x14ac:dyDescent="0.2">
      <c r="A99" s="24" t="s">
        <v>111</v>
      </c>
      <c r="B99" s="14"/>
      <c r="C99" s="15"/>
      <c r="D99" s="15"/>
      <c r="E99" s="15"/>
    </row>
    <row r="100" spans="1:5" x14ac:dyDescent="0.2">
      <c r="A100" s="49" t="s">
        <v>112</v>
      </c>
      <c r="B100" s="49"/>
      <c r="C100" s="49"/>
      <c r="D100" s="49"/>
      <c r="E100" s="25"/>
    </row>
    <row r="101" spans="1:5" x14ac:dyDescent="0.2">
      <c r="A101" s="50" t="s">
        <v>113</v>
      </c>
      <c r="B101" s="50"/>
      <c r="C101" s="50"/>
      <c r="D101" s="50"/>
      <c r="E101" s="50"/>
    </row>
  </sheetData>
  <mergeCells count="2">
    <mergeCell ref="A100:D100"/>
    <mergeCell ref="A101:E10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pane ySplit="4" topLeftCell="A83" activePane="bottomLeft" state="frozen"/>
      <selection pane="bottomLeft" activeCell="C5" sqref="C5:E9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4" t="s">
        <v>142</v>
      </c>
      <c r="E3" s="10" t="s">
        <v>92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8" t="s">
        <v>88</v>
      </c>
    </row>
    <row r="5" spans="1:5" x14ac:dyDescent="0.2">
      <c r="A5" s="3">
        <v>1</v>
      </c>
      <c r="B5" s="14" t="s">
        <v>2</v>
      </c>
      <c r="C5" s="15">
        <v>711</v>
      </c>
      <c r="D5" s="15">
        <v>1337</v>
      </c>
      <c r="E5" s="15">
        <v>137670</v>
      </c>
    </row>
    <row r="6" spans="1:5" x14ac:dyDescent="0.2">
      <c r="A6" s="3">
        <v>2</v>
      </c>
      <c r="B6" s="14" t="s">
        <v>3</v>
      </c>
      <c r="C6" s="15">
        <v>9307</v>
      </c>
      <c r="D6" s="15">
        <v>18763</v>
      </c>
      <c r="E6" s="15">
        <v>2036453</v>
      </c>
    </row>
    <row r="7" spans="1:5" x14ac:dyDescent="0.2">
      <c r="A7" s="3">
        <v>3</v>
      </c>
      <c r="B7" s="14" t="s">
        <v>4</v>
      </c>
      <c r="C7" s="15">
        <v>1009</v>
      </c>
      <c r="D7" s="15">
        <v>1934</v>
      </c>
      <c r="E7" s="15">
        <v>191258</v>
      </c>
    </row>
    <row r="8" spans="1:5" x14ac:dyDescent="0.2">
      <c r="A8" s="3">
        <v>4</v>
      </c>
      <c r="B8" s="14" t="s">
        <v>5</v>
      </c>
      <c r="C8" s="15">
        <v>2573</v>
      </c>
      <c r="D8" s="15">
        <v>4359</v>
      </c>
      <c r="E8" s="15">
        <v>525789</v>
      </c>
    </row>
    <row r="9" spans="1:5" x14ac:dyDescent="0.2">
      <c r="A9" s="3">
        <v>5</v>
      </c>
      <c r="B9" s="14" t="s">
        <v>6</v>
      </c>
      <c r="C9" s="15">
        <v>1608</v>
      </c>
      <c r="D9" s="15">
        <v>3297</v>
      </c>
      <c r="E9" s="15">
        <v>356683</v>
      </c>
    </row>
    <row r="10" spans="1:5" x14ac:dyDescent="0.2">
      <c r="A10" s="3">
        <v>6</v>
      </c>
      <c r="B10" s="14" t="s">
        <v>7</v>
      </c>
      <c r="C10" s="15">
        <v>194</v>
      </c>
      <c r="D10" s="15">
        <v>341</v>
      </c>
      <c r="E10" s="15">
        <v>28604</v>
      </c>
    </row>
    <row r="11" spans="1:5" x14ac:dyDescent="0.2">
      <c r="A11" s="3">
        <v>7</v>
      </c>
      <c r="B11" s="14" t="s">
        <v>8</v>
      </c>
      <c r="C11" s="15">
        <v>2156</v>
      </c>
      <c r="D11" s="15">
        <v>4224</v>
      </c>
      <c r="E11" s="15">
        <v>440011.42</v>
      </c>
    </row>
    <row r="12" spans="1:5" x14ac:dyDescent="0.2">
      <c r="A12" s="3">
        <v>8</v>
      </c>
      <c r="B12" s="14" t="s">
        <v>9</v>
      </c>
      <c r="C12" s="15">
        <v>638</v>
      </c>
      <c r="D12" s="15">
        <v>1226</v>
      </c>
      <c r="E12" s="15">
        <v>118802</v>
      </c>
    </row>
    <row r="13" spans="1:5" x14ac:dyDescent="0.2">
      <c r="A13" s="3">
        <v>9</v>
      </c>
      <c r="B13" s="14" t="s">
        <v>10</v>
      </c>
      <c r="C13" s="15">
        <v>1339</v>
      </c>
      <c r="D13" s="15">
        <v>2314</v>
      </c>
      <c r="E13" s="15">
        <v>253650</v>
      </c>
    </row>
    <row r="14" spans="1:5" x14ac:dyDescent="0.2">
      <c r="A14" s="3">
        <v>10</v>
      </c>
      <c r="B14" s="14" t="s">
        <v>11</v>
      </c>
      <c r="C14" s="15">
        <v>1190</v>
      </c>
      <c r="D14" s="15">
        <v>2502</v>
      </c>
      <c r="E14" s="15">
        <v>263577</v>
      </c>
    </row>
    <row r="15" spans="1:5" x14ac:dyDescent="0.2">
      <c r="A15" s="3">
        <v>11</v>
      </c>
      <c r="B15" s="14" t="s">
        <v>12</v>
      </c>
      <c r="C15" s="15">
        <v>1944</v>
      </c>
      <c r="D15" s="15">
        <v>3838</v>
      </c>
      <c r="E15" s="15">
        <v>467166.66</v>
      </c>
    </row>
    <row r="16" spans="1:5" x14ac:dyDescent="0.2">
      <c r="A16" s="3">
        <v>12</v>
      </c>
      <c r="B16" s="14" t="s">
        <v>13</v>
      </c>
      <c r="C16" s="15">
        <v>400</v>
      </c>
      <c r="D16" s="15">
        <v>902</v>
      </c>
      <c r="E16" s="15">
        <v>91630</v>
      </c>
    </row>
    <row r="17" spans="1:11" x14ac:dyDescent="0.2">
      <c r="A17" s="3">
        <v>13</v>
      </c>
      <c r="B17" s="14" t="s">
        <v>14</v>
      </c>
      <c r="C17" s="15">
        <v>1097</v>
      </c>
      <c r="D17" s="15">
        <v>2085</v>
      </c>
      <c r="E17" s="15">
        <v>205492</v>
      </c>
    </row>
    <row r="18" spans="1:11" x14ac:dyDescent="0.2">
      <c r="A18" s="3">
        <v>14</v>
      </c>
      <c r="B18" s="14" t="s">
        <v>15</v>
      </c>
      <c r="C18" s="15">
        <v>2974</v>
      </c>
      <c r="D18" s="15">
        <v>6488</v>
      </c>
      <c r="E18" s="15">
        <v>720648</v>
      </c>
      <c r="K18" s="2"/>
    </row>
    <row r="19" spans="1:11" x14ac:dyDescent="0.2">
      <c r="A19" s="3">
        <v>15</v>
      </c>
      <c r="B19" s="14" t="s">
        <v>16</v>
      </c>
      <c r="C19" s="15">
        <v>312</v>
      </c>
      <c r="D19" s="15">
        <v>565</v>
      </c>
      <c r="E19" s="15">
        <v>58522</v>
      </c>
    </row>
    <row r="20" spans="1:11" x14ac:dyDescent="0.2">
      <c r="A20" s="3">
        <v>16</v>
      </c>
      <c r="B20" s="14" t="s">
        <v>17</v>
      </c>
      <c r="C20" s="15">
        <v>135</v>
      </c>
      <c r="D20" s="15">
        <v>231</v>
      </c>
      <c r="E20" s="15">
        <v>24415</v>
      </c>
    </row>
    <row r="21" spans="1:11" x14ac:dyDescent="0.2">
      <c r="A21" s="3">
        <v>17</v>
      </c>
      <c r="B21" s="14" t="s">
        <v>18</v>
      </c>
      <c r="C21" s="15">
        <v>437</v>
      </c>
      <c r="D21" s="15">
        <v>863</v>
      </c>
      <c r="E21" s="15">
        <v>81763</v>
      </c>
    </row>
    <row r="22" spans="1:11" x14ac:dyDescent="0.2">
      <c r="A22" s="3">
        <v>18</v>
      </c>
      <c r="B22" s="14" t="s">
        <v>19</v>
      </c>
      <c r="C22" s="15">
        <v>2080</v>
      </c>
      <c r="D22" s="15">
        <v>3950</v>
      </c>
      <c r="E22" s="15">
        <v>389891</v>
      </c>
    </row>
    <row r="23" spans="1:11" x14ac:dyDescent="0.2">
      <c r="A23" s="3">
        <v>19</v>
      </c>
      <c r="B23" s="14" t="s">
        <v>20</v>
      </c>
      <c r="C23" s="15">
        <v>9055</v>
      </c>
      <c r="D23" s="15">
        <v>18235</v>
      </c>
      <c r="E23" s="15">
        <v>2010215</v>
      </c>
    </row>
    <row r="24" spans="1:11" x14ac:dyDescent="0.2">
      <c r="A24" s="3">
        <v>21</v>
      </c>
      <c r="B24" s="14" t="s">
        <v>21</v>
      </c>
      <c r="C24" s="15">
        <v>1133</v>
      </c>
      <c r="D24" s="15">
        <v>2078</v>
      </c>
      <c r="E24" s="15">
        <v>214917</v>
      </c>
    </row>
    <row r="25" spans="1:11" x14ac:dyDescent="0.2">
      <c r="A25" s="3">
        <v>22</v>
      </c>
      <c r="B25" s="14" t="s">
        <v>22</v>
      </c>
      <c r="C25" s="15">
        <v>554</v>
      </c>
      <c r="D25" s="15">
        <v>1204</v>
      </c>
      <c r="E25" s="15">
        <v>114721</v>
      </c>
    </row>
    <row r="26" spans="1:11" x14ac:dyDescent="0.2">
      <c r="A26" s="3">
        <v>23</v>
      </c>
      <c r="B26" s="14" t="s">
        <v>23</v>
      </c>
      <c r="C26" s="15">
        <v>510</v>
      </c>
      <c r="D26" s="15">
        <v>1028</v>
      </c>
      <c r="E26" s="15">
        <v>98994</v>
      </c>
    </row>
    <row r="27" spans="1:11" x14ac:dyDescent="0.2">
      <c r="A27" s="3">
        <v>24</v>
      </c>
      <c r="B27" s="14" t="s">
        <v>24</v>
      </c>
      <c r="C27" s="15">
        <v>1342</v>
      </c>
      <c r="D27" s="15">
        <v>2789</v>
      </c>
      <c r="E27" s="15">
        <v>277397</v>
      </c>
    </row>
    <row r="28" spans="1:11" x14ac:dyDescent="0.2">
      <c r="A28" s="3">
        <v>25</v>
      </c>
      <c r="B28" s="14" t="s">
        <v>25</v>
      </c>
      <c r="C28" s="15">
        <v>1050</v>
      </c>
      <c r="D28" s="15">
        <v>1883</v>
      </c>
      <c r="E28" s="15">
        <v>200226</v>
      </c>
    </row>
    <row r="29" spans="1:11" x14ac:dyDescent="0.2">
      <c r="A29" s="3">
        <v>26</v>
      </c>
      <c r="B29" s="14" t="s">
        <v>26</v>
      </c>
      <c r="C29" s="15">
        <v>208</v>
      </c>
      <c r="D29" s="15">
        <v>446</v>
      </c>
      <c r="E29" s="15">
        <v>39814</v>
      </c>
    </row>
    <row r="30" spans="1:11" x14ac:dyDescent="0.2">
      <c r="A30" s="3">
        <v>27</v>
      </c>
      <c r="B30" s="14" t="s">
        <v>27</v>
      </c>
      <c r="C30" s="15">
        <v>55992</v>
      </c>
      <c r="D30" s="15">
        <v>104599</v>
      </c>
      <c r="E30" s="15">
        <v>12347446.720000001</v>
      </c>
    </row>
    <row r="31" spans="1:11" x14ac:dyDescent="0.2">
      <c r="A31" s="3">
        <v>28</v>
      </c>
      <c r="B31" s="14" t="s">
        <v>28</v>
      </c>
      <c r="C31" s="15">
        <v>437</v>
      </c>
      <c r="D31" s="15">
        <v>821</v>
      </c>
      <c r="E31" s="15">
        <v>82377</v>
      </c>
    </row>
    <row r="32" spans="1:11" x14ac:dyDescent="0.2">
      <c r="A32" s="3">
        <v>29</v>
      </c>
      <c r="B32" s="14" t="s">
        <v>29</v>
      </c>
      <c r="C32" s="15">
        <v>949</v>
      </c>
      <c r="D32" s="15">
        <v>1955</v>
      </c>
      <c r="E32" s="15">
        <v>196961</v>
      </c>
    </row>
    <row r="33" spans="1:5" x14ac:dyDescent="0.2">
      <c r="A33" s="3">
        <v>30</v>
      </c>
      <c r="B33" s="14" t="s">
        <v>30</v>
      </c>
      <c r="C33" s="15">
        <v>1118</v>
      </c>
      <c r="D33" s="15">
        <v>2161</v>
      </c>
      <c r="E33" s="15">
        <v>224285</v>
      </c>
    </row>
    <row r="34" spans="1:5" x14ac:dyDescent="0.2">
      <c r="A34" s="3">
        <v>31</v>
      </c>
      <c r="B34" s="14" t="s">
        <v>31</v>
      </c>
      <c r="C34" s="15">
        <v>2282</v>
      </c>
      <c r="D34" s="15">
        <v>4207</v>
      </c>
      <c r="E34" s="15">
        <v>463135</v>
      </c>
    </row>
    <row r="35" spans="1:5" x14ac:dyDescent="0.2">
      <c r="A35" s="3">
        <v>32</v>
      </c>
      <c r="B35" s="14" t="s">
        <v>32</v>
      </c>
      <c r="C35" s="15">
        <v>249</v>
      </c>
      <c r="D35" s="15">
        <v>517</v>
      </c>
      <c r="E35" s="15">
        <v>52428</v>
      </c>
    </row>
    <row r="36" spans="1:5" x14ac:dyDescent="0.2">
      <c r="A36" s="3">
        <v>33</v>
      </c>
      <c r="B36" s="14" t="s">
        <v>33</v>
      </c>
      <c r="C36" s="15">
        <v>784</v>
      </c>
      <c r="D36" s="15">
        <v>1398</v>
      </c>
      <c r="E36" s="15">
        <v>153866</v>
      </c>
    </row>
    <row r="37" spans="1:5" x14ac:dyDescent="0.2">
      <c r="A37" s="3">
        <v>34</v>
      </c>
      <c r="B37" s="14" t="s">
        <v>34</v>
      </c>
      <c r="C37" s="15">
        <v>1767</v>
      </c>
      <c r="D37" s="15">
        <v>4098</v>
      </c>
      <c r="E37" s="15">
        <v>394735</v>
      </c>
    </row>
    <row r="38" spans="1:5" x14ac:dyDescent="0.2">
      <c r="A38" s="3">
        <v>35</v>
      </c>
      <c r="B38" s="14" t="s">
        <v>35</v>
      </c>
      <c r="C38" s="15">
        <v>128</v>
      </c>
      <c r="D38" s="15">
        <v>253</v>
      </c>
      <c r="E38" s="15">
        <v>24646</v>
      </c>
    </row>
    <row r="39" spans="1:5" x14ac:dyDescent="0.2">
      <c r="A39" s="3">
        <v>36</v>
      </c>
      <c r="B39" s="14" t="s">
        <v>36</v>
      </c>
      <c r="C39" s="15">
        <v>646</v>
      </c>
      <c r="D39" s="15">
        <v>1090</v>
      </c>
      <c r="E39" s="15">
        <v>110791</v>
      </c>
    </row>
    <row r="40" spans="1:5" x14ac:dyDescent="0.2">
      <c r="A40" s="3">
        <v>37</v>
      </c>
      <c r="B40" s="14" t="s">
        <v>37</v>
      </c>
      <c r="C40" s="15">
        <v>221</v>
      </c>
      <c r="D40" s="15">
        <v>402</v>
      </c>
      <c r="E40" s="15">
        <v>38934</v>
      </c>
    </row>
    <row r="41" spans="1:5" x14ac:dyDescent="0.2">
      <c r="A41" s="3">
        <v>38</v>
      </c>
      <c r="B41" s="14" t="s">
        <v>38</v>
      </c>
      <c r="C41" s="15">
        <v>245</v>
      </c>
      <c r="D41" s="15">
        <v>420</v>
      </c>
      <c r="E41" s="15">
        <v>41823</v>
      </c>
    </row>
    <row r="42" spans="1:5" x14ac:dyDescent="0.2">
      <c r="A42" s="3">
        <v>39</v>
      </c>
      <c r="B42" s="14" t="s">
        <v>39</v>
      </c>
      <c r="C42" s="15">
        <v>117</v>
      </c>
      <c r="D42" s="15">
        <v>235</v>
      </c>
      <c r="E42" s="15">
        <v>20903</v>
      </c>
    </row>
    <row r="43" spans="1:5" x14ac:dyDescent="0.2">
      <c r="A43" s="3">
        <v>40</v>
      </c>
      <c r="B43" s="14" t="s">
        <v>40</v>
      </c>
      <c r="C43" s="15">
        <v>604</v>
      </c>
      <c r="D43" s="15">
        <v>1236</v>
      </c>
      <c r="E43" s="15">
        <v>117120</v>
      </c>
    </row>
    <row r="44" spans="1:5" x14ac:dyDescent="0.2">
      <c r="A44" s="3">
        <v>41</v>
      </c>
      <c r="B44" s="14" t="s">
        <v>41</v>
      </c>
      <c r="C44" s="15">
        <v>146</v>
      </c>
      <c r="D44" s="15">
        <v>275</v>
      </c>
      <c r="E44" s="15">
        <v>24308</v>
      </c>
    </row>
    <row r="45" spans="1:5" x14ac:dyDescent="0.2">
      <c r="A45" s="3">
        <v>42</v>
      </c>
      <c r="B45" s="14" t="s">
        <v>42</v>
      </c>
      <c r="C45" s="15">
        <v>1027</v>
      </c>
      <c r="D45" s="15">
        <v>2383</v>
      </c>
      <c r="E45" s="15">
        <v>219594</v>
      </c>
    </row>
    <row r="46" spans="1:5" x14ac:dyDescent="0.2">
      <c r="A46" s="3">
        <v>43</v>
      </c>
      <c r="B46" s="14" t="s">
        <v>43</v>
      </c>
      <c r="C46" s="15">
        <v>788</v>
      </c>
      <c r="D46" s="15">
        <v>1469</v>
      </c>
      <c r="E46" s="15">
        <v>137970</v>
      </c>
    </row>
    <row r="47" spans="1:5" x14ac:dyDescent="0.2">
      <c r="A47" s="3">
        <v>44</v>
      </c>
      <c r="B47" s="14" t="s">
        <v>44</v>
      </c>
      <c r="C47" s="15">
        <v>162</v>
      </c>
      <c r="D47" s="15">
        <v>304</v>
      </c>
      <c r="E47" s="15">
        <v>37245</v>
      </c>
    </row>
    <row r="48" spans="1:5" x14ac:dyDescent="0.2">
      <c r="A48" s="3">
        <v>45</v>
      </c>
      <c r="B48" s="14" t="s">
        <v>45</v>
      </c>
      <c r="C48" s="15">
        <v>229</v>
      </c>
      <c r="D48" s="15">
        <v>431</v>
      </c>
      <c r="E48" s="15">
        <v>41358</v>
      </c>
    </row>
    <row r="49" spans="1:5" x14ac:dyDescent="0.2">
      <c r="A49" s="3">
        <v>46</v>
      </c>
      <c r="B49" s="14" t="s">
        <v>46</v>
      </c>
      <c r="C49" s="15">
        <v>870</v>
      </c>
      <c r="D49" s="15">
        <v>1723</v>
      </c>
      <c r="E49" s="15">
        <v>172812</v>
      </c>
    </row>
    <row r="50" spans="1:5" x14ac:dyDescent="0.2">
      <c r="A50" s="3">
        <v>47</v>
      </c>
      <c r="B50" s="14" t="s">
        <v>47</v>
      </c>
      <c r="C50" s="15">
        <v>628</v>
      </c>
      <c r="D50" s="15">
        <v>1173</v>
      </c>
      <c r="E50" s="15">
        <v>115265</v>
      </c>
    </row>
    <row r="51" spans="1:5" x14ac:dyDescent="0.2">
      <c r="A51" s="3">
        <v>48</v>
      </c>
      <c r="B51" s="14" t="s">
        <v>48</v>
      </c>
      <c r="C51" s="15">
        <v>937</v>
      </c>
      <c r="D51" s="15">
        <v>1811</v>
      </c>
      <c r="E51" s="15">
        <v>185481</v>
      </c>
    </row>
    <row r="52" spans="1:5" x14ac:dyDescent="0.2">
      <c r="A52" s="3">
        <v>49</v>
      </c>
      <c r="B52" s="14" t="s">
        <v>49</v>
      </c>
      <c r="C52" s="15">
        <v>1140</v>
      </c>
      <c r="D52" s="15">
        <v>2240</v>
      </c>
      <c r="E52" s="15">
        <v>224168</v>
      </c>
    </row>
    <row r="53" spans="1:5" x14ac:dyDescent="0.2">
      <c r="A53" s="3">
        <v>50</v>
      </c>
      <c r="B53" s="14" t="s">
        <v>50</v>
      </c>
      <c r="C53" s="15">
        <v>1797</v>
      </c>
      <c r="D53" s="15">
        <v>3834</v>
      </c>
      <c r="E53" s="15">
        <v>367671</v>
      </c>
    </row>
    <row r="54" spans="1:5" x14ac:dyDescent="0.2">
      <c r="A54" s="3">
        <v>51</v>
      </c>
      <c r="B54" s="14" t="s">
        <v>51</v>
      </c>
      <c r="C54" s="15">
        <v>184</v>
      </c>
      <c r="D54" s="15">
        <v>372</v>
      </c>
      <c r="E54" s="15">
        <v>34955</v>
      </c>
    </row>
    <row r="55" spans="1:5" x14ac:dyDescent="0.2">
      <c r="A55" s="3">
        <v>52</v>
      </c>
      <c r="B55" s="14" t="s">
        <v>52</v>
      </c>
      <c r="C55" s="15">
        <v>848</v>
      </c>
      <c r="D55" s="15">
        <v>1919</v>
      </c>
      <c r="E55" s="15">
        <v>198476</v>
      </c>
    </row>
    <row r="56" spans="1:5" x14ac:dyDescent="0.2">
      <c r="A56" s="3">
        <v>53</v>
      </c>
      <c r="B56" s="14" t="s">
        <v>53</v>
      </c>
      <c r="C56" s="15">
        <v>808</v>
      </c>
      <c r="D56" s="15">
        <v>1688</v>
      </c>
      <c r="E56" s="15">
        <v>171064</v>
      </c>
    </row>
    <row r="57" spans="1:5" x14ac:dyDescent="0.2">
      <c r="A57" s="3">
        <v>54</v>
      </c>
      <c r="B57" s="14" t="s">
        <v>54</v>
      </c>
      <c r="C57" s="15">
        <v>260</v>
      </c>
      <c r="D57" s="15">
        <v>586</v>
      </c>
      <c r="E57" s="15">
        <v>54270</v>
      </c>
    </row>
    <row r="58" spans="1:5" x14ac:dyDescent="0.2">
      <c r="A58" s="3">
        <v>55</v>
      </c>
      <c r="B58" s="14" t="s">
        <v>55</v>
      </c>
      <c r="C58" s="15">
        <v>4752</v>
      </c>
      <c r="D58" s="15">
        <v>10068</v>
      </c>
      <c r="E58" s="15">
        <v>1073930</v>
      </c>
    </row>
    <row r="59" spans="1:5" x14ac:dyDescent="0.2">
      <c r="A59" s="3">
        <v>56</v>
      </c>
      <c r="B59" s="14" t="s">
        <v>56</v>
      </c>
      <c r="C59" s="15">
        <v>1792</v>
      </c>
      <c r="D59" s="15">
        <v>3366</v>
      </c>
      <c r="E59" s="15">
        <v>321706</v>
      </c>
    </row>
    <row r="60" spans="1:5" x14ac:dyDescent="0.2">
      <c r="A60" s="3">
        <v>57</v>
      </c>
      <c r="B60" s="14" t="s">
        <v>57</v>
      </c>
      <c r="C60" s="15">
        <v>524</v>
      </c>
      <c r="D60" s="15">
        <v>910</v>
      </c>
      <c r="E60" s="15">
        <v>93354</v>
      </c>
    </row>
    <row r="61" spans="1:5" x14ac:dyDescent="0.2">
      <c r="A61" s="3">
        <v>58</v>
      </c>
      <c r="B61" s="14" t="s">
        <v>58</v>
      </c>
      <c r="C61" s="15">
        <v>1397</v>
      </c>
      <c r="D61" s="15">
        <v>2545</v>
      </c>
      <c r="E61" s="15">
        <v>263009</v>
      </c>
    </row>
    <row r="62" spans="1:5" x14ac:dyDescent="0.2">
      <c r="A62" s="3">
        <v>59</v>
      </c>
      <c r="B62" s="14" t="s">
        <v>59</v>
      </c>
      <c r="C62" s="15">
        <v>300</v>
      </c>
      <c r="D62" s="15">
        <v>657</v>
      </c>
      <c r="E62" s="15">
        <v>64270</v>
      </c>
    </row>
    <row r="63" spans="1:5" x14ac:dyDescent="0.2">
      <c r="A63" s="3">
        <v>60</v>
      </c>
      <c r="B63" s="14" t="s">
        <v>60</v>
      </c>
      <c r="C63" s="15">
        <v>1612</v>
      </c>
      <c r="D63" s="15">
        <v>3452</v>
      </c>
      <c r="E63" s="15">
        <v>371033</v>
      </c>
    </row>
    <row r="64" spans="1:5" x14ac:dyDescent="0.2">
      <c r="A64" s="3">
        <v>61</v>
      </c>
      <c r="B64" s="14" t="s">
        <v>61</v>
      </c>
      <c r="C64" s="15">
        <v>310</v>
      </c>
      <c r="D64" s="15">
        <v>583</v>
      </c>
      <c r="E64" s="15">
        <v>47836</v>
      </c>
    </row>
    <row r="65" spans="1:5" x14ac:dyDescent="0.2">
      <c r="A65" s="3">
        <v>62</v>
      </c>
      <c r="B65" s="14" t="s">
        <v>62</v>
      </c>
      <c r="C65" s="15">
        <v>32868</v>
      </c>
      <c r="D65" s="15">
        <v>68375</v>
      </c>
      <c r="E65" s="15">
        <v>7566320</v>
      </c>
    </row>
    <row r="66" spans="1:5" x14ac:dyDescent="0.2">
      <c r="A66" s="3">
        <v>63</v>
      </c>
      <c r="B66" s="14" t="s">
        <v>63</v>
      </c>
      <c r="C66" s="15">
        <v>133</v>
      </c>
      <c r="D66" s="15">
        <v>279</v>
      </c>
      <c r="E66" s="15">
        <v>27311</v>
      </c>
    </row>
    <row r="67" spans="1:5" x14ac:dyDescent="0.2">
      <c r="A67" s="3">
        <v>64</v>
      </c>
      <c r="B67" s="14" t="s">
        <v>64</v>
      </c>
      <c r="C67" s="15">
        <v>415</v>
      </c>
      <c r="D67" s="15">
        <v>854</v>
      </c>
      <c r="E67" s="15">
        <v>79529</v>
      </c>
    </row>
    <row r="68" spans="1:5" x14ac:dyDescent="0.2">
      <c r="A68" s="3">
        <v>65</v>
      </c>
      <c r="B68" s="14" t="s">
        <v>65</v>
      </c>
      <c r="C68" s="15">
        <v>538</v>
      </c>
      <c r="D68" s="15">
        <v>1181</v>
      </c>
      <c r="E68" s="15">
        <v>115173</v>
      </c>
    </row>
    <row r="69" spans="1:5" x14ac:dyDescent="0.2">
      <c r="A69" s="3">
        <v>66</v>
      </c>
      <c r="B69" s="14" t="s">
        <v>66</v>
      </c>
      <c r="C69" s="15">
        <v>1596</v>
      </c>
      <c r="D69" s="15">
        <v>3782</v>
      </c>
      <c r="E69" s="15">
        <v>389649</v>
      </c>
    </row>
    <row r="70" spans="1:5" x14ac:dyDescent="0.2">
      <c r="A70" s="3">
        <v>67</v>
      </c>
      <c r="B70" s="14" t="s">
        <v>67</v>
      </c>
      <c r="C70" s="15">
        <v>254</v>
      </c>
      <c r="D70" s="15">
        <v>500</v>
      </c>
      <c r="E70" s="15">
        <v>48113</v>
      </c>
    </row>
    <row r="71" spans="1:5" x14ac:dyDescent="0.2">
      <c r="A71" s="3">
        <v>68</v>
      </c>
      <c r="B71" s="14" t="s">
        <v>68</v>
      </c>
      <c r="C71" s="15">
        <v>374</v>
      </c>
      <c r="D71" s="15">
        <v>759</v>
      </c>
      <c r="E71" s="15">
        <v>76102</v>
      </c>
    </row>
    <row r="72" spans="1:5" x14ac:dyDescent="0.2">
      <c r="A72" s="3">
        <v>69</v>
      </c>
      <c r="B72" s="14" t="s">
        <v>69</v>
      </c>
      <c r="C72" s="15">
        <v>10393</v>
      </c>
      <c r="D72" s="15">
        <v>17253</v>
      </c>
      <c r="E72" s="15">
        <v>1897809</v>
      </c>
    </row>
    <row r="73" spans="1:5" x14ac:dyDescent="0.2">
      <c r="A73" s="3">
        <v>70</v>
      </c>
      <c r="B73" s="14" t="s">
        <v>70</v>
      </c>
      <c r="C73" s="15">
        <v>2028</v>
      </c>
      <c r="D73" s="15">
        <v>4946</v>
      </c>
      <c r="E73" s="15">
        <v>485824</v>
      </c>
    </row>
    <row r="74" spans="1:5" x14ac:dyDescent="0.2">
      <c r="A74" s="3">
        <v>71</v>
      </c>
      <c r="B74" s="14" t="s">
        <v>71</v>
      </c>
      <c r="C74" s="15">
        <v>1646</v>
      </c>
      <c r="D74" s="15">
        <v>3823</v>
      </c>
      <c r="E74" s="15">
        <v>404378</v>
      </c>
    </row>
    <row r="75" spans="1:5" x14ac:dyDescent="0.2">
      <c r="A75" s="3">
        <v>72</v>
      </c>
      <c r="B75" s="14" t="s">
        <v>72</v>
      </c>
      <c r="C75" s="15">
        <v>364</v>
      </c>
      <c r="D75" s="15">
        <v>763</v>
      </c>
      <c r="E75" s="15">
        <v>77477</v>
      </c>
    </row>
    <row r="76" spans="1:5" x14ac:dyDescent="0.2">
      <c r="A76" s="3">
        <v>73</v>
      </c>
      <c r="B76" s="14" t="s">
        <v>73</v>
      </c>
      <c r="C76" s="15">
        <v>5377</v>
      </c>
      <c r="D76" s="15">
        <v>13131</v>
      </c>
      <c r="E76" s="15">
        <v>1376338</v>
      </c>
    </row>
    <row r="77" spans="1:5" x14ac:dyDescent="0.2">
      <c r="A77" s="3">
        <v>74</v>
      </c>
      <c r="B77" s="14" t="s">
        <v>110</v>
      </c>
      <c r="C77" s="15">
        <v>2462</v>
      </c>
      <c r="D77" s="15">
        <v>5263</v>
      </c>
      <c r="E77" s="15">
        <v>533880</v>
      </c>
    </row>
    <row r="78" spans="1:5" x14ac:dyDescent="0.2">
      <c r="A78" s="3">
        <v>75</v>
      </c>
      <c r="B78" s="14" t="s">
        <v>74</v>
      </c>
      <c r="C78" s="15">
        <v>266</v>
      </c>
      <c r="D78" s="15">
        <v>480</v>
      </c>
      <c r="E78" s="15">
        <v>47779</v>
      </c>
    </row>
    <row r="79" spans="1:5" x14ac:dyDescent="0.2">
      <c r="A79" s="3">
        <v>76</v>
      </c>
      <c r="B79" s="14" t="s">
        <v>75</v>
      </c>
      <c r="C79" s="15">
        <v>378</v>
      </c>
      <c r="D79" s="15">
        <v>745</v>
      </c>
      <c r="E79" s="15">
        <v>74403</v>
      </c>
    </row>
    <row r="80" spans="1:5" x14ac:dyDescent="0.2">
      <c r="A80" s="3">
        <v>77</v>
      </c>
      <c r="B80" s="14" t="s">
        <v>76</v>
      </c>
      <c r="C80" s="15">
        <v>797</v>
      </c>
      <c r="D80" s="15">
        <v>1491</v>
      </c>
      <c r="E80" s="15">
        <v>137165</v>
      </c>
    </row>
    <row r="81" spans="1:5" x14ac:dyDescent="0.2">
      <c r="A81" s="3">
        <v>78</v>
      </c>
      <c r="B81" s="14" t="s">
        <v>77</v>
      </c>
      <c r="C81" s="15">
        <v>188</v>
      </c>
      <c r="D81" s="15">
        <v>385</v>
      </c>
      <c r="E81" s="15">
        <v>40277</v>
      </c>
    </row>
    <row r="82" spans="1:5" x14ac:dyDescent="0.2">
      <c r="A82" s="3">
        <v>79</v>
      </c>
      <c r="B82" s="14" t="s">
        <v>78</v>
      </c>
      <c r="C82" s="15">
        <v>472</v>
      </c>
      <c r="D82" s="15">
        <v>853</v>
      </c>
      <c r="E82" s="15">
        <v>83962</v>
      </c>
    </row>
    <row r="83" spans="1:5" x14ac:dyDescent="0.2">
      <c r="A83" s="3">
        <v>80</v>
      </c>
      <c r="B83" s="14" t="s">
        <v>79</v>
      </c>
      <c r="C83" s="15">
        <v>746</v>
      </c>
      <c r="D83" s="15">
        <v>1436</v>
      </c>
      <c r="E83" s="15">
        <v>141407</v>
      </c>
    </row>
    <row r="84" spans="1:5" x14ac:dyDescent="0.2">
      <c r="A84" s="3">
        <v>82</v>
      </c>
      <c r="B84" s="14" t="s">
        <v>80</v>
      </c>
      <c r="C84" s="15">
        <v>4244</v>
      </c>
      <c r="D84" s="15">
        <v>8350</v>
      </c>
      <c r="E84" s="15">
        <v>935675</v>
      </c>
    </row>
    <row r="85" spans="1:5" x14ac:dyDescent="0.2">
      <c r="A85" s="3">
        <v>83</v>
      </c>
      <c r="B85" s="14" t="s">
        <v>81</v>
      </c>
      <c r="C85" s="15">
        <v>304</v>
      </c>
      <c r="D85" s="15">
        <v>590</v>
      </c>
      <c r="E85" s="15">
        <v>63545</v>
      </c>
    </row>
    <row r="86" spans="1:5" x14ac:dyDescent="0.2">
      <c r="A86" s="3">
        <v>84</v>
      </c>
      <c r="B86" s="14" t="s">
        <v>82</v>
      </c>
      <c r="C86" s="15">
        <v>310</v>
      </c>
      <c r="D86" s="15">
        <v>634</v>
      </c>
      <c r="E86" s="15">
        <v>67707</v>
      </c>
    </row>
    <row r="87" spans="1:5" x14ac:dyDescent="0.2">
      <c r="A87" s="3">
        <v>85</v>
      </c>
      <c r="B87" s="14" t="s">
        <v>83</v>
      </c>
      <c r="C87" s="15">
        <v>1399</v>
      </c>
      <c r="D87" s="15">
        <v>2541</v>
      </c>
      <c r="E87" s="15">
        <v>262448</v>
      </c>
    </row>
    <row r="88" spans="1:5" x14ac:dyDescent="0.2">
      <c r="A88" s="3">
        <v>86</v>
      </c>
      <c r="B88" s="14" t="s">
        <v>84</v>
      </c>
      <c r="C88" s="15">
        <v>2038</v>
      </c>
      <c r="D88" s="15">
        <v>3966</v>
      </c>
      <c r="E88" s="15">
        <v>425534</v>
      </c>
    </row>
    <row r="89" spans="1:5" x14ac:dyDescent="0.2">
      <c r="A89" s="16">
        <v>87</v>
      </c>
      <c r="B89" s="17" t="s">
        <v>85</v>
      </c>
      <c r="C89" s="23">
        <v>280</v>
      </c>
      <c r="D89" s="23">
        <v>511</v>
      </c>
      <c r="E89" s="23">
        <v>45601</v>
      </c>
    </row>
    <row r="90" spans="1:5" x14ac:dyDescent="0.2">
      <c r="A90" s="16">
        <v>88</v>
      </c>
      <c r="B90" s="17" t="s">
        <v>86</v>
      </c>
      <c r="C90" s="23">
        <v>15</v>
      </c>
      <c r="D90" s="23">
        <v>31</v>
      </c>
      <c r="E90" s="23">
        <v>3719</v>
      </c>
    </row>
    <row r="91" spans="1:5" s="14" customFormat="1" x14ac:dyDescent="0.2">
      <c r="A91" s="16">
        <v>92</v>
      </c>
      <c r="B91" s="17" t="s">
        <v>108</v>
      </c>
      <c r="C91" s="13">
        <v>1212</v>
      </c>
      <c r="D91" s="13">
        <v>2307</v>
      </c>
      <c r="E91" s="13">
        <v>333040</v>
      </c>
    </row>
    <row r="92" spans="1:5" s="18" customFormat="1" x14ac:dyDescent="0.2">
      <c r="A92" s="16" t="s">
        <v>115</v>
      </c>
      <c r="B92" s="17" t="s">
        <v>116</v>
      </c>
      <c r="C92" s="13">
        <v>823</v>
      </c>
      <c r="D92" s="13">
        <v>2348</v>
      </c>
      <c r="E92" s="26">
        <v>334164</v>
      </c>
    </row>
    <row r="93" spans="1:5" x14ac:dyDescent="0.2">
      <c r="A93" s="16" t="s">
        <v>109</v>
      </c>
      <c r="B93" s="2" t="s">
        <v>109</v>
      </c>
      <c r="C93" s="13">
        <v>0</v>
      </c>
      <c r="D93" s="13">
        <v>0</v>
      </c>
      <c r="E93" s="13">
        <v>0</v>
      </c>
    </row>
    <row r="94" spans="1:5" s="14" customFormat="1" x14ac:dyDescent="0.2">
      <c r="A94" s="11"/>
      <c r="B94" s="18" t="s">
        <v>114</v>
      </c>
      <c r="C94" s="9">
        <f>SUM(C5:C93)</f>
        <v>201926</v>
      </c>
      <c r="D94" s="9">
        <f>SUM(D5:D93)</f>
        <v>399640</v>
      </c>
      <c r="E94" s="19">
        <f>SUM(E5:E93)</f>
        <v>43911863.799999997</v>
      </c>
    </row>
    <row r="95" spans="1:5" s="14" customFormat="1" x14ac:dyDescent="0.2">
      <c r="A95" s="11"/>
      <c r="B95" s="18"/>
      <c r="C95" s="9"/>
      <c r="D95" s="9"/>
      <c r="E95" s="9"/>
    </row>
    <row r="96" spans="1:5" x14ac:dyDescent="0.2">
      <c r="A96" s="11"/>
      <c r="B96" s="18"/>
      <c r="C96" s="15"/>
      <c r="D96" s="15"/>
      <c r="E96" s="15"/>
    </row>
    <row r="97" spans="1:5" x14ac:dyDescent="0.2">
      <c r="A97" s="14" t="s">
        <v>107</v>
      </c>
      <c r="B97" s="14"/>
      <c r="C97" s="15"/>
      <c r="D97" s="15"/>
      <c r="E97" s="15"/>
    </row>
    <row r="98" spans="1:5" x14ac:dyDescent="0.2">
      <c r="B98" s="14" t="s">
        <v>102</v>
      </c>
      <c r="C98" s="15"/>
      <c r="D98" s="15"/>
      <c r="E98" s="15"/>
    </row>
    <row r="99" spans="1:5" x14ac:dyDescent="0.2">
      <c r="A99" s="24" t="s">
        <v>111</v>
      </c>
      <c r="B99" s="14"/>
      <c r="C99" s="15"/>
      <c r="D99" s="15"/>
      <c r="E99" s="15"/>
    </row>
    <row r="100" spans="1:5" x14ac:dyDescent="0.2">
      <c r="A100" s="49" t="s">
        <v>112</v>
      </c>
      <c r="B100" s="49"/>
      <c r="C100" s="49"/>
      <c r="D100" s="49"/>
      <c r="E100" s="25"/>
    </row>
    <row r="101" spans="1:5" x14ac:dyDescent="0.2">
      <c r="A101" s="50" t="s">
        <v>113</v>
      </c>
      <c r="B101" s="50"/>
      <c r="C101" s="50"/>
      <c r="D101" s="50"/>
      <c r="E101" s="50"/>
    </row>
  </sheetData>
  <mergeCells count="2">
    <mergeCell ref="A100:D100"/>
    <mergeCell ref="A101:E10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pane ySplit="4" topLeftCell="A83" activePane="bottomLeft" state="frozen"/>
      <selection pane="bottomLeft" activeCell="C5" sqref="C5:E9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4" t="s">
        <v>142</v>
      </c>
      <c r="E3" s="9" t="s">
        <v>91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8" t="s">
        <v>88</v>
      </c>
    </row>
    <row r="5" spans="1:5" x14ac:dyDescent="0.2">
      <c r="A5" s="3">
        <v>1</v>
      </c>
      <c r="B5" s="14" t="s">
        <v>2</v>
      </c>
      <c r="C5" s="15">
        <v>713</v>
      </c>
      <c r="D5" s="15">
        <v>1329</v>
      </c>
      <c r="E5" s="15">
        <v>134201</v>
      </c>
    </row>
    <row r="6" spans="1:5" x14ac:dyDescent="0.2">
      <c r="A6" s="3">
        <v>2</v>
      </c>
      <c r="B6" s="14" t="s">
        <v>3</v>
      </c>
      <c r="C6" s="15">
        <v>9208</v>
      </c>
      <c r="D6" s="15">
        <v>18595</v>
      </c>
      <c r="E6" s="15">
        <v>1996462</v>
      </c>
    </row>
    <row r="7" spans="1:5" x14ac:dyDescent="0.2">
      <c r="A7" s="3">
        <v>3</v>
      </c>
      <c r="B7" s="14" t="s">
        <v>4</v>
      </c>
      <c r="C7" s="15">
        <v>1020</v>
      </c>
      <c r="D7" s="15">
        <v>1944</v>
      </c>
      <c r="E7" s="15">
        <v>190560</v>
      </c>
    </row>
    <row r="8" spans="1:5" x14ac:dyDescent="0.2">
      <c r="A8" s="3">
        <v>4</v>
      </c>
      <c r="B8" s="14" t="s">
        <v>5</v>
      </c>
      <c r="C8" s="15">
        <v>2526</v>
      </c>
      <c r="D8" s="15">
        <v>4189</v>
      </c>
      <c r="E8" s="15">
        <v>497005</v>
      </c>
    </row>
    <row r="9" spans="1:5" x14ac:dyDescent="0.2">
      <c r="A9" s="3">
        <v>5</v>
      </c>
      <c r="B9" s="14" t="s">
        <v>6</v>
      </c>
      <c r="C9" s="15">
        <v>1599</v>
      </c>
      <c r="D9" s="15">
        <v>3273</v>
      </c>
      <c r="E9" s="15">
        <v>352589</v>
      </c>
    </row>
    <row r="10" spans="1:5" x14ac:dyDescent="0.2">
      <c r="A10" s="3">
        <v>6</v>
      </c>
      <c r="B10" s="14" t="s">
        <v>7</v>
      </c>
      <c r="C10" s="15">
        <v>198</v>
      </c>
      <c r="D10" s="15">
        <v>359</v>
      </c>
      <c r="E10" s="15">
        <v>30451</v>
      </c>
    </row>
    <row r="11" spans="1:5" x14ac:dyDescent="0.2">
      <c r="A11" s="3">
        <v>7</v>
      </c>
      <c r="B11" s="14" t="s">
        <v>8</v>
      </c>
      <c r="C11" s="15">
        <v>2126</v>
      </c>
      <c r="D11" s="15">
        <v>4192</v>
      </c>
      <c r="E11" s="15">
        <v>428521</v>
      </c>
    </row>
    <row r="12" spans="1:5" x14ac:dyDescent="0.2">
      <c r="A12" s="3">
        <v>8</v>
      </c>
      <c r="B12" s="14" t="s">
        <v>9</v>
      </c>
      <c r="C12" s="15">
        <v>645</v>
      </c>
      <c r="D12" s="15">
        <v>1235</v>
      </c>
      <c r="E12" s="15">
        <v>118140</v>
      </c>
    </row>
    <row r="13" spans="1:5" x14ac:dyDescent="0.2">
      <c r="A13" s="3">
        <v>9</v>
      </c>
      <c r="B13" s="14" t="s">
        <v>10</v>
      </c>
      <c r="C13" s="15">
        <v>1324</v>
      </c>
      <c r="D13" s="15">
        <v>2307</v>
      </c>
      <c r="E13" s="15">
        <v>248625</v>
      </c>
    </row>
    <row r="14" spans="1:5" x14ac:dyDescent="0.2">
      <c r="A14" s="3">
        <v>10</v>
      </c>
      <c r="B14" s="14" t="s">
        <v>11</v>
      </c>
      <c r="C14" s="15">
        <v>1154</v>
      </c>
      <c r="D14" s="15">
        <v>2450</v>
      </c>
      <c r="E14" s="15">
        <v>249720</v>
      </c>
    </row>
    <row r="15" spans="1:5" x14ac:dyDescent="0.2">
      <c r="A15" s="3">
        <v>11</v>
      </c>
      <c r="B15" s="14" t="s">
        <v>12</v>
      </c>
      <c r="C15" s="15">
        <v>1935</v>
      </c>
      <c r="D15" s="15">
        <v>3837</v>
      </c>
      <c r="E15" s="15">
        <v>467091</v>
      </c>
    </row>
    <row r="16" spans="1:5" x14ac:dyDescent="0.2">
      <c r="A16" s="3">
        <v>12</v>
      </c>
      <c r="B16" s="14" t="s">
        <v>13</v>
      </c>
      <c r="C16" s="15">
        <v>404</v>
      </c>
      <c r="D16" s="15">
        <v>906</v>
      </c>
      <c r="E16" s="15">
        <v>90499</v>
      </c>
    </row>
    <row r="17" spans="1:11" x14ac:dyDescent="0.2">
      <c r="A17" s="3">
        <v>13</v>
      </c>
      <c r="B17" s="14" t="s">
        <v>14</v>
      </c>
      <c r="C17" s="15">
        <v>1074</v>
      </c>
      <c r="D17" s="15">
        <v>2051</v>
      </c>
      <c r="E17" s="15">
        <v>196599</v>
      </c>
    </row>
    <row r="18" spans="1:11" x14ac:dyDescent="0.2">
      <c r="A18" s="3">
        <v>14</v>
      </c>
      <c r="B18" s="14" t="s">
        <v>15</v>
      </c>
      <c r="C18" s="15">
        <v>2967</v>
      </c>
      <c r="D18" s="15">
        <v>6415</v>
      </c>
      <c r="E18" s="15">
        <v>705755</v>
      </c>
      <c r="K18" s="2"/>
    </row>
    <row r="19" spans="1:11" x14ac:dyDescent="0.2">
      <c r="A19" s="3">
        <v>15</v>
      </c>
      <c r="B19" s="14" t="s">
        <v>16</v>
      </c>
      <c r="C19" s="15">
        <v>318</v>
      </c>
      <c r="D19" s="15">
        <v>582</v>
      </c>
      <c r="E19" s="15">
        <v>61819</v>
      </c>
    </row>
    <row r="20" spans="1:11" x14ac:dyDescent="0.2">
      <c r="A20" s="3">
        <v>16</v>
      </c>
      <c r="B20" s="14" t="s">
        <v>17</v>
      </c>
      <c r="C20" s="15">
        <v>133</v>
      </c>
      <c r="D20" s="15">
        <v>228</v>
      </c>
      <c r="E20" s="15">
        <v>22360</v>
      </c>
    </row>
    <row r="21" spans="1:11" x14ac:dyDescent="0.2">
      <c r="A21" s="3">
        <v>17</v>
      </c>
      <c r="B21" s="14" t="s">
        <v>18</v>
      </c>
      <c r="C21" s="15">
        <v>445</v>
      </c>
      <c r="D21" s="15">
        <v>885</v>
      </c>
      <c r="E21" s="15">
        <v>80342</v>
      </c>
    </row>
    <row r="22" spans="1:11" x14ac:dyDescent="0.2">
      <c r="A22" s="3">
        <v>18</v>
      </c>
      <c r="B22" s="14" t="s">
        <v>19</v>
      </c>
      <c r="C22" s="15">
        <v>2048</v>
      </c>
      <c r="D22" s="15">
        <v>3879</v>
      </c>
      <c r="E22" s="15">
        <v>380920</v>
      </c>
    </row>
    <row r="23" spans="1:11" x14ac:dyDescent="0.2">
      <c r="A23" s="3">
        <v>19</v>
      </c>
      <c r="B23" s="14" t="s">
        <v>20</v>
      </c>
      <c r="C23" s="15">
        <v>8960</v>
      </c>
      <c r="D23" s="15">
        <v>18054</v>
      </c>
      <c r="E23" s="15">
        <v>1940685</v>
      </c>
    </row>
    <row r="24" spans="1:11" x14ac:dyDescent="0.2">
      <c r="A24" s="3">
        <v>21</v>
      </c>
      <c r="B24" s="14" t="s">
        <v>21</v>
      </c>
      <c r="C24" s="15">
        <v>1145</v>
      </c>
      <c r="D24" s="15">
        <v>2099</v>
      </c>
      <c r="E24" s="15">
        <v>208483</v>
      </c>
    </row>
    <row r="25" spans="1:11" x14ac:dyDescent="0.2">
      <c r="A25" s="3">
        <v>22</v>
      </c>
      <c r="B25" s="14" t="s">
        <v>22</v>
      </c>
      <c r="C25" s="15">
        <v>541</v>
      </c>
      <c r="D25" s="15">
        <v>1180</v>
      </c>
      <c r="E25" s="15">
        <v>113322</v>
      </c>
    </row>
    <row r="26" spans="1:11" x14ac:dyDescent="0.2">
      <c r="A26" s="3">
        <v>23</v>
      </c>
      <c r="B26" s="14" t="s">
        <v>23</v>
      </c>
      <c r="C26" s="15">
        <v>500</v>
      </c>
      <c r="D26" s="15">
        <v>990</v>
      </c>
      <c r="E26" s="15">
        <v>97548</v>
      </c>
    </row>
    <row r="27" spans="1:11" x14ac:dyDescent="0.2">
      <c r="A27" s="3">
        <v>24</v>
      </c>
      <c r="B27" s="14" t="s">
        <v>24</v>
      </c>
      <c r="C27" s="15">
        <v>1340</v>
      </c>
      <c r="D27" s="15">
        <v>2814</v>
      </c>
      <c r="E27" s="15">
        <v>281333</v>
      </c>
    </row>
    <row r="28" spans="1:11" x14ac:dyDescent="0.2">
      <c r="A28" s="3">
        <v>25</v>
      </c>
      <c r="B28" s="14" t="s">
        <v>25</v>
      </c>
      <c r="C28" s="15">
        <v>1039</v>
      </c>
      <c r="D28" s="15">
        <v>1884</v>
      </c>
      <c r="E28" s="15">
        <v>192679</v>
      </c>
    </row>
    <row r="29" spans="1:11" x14ac:dyDescent="0.2">
      <c r="A29" s="3">
        <v>26</v>
      </c>
      <c r="B29" s="14" t="s">
        <v>26</v>
      </c>
      <c r="C29" s="15">
        <v>204</v>
      </c>
      <c r="D29" s="15">
        <v>439</v>
      </c>
      <c r="E29" s="15">
        <v>40557</v>
      </c>
    </row>
    <row r="30" spans="1:11" x14ac:dyDescent="0.2">
      <c r="A30" s="3">
        <v>27</v>
      </c>
      <c r="B30" s="14" t="s">
        <v>27</v>
      </c>
      <c r="C30" s="15">
        <v>55271</v>
      </c>
      <c r="D30" s="15">
        <v>103359</v>
      </c>
      <c r="E30" s="15">
        <v>12094449.23</v>
      </c>
    </row>
    <row r="31" spans="1:11" x14ac:dyDescent="0.2">
      <c r="A31" s="3">
        <v>28</v>
      </c>
      <c r="B31" s="14" t="s">
        <v>28</v>
      </c>
      <c r="C31" s="15">
        <v>435</v>
      </c>
      <c r="D31" s="15">
        <v>812</v>
      </c>
      <c r="E31" s="15">
        <v>81958</v>
      </c>
    </row>
    <row r="32" spans="1:11" x14ac:dyDescent="0.2">
      <c r="A32" s="3">
        <v>29</v>
      </c>
      <c r="B32" s="14" t="s">
        <v>29</v>
      </c>
      <c r="C32" s="15">
        <v>943</v>
      </c>
      <c r="D32" s="15">
        <v>1971</v>
      </c>
      <c r="E32" s="15">
        <v>193991</v>
      </c>
    </row>
    <row r="33" spans="1:5" x14ac:dyDescent="0.2">
      <c r="A33" s="3">
        <v>30</v>
      </c>
      <c r="B33" s="14" t="s">
        <v>30</v>
      </c>
      <c r="C33" s="15">
        <v>1098</v>
      </c>
      <c r="D33" s="15">
        <v>2096</v>
      </c>
      <c r="E33" s="15">
        <v>222059</v>
      </c>
    </row>
    <row r="34" spans="1:5" x14ac:dyDescent="0.2">
      <c r="A34" s="3">
        <v>31</v>
      </c>
      <c r="B34" s="14" t="s">
        <v>31</v>
      </c>
      <c r="C34" s="15">
        <v>2271</v>
      </c>
      <c r="D34" s="15">
        <v>4232</v>
      </c>
      <c r="E34" s="15">
        <v>454455</v>
      </c>
    </row>
    <row r="35" spans="1:5" x14ac:dyDescent="0.2">
      <c r="A35" s="3">
        <v>32</v>
      </c>
      <c r="B35" s="14" t="s">
        <v>32</v>
      </c>
      <c r="C35" s="15">
        <v>261</v>
      </c>
      <c r="D35" s="15">
        <v>537</v>
      </c>
      <c r="E35" s="15">
        <v>53117</v>
      </c>
    </row>
    <row r="36" spans="1:5" x14ac:dyDescent="0.2">
      <c r="A36" s="3">
        <v>33</v>
      </c>
      <c r="B36" s="14" t="s">
        <v>33</v>
      </c>
      <c r="C36" s="15">
        <v>778</v>
      </c>
      <c r="D36" s="15">
        <v>1396</v>
      </c>
      <c r="E36" s="15">
        <v>153376</v>
      </c>
    </row>
    <row r="37" spans="1:5" x14ac:dyDescent="0.2">
      <c r="A37" s="3">
        <v>34</v>
      </c>
      <c r="B37" s="14" t="s">
        <v>34</v>
      </c>
      <c r="C37" s="15">
        <v>1744</v>
      </c>
      <c r="D37" s="15">
        <v>4028</v>
      </c>
      <c r="E37" s="15">
        <v>385612</v>
      </c>
    </row>
    <row r="38" spans="1:5" x14ac:dyDescent="0.2">
      <c r="A38" s="3">
        <v>35</v>
      </c>
      <c r="B38" s="14" t="s">
        <v>35</v>
      </c>
      <c r="C38" s="15">
        <v>132</v>
      </c>
      <c r="D38" s="15">
        <v>257</v>
      </c>
      <c r="E38" s="15">
        <v>25006</v>
      </c>
    </row>
    <row r="39" spans="1:5" x14ac:dyDescent="0.2">
      <c r="A39" s="3">
        <v>36</v>
      </c>
      <c r="B39" s="14" t="s">
        <v>36</v>
      </c>
      <c r="C39" s="15">
        <v>662</v>
      </c>
      <c r="D39" s="15">
        <v>1104</v>
      </c>
      <c r="E39" s="15">
        <v>110916</v>
      </c>
    </row>
    <row r="40" spans="1:5" x14ac:dyDescent="0.2">
      <c r="A40" s="3">
        <v>37</v>
      </c>
      <c r="B40" s="14" t="s">
        <v>37</v>
      </c>
      <c r="C40" s="15">
        <v>217</v>
      </c>
      <c r="D40" s="15">
        <v>397</v>
      </c>
      <c r="E40" s="15">
        <v>38872</v>
      </c>
    </row>
    <row r="41" spans="1:5" x14ac:dyDescent="0.2">
      <c r="A41" s="3">
        <v>38</v>
      </c>
      <c r="B41" s="14" t="s">
        <v>38</v>
      </c>
      <c r="C41" s="15">
        <v>257</v>
      </c>
      <c r="D41" s="15">
        <v>454</v>
      </c>
      <c r="E41" s="15">
        <v>43425</v>
      </c>
    </row>
    <row r="42" spans="1:5" x14ac:dyDescent="0.2">
      <c r="A42" s="3">
        <v>39</v>
      </c>
      <c r="B42" s="14" t="s">
        <v>39</v>
      </c>
      <c r="C42" s="15">
        <v>118</v>
      </c>
      <c r="D42" s="15">
        <v>245</v>
      </c>
      <c r="E42" s="15">
        <v>20914</v>
      </c>
    </row>
    <row r="43" spans="1:5" x14ac:dyDescent="0.2">
      <c r="A43" s="3">
        <v>40</v>
      </c>
      <c r="B43" s="14" t="s">
        <v>40</v>
      </c>
      <c r="C43" s="15">
        <v>591</v>
      </c>
      <c r="D43" s="15">
        <v>1199</v>
      </c>
      <c r="E43" s="15">
        <v>114868</v>
      </c>
    </row>
    <row r="44" spans="1:5" x14ac:dyDescent="0.2">
      <c r="A44" s="3">
        <v>41</v>
      </c>
      <c r="B44" s="14" t="s">
        <v>41</v>
      </c>
      <c r="C44" s="15">
        <v>153</v>
      </c>
      <c r="D44" s="15">
        <v>296</v>
      </c>
      <c r="E44" s="15">
        <v>27144</v>
      </c>
    </row>
    <row r="45" spans="1:5" x14ac:dyDescent="0.2">
      <c r="A45" s="3">
        <v>42</v>
      </c>
      <c r="B45" s="14" t="s">
        <v>42</v>
      </c>
      <c r="C45" s="15">
        <v>1007</v>
      </c>
      <c r="D45" s="15">
        <v>2281</v>
      </c>
      <c r="E45" s="15">
        <v>212839</v>
      </c>
    </row>
    <row r="46" spans="1:5" x14ac:dyDescent="0.2">
      <c r="A46" s="3">
        <v>43</v>
      </c>
      <c r="B46" s="14" t="s">
        <v>43</v>
      </c>
      <c r="C46" s="15">
        <v>809</v>
      </c>
      <c r="D46" s="15">
        <v>1554</v>
      </c>
      <c r="E46" s="15">
        <v>151311</v>
      </c>
    </row>
    <row r="47" spans="1:5" x14ac:dyDescent="0.2">
      <c r="A47" s="3">
        <v>44</v>
      </c>
      <c r="B47" s="14" t="s">
        <v>44</v>
      </c>
      <c r="C47" s="15">
        <v>152</v>
      </c>
      <c r="D47" s="15">
        <v>291</v>
      </c>
      <c r="E47" s="15">
        <v>35688</v>
      </c>
    </row>
    <row r="48" spans="1:5" x14ac:dyDescent="0.2">
      <c r="A48" s="3">
        <v>45</v>
      </c>
      <c r="B48" s="14" t="s">
        <v>45</v>
      </c>
      <c r="C48" s="15">
        <v>230</v>
      </c>
      <c r="D48" s="15">
        <v>427</v>
      </c>
      <c r="E48" s="15">
        <v>41840</v>
      </c>
    </row>
    <row r="49" spans="1:5" x14ac:dyDescent="0.2">
      <c r="A49" s="3">
        <v>46</v>
      </c>
      <c r="B49" s="14" t="s">
        <v>46</v>
      </c>
      <c r="C49" s="15">
        <v>835</v>
      </c>
      <c r="D49" s="15">
        <v>1686</v>
      </c>
      <c r="E49" s="15">
        <v>167695</v>
      </c>
    </row>
    <row r="50" spans="1:5" x14ac:dyDescent="0.2">
      <c r="A50" s="3">
        <v>47</v>
      </c>
      <c r="B50" s="14" t="s">
        <v>47</v>
      </c>
      <c r="C50" s="15">
        <v>633</v>
      </c>
      <c r="D50" s="15">
        <v>1169</v>
      </c>
      <c r="E50" s="15">
        <v>115317</v>
      </c>
    </row>
    <row r="51" spans="1:5" x14ac:dyDescent="0.2">
      <c r="A51" s="3">
        <v>48</v>
      </c>
      <c r="B51" s="14" t="s">
        <v>48</v>
      </c>
      <c r="C51" s="15">
        <v>929</v>
      </c>
      <c r="D51" s="15">
        <v>1810</v>
      </c>
      <c r="E51" s="15">
        <v>182082</v>
      </c>
    </row>
    <row r="52" spans="1:5" x14ac:dyDescent="0.2">
      <c r="A52" s="3">
        <v>49</v>
      </c>
      <c r="B52" s="14" t="s">
        <v>49</v>
      </c>
      <c r="C52" s="15">
        <v>1140</v>
      </c>
      <c r="D52" s="15">
        <v>2245</v>
      </c>
      <c r="E52" s="15">
        <v>225953</v>
      </c>
    </row>
    <row r="53" spans="1:5" x14ac:dyDescent="0.2">
      <c r="A53" s="3">
        <v>50</v>
      </c>
      <c r="B53" s="14" t="s">
        <v>50</v>
      </c>
      <c r="C53" s="15">
        <v>1765</v>
      </c>
      <c r="D53" s="15">
        <v>3739</v>
      </c>
      <c r="E53" s="15">
        <v>359699</v>
      </c>
    </row>
    <row r="54" spans="1:5" x14ac:dyDescent="0.2">
      <c r="A54" s="3">
        <v>51</v>
      </c>
      <c r="B54" s="14" t="s">
        <v>51</v>
      </c>
      <c r="C54" s="15">
        <v>184</v>
      </c>
      <c r="D54" s="15">
        <v>366</v>
      </c>
      <c r="E54" s="15">
        <v>36490</v>
      </c>
    </row>
    <row r="55" spans="1:5" x14ac:dyDescent="0.2">
      <c r="A55" s="3">
        <v>52</v>
      </c>
      <c r="B55" s="14" t="s">
        <v>52</v>
      </c>
      <c r="C55" s="15">
        <v>847</v>
      </c>
      <c r="D55" s="15">
        <v>1936</v>
      </c>
      <c r="E55" s="15">
        <v>195989</v>
      </c>
    </row>
    <row r="56" spans="1:5" x14ac:dyDescent="0.2">
      <c r="A56" s="3">
        <v>53</v>
      </c>
      <c r="B56" s="14" t="s">
        <v>53</v>
      </c>
      <c r="C56" s="15">
        <v>811</v>
      </c>
      <c r="D56" s="15">
        <v>1663</v>
      </c>
      <c r="E56" s="15">
        <v>172363</v>
      </c>
    </row>
    <row r="57" spans="1:5" x14ac:dyDescent="0.2">
      <c r="A57" s="3">
        <v>54</v>
      </c>
      <c r="B57" s="14" t="s">
        <v>54</v>
      </c>
      <c r="C57" s="15">
        <v>250</v>
      </c>
      <c r="D57" s="15">
        <v>548</v>
      </c>
      <c r="E57" s="15">
        <v>50044</v>
      </c>
    </row>
    <row r="58" spans="1:5" x14ac:dyDescent="0.2">
      <c r="A58" s="3">
        <v>55</v>
      </c>
      <c r="B58" s="14" t="s">
        <v>55</v>
      </c>
      <c r="C58" s="15">
        <v>4714</v>
      </c>
      <c r="D58" s="15">
        <v>9937</v>
      </c>
      <c r="E58" s="15">
        <v>1059530</v>
      </c>
    </row>
    <row r="59" spans="1:5" x14ac:dyDescent="0.2">
      <c r="A59" s="3">
        <v>56</v>
      </c>
      <c r="B59" s="14" t="s">
        <v>56</v>
      </c>
      <c r="C59" s="15">
        <v>1787</v>
      </c>
      <c r="D59" s="15">
        <v>3344</v>
      </c>
      <c r="E59" s="15">
        <v>319030</v>
      </c>
    </row>
    <row r="60" spans="1:5" x14ac:dyDescent="0.2">
      <c r="A60" s="3">
        <v>57</v>
      </c>
      <c r="B60" s="14" t="s">
        <v>57</v>
      </c>
      <c r="C60" s="15">
        <v>540</v>
      </c>
      <c r="D60" s="15">
        <v>936</v>
      </c>
      <c r="E60" s="15">
        <v>99781</v>
      </c>
    </row>
    <row r="61" spans="1:5" x14ac:dyDescent="0.2">
      <c r="A61" s="3">
        <v>58</v>
      </c>
      <c r="B61" s="14" t="s">
        <v>58</v>
      </c>
      <c r="C61" s="15">
        <v>1401</v>
      </c>
      <c r="D61" s="15">
        <v>2583</v>
      </c>
      <c r="E61" s="15">
        <v>265716</v>
      </c>
    </row>
    <row r="62" spans="1:5" x14ac:dyDescent="0.2">
      <c r="A62" s="3">
        <v>59</v>
      </c>
      <c r="B62" s="14" t="s">
        <v>59</v>
      </c>
      <c r="C62" s="15">
        <v>295</v>
      </c>
      <c r="D62" s="15">
        <v>653</v>
      </c>
      <c r="E62" s="15">
        <v>60675</v>
      </c>
    </row>
    <row r="63" spans="1:5" x14ac:dyDescent="0.2">
      <c r="A63" s="3">
        <v>60</v>
      </c>
      <c r="B63" s="14" t="s">
        <v>60</v>
      </c>
      <c r="C63" s="15">
        <v>1551</v>
      </c>
      <c r="D63" s="15">
        <v>3316</v>
      </c>
      <c r="E63" s="15">
        <v>362874</v>
      </c>
    </row>
    <row r="64" spans="1:5" x14ac:dyDescent="0.2">
      <c r="A64" s="3">
        <v>61</v>
      </c>
      <c r="B64" s="14" t="s">
        <v>61</v>
      </c>
      <c r="C64" s="15">
        <v>324</v>
      </c>
      <c r="D64" s="15">
        <v>597</v>
      </c>
      <c r="E64" s="15">
        <v>48952</v>
      </c>
    </row>
    <row r="65" spans="1:5" x14ac:dyDescent="0.2">
      <c r="A65" s="3">
        <v>62</v>
      </c>
      <c r="B65" s="14" t="s">
        <v>62</v>
      </c>
      <c r="C65" s="15">
        <v>32636</v>
      </c>
      <c r="D65" s="15">
        <v>68046</v>
      </c>
      <c r="E65" s="15">
        <v>7472475</v>
      </c>
    </row>
    <row r="66" spans="1:5" x14ac:dyDescent="0.2">
      <c r="A66" s="3">
        <v>63</v>
      </c>
      <c r="B66" s="14" t="s">
        <v>63</v>
      </c>
      <c r="C66" s="15">
        <v>134</v>
      </c>
      <c r="D66" s="15">
        <v>282</v>
      </c>
      <c r="E66" s="15">
        <v>28627</v>
      </c>
    </row>
    <row r="67" spans="1:5" x14ac:dyDescent="0.2">
      <c r="A67" s="3">
        <v>64</v>
      </c>
      <c r="B67" s="14" t="s">
        <v>64</v>
      </c>
      <c r="C67" s="15">
        <v>406</v>
      </c>
      <c r="D67" s="15">
        <v>841</v>
      </c>
      <c r="E67" s="15">
        <v>78377</v>
      </c>
    </row>
    <row r="68" spans="1:5" x14ac:dyDescent="0.2">
      <c r="A68" s="3">
        <v>65</v>
      </c>
      <c r="B68" s="14" t="s">
        <v>65</v>
      </c>
      <c r="C68" s="15">
        <v>523</v>
      </c>
      <c r="D68" s="15">
        <v>1118</v>
      </c>
      <c r="E68" s="15">
        <v>111886</v>
      </c>
    </row>
    <row r="69" spans="1:5" x14ac:dyDescent="0.2">
      <c r="A69" s="3">
        <v>66</v>
      </c>
      <c r="B69" s="14" t="s">
        <v>66</v>
      </c>
      <c r="C69" s="15">
        <v>1559</v>
      </c>
      <c r="D69" s="15">
        <v>3712</v>
      </c>
      <c r="E69" s="15">
        <v>384168</v>
      </c>
    </row>
    <row r="70" spans="1:5" x14ac:dyDescent="0.2">
      <c r="A70" s="3">
        <v>67</v>
      </c>
      <c r="B70" s="14" t="s">
        <v>67</v>
      </c>
      <c r="C70" s="15">
        <v>258</v>
      </c>
      <c r="D70" s="15">
        <v>505</v>
      </c>
      <c r="E70" s="15">
        <v>47714</v>
      </c>
    </row>
    <row r="71" spans="1:5" x14ac:dyDescent="0.2">
      <c r="A71" s="3">
        <v>68</v>
      </c>
      <c r="B71" s="14" t="s">
        <v>68</v>
      </c>
      <c r="C71" s="15">
        <v>367</v>
      </c>
      <c r="D71" s="15">
        <v>730</v>
      </c>
      <c r="E71" s="15">
        <v>74230</v>
      </c>
    </row>
    <row r="72" spans="1:5" x14ac:dyDescent="0.2">
      <c r="A72" s="3">
        <v>69</v>
      </c>
      <c r="B72" s="14" t="s">
        <v>69</v>
      </c>
      <c r="C72" s="15">
        <v>10410</v>
      </c>
      <c r="D72" s="15">
        <v>17266</v>
      </c>
      <c r="E72" s="15">
        <v>1884211</v>
      </c>
    </row>
    <row r="73" spans="1:5" x14ac:dyDescent="0.2">
      <c r="A73" s="3">
        <v>70</v>
      </c>
      <c r="B73" s="14" t="s">
        <v>70</v>
      </c>
      <c r="C73" s="15">
        <v>2048</v>
      </c>
      <c r="D73" s="15">
        <v>4978</v>
      </c>
      <c r="E73" s="15">
        <v>492109</v>
      </c>
    </row>
    <row r="74" spans="1:5" x14ac:dyDescent="0.2">
      <c r="A74" s="3">
        <v>71</v>
      </c>
      <c r="B74" s="14" t="s">
        <v>71</v>
      </c>
      <c r="C74" s="15">
        <v>1660</v>
      </c>
      <c r="D74" s="15">
        <v>3893</v>
      </c>
      <c r="E74" s="15">
        <v>412556</v>
      </c>
    </row>
    <row r="75" spans="1:5" x14ac:dyDescent="0.2">
      <c r="A75" s="3">
        <v>72</v>
      </c>
      <c r="B75" s="14" t="s">
        <v>72</v>
      </c>
      <c r="C75" s="15">
        <v>361</v>
      </c>
      <c r="D75" s="15">
        <v>737</v>
      </c>
      <c r="E75" s="15">
        <v>74594</v>
      </c>
    </row>
    <row r="76" spans="1:5" x14ac:dyDescent="0.2">
      <c r="A76" s="3">
        <v>73</v>
      </c>
      <c r="B76" s="14" t="s">
        <v>73</v>
      </c>
      <c r="C76" s="15">
        <v>5300</v>
      </c>
      <c r="D76" s="15">
        <v>12919</v>
      </c>
      <c r="E76" s="15">
        <v>1355187</v>
      </c>
    </row>
    <row r="77" spans="1:5" x14ac:dyDescent="0.2">
      <c r="A77" s="3">
        <v>74</v>
      </c>
      <c r="B77" s="14" t="s">
        <v>110</v>
      </c>
      <c r="C77" s="15">
        <v>2491</v>
      </c>
      <c r="D77" s="15">
        <v>5283</v>
      </c>
      <c r="E77" s="15">
        <v>532434</v>
      </c>
    </row>
    <row r="78" spans="1:5" x14ac:dyDescent="0.2">
      <c r="A78" s="3">
        <v>75</v>
      </c>
      <c r="B78" s="14" t="s">
        <v>74</v>
      </c>
      <c r="C78" s="15">
        <v>272</v>
      </c>
      <c r="D78" s="15">
        <v>483</v>
      </c>
      <c r="E78" s="15">
        <v>48635</v>
      </c>
    </row>
    <row r="79" spans="1:5" x14ac:dyDescent="0.2">
      <c r="A79" s="3">
        <v>76</v>
      </c>
      <c r="B79" s="14" t="s">
        <v>75</v>
      </c>
      <c r="C79" s="15">
        <v>379</v>
      </c>
      <c r="D79" s="15">
        <v>744</v>
      </c>
      <c r="E79" s="15">
        <v>73374</v>
      </c>
    </row>
    <row r="80" spans="1:5" x14ac:dyDescent="0.2">
      <c r="A80" s="3">
        <v>77</v>
      </c>
      <c r="B80" s="14" t="s">
        <v>76</v>
      </c>
      <c r="C80" s="15">
        <v>792</v>
      </c>
      <c r="D80" s="15">
        <v>1490</v>
      </c>
      <c r="E80" s="15">
        <v>136818</v>
      </c>
    </row>
    <row r="81" spans="1:5" x14ac:dyDescent="0.2">
      <c r="A81" s="3">
        <v>78</v>
      </c>
      <c r="B81" s="14" t="s">
        <v>77</v>
      </c>
      <c r="C81" s="15">
        <v>187</v>
      </c>
      <c r="D81" s="15">
        <v>389</v>
      </c>
      <c r="E81" s="15">
        <v>38047</v>
      </c>
    </row>
    <row r="82" spans="1:5" x14ac:dyDescent="0.2">
      <c r="A82" s="3">
        <v>79</v>
      </c>
      <c r="B82" s="14" t="s">
        <v>78</v>
      </c>
      <c r="C82" s="15">
        <v>464</v>
      </c>
      <c r="D82" s="15">
        <v>856</v>
      </c>
      <c r="E82" s="15">
        <v>84969</v>
      </c>
    </row>
    <row r="83" spans="1:5" x14ac:dyDescent="0.2">
      <c r="A83" s="3">
        <v>80</v>
      </c>
      <c r="B83" s="14" t="s">
        <v>79</v>
      </c>
      <c r="C83" s="15">
        <v>744</v>
      </c>
      <c r="D83" s="15">
        <v>1410</v>
      </c>
      <c r="E83" s="15">
        <v>137309</v>
      </c>
    </row>
    <row r="84" spans="1:5" x14ac:dyDescent="0.2">
      <c r="A84" s="3">
        <v>82</v>
      </c>
      <c r="B84" s="14" t="s">
        <v>80</v>
      </c>
      <c r="C84" s="15">
        <v>4192</v>
      </c>
      <c r="D84" s="15">
        <v>8249</v>
      </c>
      <c r="E84" s="15">
        <v>904531</v>
      </c>
    </row>
    <row r="85" spans="1:5" x14ac:dyDescent="0.2">
      <c r="A85" s="3">
        <v>83</v>
      </c>
      <c r="B85" s="14" t="s">
        <v>81</v>
      </c>
      <c r="C85" s="15">
        <v>298</v>
      </c>
      <c r="D85" s="15">
        <v>572</v>
      </c>
      <c r="E85" s="15">
        <v>60353</v>
      </c>
    </row>
    <row r="86" spans="1:5" x14ac:dyDescent="0.2">
      <c r="A86" s="3">
        <v>84</v>
      </c>
      <c r="B86" s="14" t="s">
        <v>82</v>
      </c>
      <c r="C86" s="15">
        <v>312</v>
      </c>
      <c r="D86" s="15">
        <v>625</v>
      </c>
      <c r="E86" s="15">
        <v>64028</v>
      </c>
    </row>
    <row r="87" spans="1:5" x14ac:dyDescent="0.2">
      <c r="A87" s="3">
        <v>85</v>
      </c>
      <c r="B87" s="14" t="s">
        <v>83</v>
      </c>
      <c r="C87" s="15">
        <v>1380</v>
      </c>
      <c r="D87" s="15">
        <v>2530</v>
      </c>
      <c r="E87" s="15">
        <v>259915</v>
      </c>
    </row>
    <row r="88" spans="1:5" x14ac:dyDescent="0.2">
      <c r="A88" s="3">
        <v>86</v>
      </c>
      <c r="B88" s="14" t="s">
        <v>84</v>
      </c>
      <c r="C88" s="15">
        <v>2000</v>
      </c>
      <c r="D88" s="15">
        <v>3895</v>
      </c>
      <c r="E88" s="15">
        <v>405969</v>
      </c>
    </row>
    <row r="89" spans="1:5" x14ac:dyDescent="0.2">
      <c r="A89" s="16">
        <v>87</v>
      </c>
      <c r="B89" s="17" t="s">
        <v>85</v>
      </c>
      <c r="C89" s="23">
        <v>281</v>
      </c>
      <c r="D89" s="23">
        <v>536</v>
      </c>
      <c r="E89" s="23">
        <v>47980</v>
      </c>
    </row>
    <row r="90" spans="1:5" x14ac:dyDescent="0.2">
      <c r="A90" s="16">
        <v>88</v>
      </c>
      <c r="B90" s="17" t="s">
        <v>86</v>
      </c>
      <c r="C90" s="23">
        <v>13</v>
      </c>
      <c r="D90" s="23">
        <v>27</v>
      </c>
      <c r="E90" s="23">
        <v>3741</v>
      </c>
    </row>
    <row r="91" spans="1:5" x14ac:dyDescent="0.2">
      <c r="A91" s="16">
        <v>92</v>
      </c>
      <c r="B91" s="17" t="s">
        <v>108</v>
      </c>
      <c r="C91" s="13">
        <v>1186</v>
      </c>
      <c r="D91" s="13">
        <v>2285</v>
      </c>
      <c r="E91" s="13">
        <v>323517</v>
      </c>
    </row>
    <row r="92" spans="1:5" x14ac:dyDescent="0.2">
      <c r="A92" s="16" t="s">
        <v>115</v>
      </c>
      <c r="B92" s="17" t="s">
        <v>116</v>
      </c>
      <c r="C92" s="13">
        <v>885</v>
      </c>
      <c r="D92" s="13">
        <v>2507</v>
      </c>
      <c r="E92" s="26">
        <v>357408</v>
      </c>
    </row>
    <row r="93" spans="1:5" s="14" customFormat="1" x14ac:dyDescent="0.2">
      <c r="A93" s="16" t="s">
        <v>109</v>
      </c>
      <c r="B93" s="2" t="s">
        <v>109</v>
      </c>
      <c r="C93" s="13">
        <v>0</v>
      </c>
      <c r="D93" s="13">
        <v>0</v>
      </c>
      <c r="E93" s="13">
        <v>0</v>
      </c>
    </row>
    <row r="94" spans="1:5" s="14" customFormat="1" x14ac:dyDescent="0.2">
      <c r="A94" s="11"/>
      <c r="B94" s="18" t="s">
        <v>114</v>
      </c>
      <c r="C94" s="9">
        <f>SUM(C5:C93)</f>
        <v>200239</v>
      </c>
      <c r="D94" s="9">
        <f>SUM(D5:D93)</f>
        <v>396488</v>
      </c>
      <c r="E94" s="19">
        <f>SUM(E5:E93)</f>
        <v>43205458.230000004</v>
      </c>
    </row>
    <row r="95" spans="1:5" s="14" customFormat="1" x14ac:dyDescent="0.2">
      <c r="A95" s="11"/>
      <c r="B95" s="18"/>
      <c r="C95" s="9"/>
      <c r="D95" s="9"/>
      <c r="E95" s="9"/>
    </row>
    <row r="96" spans="1:5" x14ac:dyDescent="0.2">
      <c r="A96" s="11"/>
      <c r="B96" s="18"/>
      <c r="C96" s="15"/>
      <c r="D96" s="15"/>
      <c r="E96" s="15"/>
    </row>
    <row r="97" spans="1:5" x14ac:dyDescent="0.2">
      <c r="A97" s="14" t="s">
        <v>107</v>
      </c>
      <c r="B97" s="14"/>
      <c r="C97" s="15"/>
      <c r="D97" s="15"/>
      <c r="E97" s="15"/>
    </row>
    <row r="98" spans="1:5" x14ac:dyDescent="0.2">
      <c r="B98" s="14" t="s">
        <v>102</v>
      </c>
      <c r="C98" s="15"/>
      <c r="D98" s="15"/>
      <c r="E98" s="15"/>
    </row>
    <row r="99" spans="1:5" x14ac:dyDescent="0.2">
      <c r="A99" s="24" t="s">
        <v>111</v>
      </c>
      <c r="B99" s="14"/>
      <c r="C99" s="15"/>
      <c r="D99" s="15"/>
      <c r="E99" s="15"/>
    </row>
    <row r="100" spans="1:5" x14ac:dyDescent="0.2">
      <c r="A100" s="49" t="s">
        <v>112</v>
      </c>
      <c r="B100" s="49"/>
      <c r="C100" s="49"/>
      <c r="D100" s="49"/>
      <c r="E100" s="25"/>
    </row>
    <row r="101" spans="1:5" x14ac:dyDescent="0.2">
      <c r="A101" s="50" t="s">
        <v>113</v>
      </c>
      <c r="B101" s="50"/>
      <c r="C101" s="50"/>
      <c r="D101" s="50"/>
      <c r="E101" s="50"/>
    </row>
  </sheetData>
  <mergeCells count="2">
    <mergeCell ref="A100:D100"/>
    <mergeCell ref="A101:E10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pane ySplit="4" topLeftCell="A35" activePane="bottomLeft" state="frozen"/>
      <selection pane="bottomLeft" activeCell="C5" sqref="C5:E9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" t="s">
        <v>142</v>
      </c>
      <c r="E3" s="9" t="s">
        <v>90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8" t="s">
        <v>88</v>
      </c>
    </row>
    <row r="5" spans="1:5" x14ac:dyDescent="0.2">
      <c r="A5" s="3">
        <v>1</v>
      </c>
      <c r="B5" s="14" t="s">
        <v>2</v>
      </c>
      <c r="C5" s="15">
        <v>697</v>
      </c>
      <c r="D5" s="15">
        <v>1279</v>
      </c>
      <c r="E5" s="15">
        <v>128017</v>
      </c>
    </row>
    <row r="6" spans="1:5" x14ac:dyDescent="0.2">
      <c r="A6" s="3">
        <v>2</v>
      </c>
      <c r="B6" s="14" t="s">
        <v>3</v>
      </c>
      <c r="C6" s="15">
        <v>9205</v>
      </c>
      <c r="D6" s="15">
        <v>18427</v>
      </c>
      <c r="E6" s="15">
        <v>1973596</v>
      </c>
    </row>
    <row r="7" spans="1:5" x14ac:dyDescent="0.2">
      <c r="A7" s="3">
        <v>3</v>
      </c>
      <c r="B7" s="14" t="s">
        <v>4</v>
      </c>
      <c r="C7" s="15">
        <v>1035</v>
      </c>
      <c r="D7" s="15">
        <v>1973</v>
      </c>
      <c r="E7" s="15">
        <v>191564</v>
      </c>
    </row>
    <row r="8" spans="1:5" x14ac:dyDescent="0.2">
      <c r="A8" s="3">
        <v>4</v>
      </c>
      <c r="B8" s="14" t="s">
        <v>5</v>
      </c>
      <c r="C8" s="15">
        <v>2357</v>
      </c>
      <c r="D8" s="15">
        <v>4010</v>
      </c>
      <c r="E8" s="15">
        <v>480385</v>
      </c>
    </row>
    <row r="9" spans="1:5" x14ac:dyDescent="0.2">
      <c r="A9" s="3">
        <v>5</v>
      </c>
      <c r="B9" s="14" t="s">
        <v>6</v>
      </c>
      <c r="C9" s="15">
        <v>1586</v>
      </c>
      <c r="D9" s="15">
        <v>3256</v>
      </c>
      <c r="E9" s="15">
        <v>348850</v>
      </c>
    </row>
    <row r="10" spans="1:5" x14ac:dyDescent="0.2">
      <c r="A10" s="3">
        <v>6</v>
      </c>
      <c r="B10" s="14" t="s">
        <v>7</v>
      </c>
      <c r="C10" s="15">
        <v>192</v>
      </c>
      <c r="D10" s="15">
        <v>343</v>
      </c>
      <c r="E10" s="15">
        <v>29271</v>
      </c>
    </row>
    <row r="11" spans="1:5" x14ac:dyDescent="0.2">
      <c r="A11" s="3">
        <v>7</v>
      </c>
      <c r="B11" s="14" t="s">
        <v>8</v>
      </c>
      <c r="C11" s="15">
        <v>2124</v>
      </c>
      <c r="D11" s="15">
        <v>4183</v>
      </c>
      <c r="E11" s="15">
        <v>424227</v>
      </c>
    </row>
    <row r="12" spans="1:5" x14ac:dyDescent="0.2">
      <c r="A12" s="3">
        <v>8</v>
      </c>
      <c r="B12" s="14" t="s">
        <v>9</v>
      </c>
      <c r="C12" s="15">
        <v>653</v>
      </c>
      <c r="D12" s="15">
        <v>1236</v>
      </c>
      <c r="E12" s="15">
        <v>123552</v>
      </c>
    </row>
    <row r="13" spans="1:5" x14ac:dyDescent="0.2">
      <c r="A13" s="3">
        <v>9</v>
      </c>
      <c r="B13" s="14" t="s">
        <v>10</v>
      </c>
      <c r="C13" s="15">
        <v>1312</v>
      </c>
      <c r="D13" s="15">
        <v>2301</v>
      </c>
      <c r="E13" s="15">
        <v>249099</v>
      </c>
    </row>
    <row r="14" spans="1:5" x14ac:dyDescent="0.2">
      <c r="A14" s="3">
        <v>10</v>
      </c>
      <c r="B14" s="14" t="s">
        <v>11</v>
      </c>
      <c r="C14" s="15">
        <v>1144</v>
      </c>
      <c r="D14" s="15">
        <v>2430</v>
      </c>
      <c r="E14" s="15">
        <v>246361</v>
      </c>
    </row>
    <row r="15" spans="1:5" x14ac:dyDescent="0.2">
      <c r="A15" s="3">
        <v>11</v>
      </c>
      <c r="B15" s="14" t="s">
        <v>12</v>
      </c>
      <c r="C15" s="15">
        <v>1932</v>
      </c>
      <c r="D15" s="15">
        <v>3843</v>
      </c>
      <c r="E15" s="15">
        <v>461841</v>
      </c>
    </row>
    <row r="16" spans="1:5" x14ac:dyDescent="0.2">
      <c r="A16" s="3">
        <v>12</v>
      </c>
      <c r="B16" s="14" t="s">
        <v>13</v>
      </c>
      <c r="C16" s="15">
        <v>405</v>
      </c>
      <c r="D16" s="15">
        <v>884</v>
      </c>
      <c r="E16" s="15">
        <v>87314</v>
      </c>
    </row>
    <row r="17" spans="1:11" x14ac:dyDescent="0.2">
      <c r="A17" s="3">
        <v>13</v>
      </c>
      <c r="B17" s="14" t="s">
        <v>14</v>
      </c>
      <c r="C17" s="15">
        <v>1073</v>
      </c>
      <c r="D17" s="15">
        <v>2041</v>
      </c>
      <c r="E17" s="15">
        <v>197481</v>
      </c>
    </row>
    <row r="18" spans="1:11" x14ac:dyDescent="0.2">
      <c r="A18" s="3">
        <v>14</v>
      </c>
      <c r="B18" s="14" t="s">
        <v>15</v>
      </c>
      <c r="C18" s="15">
        <v>2972</v>
      </c>
      <c r="D18" s="15">
        <v>6490</v>
      </c>
      <c r="E18" s="15">
        <v>713825</v>
      </c>
      <c r="K18" s="2"/>
    </row>
    <row r="19" spans="1:11" x14ac:dyDescent="0.2">
      <c r="A19" s="3">
        <v>15</v>
      </c>
      <c r="B19" s="14" t="s">
        <v>16</v>
      </c>
      <c r="C19" s="15">
        <v>327</v>
      </c>
      <c r="D19" s="15">
        <v>608</v>
      </c>
      <c r="E19" s="15">
        <v>61049</v>
      </c>
    </row>
    <row r="20" spans="1:11" x14ac:dyDescent="0.2">
      <c r="A20" s="3">
        <v>16</v>
      </c>
      <c r="B20" s="14" t="s">
        <v>17</v>
      </c>
      <c r="C20" s="15">
        <v>131</v>
      </c>
      <c r="D20" s="15">
        <v>236</v>
      </c>
      <c r="E20" s="15">
        <v>23914</v>
      </c>
    </row>
    <row r="21" spans="1:11" x14ac:dyDescent="0.2">
      <c r="A21" s="3">
        <v>17</v>
      </c>
      <c r="B21" s="14" t="s">
        <v>18</v>
      </c>
      <c r="C21" s="15">
        <v>445</v>
      </c>
      <c r="D21" s="15">
        <v>882</v>
      </c>
      <c r="E21" s="15">
        <v>80109</v>
      </c>
    </row>
    <row r="22" spans="1:11" x14ac:dyDescent="0.2">
      <c r="A22" s="3">
        <v>18</v>
      </c>
      <c r="B22" s="14" t="s">
        <v>19</v>
      </c>
      <c r="C22" s="15">
        <v>2056</v>
      </c>
      <c r="D22" s="15">
        <v>3916</v>
      </c>
      <c r="E22" s="15">
        <v>388055</v>
      </c>
    </row>
    <row r="23" spans="1:11" x14ac:dyDescent="0.2">
      <c r="A23" s="3">
        <v>19</v>
      </c>
      <c r="B23" s="14" t="s">
        <v>20</v>
      </c>
      <c r="C23" s="15">
        <v>8864</v>
      </c>
      <c r="D23" s="15">
        <v>17861</v>
      </c>
      <c r="E23" s="15">
        <v>1913164</v>
      </c>
    </row>
    <row r="24" spans="1:11" x14ac:dyDescent="0.2">
      <c r="A24" s="3">
        <v>21</v>
      </c>
      <c r="B24" s="14" t="s">
        <v>21</v>
      </c>
      <c r="C24" s="15">
        <v>1125</v>
      </c>
      <c r="D24" s="15">
        <v>2055</v>
      </c>
      <c r="E24" s="15">
        <v>201815</v>
      </c>
    </row>
    <row r="25" spans="1:11" x14ac:dyDescent="0.2">
      <c r="A25" s="3">
        <v>22</v>
      </c>
      <c r="B25" s="14" t="s">
        <v>22</v>
      </c>
      <c r="C25" s="15">
        <v>559</v>
      </c>
      <c r="D25" s="15">
        <v>1185</v>
      </c>
      <c r="E25" s="15">
        <v>116615</v>
      </c>
    </row>
    <row r="26" spans="1:11" x14ac:dyDescent="0.2">
      <c r="A26" s="3">
        <v>23</v>
      </c>
      <c r="B26" s="14" t="s">
        <v>23</v>
      </c>
      <c r="C26" s="15">
        <v>499</v>
      </c>
      <c r="D26" s="15">
        <v>976</v>
      </c>
      <c r="E26" s="15">
        <v>98103</v>
      </c>
    </row>
    <row r="27" spans="1:11" x14ac:dyDescent="0.2">
      <c r="A27" s="3">
        <v>24</v>
      </c>
      <c r="B27" s="14" t="s">
        <v>24</v>
      </c>
      <c r="C27" s="15">
        <v>1335</v>
      </c>
      <c r="D27" s="15">
        <v>2799</v>
      </c>
      <c r="E27" s="15">
        <v>278655</v>
      </c>
    </row>
    <row r="28" spans="1:11" x14ac:dyDescent="0.2">
      <c r="A28" s="3">
        <v>25</v>
      </c>
      <c r="B28" s="14" t="s">
        <v>25</v>
      </c>
      <c r="C28" s="15">
        <v>1043</v>
      </c>
      <c r="D28" s="15">
        <v>1896</v>
      </c>
      <c r="E28" s="15">
        <v>192858</v>
      </c>
    </row>
    <row r="29" spans="1:11" x14ac:dyDescent="0.2">
      <c r="A29" s="3">
        <v>26</v>
      </c>
      <c r="B29" s="14" t="s">
        <v>26</v>
      </c>
      <c r="C29" s="15">
        <v>211</v>
      </c>
      <c r="D29" s="15">
        <v>450</v>
      </c>
      <c r="E29" s="15">
        <v>42902</v>
      </c>
    </row>
    <row r="30" spans="1:11" x14ac:dyDescent="0.2">
      <c r="A30" s="3">
        <v>27</v>
      </c>
      <c r="B30" s="14" t="s">
        <v>27</v>
      </c>
      <c r="C30" s="15">
        <v>55204</v>
      </c>
      <c r="D30" s="15">
        <v>102409</v>
      </c>
      <c r="E30" s="15">
        <v>11961404</v>
      </c>
    </row>
    <row r="31" spans="1:11" x14ac:dyDescent="0.2">
      <c r="A31" s="3">
        <v>28</v>
      </c>
      <c r="B31" s="14" t="s">
        <v>28</v>
      </c>
      <c r="C31" s="15">
        <v>433</v>
      </c>
      <c r="D31" s="15">
        <v>810</v>
      </c>
      <c r="E31" s="15">
        <v>83342</v>
      </c>
    </row>
    <row r="32" spans="1:11" x14ac:dyDescent="0.2">
      <c r="A32" s="3">
        <v>29</v>
      </c>
      <c r="B32" s="14" t="s">
        <v>29</v>
      </c>
      <c r="C32" s="15">
        <v>957</v>
      </c>
      <c r="D32" s="15">
        <v>1978</v>
      </c>
      <c r="E32" s="15">
        <v>196443</v>
      </c>
    </row>
    <row r="33" spans="1:5" x14ac:dyDescent="0.2">
      <c r="A33" s="3">
        <v>30</v>
      </c>
      <c r="B33" s="14" t="s">
        <v>30</v>
      </c>
      <c r="C33" s="15">
        <v>1091</v>
      </c>
      <c r="D33" s="15">
        <v>2056</v>
      </c>
      <c r="E33" s="15">
        <v>216132</v>
      </c>
    </row>
    <row r="34" spans="1:5" x14ac:dyDescent="0.2">
      <c r="A34" s="3">
        <v>31</v>
      </c>
      <c r="B34" s="14" t="s">
        <v>31</v>
      </c>
      <c r="C34" s="15">
        <v>2263</v>
      </c>
      <c r="D34" s="15">
        <v>4176</v>
      </c>
      <c r="E34" s="15">
        <v>452365</v>
      </c>
    </row>
    <row r="35" spans="1:5" x14ac:dyDescent="0.2">
      <c r="A35" s="3">
        <v>32</v>
      </c>
      <c r="B35" s="14" t="s">
        <v>32</v>
      </c>
      <c r="C35" s="15">
        <v>244</v>
      </c>
      <c r="D35" s="15">
        <v>495</v>
      </c>
      <c r="E35" s="15">
        <v>46354</v>
      </c>
    </row>
    <row r="36" spans="1:5" x14ac:dyDescent="0.2">
      <c r="A36" s="3">
        <v>33</v>
      </c>
      <c r="B36" s="14" t="s">
        <v>33</v>
      </c>
      <c r="C36" s="15">
        <v>768</v>
      </c>
      <c r="D36" s="15">
        <v>1361</v>
      </c>
      <c r="E36" s="15">
        <v>145467</v>
      </c>
    </row>
    <row r="37" spans="1:5" x14ac:dyDescent="0.2">
      <c r="A37" s="3">
        <v>34</v>
      </c>
      <c r="B37" s="14" t="s">
        <v>34</v>
      </c>
      <c r="C37" s="15">
        <v>1747</v>
      </c>
      <c r="D37" s="15">
        <v>4019</v>
      </c>
      <c r="E37" s="15">
        <v>392468</v>
      </c>
    </row>
    <row r="38" spans="1:5" x14ac:dyDescent="0.2">
      <c r="A38" s="3">
        <v>35</v>
      </c>
      <c r="B38" s="14" t="s">
        <v>35</v>
      </c>
      <c r="C38" s="15">
        <v>132</v>
      </c>
      <c r="D38" s="15">
        <v>255</v>
      </c>
      <c r="E38" s="15">
        <v>24940</v>
      </c>
    </row>
    <row r="39" spans="1:5" x14ac:dyDescent="0.2">
      <c r="A39" s="3">
        <v>36</v>
      </c>
      <c r="B39" s="14" t="s">
        <v>36</v>
      </c>
      <c r="C39" s="15">
        <v>683</v>
      </c>
      <c r="D39" s="15">
        <v>1171</v>
      </c>
      <c r="E39" s="15">
        <v>114362</v>
      </c>
    </row>
    <row r="40" spans="1:5" x14ac:dyDescent="0.2">
      <c r="A40" s="3">
        <v>37</v>
      </c>
      <c r="B40" s="14" t="s">
        <v>37</v>
      </c>
      <c r="C40" s="15">
        <v>210</v>
      </c>
      <c r="D40" s="15">
        <v>373</v>
      </c>
      <c r="E40" s="15">
        <v>38030</v>
      </c>
    </row>
    <row r="41" spans="1:5" x14ac:dyDescent="0.2">
      <c r="A41" s="3">
        <v>38</v>
      </c>
      <c r="B41" s="14" t="s">
        <v>38</v>
      </c>
      <c r="C41" s="15">
        <v>251</v>
      </c>
      <c r="D41" s="15">
        <v>438</v>
      </c>
      <c r="E41" s="15">
        <v>41196</v>
      </c>
    </row>
    <row r="42" spans="1:5" x14ac:dyDescent="0.2">
      <c r="A42" s="3">
        <v>39</v>
      </c>
      <c r="B42" s="14" t="s">
        <v>39</v>
      </c>
      <c r="C42" s="15">
        <v>114</v>
      </c>
      <c r="D42" s="15">
        <v>236</v>
      </c>
      <c r="E42" s="15">
        <v>20726</v>
      </c>
    </row>
    <row r="43" spans="1:5" x14ac:dyDescent="0.2">
      <c r="A43" s="3">
        <v>40</v>
      </c>
      <c r="B43" s="14" t="s">
        <v>40</v>
      </c>
      <c r="C43" s="15">
        <v>589</v>
      </c>
      <c r="D43" s="15">
        <v>1239</v>
      </c>
      <c r="E43" s="15">
        <v>118110</v>
      </c>
    </row>
    <row r="44" spans="1:5" x14ac:dyDescent="0.2">
      <c r="A44" s="3">
        <v>41</v>
      </c>
      <c r="B44" s="14" t="s">
        <v>41</v>
      </c>
      <c r="C44" s="15">
        <v>143</v>
      </c>
      <c r="D44" s="15">
        <v>251</v>
      </c>
      <c r="E44" s="15">
        <v>23167</v>
      </c>
    </row>
    <row r="45" spans="1:5" x14ac:dyDescent="0.2">
      <c r="A45" s="3">
        <v>42</v>
      </c>
      <c r="B45" s="14" t="s">
        <v>42</v>
      </c>
      <c r="C45" s="15">
        <v>987</v>
      </c>
      <c r="D45" s="15">
        <v>2214</v>
      </c>
      <c r="E45" s="15">
        <v>202408</v>
      </c>
    </row>
    <row r="46" spans="1:5" x14ac:dyDescent="0.2">
      <c r="A46" s="3">
        <v>43</v>
      </c>
      <c r="B46" s="14" t="s">
        <v>43</v>
      </c>
      <c r="C46" s="15">
        <v>802</v>
      </c>
      <c r="D46" s="15">
        <v>1520</v>
      </c>
      <c r="E46" s="15">
        <v>146669</v>
      </c>
    </row>
    <row r="47" spans="1:5" x14ac:dyDescent="0.2">
      <c r="A47" s="3">
        <v>44</v>
      </c>
      <c r="B47" s="14" t="s">
        <v>44</v>
      </c>
      <c r="C47" s="15">
        <v>153</v>
      </c>
      <c r="D47" s="15">
        <v>276</v>
      </c>
      <c r="E47" s="15">
        <v>34131</v>
      </c>
    </row>
    <row r="48" spans="1:5" x14ac:dyDescent="0.2">
      <c r="A48" s="3">
        <v>45</v>
      </c>
      <c r="B48" s="14" t="s">
        <v>45</v>
      </c>
      <c r="C48" s="15">
        <v>236</v>
      </c>
      <c r="D48" s="15">
        <v>438</v>
      </c>
      <c r="E48" s="15">
        <v>42343</v>
      </c>
    </row>
    <row r="49" spans="1:5" x14ac:dyDescent="0.2">
      <c r="A49" s="3">
        <v>46</v>
      </c>
      <c r="B49" s="14" t="s">
        <v>46</v>
      </c>
      <c r="C49" s="15">
        <v>845</v>
      </c>
      <c r="D49" s="15">
        <v>1674</v>
      </c>
      <c r="E49" s="15">
        <v>169090</v>
      </c>
    </row>
    <row r="50" spans="1:5" x14ac:dyDescent="0.2">
      <c r="A50" s="3">
        <v>47</v>
      </c>
      <c r="B50" s="14" t="s">
        <v>47</v>
      </c>
      <c r="C50" s="15">
        <v>621</v>
      </c>
      <c r="D50" s="15">
        <v>1166</v>
      </c>
      <c r="E50" s="15">
        <v>114234</v>
      </c>
    </row>
    <row r="51" spans="1:5" x14ac:dyDescent="0.2">
      <c r="A51" s="3">
        <v>48</v>
      </c>
      <c r="B51" s="14" t="s">
        <v>48</v>
      </c>
      <c r="C51" s="15">
        <v>923</v>
      </c>
      <c r="D51" s="15">
        <v>1794</v>
      </c>
      <c r="E51" s="15">
        <v>183909</v>
      </c>
    </row>
    <row r="52" spans="1:5" x14ac:dyDescent="0.2">
      <c r="A52" s="3">
        <v>49</v>
      </c>
      <c r="B52" s="14" t="s">
        <v>49</v>
      </c>
      <c r="C52" s="15">
        <v>1139</v>
      </c>
      <c r="D52" s="15">
        <v>2238</v>
      </c>
      <c r="E52" s="15">
        <v>218256</v>
      </c>
    </row>
    <row r="53" spans="1:5" x14ac:dyDescent="0.2">
      <c r="A53" s="3">
        <v>50</v>
      </c>
      <c r="B53" s="14" t="s">
        <v>50</v>
      </c>
      <c r="C53" s="15">
        <v>1761</v>
      </c>
      <c r="D53" s="15">
        <v>3717</v>
      </c>
      <c r="E53" s="15">
        <v>359289</v>
      </c>
    </row>
    <row r="54" spans="1:5" x14ac:dyDescent="0.2">
      <c r="A54" s="3">
        <v>51</v>
      </c>
      <c r="B54" s="14" t="s">
        <v>51</v>
      </c>
      <c r="C54" s="15">
        <v>193</v>
      </c>
      <c r="D54" s="15">
        <v>390</v>
      </c>
      <c r="E54" s="15">
        <v>38266</v>
      </c>
    </row>
    <row r="55" spans="1:5" x14ac:dyDescent="0.2">
      <c r="A55" s="3">
        <v>52</v>
      </c>
      <c r="B55" s="14" t="s">
        <v>52</v>
      </c>
      <c r="C55" s="15">
        <v>826</v>
      </c>
      <c r="D55" s="15">
        <v>1896</v>
      </c>
      <c r="E55" s="15">
        <v>191790</v>
      </c>
    </row>
    <row r="56" spans="1:5" x14ac:dyDescent="0.2">
      <c r="A56" s="3">
        <v>53</v>
      </c>
      <c r="B56" s="14" t="s">
        <v>53</v>
      </c>
      <c r="C56" s="15">
        <v>801</v>
      </c>
      <c r="D56" s="15">
        <v>1677</v>
      </c>
      <c r="E56" s="15">
        <v>172502</v>
      </c>
    </row>
    <row r="57" spans="1:5" x14ac:dyDescent="0.2">
      <c r="A57" s="3">
        <v>54</v>
      </c>
      <c r="B57" s="14" t="s">
        <v>54</v>
      </c>
      <c r="C57" s="15">
        <v>247</v>
      </c>
      <c r="D57" s="15">
        <v>549</v>
      </c>
      <c r="E57" s="15">
        <v>51076</v>
      </c>
    </row>
    <row r="58" spans="1:5" x14ac:dyDescent="0.2">
      <c r="A58" s="3">
        <v>55</v>
      </c>
      <c r="B58" s="14" t="s">
        <v>55</v>
      </c>
      <c r="C58" s="15">
        <v>4708</v>
      </c>
      <c r="D58" s="15">
        <v>9827</v>
      </c>
      <c r="E58" s="15">
        <v>1059895</v>
      </c>
    </row>
    <row r="59" spans="1:5" x14ac:dyDescent="0.2">
      <c r="A59" s="3">
        <v>56</v>
      </c>
      <c r="B59" s="14" t="s">
        <v>56</v>
      </c>
      <c r="C59" s="15">
        <v>1774</v>
      </c>
      <c r="D59" s="15">
        <v>3330</v>
      </c>
      <c r="E59" s="15">
        <v>314664</v>
      </c>
    </row>
    <row r="60" spans="1:5" x14ac:dyDescent="0.2">
      <c r="A60" s="3">
        <v>57</v>
      </c>
      <c r="B60" s="14" t="s">
        <v>57</v>
      </c>
      <c r="C60" s="15">
        <v>521</v>
      </c>
      <c r="D60" s="15">
        <v>893</v>
      </c>
      <c r="E60" s="15">
        <v>93726</v>
      </c>
    </row>
    <row r="61" spans="1:5" x14ac:dyDescent="0.2">
      <c r="A61" s="3">
        <v>58</v>
      </c>
      <c r="B61" s="14" t="s">
        <v>58</v>
      </c>
      <c r="C61" s="15">
        <v>1386</v>
      </c>
      <c r="D61" s="15">
        <v>2530</v>
      </c>
      <c r="E61" s="15">
        <v>266238</v>
      </c>
    </row>
    <row r="62" spans="1:5" x14ac:dyDescent="0.2">
      <c r="A62" s="3">
        <v>59</v>
      </c>
      <c r="B62" s="14" t="s">
        <v>59</v>
      </c>
      <c r="C62" s="15">
        <v>298</v>
      </c>
      <c r="D62" s="15">
        <v>642</v>
      </c>
      <c r="E62" s="15">
        <v>62195</v>
      </c>
    </row>
    <row r="63" spans="1:5" x14ac:dyDescent="0.2">
      <c r="A63" s="3">
        <v>60</v>
      </c>
      <c r="B63" s="14" t="s">
        <v>60</v>
      </c>
      <c r="C63" s="15">
        <v>1578</v>
      </c>
      <c r="D63" s="15">
        <v>3313</v>
      </c>
      <c r="E63" s="15">
        <v>363435</v>
      </c>
    </row>
    <row r="64" spans="1:5" x14ac:dyDescent="0.2">
      <c r="A64" s="3">
        <v>61</v>
      </c>
      <c r="B64" s="14" t="s">
        <v>61</v>
      </c>
      <c r="C64" s="15">
        <v>331</v>
      </c>
      <c r="D64" s="15">
        <v>618</v>
      </c>
      <c r="E64" s="15">
        <v>53290</v>
      </c>
    </row>
    <row r="65" spans="1:5" x14ac:dyDescent="0.2">
      <c r="A65" s="3">
        <v>62</v>
      </c>
      <c r="B65" s="14" t="s">
        <v>62</v>
      </c>
      <c r="C65" s="15">
        <v>32207</v>
      </c>
      <c r="D65" s="15">
        <v>66763</v>
      </c>
      <c r="E65" s="15">
        <v>7268701</v>
      </c>
    </row>
    <row r="66" spans="1:5" x14ac:dyDescent="0.2">
      <c r="A66" s="3">
        <v>63</v>
      </c>
      <c r="B66" s="14" t="s">
        <v>63</v>
      </c>
      <c r="C66" s="15">
        <v>131</v>
      </c>
      <c r="D66" s="15">
        <v>279</v>
      </c>
      <c r="E66" s="15">
        <v>27379</v>
      </c>
    </row>
    <row r="67" spans="1:5" x14ac:dyDescent="0.2">
      <c r="A67" s="3">
        <v>64</v>
      </c>
      <c r="B67" s="14" t="s">
        <v>64</v>
      </c>
      <c r="C67" s="15">
        <v>411</v>
      </c>
      <c r="D67" s="15">
        <v>865</v>
      </c>
      <c r="E67" s="15">
        <v>80668</v>
      </c>
    </row>
    <row r="68" spans="1:5" x14ac:dyDescent="0.2">
      <c r="A68" s="3">
        <v>65</v>
      </c>
      <c r="B68" s="14" t="s">
        <v>65</v>
      </c>
      <c r="C68" s="15">
        <v>521</v>
      </c>
      <c r="D68" s="15">
        <v>1105</v>
      </c>
      <c r="E68" s="15">
        <v>109608</v>
      </c>
    </row>
    <row r="69" spans="1:5" x14ac:dyDescent="0.2">
      <c r="A69" s="3">
        <v>66</v>
      </c>
      <c r="B69" s="14" t="s">
        <v>66</v>
      </c>
      <c r="C69" s="15">
        <v>1522</v>
      </c>
      <c r="D69" s="15">
        <v>3575</v>
      </c>
      <c r="E69" s="15">
        <v>373675</v>
      </c>
    </row>
    <row r="70" spans="1:5" x14ac:dyDescent="0.2">
      <c r="A70" s="3">
        <v>67</v>
      </c>
      <c r="B70" s="14" t="s">
        <v>67</v>
      </c>
      <c r="C70" s="15">
        <v>263</v>
      </c>
      <c r="D70" s="15">
        <v>493</v>
      </c>
      <c r="E70" s="15">
        <v>47571</v>
      </c>
    </row>
    <row r="71" spans="1:5" x14ac:dyDescent="0.2">
      <c r="A71" s="3">
        <v>68</v>
      </c>
      <c r="B71" s="14" t="s">
        <v>68</v>
      </c>
      <c r="C71" s="15">
        <v>376</v>
      </c>
      <c r="D71" s="15">
        <v>751</v>
      </c>
      <c r="E71" s="15">
        <v>71145</v>
      </c>
    </row>
    <row r="72" spans="1:5" x14ac:dyDescent="0.2">
      <c r="A72" s="3">
        <v>69</v>
      </c>
      <c r="B72" s="14" t="s">
        <v>69</v>
      </c>
      <c r="C72" s="15">
        <v>10324</v>
      </c>
      <c r="D72" s="15">
        <v>17022</v>
      </c>
      <c r="E72" s="15">
        <v>1867847</v>
      </c>
    </row>
    <row r="73" spans="1:5" x14ac:dyDescent="0.2">
      <c r="A73" s="3">
        <v>70</v>
      </c>
      <c r="B73" s="14" t="s">
        <v>70</v>
      </c>
      <c r="C73" s="15">
        <v>2034</v>
      </c>
      <c r="D73" s="15">
        <v>4869</v>
      </c>
      <c r="E73" s="15">
        <v>473103</v>
      </c>
    </row>
    <row r="74" spans="1:5" x14ac:dyDescent="0.2">
      <c r="A74" s="3">
        <v>71</v>
      </c>
      <c r="B74" s="14" t="s">
        <v>71</v>
      </c>
      <c r="C74" s="15">
        <v>1647</v>
      </c>
      <c r="D74" s="15">
        <v>3859</v>
      </c>
      <c r="E74" s="15">
        <v>402291</v>
      </c>
    </row>
    <row r="75" spans="1:5" x14ac:dyDescent="0.2">
      <c r="A75" s="3">
        <v>72</v>
      </c>
      <c r="B75" s="14" t="s">
        <v>72</v>
      </c>
      <c r="C75" s="15">
        <v>357</v>
      </c>
      <c r="D75" s="15">
        <v>715</v>
      </c>
      <c r="E75" s="15">
        <v>74482</v>
      </c>
    </row>
    <row r="76" spans="1:5" x14ac:dyDescent="0.2">
      <c r="A76" s="3">
        <v>73</v>
      </c>
      <c r="B76" s="14" t="s">
        <v>73</v>
      </c>
      <c r="C76" s="15">
        <v>5246</v>
      </c>
      <c r="D76" s="15">
        <v>12752</v>
      </c>
      <c r="E76" s="15">
        <v>1324984</v>
      </c>
    </row>
    <row r="77" spans="1:5" x14ac:dyDescent="0.2">
      <c r="A77" s="3">
        <v>74</v>
      </c>
      <c r="B77" s="14" t="s">
        <v>110</v>
      </c>
      <c r="C77" s="15">
        <v>2431</v>
      </c>
      <c r="D77" s="15">
        <v>5134</v>
      </c>
      <c r="E77" s="15">
        <v>523921</v>
      </c>
    </row>
    <row r="78" spans="1:5" x14ac:dyDescent="0.2">
      <c r="A78" s="3">
        <v>75</v>
      </c>
      <c r="B78" s="14" t="s">
        <v>74</v>
      </c>
      <c r="C78" s="15">
        <v>279</v>
      </c>
      <c r="D78" s="15">
        <v>524</v>
      </c>
      <c r="E78" s="15">
        <v>53225</v>
      </c>
    </row>
    <row r="79" spans="1:5" x14ac:dyDescent="0.2">
      <c r="A79" s="3">
        <v>76</v>
      </c>
      <c r="B79" s="14" t="s">
        <v>75</v>
      </c>
      <c r="C79" s="15">
        <v>371</v>
      </c>
      <c r="D79" s="15">
        <v>724</v>
      </c>
      <c r="E79" s="15">
        <v>71731</v>
      </c>
    </row>
    <row r="80" spans="1:5" x14ac:dyDescent="0.2">
      <c r="A80" s="3">
        <v>77</v>
      </c>
      <c r="B80" s="14" t="s">
        <v>76</v>
      </c>
      <c r="C80" s="15">
        <v>782</v>
      </c>
      <c r="D80" s="15">
        <v>1479</v>
      </c>
      <c r="E80" s="15">
        <v>135844</v>
      </c>
    </row>
    <row r="81" spans="1:5" x14ac:dyDescent="0.2">
      <c r="A81" s="3">
        <v>78</v>
      </c>
      <c r="B81" s="14" t="s">
        <v>77</v>
      </c>
      <c r="C81" s="15">
        <v>192</v>
      </c>
      <c r="D81" s="15">
        <v>390</v>
      </c>
      <c r="E81" s="15">
        <v>39595</v>
      </c>
    </row>
    <row r="82" spans="1:5" x14ac:dyDescent="0.2">
      <c r="A82" s="3">
        <v>79</v>
      </c>
      <c r="B82" s="14" t="s">
        <v>78</v>
      </c>
      <c r="C82" s="15">
        <v>464</v>
      </c>
      <c r="D82" s="15">
        <v>845</v>
      </c>
      <c r="E82" s="15">
        <v>76374</v>
      </c>
    </row>
    <row r="83" spans="1:5" x14ac:dyDescent="0.2">
      <c r="A83" s="3">
        <v>80</v>
      </c>
      <c r="B83" s="14" t="s">
        <v>79</v>
      </c>
      <c r="C83" s="15">
        <v>732</v>
      </c>
      <c r="D83" s="15">
        <v>1391</v>
      </c>
      <c r="E83" s="15">
        <v>134645</v>
      </c>
    </row>
    <row r="84" spans="1:5" x14ac:dyDescent="0.2">
      <c r="A84" s="3">
        <v>82</v>
      </c>
      <c r="B84" s="14" t="s">
        <v>80</v>
      </c>
      <c r="C84" s="15">
        <v>4166</v>
      </c>
      <c r="D84" s="15">
        <v>8139</v>
      </c>
      <c r="E84" s="15">
        <v>882662</v>
      </c>
    </row>
    <row r="85" spans="1:5" x14ac:dyDescent="0.2">
      <c r="A85" s="3">
        <v>83</v>
      </c>
      <c r="B85" s="14" t="s">
        <v>81</v>
      </c>
      <c r="C85" s="15">
        <v>313</v>
      </c>
      <c r="D85" s="15">
        <v>608</v>
      </c>
      <c r="E85" s="15">
        <v>61030</v>
      </c>
    </row>
    <row r="86" spans="1:5" x14ac:dyDescent="0.2">
      <c r="A86" s="3">
        <v>84</v>
      </c>
      <c r="B86" s="14" t="s">
        <v>82</v>
      </c>
      <c r="C86" s="15">
        <v>300</v>
      </c>
      <c r="D86" s="15">
        <v>609</v>
      </c>
      <c r="E86" s="15">
        <v>60741</v>
      </c>
    </row>
    <row r="87" spans="1:5" x14ac:dyDescent="0.2">
      <c r="A87" s="3">
        <v>85</v>
      </c>
      <c r="B87" s="14" t="s">
        <v>83</v>
      </c>
      <c r="C87" s="15">
        <v>1385</v>
      </c>
      <c r="D87" s="15">
        <v>2536</v>
      </c>
      <c r="E87" s="15">
        <v>266894</v>
      </c>
    </row>
    <row r="88" spans="1:5" x14ac:dyDescent="0.2">
      <c r="A88" s="3">
        <v>86</v>
      </c>
      <c r="B88" s="14" t="s">
        <v>84</v>
      </c>
      <c r="C88" s="15">
        <v>1986</v>
      </c>
      <c r="D88" s="15">
        <v>3857</v>
      </c>
      <c r="E88" s="15">
        <v>400698</v>
      </c>
    </row>
    <row r="89" spans="1:5" x14ac:dyDescent="0.2">
      <c r="A89" s="16">
        <v>87</v>
      </c>
      <c r="B89" s="17" t="s">
        <v>85</v>
      </c>
      <c r="C89" s="23">
        <v>277</v>
      </c>
      <c r="D89" s="23">
        <v>530</v>
      </c>
      <c r="E89" s="23">
        <v>45648</v>
      </c>
    </row>
    <row r="90" spans="1:5" x14ac:dyDescent="0.2">
      <c r="A90" s="16">
        <v>88</v>
      </c>
      <c r="B90" s="17" t="s">
        <v>86</v>
      </c>
      <c r="C90" s="23">
        <v>9</v>
      </c>
      <c r="D90" s="23">
        <v>18</v>
      </c>
      <c r="E90" s="23">
        <v>2385</v>
      </c>
    </row>
    <row r="91" spans="1:5" x14ac:dyDescent="0.2">
      <c r="A91" s="16">
        <v>92</v>
      </c>
      <c r="B91" s="17" t="s">
        <v>108</v>
      </c>
      <c r="C91" s="13">
        <v>1178</v>
      </c>
      <c r="D91" s="13">
        <v>2277</v>
      </c>
      <c r="E91" s="13">
        <v>320133</v>
      </c>
    </row>
    <row r="92" spans="1:5" x14ac:dyDescent="0.2">
      <c r="A92" s="16" t="s">
        <v>115</v>
      </c>
      <c r="B92" s="17" t="s">
        <v>116</v>
      </c>
      <c r="C92" s="13">
        <v>1031</v>
      </c>
      <c r="D92" s="13">
        <v>2623</v>
      </c>
      <c r="E92" s="26">
        <v>376020</v>
      </c>
    </row>
    <row r="93" spans="1:5" s="14" customFormat="1" x14ac:dyDescent="0.2">
      <c r="A93" s="16" t="s">
        <v>109</v>
      </c>
      <c r="B93" s="2" t="s">
        <v>109</v>
      </c>
      <c r="C93" s="13">
        <v>0</v>
      </c>
      <c r="D93" s="13">
        <v>0</v>
      </c>
      <c r="E93" s="13">
        <v>0</v>
      </c>
    </row>
    <row r="94" spans="1:5" s="14" customFormat="1" x14ac:dyDescent="0.2">
      <c r="A94" s="11"/>
      <c r="B94" s="18" t="s">
        <v>114</v>
      </c>
      <c r="C94" s="9">
        <f>SUM(C5:C93)</f>
        <v>199176</v>
      </c>
      <c r="D94" s="9">
        <f>SUM(D5:D93)</f>
        <v>392261</v>
      </c>
      <c r="E94" s="19">
        <f>SUM(E5:E93)</f>
        <v>42637534</v>
      </c>
    </row>
    <row r="95" spans="1:5" s="14" customFormat="1" x14ac:dyDescent="0.2">
      <c r="A95" s="11"/>
      <c r="B95" s="18"/>
      <c r="C95" s="9"/>
      <c r="D95" s="9"/>
      <c r="E95" s="9"/>
    </row>
    <row r="96" spans="1:5" x14ac:dyDescent="0.2">
      <c r="A96" s="11"/>
      <c r="B96" s="18"/>
      <c r="C96" s="15"/>
      <c r="D96" s="15"/>
      <c r="E96" s="15"/>
    </row>
    <row r="97" spans="1:5" x14ac:dyDescent="0.2">
      <c r="A97" s="14" t="s">
        <v>107</v>
      </c>
      <c r="B97" s="14"/>
      <c r="C97" s="15"/>
      <c r="D97" s="15"/>
      <c r="E97" s="15"/>
    </row>
    <row r="98" spans="1:5" x14ac:dyDescent="0.2">
      <c r="B98" s="14" t="s">
        <v>102</v>
      </c>
      <c r="C98" s="15"/>
      <c r="D98" s="15"/>
      <c r="E98" s="15"/>
    </row>
    <row r="99" spans="1:5" x14ac:dyDescent="0.2">
      <c r="A99" s="24" t="s">
        <v>111</v>
      </c>
      <c r="B99" s="14"/>
      <c r="C99" s="15"/>
      <c r="D99" s="15"/>
      <c r="E99" s="15"/>
    </row>
    <row r="100" spans="1:5" x14ac:dyDescent="0.2">
      <c r="A100" s="49" t="s">
        <v>112</v>
      </c>
      <c r="B100" s="49"/>
      <c r="C100" s="49"/>
      <c r="D100" s="49"/>
      <c r="E100" s="25"/>
    </row>
    <row r="101" spans="1:5" x14ac:dyDescent="0.2">
      <c r="A101" s="50" t="s">
        <v>113</v>
      </c>
      <c r="B101" s="50"/>
      <c r="C101" s="50"/>
      <c r="D101" s="50"/>
      <c r="E101" s="50"/>
    </row>
  </sheetData>
  <mergeCells count="2">
    <mergeCell ref="A100:D100"/>
    <mergeCell ref="A101:E10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G14" sqref="G14"/>
    </sheetView>
  </sheetViews>
  <sheetFormatPr defaultRowHeight="12.75" x14ac:dyDescent="0.2"/>
  <cols>
    <col min="1" max="1" width="14.5703125" style="30" customWidth="1"/>
    <col min="2" max="2" width="13.5703125" style="15" customWidth="1"/>
    <col min="3" max="3" width="13.42578125" style="15" customWidth="1"/>
    <col min="4" max="4" width="16.42578125" style="20" customWidth="1"/>
    <col min="5" max="254" width="9.140625" style="14"/>
    <col min="255" max="255" width="13.7109375" style="14" customWidth="1"/>
    <col min="256" max="256" width="13.5703125" style="14" customWidth="1"/>
    <col min="257" max="257" width="13.42578125" style="14" customWidth="1"/>
    <col min="258" max="258" width="16.42578125" style="14" customWidth="1"/>
    <col min="259" max="259" width="16.28515625" style="14" customWidth="1"/>
    <col min="260" max="260" width="13.85546875" style="14" customWidth="1"/>
    <col min="261" max="510" width="9.140625" style="14"/>
    <col min="511" max="511" width="13.7109375" style="14" customWidth="1"/>
    <col min="512" max="512" width="13.5703125" style="14" customWidth="1"/>
    <col min="513" max="513" width="13.42578125" style="14" customWidth="1"/>
    <col min="514" max="514" width="16.42578125" style="14" customWidth="1"/>
    <col min="515" max="515" width="16.28515625" style="14" customWidth="1"/>
    <col min="516" max="516" width="13.85546875" style="14" customWidth="1"/>
    <col min="517" max="766" width="9.140625" style="14"/>
    <col min="767" max="767" width="13.7109375" style="14" customWidth="1"/>
    <col min="768" max="768" width="13.5703125" style="14" customWidth="1"/>
    <col min="769" max="769" width="13.42578125" style="14" customWidth="1"/>
    <col min="770" max="770" width="16.42578125" style="14" customWidth="1"/>
    <col min="771" max="771" width="16.28515625" style="14" customWidth="1"/>
    <col min="772" max="772" width="13.85546875" style="14" customWidth="1"/>
    <col min="773" max="1022" width="9.140625" style="14"/>
    <col min="1023" max="1023" width="13.7109375" style="14" customWidth="1"/>
    <col min="1024" max="1024" width="13.5703125" style="14" customWidth="1"/>
    <col min="1025" max="1025" width="13.42578125" style="14" customWidth="1"/>
    <col min="1026" max="1026" width="16.42578125" style="14" customWidth="1"/>
    <col min="1027" max="1027" width="16.28515625" style="14" customWidth="1"/>
    <col min="1028" max="1028" width="13.85546875" style="14" customWidth="1"/>
    <col min="1029" max="1278" width="9.140625" style="14"/>
    <col min="1279" max="1279" width="13.7109375" style="14" customWidth="1"/>
    <col min="1280" max="1280" width="13.5703125" style="14" customWidth="1"/>
    <col min="1281" max="1281" width="13.42578125" style="14" customWidth="1"/>
    <col min="1282" max="1282" width="16.42578125" style="14" customWidth="1"/>
    <col min="1283" max="1283" width="16.28515625" style="14" customWidth="1"/>
    <col min="1284" max="1284" width="13.85546875" style="14" customWidth="1"/>
    <col min="1285" max="1534" width="9.140625" style="14"/>
    <col min="1535" max="1535" width="13.7109375" style="14" customWidth="1"/>
    <col min="1536" max="1536" width="13.5703125" style="14" customWidth="1"/>
    <col min="1537" max="1537" width="13.42578125" style="14" customWidth="1"/>
    <col min="1538" max="1538" width="16.42578125" style="14" customWidth="1"/>
    <col min="1539" max="1539" width="16.28515625" style="14" customWidth="1"/>
    <col min="1540" max="1540" width="13.85546875" style="14" customWidth="1"/>
    <col min="1541" max="1790" width="9.140625" style="14"/>
    <col min="1791" max="1791" width="13.7109375" style="14" customWidth="1"/>
    <col min="1792" max="1792" width="13.5703125" style="14" customWidth="1"/>
    <col min="1793" max="1793" width="13.42578125" style="14" customWidth="1"/>
    <col min="1794" max="1794" width="16.42578125" style="14" customWidth="1"/>
    <col min="1795" max="1795" width="16.28515625" style="14" customWidth="1"/>
    <col min="1796" max="1796" width="13.85546875" style="14" customWidth="1"/>
    <col min="1797" max="2046" width="9.140625" style="14"/>
    <col min="2047" max="2047" width="13.7109375" style="14" customWidth="1"/>
    <col min="2048" max="2048" width="13.5703125" style="14" customWidth="1"/>
    <col min="2049" max="2049" width="13.42578125" style="14" customWidth="1"/>
    <col min="2050" max="2050" width="16.42578125" style="14" customWidth="1"/>
    <col min="2051" max="2051" width="16.28515625" style="14" customWidth="1"/>
    <col min="2052" max="2052" width="13.85546875" style="14" customWidth="1"/>
    <col min="2053" max="2302" width="9.140625" style="14"/>
    <col min="2303" max="2303" width="13.7109375" style="14" customWidth="1"/>
    <col min="2304" max="2304" width="13.5703125" style="14" customWidth="1"/>
    <col min="2305" max="2305" width="13.42578125" style="14" customWidth="1"/>
    <col min="2306" max="2306" width="16.42578125" style="14" customWidth="1"/>
    <col min="2307" max="2307" width="16.28515625" style="14" customWidth="1"/>
    <col min="2308" max="2308" width="13.85546875" style="14" customWidth="1"/>
    <col min="2309" max="2558" width="9.140625" style="14"/>
    <col min="2559" max="2559" width="13.7109375" style="14" customWidth="1"/>
    <col min="2560" max="2560" width="13.5703125" style="14" customWidth="1"/>
    <col min="2561" max="2561" width="13.42578125" style="14" customWidth="1"/>
    <col min="2562" max="2562" width="16.42578125" style="14" customWidth="1"/>
    <col min="2563" max="2563" width="16.28515625" style="14" customWidth="1"/>
    <col min="2564" max="2564" width="13.85546875" style="14" customWidth="1"/>
    <col min="2565" max="2814" width="9.140625" style="14"/>
    <col min="2815" max="2815" width="13.7109375" style="14" customWidth="1"/>
    <col min="2816" max="2816" width="13.5703125" style="14" customWidth="1"/>
    <col min="2817" max="2817" width="13.42578125" style="14" customWidth="1"/>
    <col min="2818" max="2818" width="16.42578125" style="14" customWidth="1"/>
    <col min="2819" max="2819" width="16.28515625" style="14" customWidth="1"/>
    <col min="2820" max="2820" width="13.85546875" style="14" customWidth="1"/>
    <col min="2821" max="3070" width="9.140625" style="14"/>
    <col min="3071" max="3071" width="13.7109375" style="14" customWidth="1"/>
    <col min="3072" max="3072" width="13.5703125" style="14" customWidth="1"/>
    <col min="3073" max="3073" width="13.42578125" style="14" customWidth="1"/>
    <col min="3074" max="3074" width="16.42578125" style="14" customWidth="1"/>
    <col min="3075" max="3075" width="16.28515625" style="14" customWidth="1"/>
    <col min="3076" max="3076" width="13.85546875" style="14" customWidth="1"/>
    <col min="3077" max="3326" width="9.140625" style="14"/>
    <col min="3327" max="3327" width="13.7109375" style="14" customWidth="1"/>
    <col min="3328" max="3328" width="13.5703125" style="14" customWidth="1"/>
    <col min="3329" max="3329" width="13.42578125" style="14" customWidth="1"/>
    <col min="3330" max="3330" width="16.42578125" style="14" customWidth="1"/>
    <col min="3331" max="3331" width="16.28515625" style="14" customWidth="1"/>
    <col min="3332" max="3332" width="13.85546875" style="14" customWidth="1"/>
    <col min="3333" max="3582" width="9.140625" style="14"/>
    <col min="3583" max="3583" width="13.7109375" style="14" customWidth="1"/>
    <col min="3584" max="3584" width="13.5703125" style="14" customWidth="1"/>
    <col min="3585" max="3585" width="13.42578125" style="14" customWidth="1"/>
    <col min="3586" max="3586" width="16.42578125" style="14" customWidth="1"/>
    <col min="3587" max="3587" width="16.28515625" style="14" customWidth="1"/>
    <col min="3588" max="3588" width="13.85546875" style="14" customWidth="1"/>
    <col min="3589" max="3838" width="9.140625" style="14"/>
    <col min="3839" max="3839" width="13.7109375" style="14" customWidth="1"/>
    <col min="3840" max="3840" width="13.5703125" style="14" customWidth="1"/>
    <col min="3841" max="3841" width="13.42578125" style="14" customWidth="1"/>
    <col min="3842" max="3842" width="16.42578125" style="14" customWidth="1"/>
    <col min="3843" max="3843" width="16.28515625" style="14" customWidth="1"/>
    <col min="3844" max="3844" width="13.85546875" style="14" customWidth="1"/>
    <col min="3845" max="4094" width="9.140625" style="14"/>
    <col min="4095" max="4095" width="13.7109375" style="14" customWidth="1"/>
    <col min="4096" max="4096" width="13.5703125" style="14" customWidth="1"/>
    <col min="4097" max="4097" width="13.42578125" style="14" customWidth="1"/>
    <col min="4098" max="4098" width="16.42578125" style="14" customWidth="1"/>
    <col min="4099" max="4099" width="16.28515625" style="14" customWidth="1"/>
    <col min="4100" max="4100" width="13.85546875" style="14" customWidth="1"/>
    <col min="4101" max="4350" width="9.140625" style="14"/>
    <col min="4351" max="4351" width="13.7109375" style="14" customWidth="1"/>
    <col min="4352" max="4352" width="13.5703125" style="14" customWidth="1"/>
    <col min="4353" max="4353" width="13.42578125" style="14" customWidth="1"/>
    <col min="4354" max="4354" width="16.42578125" style="14" customWidth="1"/>
    <col min="4355" max="4355" width="16.28515625" style="14" customWidth="1"/>
    <col min="4356" max="4356" width="13.85546875" style="14" customWidth="1"/>
    <col min="4357" max="4606" width="9.140625" style="14"/>
    <col min="4607" max="4607" width="13.7109375" style="14" customWidth="1"/>
    <col min="4608" max="4608" width="13.5703125" style="14" customWidth="1"/>
    <col min="4609" max="4609" width="13.42578125" style="14" customWidth="1"/>
    <col min="4610" max="4610" width="16.42578125" style="14" customWidth="1"/>
    <col min="4611" max="4611" width="16.28515625" style="14" customWidth="1"/>
    <col min="4612" max="4612" width="13.85546875" style="14" customWidth="1"/>
    <col min="4613" max="4862" width="9.140625" style="14"/>
    <col min="4863" max="4863" width="13.7109375" style="14" customWidth="1"/>
    <col min="4864" max="4864" width="13.5703125" style="14" customWidth="1"/>
    <col min="4865" max="4865" width="13.42578125" style="14" customWidth="1"/>
    <col min="4866" max="4866" width="16.42578125" style="14" customWidth="1"/>
    <col min="4867" max="4867" width="16.28515625" style="14" customWidth="1"/>
    <col min="4868" max="4868" width="13.85546875" style="14" customWidth="1"/>
    <col min="4869" max="5118" width="9.140625" style="14"/>
    <col min="5119" max="5119" width="13.7109375" style="14" customWidth="1"/>
    <col min="5120" max="5120" width="13.5703125" style="14" customWidth="1"/>
    <col min="5121" max="5121" width="13.42578125" style="14" customWidth="1"/>
    <col min="5122" max="5122" width="16.42578125" style="14" customWidth="1"/>
    <col min="5123" max="5123" width="16.28515625" style="14" customWidth="1"/>
    <col min="5124" max="5124" width="13.85546875" style="14" customWidth="1"/>
    <col min="5125" max="5374" width="9.140625" style="14"/>
    <col min="5375" max="5375" width="13.7109375" style="14" customWidth="1"/>
    <col min="5376" max="5376" width="13.5703125" style="14" customWidth="1"/>
    <col min="5377" max="5377" width="13.42578125" style="14" customWidth="1"/>
    <col min="5378" max="5378" width="16.42578125" style="14" customWidth="1"/>
    <col min="5379" max="5379" width="16.28515625" style="14" customWidth="1"/>
    <col min="5380" max="5380" width="13.85546875" style="14" customWidth="1"/>
    <col min="5381" max="5630" width="9.140625" style="14"/>
    <col min="5631" max="5631" width="13.7109375" style="14" customWidth="1"/>
    <col min="5632" max="5632" width="13.5703125" style="14" customWidth="1"/>
    <col min="5633" max="5633" width="13.42578125" style="14" customWidth="1"/>
    <col min="5634" max="5634" width="16.42578125" style="14" customWidth="1"/>
    <col min="5635" max="5635" width="16.28515625" style="14" customWidth="1"/>
    <col min="5636" max="5636" width="13.85546875" style="14" customWidth="1"/>
    <col min="5637" max="5886" width="9.140625" style="14"/>
    <col min="5887" max="5887" width="13.7109375" style="14" customWidth="1"/>
    <col min="5888" max="5888" width="13.5703125" style="14" customWidth="1"/>
    <col min="5889" max="5889" width="13.42578125" style="14" customWidth="1"/>
    <col min="5890" max="5890" width="16.42578125" style="14" customWidth="1"/>
    <col min="5891" max="5891" width="16.28515625" style="14" customWidth="1"/>
    <col min="5892" max="5892" width="13.85546875" style="14" customWidth="1"/>
    <col min="5893" max="6142" width="9.140625" style="14"/>
    <col min="6143" max="6143" width="13.7109375" style="14" customWidth="1"/>
    <col min="6144" max="6144" width="13.5703125" style="14" customWidth="1"/>
    <col min="6145" max="6145" width="13.42578125" style="14" customWidth="1"/>
    <col min="6146" max="6146" width="16.42578125" style="14" customWidth="1"/>
    <col min="6147" max="6147" width="16.28515625" style="14" customWidth="1"/>
    <col min="6148" max="6148" width="13.85546875" style="14" customWidth="1"/>
    <col min="6149" max="6398" width="9.140625" style="14"/>
    <col min="6399" max="6399" width="13.7109375" style="14" customWidth="1"/>
    <col min="6400" max="6400" width="13.5703125" style="14" customWidth="1"/>
    <col min="6401" max="6401" width="13.42578125" style="14" customWidth="1"/>
    <col min="6402" max="6402" width="16.42578125" style="14" customWidth="1"/>
    <col min="6403" max="6403" width="16.28515625" style="14" customWidth="1"/>
    <col min="6404" max="6404" width="13.85546875" style="14" customWidth="1"/>
    <col min="6405" max="6654" width="9.140625" style="14"/>
    <col min="6655" max="6655" width="13.7109375" style="14" customWidth="1"/>
    <col min="6656" max="6656" width="13.5703125" style="14" customWidth="1"/>
    <col min="6657" max="6657" width="13.42578125" style="14" customWidth="1"/>
    <col min="6658" max="6658" width="16.42578125" style="14" customWidth="1"/>
    <col min="6659" max="6659" width="16.28515625" style="14" customWidth="1"/>
    <col min="6660" max="6660" width="13.85546875" style="14" customWidth="1"/>
    <col min="6661" max="6910" width="9.140625" style="14"/>
    <col min="6911" max="6911" width="13.7109375" style="14" customWidth="1"/>
    <col min="6912" max="6912" width="13.5703125" style="14" customWidth="1"/>
    <col min="6913" max="6913" width="13.42578125" style="14" customWidth="1"/>
    <col min="6914" max="6914" width="16.42578125" style="14" customWidth="1"/>
    <col min="6915" max="6915" width="16.28515625" style="14" customWidth="1"/>
    <col min="6916" max="6916" width="13.85546875" style="14" customWidth="1"/>
    <col min="6917" max="7166" width="9.140625" style="14"/>
    <col min="7167" max="7167" width="13.7109375" style="14" customWidth="1"/>
    <col min="7168" max="7168" width="13.5703125" style="14" customWidth="1"/>
    <col min="7169" max="7169" width="13.42578125" style="14" customWidth="1"/>
    <col min="7170" max="7170" width="16.42578125" style="14" customWidth="1"/>
    <col min="7171" max="7171" width="16.28515625" style="14" customWidth="1"/>
    <col min="7172" max="7172" width="13.85546875" style="14" customWidth="1"/>
    <col min="7173" max="7422" width="9.140625" style="14"/>
    <col min="7423" max="7423" width="13.7109375" style="14" customWidth="1"/>
    <col min="7424" max="7424" width="13.5703125" style="14" customWidth="1"/>
    <col min="7425" max="7425" width="13.42578125" style="14" customWidth="1"/>
    <col min="7426" max="7426" width="16.42578125" style="14" customWidth="1"/>
    <col min="7427" max="7427" width="16.28515625" style="14" customWidth="1"/>
    <col min="7428" max="7428" width="13.85546875" style="14" customWidth="1"/>
    <col min="7429" max="7678" width="9.140625" style="14"/>
    <col min="7679" max="7679" width="13.7109375" style="14" customWidth="1"/>
    <col min="7680" max="7680" width="13.5703125" style="14" customWidth="1"/>
    <col min="7681" max="7681" width="13.42578125" style="14" customWidth="1"/>
    <col min="7682" max="7682" width="16.42578125" style="14" customWidth="1"/>
    <col min="7683" max="7683" width="16.28515625" style="14" customWidth="1"/>
    <col min="7684" max="7684" width="13.85546875" style="14" customWidth="1"/>
    <col min="7685" max="7934" width="9.140625" style="14"/>
    <col min="7935" max="7935" width="13.7109375" style="14" customWidth="1"/>
    <col min="7936" max="7936" width="13.5703125" style="14" customWidth="1"/>
    <col min="7937" max="7937" width="13.42578125" style="14" customWidth="1"/>
    <col min="7938" max="7938" width="16.42578125" style="14" customWidth="1"/>
    <col min="7939" max="7939" width="16.28515625" style="14" customWidth="1"/>
    <col min="7940" max="7940" width="13.85546875" style="14" customWidth="1"/>
    <col min="7941" max="8190" width="9.140625" style="14"/>
    <col min="8191" max="8191" width="13.7109375" style="14" customWidth="1"/>
    <col min="8192" max="8192" width="13.5703125" style="14" customWidth="1"/>
    <col min="8193" max="8193" width="13.42578125" style="14" customWidth="1"/>
    <col min="8194" max="8194" width="16.42578125" style="14" customWidth="1"/>
    <col min="8195" max="8195" width="16.28515625" style="14" customWidth="1"/>
    <col min="8196" max="8196" width="13.85546875" style="14" customWidth="1"/>
    <col min="8197" max="8446" width="9.140625" style="14"/>
    <col min="8447" max="8447" width="13.7109375" style="14" customWidth="1"/>
    <col min="8448" max="8448" width="13.5703125" style="14" customWidth="1"/>
    <col min="8449" max="8449" width="13.42578125" style="14" customWidth="1"/>
    <col min="8450" max="8450" width="16.42578125" style="14" customWidth="1"/>
    <col min="8451" max="8451" width="16.28515625" style="14" customWidth="1"/>
    <col min="8452" max="8452" width="13.85546875" style="14" customWidth="1"/>
    <col min="8453" max="8702" width="9.140625" style="14"/>
    <col min="8703" max="8703" width="13.7109375" style="14" customWidth="1"/>
    <col min="8704" max="8704" width="13.5703125" style="14" customWidth="1"/>
    <col min="8705" max="8705" width="13.42578125" style="14" customWidth="1"/>
    <col min="8706" max="8706" width="16.42578125" style="14" customWidth="1"/>
    <col min="8707" max="8707" width="16.28515625" style="14" customWidth="1"/>
    <col min="8708" max="8708" width="13.85546875" style="14" customWidth="1"/>
    <col min="8709" max="8958" width="9.140625" style="14"/>
    <col min="8959" max="8959" width="13.7109375" style="14" customWidth="1"/>
    <col min="8960" max="8960" width="13.5703125" style="14" customWidth="1"/>
    <col min="8961" max="8961" width="13.42578125" style="14" customWidth="1"/>
    <col min="8962" max="8962" width="16.42578125" style="14" customWidth="1"/>
    <col min="8963" max="8963" width="16.28515625" style="14" customWidth="1"/>
    <col min="8964" max="8964" width="13.85546875" style="14" customWidth="1"/>
    <col min="8965" max="9214" width="9.140625" style="14"/>
    <col min="9215" max="9215" width="13.7109375" style="14" customWidth="1"/>
    <col min="9216" max="9216" width="13.5703125" style="14" customWidth="1"/>
    <col min="9217" max="9217" width="13.42578125" style="14" customWidth="1"/>
    <col min="9218" max="9218" width="16.42578125" style="14" customWidth="1"/>
    <col min="9219" max="9219" width="16.28515625" style="14" customWidth="1"/>
    <col min="9220" max="9220" width="13.85546875" style="14" customWidth="1"/>
    <col min="9221" max="9470" width="9.140625" style="14"/>
    <col min="9471" max="9471" width="13.7109375" style="14" customWidth="1"/>
    <col min="9472" max="9472" width="13.5703125" style="14" customWidth="1"/>
    <col min="9473" max="9473" width="13.42578125" style="14" customWidth="1"/>
    <col min="9474" max="9474" width="16.42578125" style="14" customWidth="1"/>
    <col min="9475" max="9475" width="16.28515625" style="14" customWidth="1"/>
    <col min="9476" max="9476" width="13.85546875" style="14" customWidth="1"/>
    <col min="9477" max="9726" width="9.140625" style="14"/>
    <col min="9727" max="9727" width="13.7109375" style="14" customWidth="1"/>
    <col min="9728" max="9728" width="13.5703125" style="14" customWidth="1"/>
    <col min="9729" max="9729" width="13.42578125" style="14" customWidth="1"/>
    <col min="9730" max="9730" width="16.42578125" style="14" customWidth="1"/>
    <col min="9731" max="9731" width="16.28515625" style="14" customWidth="1"/>
    <col min="9732" max="9732" width="13.85546875" style="14" customWidth="1"/>
    <col min="9733" max="9982" width="9.140625" style="14"/>
    <col min="9983" max="9983" width="13.7109375" style="14" customWidth="1"/>
    <col min="9984" max="9984" width="13.5703125" style="14" customWidth="1"/>
    <col min="9985" max="9985" width="13.42578125" style="14" customWidth="1"/>
    <col min="9986" max="9986" width="16.42578125" style="14" customWidth="1"/>
    <col min="9987" max="9987" width="16.28515625" style="14" customWidth="1"/>
    <col min="9988" max="9988" width="13.85546875" style="14" customWidth="1"/>
    <col min="9989" max="10238" width="9.140625" style="14"/>
    <col min="10239" max="10239" width="13.7109375" style="14" customWidth="1"/>
    <col min="10240" max="10240" width="13.5703125" style="14" customWidth="1"/>
    <col min="10241" max="10241" width="13.42578125" style="14" customWidth="1"/>
    <col min="10242" max="10242" width="16.42578125" style="14" customWidth="1"/>
    <col min="10243" max="10243" width="16.28515625" style="14" customWidth="1"/>
    <col min="10244" max="10244" width="13.85546875" style="14" customWidth="1"/>
    <col min="10245" max="10494" width="9.140625" style="14"/>
    <col min="10495" max="10495" width="13.7109375" style="14" customWidth="1"/>
    <col min="10496" max="10496" width="13.5703125" style="14" customWidth="1"/>
    <col min="10497" max="10497" width="13.42578125" style="14" customWidth="1"/>
    <col min="10498" max="10498" width="16.42578125" style="14" customWidth="1"/>
    <col min="10499" max="10499" width="16.28515625" style="14" customWidth="1"/>
    <col min="10500" max="10500" width="13.85546875" style="14" customWidth="1"/>
    <col min="10501" max="10750" width="9.140625" style="14"/>
    <col min="10751" max="10751" width="13.7109375" style="14" customWidth="1"/>
    <col min="10752" max="10752" width="13.5703125" style="14" customWidth="1"/>
    <col min="10753" max="10753" width="13.42578125" style="14" customWidth="1"/>
    <col min="10754" max="10754" width="16.42578125" style="14" customWidth="1"/>
    <col min="10755" max="10755" width="16.28515625" style="14" customWidth="1"/>
    <col min="10756" max="10756" width="13.85546875" style="14" customWidth="1"/>
    <col min="10757" max="11006" width="9.140625" style="14"/>
    <col min="11007" max="11007" width="13.7109375" style="14" customWidth="1"/>
    <col min="11008" max="11008" width="13.5703125" style="14" customWidth="1"/>
    <col min="11009" max="11009" width="13.42578125" style="14" customWidth="1"/>
    <col min="11010" max="11010" width="16.42578125" style="14" customWidth="1"/>
    <col min="11011" max="11011" width="16.28515625" style="14" customWidth="1"/>
    <col min="11012" max="11012" width="13.85546875" style="14" customWidth="1"/>
    <col min="11013" max="11262" width="9.140625" style="14"/>
    <col min="11263" max="11263" width="13.7109375" style="14" customWidth="1"/>
    <col min="11264" max="11264" width="13.5703125" style="14" customWidth="1"/>
    <col min="11265" max="11265" width="13.42578125" style="14" customWidth="1"/>
    <col min="11266" max="11266" width="16.42578125" style="14" customWidth="1"/>
    <col min="11267" max="11267" width="16.28515625" style="14" customWidth="1"/>
    <col min="11268" max="11268" width="13.85546875" style="14" customWidth="1"/>
    <col min="11269" max="11518" width="9.140625" style="14"/>
    <col min="11519" max="11519" width="13.7109375" style="14" customWidth="1"/>
    <col min="11520" max="11520" width="13.5703125" style="14" customWidth="1"/>
    <col min="11521" max="11521" width="13.42578125" style="14" customWidth="1"/>
    <col min="11522" max="11522" width="16.42578125" style="14" customWidth="1"/>
    <col min="11523" max="11523" width="16.28515625" style="14" customWidth="1"/>
    <col min="11524" max="11524" width="13.85546875" style="14" customWidth="1"/>
    <col min="11525" max="11774" width="9.140625" style="14"/>
    <col min="11775" max="11775" width="13.7109375" style="14" customWidth="1"/>
    <col min="11776" max="11776" width="13.5703125" style="14" customWidth="1"/>
    <col min="11777" max="11777" width="13.42578125" style="14" customWidth="1"/>
    <col min="11778" max="11778" width="16.42578125" style="14" customWidth="1"/>
    <col min="11779" max="11779" width="16.28515625" style="14" customWidth="1"/>
    <col min="11780" max="11780" width="13.85546875" style="14" customWidth="1"/>
    <col min="11781" max="12030" width="9.140625" style="14"/>
    <col min="12031" max="12031" width="13.7109375" style="14" customWidth="1"/>
    <col min="12032" max="12032" width="13.5703125" style="14" customWidth="1"/>
    <col min="12033" max="12033" width="13.42578125" style="14" customWidth="1"/>
    <col min="12034" max="12034" width="16.42578125" style="14" customWidth="1"/>
    <col min="12035" max="12035" width="16.28515625" style="14" customWidth="1"/>
    <col min="12036" max="12036" width="13.85546875" style="14" customWidth="1"/>
    <col min="12037" max="12286" width="9.140625" style="14"/>
    <col min="12287" max="12287" width="13.7109375" style="14" customWidth="1"/>
    <col min="12288" max="12288" width="13.5703125" style="14" customWidth="1"/>
    <col min="12289" max="12289" width="13.42578125" style="14" customWidth="1"/>
    <col min="12290" max="12290" width="16.42578125" style="14" customWidth="1"/>
    <col min="12291" max="12291" width="16.28515625" style="14" customWidth="1"/>
    <col min="12292" max="12292" width="13.85546875" style="14" customWidth="1"/>
    <col min="12293" max="12542" width="9.140625" style="14"/>
    <col min="12543" max="12543" width="13.7109375" style="14" customWidth="1"/>
    <col min="12544" max="12544" width="13.5703125" style="14" customWidth="1"/>
    <col min="12545" max="12545" width="13.42578125" style="14" customWidth="1"/>
    <col min="12546" max="12546" width="16.42578125" style="14" customWidth="1"/>
    <col min="12547" max="12547" width="16.28515625" style="14" customWidth="1"/>
    <col min="12548" max="12548" width="13.85546875" style="14" customWidth="1"/>
    <col min="12549" max="12798" width="9.140625" style="14"/>
    <col min="12799" max="12799" width="13.7109375" style="14" customWidth="1"/>
    <col min="12800" max="12800" width="13.5703125" style="14" customWidth="1"/>
    <col min="12801" max="12801" width="13.42578125" style="14" customWidth="1"/>
    <col min="12802" max="12802" width="16.42578125" style="14" customWidth="1"/>
    <col min="12803" max="12803" width="16.28515625" style="14" customWidth="1"/>
    <col min="12804" max="12804" width="13.85546875" style="14" customWidth="1"/>
    <col min="12805" max="13054" width="9.140625" style="14"/>
    <col min="13055" max="13055" width="13.7109375" style="14" customWidth="1"/>
    <col min="13056" max="13056" width="13.5703125" style="14" customWidth="1"/>
    <col min="13057" max="13057" width="13.42578125" style="14" customWidth="1"/>
    <col min="13058" max="13058" width="16.42578125" style="14" customWidth="1"/>
    <col min="13059" max="13059" width="16.28515625" style="14" customWidth="1"/>
    <col min="13060" max="13060" width="13.85546875" style="14" customWidth="1"/>
    <col min="13061" max="13310" width="9.140625" style="14"/>
    <col min="13311" max="13311" width="13.7109375" style="14" customWidth="1"/>
    <col min="13312" max="13312" width="13.5703125" style="14" customWidth="1"/>
    <col min="13313" max="13313" width="13.42578125" style="14" customWidth="1"/>
    <col min="13314" max="13314" width="16.42578125" style="14" customWidth="1"/>
    <col min="13315" max="13315" width="16.28515625" style="14" customWidth="1"/>
    <col min="13316" max="13316" width="13.85546875" style="14" customWidth="1"/>
    <col min="13317" max="13566" width="9.140625" style="14"/>
    <col min="13567" max="13567" width="13.7109375" style="14" customWidth="1"/>
    <col min="13568" max="13568" width="13.5703125" style="14" customWidth="1"/>
    <col min="13569" max="13569" width="13.42578125" style="14" customWidth="1"/>
    <col min="13570" max="13570" width="16.42578125" style="14" customWidth="1"/>
    <col min="13571" max="13571" width="16.28515625" style="14" customWidth="1"/>
    <col min="13572" max="13572" width="13.85546875" style="14" customWidth="1"/>
    <col min="13573" max="13822" width="9.140625" style="14"/>
    <col min="13823" max="13823" width="13.7109375" style="14" customWidth="1"/>
    <col min="13824" max="13824" width="13.5703125" style="14" customWidth="1"/>
    <col min="13825" max="13825" width="13.42578125" style="14" customWidth="1"/>
    <col min="13826" max="13826" width="16.42578125" style="14" customWidth="1"/>
    <col min="13827" max="13827" width="16.28515625" style="14" customWidth="1"/>
    <col min="13828" max="13828" width="13.85546875" style="14" customWidth="1"/>
    <col min="13829" max="14078" width="9.140625" style="14"/>
    <col min="14079" max="14079" width="13.7109375" style="14" customWidth="1"/>
    <col min="14080" max="14080" width="13.5703125" style="14" customWidth="1"/>
    <col min="14081" max="14081" width="13.42578125" style="14" customWidth="1"/>
    <col min="14082" max="14082" width="16.42578125" style="14" customWidth="1"/>
    <col min="14083" max="14083" width="16.28515625" style="14" customWidth="1"/>
    <col min="14084" max="14084" width="13.85546875" style="14" customWidth="1"/>
    <col min="14085" max="14334" width="9.140625" style="14"/>
    <col min="14335" max="14335" width="13.7109375" style="14" customWidth="1"/>
    <col min="14336" max="14336" width="13.5703125" style="14" customWidth="1"/>
    <col min="14337" max="14337" width="13.42578125" style="14" customWidth="1"/>
    <col min="14338" max="14338" width="16.42578125" style="14" customWidth="1"/>
    <col min="14339" max="14339" width="16.28515625" style="14" customWidth="1"/>
    <col min="14340" max="14340" width="13.85546875" style="14" customWidth="1"/>
    <col min="14341" max="14590" width="9.140625" style="14"/>
    <col min="14591" max="14591" width="13.7109375" style="14" customWidth="1"/>
    <col min="14592" max="14592" width="13.5703125" style="14" customWidth="1"/>
    <col min="14593" max="14593" width="13.42578125" style="14" customWidth="1"/>
    <col min="14594" max="14594" width="16.42578125" style="14" customWidth="1"/>
    <col min="14595" max="14595" width="16.28515625" style="14" customWidth="1"/>
    <col min="14596" max="14596" width="13.85546875" style="14" customWidth="1"/>
    <col min="14597" max="14846" width="9.140625" style="14"/>
    <col min="14847" max="14847" width="13.7109375" style="14" customWidth="1"/>
    <col min="14848" max="14848" width="13.5703125" style="14" customWidth="1"/>
    <col min="14849" max="14849" width="13.42578125" style="14" customWidth="1"/>
    <col min="14850" max="14850" width="16.42578125" style="14" customWidth="1"/>
    <col min="14851" max="14851" width="16.28515625" style="14" customWidth="1"/>
    <col min="14852" max="14852" width="13.85546875" style="14" customWidth="1"/>
    <col min="14853" max="15102" width="9.140625" style="14"/>
    <col min="15103" max="15103" width="13.7109375" style="14" customWidth="1"/>
    <col min="15104" max="15104" width="13.5703125" style="14" customWidth="1"/>
    <col min="15105" max="15105" width="13.42578125" style="14" customWidth="1"/>
    <col min="15106" max="15106" width="16.42578125" style="14" customWidth="1"/>
    <col min="15107" max="15107" width="16.28515625" style="14" customWidth="1"/>
    <col min="15108" max="15108" width="13.85546875" style="14" customWidth="1"/>
    <col min="15109" max="15358" width="9.140625" style="14"/>
    <col min="15359" max="15359" width="13.7109375" style="14" customWidth="1"/>
    <col min="15360" max="15360" width="13.5703125" style="14" customWidth="1"/>
    <col min="15361" max="15361" width="13.42578125" style="14" customWidth="1"/>
    <col min="15362" max="15362" width="16.42578125" style="14" customWidth="1"/>
    <col min="15363" max="15363" width="16.28515625" style="14" customWidth="1"/>
    <col min="15364" max="15364" width="13.85546875" style="14" customWidth="1"/>
    <col min="15365" max="15614" width="9.140625" style="14"/>
    <col min="15615" max="15615" width="13.7109375" style="14" customWidth="1"/>
    <col min="15616" max="15616" width="13.5703125" style="14" customWidth="1"/>
    <col min="15617" max="15617" width="13.42578125" style="14" customWidth="1"/>
    <col min="15618" max="15618" width="16.42578125" style="14" customWidth="1"/>
    <col min="15619" max="15619" width="16.28515625" style="14" customWidth="1"/>
    <col min="15620" max="15620" width="13.85546875" style="14" customWidth="1"/>
    <col min="15621" max="15870" width="9.140625" style="14"/>
    <col min="15871" max="15871" width="13.7109375" style="14" customWidth="1"/>
    <col min="15872" max="15872" width="13.5703125" style="14" customWidth="1"/>
    <col min="15873" max="15873" width="13.42578125" style="14" customWidth="1"/>
    <col min="15874" max="15874" width="16.42578125" style="14" customWidth="1"/>
    <col min="15875" max="15875" width="16.28515625" style="14" customWidth="1"/>
    <col min="15876" max="15876" width="13.85546875" style="14" customWidth="1"/>
    <col min="15877" max="16126" width="9.140625" style="14"/>
    <col min="16127" max="16127" width="13.7109375" style="14" customWidth="1"/>
    <col min="16128" max="16128" width="13.5703125" style="14" customWidth="1"/>
    <col min="16129" max="16129" width="13.42578125" style="14" customWidth="1"/>
    <col min="16130" max="16130" width="16.42578125" style="14" customWidth="1"/>
    <col min="16131" max="16131" width="16.28515625" style="14" customWidth="1"/>
    <col min="16132" max="16132" width="13.85546875" style="14" customWidth="1"/>
    <col min="16133" max="16384" width="9.140625" style="14"/>
  </cols>
  <sheetData>
    <row r="1" spans="1:4" s="27" customFormat="1" x14ac:dyDescent="0.2">
      <c r="A1" s="27" t="s">
        <v>117</v>
      </c>
      <c r="B1" s="28" t="s">
        <v>118</v>
      </c>
      <c r="C1" s="28" t="s">
        <v>119</v>
      </c>
      <c r="D1" s="29" t="s">
        <v>88</v>
      </c>
    </row>
    <row r="2" spans="1:4" x14ac:dyDescent="0.2">
      <c r="A2" s="45" t="s">
        <v>130</v>
      </c>
      <c r="B2" s="13">
        <f>January!C94</f>
        <v>205883</v>
      </c>
      <c r="C2" s="13">
        <f>January!D94</f>
        <v>416021</v>
      </c>
      <c r="D2" s="13">
        <f>January!E94</f>
        <v>45265592.450000003</v>
      </c>
    </row>
    <row r="3" spans="1:4" x14ac:dyDescent="0.2">
      <c r="A3" s="45" t="s">
        <v>131</v>
      </c>
      <c r="B3" s="13">
        <f>February!C94</f>
        <v>202692</v>
      </c>
      <c r="C3" s="13">
        <f>February!D94</f>
        <v>409531</v>
      </c>
      <c r="D3" s="13">
        <f>February!E94</f>
        <v>44349225</v>
      </c>
    </row>
    <row r="4" spans="1:4" x14ac:dyDescent="0.2">
      <c r="A4" s="45" t="s">
        <v>132</v>
      </c>
      <c r="B4" s="13">
        <f>March!C94</f>
        <v>204701</v>
      </c>
      <c r="C4" s="13">
        <f>March!D94</f>
        <v>412538</v>
      </c>
      <c r="D4" s="13">
        <f>March!E94</f>
        <v>45173758</v>
      </c>
    </row>
    <row r="5" spans="1:4" x14ac:dyDescent="0.2">
      <c r="A5" s="45" t="s">
        <v>133</v>
      </c>
      <c r="B5" s="13">
        <f>April!C94</f>
        <v>202638</v>
      </c>
      <c r="C5" s="13">
        <f>April!D94</f>
        <v>408073</v>
      </c>
      <c r="D5" s="13">
        <f>April!E94</f>
        <v>44738435.590000004</v>
      </c>
    </row>
    <row r="6" spans="1:4" x14ac:dyDescent="0.2">
      <c r="A6" s="45" t="s">
        <v>134</v>
      </c>
      <c r="B6" s="13">
        <f>May!C94</f>
        <v>202775</v>
      </c>
      <c r="C6" s="13">
        <f>May!D94</f>
        <v>406960</v>
      </c>
      <c r="D6" s="13">
        <f>May!E94</f>
        <v>44662259</v>
      </c>
    </row>
    <row r="7" spans="1:4" x14ac:dyDescent="0.2">
      <c r="A7" s="45" t="s">
        <v>135</v>
      </c>
      <c r="B7" s="13">
        <f>June!C94</f>
        <v>202549</v>
      </c>
      <c r="C7" s="13">
        <f>June!D94</f>
        <v>406748</v>
      </c>
      <c r="D7" s="13">
        <f>June!E94</f>
        <v>44712025.93</v>
      </c>
    </row>
    <row r="8" spans="1:4" x14ac:dyDescent="0.2">
      <c r="A8" s="45" t="s">
        <v>139</v>
      </c>
      <c r="B8" s="13">
        <f>July!C94</f>
        <v>202390</v>
      </c>
      <c r="C8" s="13">
        <f>July!D94</f>
        <v>404610</v>
      </c>
      <c r="D8" s="13">
        <f>July!E94</f>
        <v>44715367.93</v>
      </c>
    </row>
    <row r="9" spans="1:4" x14ac:dyDescent="0.2">
      <c r="A9" s="45" t="s">
        <v>138</v>
      </c>
      <c r="B9" s="13">
        <f>August!C94</f>
        <v>202620</v>
      </c>
      <c r="C9" s="13">
        <f>August!D94</f>
        <v>404065</v>
      </c>
      <c r="D9" s="13">
        <f>August!E94</f>
        <v>44627485.700000003</v>
      </c>
    </row>
    <row r="10" spans="1:4" x14ac:dyDescent="0.2">
      <c r="A10" s="45" t="s">
        <v>140</v>
      </c>
      <c r="B10" s="13">
        <f>September!C94</f>
        <v>201159</v>
      </c>
      <c r="C10" s="13">
        <f>September!D94</f>
        <v>400768</v>
      </c>
      <c r="D10" s="13">
        <f>September!E94</f>
        <v>44158375</v>
      </c>
    </row>
    <row r="11" spans="1:4" x14ac:dyDescent="0.2">
      <c r="A11" s="45" t="s">
        <v>141</v>
      </c>
      <c r="B11" s="13">
        <f>October!C94</f>
        <v>201926</v>
      </c>
      <c r="C11" s="13">
        <f>October!D94</f>
        <v>399640</v>
      </c>
      <c r="D11" s="13">
        <f>October!E94</f>
        <v>43911863.799999997</v>
      </c>
    </row>
    <row r="12" spans="1:4" x14ac:dyDescent="0.2">
      <c r="A12" s="45" t="s">
        <v>137</v>
      </c>
      <c r="B12" s="13">
        <f>November!C94</f>
        <v>200239</v>
      </c>
      <c r="C12" s="13">
        <f>November!D94</f>
        <v>396488</v>
      </c>
      <c r="D12" s="13">
        <f>November!E94</f>
        <v>43205458.230000004</v>
      </c>
    </row>
    <row r="13" spans="1:4" x14ac:dyDescent="0.2">
      <c r="A13" s="45" t="s">
        <v>136</v>
      </c>
      <c r="B13" s="13">
        <f>December!C94</f>
        <v>199176</v>
      </c>
      <c r="C13" s="13">
        <f>December!D94</f>
        <v>392261</v>
      </c>
      <c r="D13" s="13">
        <f>December!E94</f>
        <v>42637534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topLeftCell="A55" workbookViewId="0">
      <selection activeCell="C94" sqref="C94"/>
    </sheetView>
  </sheetViews>
  <sheetFormatPr defaultRowHeight="12.75" x14ac:dyDescent="0.2"/>
  <cols>
    <col min="1" max="1" width="7.5703125" style="3" customWidth="1"/>
    <col min="2" max="2" width="27.140625" customWidth="1"/>
    <col min="3" max="3" width="15" style="1" customWidth="1"/>
    <col min="4" max="4" width="15.5703125" style="1" customWidth="1"/>
    <col min="5" max="5" width="16.140625" style="1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4" t="s">
        <v>142</v>
      </c>
      <c r="E3" s="9" t="s">
        <v>101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8" t="s">
        <v>88</v>
      </c>
    </row>
    <row r="5" spans="1:5" s="14" customFormat="1" x14ac:dyDescent="0.2">
      <c r="A5" s="3">
        <v>1</v>
      </c>
      <c r="B5" s="14" t="s">
        <v>2</v>
      </c>
      <c r="C5" s="15">
        <v>728</v>
      </c>
      <c r="D5" s="15">
        <v>1420</v>
      </c>
      <c r="E5" s="15">
        <v>151258</v>
      </c>
    </row>
    <row r="6" spans="1:5" s="14" customFormat="1" x14ac:dyDescent="0.2">
      <c r="A6" s="3">
        <v>2</v>
      </c>
      <c r="B6" s="14" t="s">
        <v>3</v>
      </c>
      <c r="C6" s="15">
        <v>9754</v>
      </c>
      <c r="D6" s="15">
        <v>20192</v>
      </c>
      <c r="E6" s="15">
        <v>2173506</v>
      </c>
    </row>
    <row r="7" spans="1:5" s="14" customFormat="1" x14ac:dyDescent="0.2">
      <c r="A7" s="3">
        <v>3</v>
      </c>
      <c r="B7" s="14" t="s">
        <v>4</v>
      </c>
      <c r="C7" s="15">
        <v>1106</v>
      </c>
      <c r="D7" s="15">
        <v>2133</v>
      </c>
      <c r="E7" s="15">
        <v>218990</v>
      </c>
    </row>
    <row r="8" spans="1:5" s="14" customFormat="1" x14ac:dyDescent="0.2">
      <c r="A8" s="3">
        <v>4</v>
      </c>
      <c r="B8" s="14" t="s">
        <v>5</v>
      </c>
      <c r="C8" s="15">
        <v>2797</v>
      </c>
      <c r="D8" s="15">
        <v>4857</v>
      </c>
      <c r="E8" s="15">
        <v>596505</v>
      </c>
    </row>
    <row r="9" spans="1:5" s="14" customFormat="1" x14ac:dyDescent="0.2">
      <c r="A9" s="3">
        <v>5</v>
      </c>
      <c r="B9" s="14" t="s">
        <v>6</v>
      </c>
      <c r="C9" s="15">
        <v>1592</v>
      </c>
      <c r="D9" s="15">
        <v>3245</v>
      </c>
      <c r="E9" s="15">
        <v>348524</v>
      </c>
    </row>
    <row r="10" spans="1:5" s="14" customFormat="1" x14ac:dyDescent="0.2">
      <c r="A10" s="3">
        <v>6</v>
      </c>
      <c r="B10" s="14" t="s">
        <v>7</v>
      </c>
      <c r="C10" s="15">
        <v>189</v>
      </c>
      <c r="D10" s="15">
        <v>372</v>
      </c>
      <c r="E10" s="15">
        <v>32836</v>
      </c>
    </row>
    <row r="11" spans="1:5" s="14" customFormat="1" x14ac:dyDescent="0.2">
      <c r="A11" s="3">
        <v>7</v>
      </c>
      <c r="B11" s="14" t="s">
        <v>8</v>
      </c>
      <c r="C11" s="15">
        <v>2171</v>
      </c>
      <c r="D11" s="15">
        <v>4392</v>
      </c>
      <c r="E11" s="15">
        <v>443515</v>
      </c>
    </row>
    <row r="12" spans="1:5" s="14" customFormat="1" x14ac:dyDescent="0.2">
      <c r="A12" s="3">
        <v>8</v>
      </c>
      <c r="B12" s="14" t="s">
        <v>9</v>
      </c>
      <c r="C12" s="15">
        <v>667</v>
      </c>
      <c r="D12" s="15">
        <v>1365</v>
      </c>
      <c r="E12" s="15">
        <v>132914</v>
      </c>
    </row>
    <row r="13" spans="1:5" s="14" customFormat="1" x14ac:dyDescent="0.2">
      <c r="A13" s="3">
        <v>9</v>
      </c>
      <c r="B13" s="14" t="s">
        <v>10</v>
      </c>
      <c r="C13" s="15">
        <v>1382</v>
      </c>
      <c r="D13" s="15">
        <v>2490</v>
      </c>
      <c r="E13" s="15">
        <v>273574</v>
      </c>
    </row>
    <row r="14" spans="1:5" s="14" customFormat="1" x14ac:dyDescent="0.2">
      <c r="A14" s="3">
        <v>10</v>
      </c>
      <c r="B14" s="14" t="s">
        <v>11</v>
      </c>
      <c r="C14" s="15">
        <v>1274</v>
      </c>
      <c r="D14" s="15">
        <v>2716</v>
      </c>
      <c r="E14" s="15">
        <v>277258</v>
      </c>
    </row>
    <row r="15" spans="1:5" s="14" customFormat="1" x14ac:dyDescent="0.2">
      <c r="A15" s="3">
        <v>11</v>
      </c>
      <c r="B15" s="14" t="s">
        <v>12</v>
      </c>
      <c r="C15" s="15">
        <v>2050</v>
      </c>
      <c r="D15" s="15">
        <v>4106</v>
      </c>
      <c r="E15" s="15">
        <v>500706</v>
      </c>
    </row>
    <row r="16" spans="1:5" s="14" customFormat="1" x14ac:dyDescent="0.2">
      <c r="A16" s="3">
        <v>12</v>
      </c>
      <c r="B16" s="14" t="s">
        <v>13</v>
      </c>
      <c r="C16" s="15">
        <v>416</v>
      </c>
      <c r="D16" s="15">
        <v>913</v>
      </c>
      <c r="E16" s="15">
        <v>92853</v>
      </c>
    </row>
    <row r="17" spans="1:11" s="14" customFormat="1" x14ac:dyDescent="0.2">
      <c r="A17" s="3">
        <v>13</v>
      </c>
      <c r="B17" s="14" t="s">
        <v>14</v>
      </c>
      <c r="C17" s="15">
        <v>1157</v>
      </c>
      <c r="D17" s="15">
        <v>2230</v>
      </c>
      <c r="E17" s="15">
        <v>223910</v>
      </c>
    </row>
    <row r="18" spans="1:11" s="14" customFormat="1" x14ac:dyDescent="0.2">
      <c r="A18" s="3">
        <v>14</v>
      </c>
      <c r="B18" s="14" t="s">
        <v>15</v>
      </c>
      <c r="C18" s="15">
        <v>2944</v>
      </c>
      <c r="D18" s="15">
        <v>6611</v>
      </c>
      <c r="E18" s="15">
        <v>738867</v>
      </c>
      <c r="K18" s="2"/>
    </row>
    <row r="19" spans="1:11" s="14" customFormat="1" x14ac:dyDescent="0.2">
      <c r="A19" s="3">
        <v>15</v>
      </c>
      <c r="B19" s="14" t="s">
        <v>16</v>
      </c>
      <c r="C19" s="15">
        <v>357</v>
      </c>
      <c r="D19" s="15">
        <v>697</v>
      </c>
      <c r="E19" s="15">
        <v>69017</v>
      </c>
    </row>
    <row r="20" spans="1:11" s="14" customFormat="1" x14ac:dyDescent="0.2">
      <c r="A20" s="3">
        <v>16</v>
      </c>
      <c r="B20" s="14" t="s">
        <v>17</v>
      </c>
      <c r="C20" s="15">
        <v>159</v>
      </c>
      <c r="D20" s="15">
        <v>306</v>
      </c>
      <c r="E20" s="15">
        <v>31080</v>
      </c>
    </row>
    <row r="21" spans="1:11" s="14" customFormat="1" x14ac:dyDescent="0.2">
      <c r="A21" s="3">
        <v>17</v>
      </c>
      <c r="B21" s="14" t="s">
        <v>18</v>
      </c>
      <c r="C21" s="15">
        <v>481</v>
      </c>
      <c r="D21" s="15">
        <v>980</v>
      </c>
      <c r="E21" s="15">
        <v>100667</v>
      </c>
    </row>
    <row r="22" spans="1:11" s="14" customFormat="1" x14ac:dyDescent="0.2">
      <c r="A22" s="3">
        <v>18</v>
      </c>
      <c r="B22" s="14" t="s">
        <v>19</v>
      </c>
      <c r="C22" s="15">
        <v>2252</v>
      </c>
      <c r="D22" s="15">
        <v>4342</v>
      </c>
      <c r="E22" s="15">
        <v>448353</v>
      </c>
    </row>
    <row r="23" spans="1:11" s="14" customFormat="1" x14ac:dyDescent="0.2">
      <c r="A23" s="3">
        <v>19</v>
      </c>
      <c r="B23" s="14" t="s">
        <v>20</v>
      </c>
      <c r="C23" s="15">
        <v>9265</v>
      </c>
      <c r="D23" s="15">
        <v>19012</v>
      </c>
      <c r="E23" s="15">
        <v>2025432</v>
      </c>
    </row>
    <row r="24" spans="1:11" s="14" customFormat="1" x14ac:dyDescent="0.2">
      <c r="A24" s="3">
        <v>21</v>
      </c>
      <c r="B24" s="14" t="s">
        <v>21</v>
      </c>
      <c r="C24" s="15">
        <v>1143</v>
      </c>
      <c r="D24" s="15">
        <v>2169</v>
      </c>
      <c r="E24" s="15">
        <v>228388.45</v>
      </c>
    </row>
    <row r="25" spans="1:11" s="14" customFormat="1" x14ac:dyDescent="0.2">
      <c r="A25" s="3">
        <v>22</v>
      </c>
      <c r="B25" s="14" t="s">
        <v>22</v>
      </c>
      <c r="C25" s="15">
        <v>565</v>
      </c>
      <c r="D25" s="15">
        <v>1240</v>
      </c>
      <c r="E25" s="15">
        <v>130468</v>
      </c>
    </row>
    <row r="26" spans="1:11" s="14" customFormat="1" x14ac:dyDescent="0.2">
      <c r="A26" s="3">
        <v>23</v>
      </c>
      <c r="B26" s="14" t="s">
        <v>23</v>
      </c>
      <c r="C26" s="15">
        <v>533</v>
      </c>
      <c r="D26" s="15">
        <v>1117</v>
      </c>
      <c r="E26" s="15">
        <v>111192</v>
      </c>
    </row>
    <row r="27" spans="1:11" s="14" customFormat="1" x14ac:dyDescent="0.2">
      <c r="A27" s="3">
        <v>24</v>
      </c>
      <c r="B27" s="14" t="s">
        <v>24</v>
      </c>
      <c r="C27" s="15">
        <v>1305</v>
      </c>
      <c r="D27" s="15">
        <v>2817</v>
      </c>
      <c r="E27" s="15">
        <v>287207</v>
      </c>
    </row>
    <row r="28" spans="1:11" s="14" customFormat="1" x14ac:dyDescent="0.2">
      <c r="A28" s="3">
        <v>25</v>
      </c>
      <c r="B28" s="14" t="s">
        <v>25</v>
      </c>
      <c r="C28" s="15">
        <v>1127</v>
      </c>
      <c r="D28" s="15">
        <v>2078</v>
      </c>
      <c r="E28" s="15">
        <v>215847</v>
      </c>
    </row>
    <row r="29" spans="1:11" s="14" customFormat="1" x14ac:dyDescent="0.2">
      <c r="A29" s="3">
        <v>26</v>
      </c>
      <c r="B29" s="14" t="s">
        <v>26</v>
      </c>
      <c r="C29" s="15">
        <v>219</v>
      </c>
      <c r="D29" s="15">
        <v>484</v>
      </c>
      <c r="E29" s="15">
        <v>44147</v>
      </c>
    </row>
    <row r="30" spans="1:11" s="14" customFormat="1" x14ac:dyDescent="0.2">
      <c r="A30" s="3">
        <v>27</v>
      </c>
      <c r="B30" s="14" t="s">
        <v>27</v>
      </c>
      <c r="C30" s="15">
        <v>56017</v>
      </c>
      <c r="D30" s="15">
        <v>106680</v>
      </c>
      <c r="E30" s="15">
        <v>12380003</v>
      </c>
    </row>
    <row r="31" spans="1:11" s="14" customFormat="1" x14ac:dyDescent="0.2">
      <c r="A31" s="3">
        <v>28</v>
      </c>
      <c r="B31" s="14" t="s">
        <v>28</v>
      </c>
      <c r="C31" s="15">
        <v>442</v>
      </c>
      <c r="D31" s="15">
        <v>834</v>
      </c>
      <c r="E31" s="15">
        <v>85550</v>
      </c>
    </row>
    <row r="32" spans="1:11" s="14" customFormat="1" x14ac:dyDescent="0.2">
      <c r="A32" s="3">
        <v>29</v>
      </c>
      <c r="B32" s="14" t="s">
        <v>29</v>
      </c>
      <c r="C32" s="15">
        <v>1002</v>
      </c>
      <c r="D32" s="15">
        <v>2037</v>
      </c>
      <c r="E32" s="15">
        <v>207754</v>
      </c>
    </row>
    <row r="33" spans="1:5" s="14" customFormat="1" x14ac:dyDescent="0.2">
      <c r="A33" s="3">
        <v>30</v>
      </c>
      <c r="B33" s="14" t="s">
        <v>30</v>
      </c>
      <c r="C33" s="15">
        <v>1177</v>
      </c>
      <c r="D33" s="15">
        <v>2372</v>
      </c>
      <c r="E33" s="15">
        <v>243079</v>
      </c>
    </row>
    <row r="34" spans="1:5" s="14" customFormat="1" x14ac:dyDescent="0.2">
      <c r="A34" s="3">
        <v>31</v>
      </c>
      <c r="B34" s="14" t="s">
        <v>31</v>
      </c>
      <c r="C34" s="15">
        <v>2472</v>
      </c>
      <c r="D34" s="15">
        <v>4635</v>
      </c>
      <c r="E34" s="15">
        <v>514829</v>
      </c>
    </row>
    <row r="35" spans="1:5" s="14" customFormat="1" x14ac:dyDescent="0.2">
      <c r="A35" s="3">
        <v>32</v>
      </c>
      <c r="B35" s="14" t="s">
        <v>32</v>
      </c>
      <c r="C35" s="15">
        <v>285</v>
      </c>
      <c r="D35" s="15">
        <v>568</v>
      </c>
      <c r="E35" s="15">
        <v>56372</v>
      </c>
    </row>
    <row r="36" spans="1:5" s="14" customFormat="1" x14ac:dyDescent="0.2">
      <c r="A36" s="3">
        <v>33</v>
      </c>
      <c r="B36" s="14" t="s">
        <v>33</v>
      </c>
      <c r="C36" s="15">
        <v>827</v>
      </c>
      <c r="D36" s="15">
        <v>1520</v>
      </c>
      <c r="E36" s="15">
        <v>167653</v>
      </c>
    </row>
    <row r="37" spans="1:5" s="14" customFormat="1" x14ac:dyDescent="0.2">
      <c r="A37" s="3">
        <v>34</v>
      </c>
      <c r="B37" s="14" t="s">
        <v>34</v>
      </c>
      <c r="C37" s="15">
        <v>1885</v>
      </c>
      <c r="D37" s="15">
        <v>4561</v>
      </c>
      <c r="E37" s="15">
        <v>452727</v>
      </c>
    </row>
    <row r="38" spans="1:5" s="14" customFormat="1" x14ac:dyDescent="0.2">
      <c r="A38" s="3">
        <v>35</v>
      </c>
      <c r="B38" s="14" t="s">
        <v>35</v>
      </c>
      <c r="C38" s="15">
        <v>124</v>
      </c>
      <c r="D38" s="15">
        <v>242</v>
      </c>
      <c r="E38" s="15">
        <v>24628</v>
      </c>
    </row>
    <row r="39" spans="1:5" s="14" customFormat="1" x14ac:dyDescent="0.2">
      <c r="A39" s="3">
        <v>36</v>
      </c>
      <c r="B39" s="14" t="s">
        <v>36</v>
      </c>
      <c r="C39" s="15">
        <v>697</v>
      </c>
      <c r="D39" s="15">
        <v>1222</v>
      </c>
      <c r="E39" s="15">
        <v>126673</v>
      </c>
    </row>
    <row r="40" spans="1:5" s="14" customFormat="1" x14ac:dyDescent="0.2">
      <c r="A40" s="3">
        <v>37</v>
      </c>
      <c r="B40" s="14" t="s">
        <v>37</v>
      </c>
      <c r="C40" s="15">
        <v>223</v>
      </c>
      <c r="D40" s="15">
        <v>412</v>
      </c>
      <c r="E40" s="15">
        <v>38752</v>
      </c>
    </row>
    <row r="41" spans="1:5" s="14" customFormat="1" x14ac:dyDescent="0.2">
      <c r="A41" s="3">
        <v>38</v>
      </c>
      <c r="B41" s="14" t="s">
        <v>38</v>
      </c>
      <c r="C41" s="15">
        <v>274</v>
      </c>
      <c r="D41" s="15">
        <v>473</v>
      </c>
      <c r="E41" s="15">
        <v>45928</v>
      </c>
    </row>
    <row r="42" spans="1:5" s="14" customFormat="1" x14ac:dyDescent="0.2">
      <c r="A42" s="3">
        <v>39</v>
      </c>
      <c r="B42" s="14" t="s">
        <v>39</v>
      </c>
      <c r="C42" s="15">
        <v>112</v>
      </c>
      <c r="D42" s="15">
        <v>209</v>
      </c>
      <c r="E42" s="15">
        <v>19487</v>
      </c>
    </row>
    <row r="43" spans="1:5" s="14" customFormat="1" x14ac:dyDescent="0.2">
      <c r="A43" s="3">
        <v>40</v>
      </c>
      <c r="B43" s="14" t="s">
        <v>40</v>
      </c>
      <c r="C43" s="15">
        <v>633</v>
      </c>
      <c r="D43" s="15">
        <v>1327</v>
      </c>
      <c r="E43" s="15">
        <v>123075</v>
      </c>
    </row>
    <row r="44" spans="1:5" s="14" customFormat="1" x14ac:dyDescent="0.2">
      <c r="A44" s="3">
        <v>41</v>
      </c>
      <c r="B44" s="14" t="s">
        <v>41</v>
      </c>
      <c r="C44" s="15">
        <v>152</v>
      </c>
      <c r="D44" s="15">
        <v>297</v>
      </c>
      <c r="E44" s="15">
        <v>29239</v>
      </c>
    </row>
    <row r="45" spans="1:5" s="14" customFormat="1" x14ac:dyDescent="0.2">
      <c r="A45" s="3">
        <v>42</v>
      </c>
      <c r="B45" s="14" t="s">
        <v>42</v>
      </c>
      <c r="C45" s="15">
        <v>995</v>
      </c>
      <c r="D45" s="15">
        <v>2314</v>
      </c>
      <c r="E45" s="15">
        <v>223630</v>
      </c>
    </row>
    <row r="46" spans="1:5" s="14" customFormat="1" x14ac:dyDescent="0.2">
      <c r="A46" s="3">
        <v>43</v>
      </c>
      <c r="B46" s="14" t="s">
        <v>43</v>
      </c>
      <c r="C46" s="15">
        <v>792</v>
      </c>
      <c r="D46" s="15">
        <v>1538</v>
      </c>
      <c r="E46" s="15">
        <v>143481</v>
      </c>
    </row>
    <row r="47" spans="1:5" s="14" customFormat="1" x14ac:dyDescent="0.2">
      <c r="A47" s="3">
        <v>44</v>
      </c>
      <c r="B47" s="14" t="s">
        <v>44</v>
      </c>
      <c r="C47" s="15">
        <v>169</v>
      </c>
      <c r="D47" s="15">
        <v>357</v>
      </c>
      <c r="E47" s="15">
        <v>42903</v>
      </c>
    </row>
    <row r="48" spans="1:5" s="14" customFormat="1" x14ac:dyDescent="0.2">
      <c r="A48" s="3">
        <v>45</v>
      </c>
      <c r="B48" s="14" t="s">
        <v>45</v>
      </c>
      <c r="C48" s="15">
        <v>237</v>
      </c>
      <c r="D48" s="15">
        <v>443</v>
      </c>
      <c r="E48" s="15">
        <v>44047</v>
      </c>
    </row>
    <row r="49" spans="1:5" s="14" customFormat="1" x14ac:dyDescent="0.2">
      <c r="A49" s="3">
        <v>46</v>
      </c>
      <c r="B49" s="14" t="s">
        <v>46</v>
      </c>
      <c r="C49" s="15">
        <v>896</v>
      </c>
      <c r="D49" s="15">
        <v>1824</v>
      </c>
      <c r="E49" s="15">
        <v>180135</v>
      </c>
    </row>
    <row r="50" spans="1:5" s="14" customFormat="1" x14ac:dyDescent="0.2">
      <c r="A50" s="3">
        <v>47</v>
      </c>
      <c r="B50" s="14" t="s">
        <v>47</v>
      </c>
      <c r="C50" s="15">
        <v>685</v>
      </c>
      <c r="D50" s="15">
        <v>1377</v>
      </c>
      <c r="E50" s="15">
        <v>137856</v>
      </c>
    </row>
    <row r="51" spans="1:5" s="14" customFormat="1" x14ac:dyDescent="0.2">
      <c r="A51" s="3">
        <v>48</v>
      </c>
      <c r="B51" s="14" t="s">
        <v>48</v>
      </c>
      <c r="C51" s="15">
        <v>1016</v>
      </c>
      <c r="D51" s="15">
        <v>1996</v>
      </c>
      <c r="E51" s="15">
        <v>205948</v>
      </c>
    </row>
    <row r="52" spans="1:5" s="14" customFormat="1" x14ac:dyDescent="0.2">
      <c r="A52" s="3">
        <v>49</v>
      </c>
      <c r="B52" s="14" t="s">
        <v>49</v>
      </c>
      <c r="C52" s="15">
        <v>1215</v>
      </c>
      <c r="D52" s="15">
        <v>2388</v>
      </c>
      <c r="E52" s="15">
        <v>238988</v>
      </c>
    </row>
    <row r="53" spans="1:5" s="14" customFormat="1" x14ac:dyDescent="0.2">
      <c r="A53" s="3">
        <v>50</v>
      </c>
      <c r="B53" s="14" t="s">
        <v>50</v>
      </c>
      <c r="C53" s="15">
        <v>1875</v>
      </c>
      <c r="D53" s="15">
        <v>3994</v>
      </c>
      <c r="E53" s="15">
        <v>382149</v>
      </c>
    </row>
    <row r="54" spans="1:5" s="14" customFormat="1" x14ac:dyDescent="0.2">
      <c r="A54" s="3">
        <v>51</v>
      </c>
      <c r="B54" s="14" t="s">
        <v>51</v>
      </c>
      <c r="C54" s="15">
        <v>215</v>
      </c>
      <c r="D54" s="15">
        <v>413</v>
      </c>
      <c r="E54" s="15">
        <v>38291</v>
      </c>
    </row>
    <row r="55" spans="1:5" s="14" customFormat="1" x14ac:dyDescent="0.2">
      <c r="A55" s="3">
        <v>52</v>
      </c>
      <c r="B55" s="14" t="s">
        <v>52</v>
      </c>
      <c r="C55" s="15">
        <v>885</v>
      </c>
      <c r="D55" s="15">
        <v>1994</v>
      </c>
      <c r="E55" s="15">
        <v>202189</v>
      </c>
    </row>
    <row r="56" spans="1:5" s="14" customFormat="1" x14ac:dyDescent="0.2">
      <c r="A56" s="3">
        <v>53</v>
      </c>
      <c r="B56" s="14" t="s">
        <v>53</v>
      </c>
      <c r="C56" s="15">
        <v>827</v>
      </c>
      <c r="D56" s="15">
        <v>1775</v>
      </c>
      <c r="E56" s="15">
        <v>188495</v>
      </c>
    </row>
    <row r="57" spans="1:5" s="14" customFormat="1" x14ac:dyDescent="0.2">
      <c r="A57" s="3">
        <v>54</v>
      </c>
      <c r="B57" s="14" t="s">
        <v>54</v>
      </c>
      <c r="C57" s="15">
        <v>283</v>
      </c>
      <c r="D57" s="15">
        <v>630</v>
      </c>
      <c r="E57" s="15">
        <v>64232</v>
      </c>
    </row>
    <row r="58" spans="1:5" s="14" customFormat="1" x14ac:dyDescent="0.2">
      <c r="A58" s="3">
        <v>55</v>
      </c>
      <c r="B58" s="14" t="s">
        <v>55</v>
      </c>
      <c r="C58" s="15">
        <v>4796</v>
      </c>
      <c r="D58" s="15">
        <v>10453</v>
      </c>
      <c r="E58" s="15">
        <v>1102004</v>
      </c>
    </row>
    <row r="59" spans="1:5" s="14" customFormat="1" x14ac:dyDescent="0.2">
      <c r="A59" s="3">
        <v>56</v>
      </c>
      <c r="B59" s="14" t="s">
        <v>56</v>
      </c>
      <c r="C59" s="15">
        <v>1831</v>
      </c>
      <c r="D59" s="15">
        <v>3656</v>
      </c>
      <c r="E59" s="15">
        <v>350633</v>
      </c>
    </row>
    <row r="60" spans="1:5" s="14" customFormat="1" x14ac:dyDescent="0.2">
      <c r="A60" s="3">
        <v>57</v>
      </c>
      <c r="B60" s="14" t="s">
        <v>57</v>
      </c>
      <c r="C60" s="15">
        <v>574</v>
      </c>
      <c r="D60" s="15">
        <v>1077</v>
      </c>
      <c r="E60" s="15">
        <v>110751</v>
      </c>
    </row>
    <row r="61" spans="1:5" s="14" customFormat="1" x14ac:dyDescent="0.2">
      <c r="A61" s="3">
        <v>58</v>
      </c>
      <c r="B61" s="14" t="s">
        <v>58</v>
      </c>
      <c r="C61" s="15">
        <v>1507</v>
      </c>
      <c r="D61" s="15">
        <v>2846</v>
      </c>
      <c r="E61" s="15">
        <v>306979</v>
      </c>
    </row>
    <row r="62" spans="1:5" s="14" customFormat="1" x14ac:dyDescent="0.2">
      <c r="A62" s="3">
        <v>59</v>
      </c>
      <c r="B62" s="14" t="s">
        <v>59</v>
      </c>
      <c r="C62" s="15">
        <v>318</v>
      </c>
      <c r="D62" s="15">
        <v>716</v>
      </c>
      <c r="E62" s="15">
        <v>70845</v>
      </c>
    </row>
    <row r="63" spans="1:5" s="14" customFormat="1" x14ac:dyDescent="0.2">
      <c r="A63" s="3">
        <v>60</v>
      </c>
      <c r="B63" s="14" t="s">
        <v>60</v>
      </c>
      <c r="C63" s="15">
        <v>1588</v>
      </c>
      <c r="D63" s="15">
        <v>3411</v>
      </c>
      <c r="E63" s="15">
        <v>376727</v>
      </c>
    </row>
    <row r="64" spans="1:5" s="14" customFormat="1" x14ac:dyDescent="0.2">
      <c r="A64" s="3">
        <v>61</v>
      </c>
      <c r="B64" s="14" t="s">
        <v>61</v>
      </c>
      <c r="C64" s="15">
        <v>330</v>
      </c>
      <c r="D64" s="15">
        <v>646</v>
      </c>
      <c r="E64" s="15">
        <v>59033</v>
      </c>
    </row>
    <row r="65" spans="1:5" s="14" customFormat="1" x14ac:dyDescent="0.2">
      <c r="A65" s="3">
        <v>62</v>
      </c>
      <c r="B65" s="14" t="s">
        <v>62</v>
      </c>
      <c r="C65" s="15">
        <v>33162</v>
      </c>
      <c r="D65" s="15">
        <v>70231</v>
      </c>
      <c r="E65" s="15">
        <v>7655283</v>
      </c>
    </row>
    <row r="66" spans="1:5" s="14" customFormat="1" x14ac:dyDescent="0.2">
      <c r="A66" s="3">
        <v>63</v>
      </c>
      <c r="B66" s="14" t="s">
        <v>63</v>
      </c>
      <c r="C66" s="15">
        <v>158</v>
      </c>
      <c r="D66" s="15">
        <v>311</v>
      </c>
      <c r="E66" s="15">
        <v>26639</v>
      </c>
    </row>
    <row r="67" spans="1:5" s="14" customFormat="1" x14ac:dyDescent="0.2">
      <c r="A67" s="3">
        <v>64</v>
      </c>
      <c r="B67" s="14" t="s">
        <v>64</v>
      </c>
      <c r="C67" s="15">
        <v>403</v>
      </c>
      <c r="D67" s="15">
        <v>852</v>
      </c>
      <c r="E67" s="15">
        <v>83520</v>
      </c>
    </row>
    <row r="68" spans="1:5" s="14" customFormat="1" x14ac:dyDescent="0.2">
      <c r="A68" s="3">
        <v>65</v>
      </c>
      <c r="B68" s="14" t="s">
        <v>65</v>
      </c>
      <c r="C68" s="15">
        <v>521</v>
      </c>
      <c r="D68" s="15">
        <v>1168</v>
      </c>
      <c r="E68" s="15">
        <v>118523</v>
      </c>
    </row>
    <row r="69" spans="1:5" s="14" customFormat="1" x14ac:dyDescent="0.2">
      <c r="A69" s="3">
        <v>66</v>
      </c>
      <c r="B69" s="14" t="s">
        <v>66</v>
      </c>
      <c r="C69" s="15">
        <v>1675</v>
      </c>
      <c r="D69" s="15">
        <v>4050</v>
      </c>
      <c r="E69" s="15">
        <v>420258</v>
      </c>
    </row>
    <row r="70" spans="1:5" s="14" customFormat="1" x14ac:dyDescent="0.2">
      <c r="A70" s="3">
        <v>67</v>
      </c>
      <c r="B70" s="14" t="s">
        <v>67</v>
      </c>
      <c r="C70" s="15">
        <v>250</v>
      </c>
      <c r="D70" s="15">
        <v>539</v>
      </c>
      <c r="E70" s="15">
        <v>51358</v>
      </c>
    </row>
    <row r="71" spans="1:5" s="14" customFormat="1" x14ac:dyDescent="0.2">
      <c r="A71" s="3">
        <v>68</v>
      </c>
      <c r="B71" s="14" t="s">
        <v>68</v>
      </c>
      <c r="C71" s="15">
        <v>370</v>
      </c>
      <c r="D71" s="15">
        <v>760</v>
      </c>
      <c r="E71" s="15">
        <v>77333</v>
      </c>
    </row>
    <row r="72" spans="1:5" s="14" customFormat="1" x14ac:dyDescent="0.2">
      <c r="A72" s="3">
        <v>69</v>
      </c>
      <c r="B72" s="14" t="s">
        <v>69</v>
      </c>
      <c r="C72" s="15">
        <v>10523</v>
      </c>
      <c r="D72" s="15">
        <v>18084</v>
      </c>
      <c r="E72" s="15">
        <v>1955456</v>
      </c>
    </row>
    <row r="73" spans="1:5" s="14" customFormat="1" x14ac:dyDescent="0.2">
      <c r="A73" s="3">
        <v>70</v>
      </c>
      <c r="B73" s="14" t="s">
        <v>70</v>
      </c>
      <c r="C73" s="15">
        <v>2116</v>
      </c>
      <c r="D73" s="15">
        <v>5156</v>
      </c>
      <c r="E73" s="15">
        <v>499808</v>
      </c>
    </row>
    <row r="74" spans="1:5" s="14" customFormat="1" x14ac:dyDescent="0.2">
      <c r="A74" s="3">
        <v>71</v>
      </c>
      <c r="B74" s="14" t="s">
        <v>71</v>
      </c>
      <c r="C74" s="15">
        <v>1725</v>
      </c>
      <c r="D74" s="15">
        <v>4090</v>
      </c>
      <c r="E74" s="15">
        <v>423017</v>
      </c>
    </row>
    <row r="75" spans="1:5" s="14" customFormat="1" x14ac:dyDescent="0.2">
      <c r="A75" s="3">
        <v>72</v>
      </c>
      <c r="B75" s="14" t="s">
        <v>72</v>
      </c>
      <c r="C75" s="15">
        <v>379</v>
      </c>
      <c r="D75" s="15">
        <v>795</v>
      </c>
      <c r="E75" s="15">
        <v>75782</v>
      </c>
    </row>
    <row r="76" spans="1:5" s="14" customFormat="1" x14ac:dyDescent="0.2">
      <c r="A76" s="3">
        <v>73</v>
      </c>
      <c r="B76" s="14" t="s">
        <v>73</v>
      </c>
      <c r="C76" s="15">
        <v>5447</v>
      </c>
      <c r="D76" s="15">
        <v>13373</v>
      </c>
      <c r="E76" s="15">
        <v>1412064</v>
      </c>
    </row>
    <row r="77" spans="1:5" s="14" customFormat="1" x14ac:dyDescent="0.2">
      <c r="A77" s="3">
        <v>74</v>
      </c>
      <c r="B77" s="14" t="s">
        <v>110</v>
      </c>
      <c r="C77" s="15">
        <v>2600</v>
      </c>
      <c r="D77" s="15">
        <v>5761</v>
      </c>
      <c r="E77" s="15">
        <v>587787</v>
      </c>
    </row>
    <row r="78" spans="1:5" s="14" customFormat="1" x14ac:dyDescent="0.2">
      <c r="A78" s="3">
        <v>75</v>
      </c>
      <c r="B78" s="14" t="s">
        <v>74</v>
      </c>
      <c r="C78" s="15">
        <v>259</v>
      </c>
      <c r="D78" s="15">
        <v>465</v>
      </c>
      <c r="E78" s="15">
        <v>46191</v>
      </c>
    </row>
    <row r="79" spans="1:5" s="14" customFormat="1" x14ac:dyDescent="0.2">
      <c r="A79" s="3">
        <v>76</v>
      </c>
      <c r="B79" s="14" t="s">
        <v>75</v>
      </c>
      <c r="C79" s="15">
        <v>403</v>
      </c>
      <c r="D79" s="15">
        <v>791</v>
      </c>
      <c r="E79" s="15">
        <v>83926</v>
      </c>
    </row>
    <row r="80" spans="1:5" s="14" customFormat="1" x14ac:dyDescent="0.2">
      <c r="A80" s="3">
        <v>77</v>
      </c>
      <c r="B80" s="14" t="s">
        <v>76</v>
      </c>
      <c r="C80" s="15">
        <v>825</v>
      </c>
      <c r="D80" s="15">
        <v>1617</v>
      </c>
      <c r="E80" s="15">
        <v>149809</v>
      </c>
    </row>
    <row r="81" spans="1:5" s="14" customFormat="1" x14ac:dyDescent="0.2">
      <c r="A81" s="3">
        <v>78</v>
      </c>
      <c r="B81" s="14" t="s">
        <v>77</v>
      </c>
      <c r="C81" s="15">
        <v>204</v>
      </c>
      <c r="D81" s="15">
        <v>433</v>
      </c>
      <c r="E81" s="15">
        <v>40617</v>
      </c>
    </row>
    <row r="82" spans="1:5" s="14" customFormat="1" x14ac:dyDescent="0.2">
      <c r="A82" s="3">
        <v>79</v>
      </c>
      <c r="B82" s="14" t="s">
        <v>78</v>
      </c>
      <c r="C82" s="15">
        <v>507</v>
      </c>
      <c r="D82" s="15">
        <v>962</v>
      </c>
      <c r="E82" s="15">
        <v>94597</v>
      </c>
    </row>
    <row r="83" spans="1:5" s="14" customFormat="1" x14ac:dyDescent="0.2">
      <c r="A83" s="3">
        <v>80</v>
      </c>
      <c r="B83" s="14" t="s">
        <v>79</v>
      </c>
      <c r="C83" s="15">
        <v>774</v>
      </c>
      <c r="D83" s="15">
        <v>1539</v>
      </c>
      <c r="E83" s="15">
        <v>151142</v>
      </c>
    </row>
    <row r="84" spans="1:5" s="14" customFormat="1" x14ac:dyDescent="0.2">
      <c r="A84" s="3">
        <v>82</v>
      </c>
      <c r="B84" s="14" t="s">
        <v>80</v>
      </c>
      <c r="C84" s="15">
        <v>4248</v>
      </c>
      <c r="D84" s="15">
        <v>8440</v>
      </c>
      <c r="E84" s="15">
        <v>919979</v>
      </c>
    </row>
    <row r="85" spans="1:5" s="14" customFormat="1" x14ac:dyDescent="0.2">
      <c r="A85" s="3">
        <v>83</v>
      </c>
      <c r="B85" s="14" t="s">
        <v>81</v>
      </c>
      <c r="C85" s="15">
        <v>303</v>
      </c>
      <c r="D85" s="15">
        <v>639</v>
      </c>
      <c r="E85" s="15">
        <v>67528</v>
      </c>
    </row>
    <row r="86" spans="1:5" s="14" customFormat="1" x14ac:dyDescent="0.2">
      <c r="A86" s="3">
        <v>84</v>
      </c>
      <c r="B86" s="14" t="s">
        <v>82</v>
      </c>
      <c r="C86" s="15">
        <v>320</v>
      </c>
      <c r="D86" s="15">
        <v>673</v>
      </c>
      <c r="E86" s="15">
        <v>69809</v>
      </c>
    </row>
    <row r="87" spans="1:5" s="14" customFormat="1" x14ac:dyDescent="0.2">
      <c r="A87" s="3">
        <v>85</v>
      </c>
      <c r="B87" s="14" t="s">
        <v>83</v>
      </c>
      <c r="C87" s="15">
        <v>1454</v>
      </c>
      <c r="D87" s="15">
        <v>2723</v>
      </c>
      <c r="E87" s="15">
        <v>280756</v>
      </c>
    </row>
    <row r="88" spans="1:5" s="14" customFormat="1" x14ac:dyDescent="0.2">
      <c r="A88" s="3">
        <v>86</v>
      </c>
      <c r="B88" s="14" t="s">
        <v>84</v>
      </c>
      <c r="C88" s="15">
        <v>2105</v>
      </c>
      <c r="D88" s="15">
        <v>4084</v>
      </c>
      <c r="E88" s="15">
        <v>427846</v>
      </c>
    </row>
    <row r="89" spans="1:5" s="2" customFormat="1" x14ac:dyDescent="0.2">
      <c r="A89" s="16">
        <v>87</v>
      </c>
      <c r="B89" s="17" t="s">
        <v>85</v>
      </c>
      <c r="C89" s="23">
        <v>296</v>
      </c>
      <c r="D89" s="23">
        <v>608</v>
      </c>
      <c r="E89" s="23">
        <v>56441</v>
      </c>
    </row>
    <row r="90" spans="1:5" s="2" customFormat="1" x14ac:dyDescent="0.2">
      <c r="A90" s="16">
        <v>88</v>
      </c>
      <c r="B90" s="17" t="s">
        <v>86</v>
      </c>
      <c r="C90" s="23">
        <v>14</v>
      </c>
      <c r="D90" s="23">
        <v>36</v>
      </c>
      <c r="E90" s="23">
        <v>3304</v>
      </c>
    </row>
    <row r="91" spans="1:5" s="2" customFormat="1" x14ac:dyDescent="0.2">
      <c r="A91" s="16">
        <v>92</v>
      </c>
      <c r="B91" s="17" t="s">
        <v>108</v>
      </c>
      <c r="C91" s="13">
        <v>1171</v>
      </c>
      <c r="D91" s="13">
        <v>2331</v>
      </c>
      <c r="E91" s="13">
        <v>327859</v>
      </c>
    </row>
    <row r="92" spans="1:5" s="2" customFormat="1" x14ac:dyDescent="0.2">
      <c r="A92" s="16" t="s">
        <v>129</v>
      </c>
      <c r="B92" s="17" t="s">
        <v>116</v>
      </c>
      <c r="C92" s="13">
        <v>682</v>
      </c>
      <c r="D92" s="13">
        <v>1989</v>
      </c>
      <c r="E92" s="26">
        <v>276881</v>
      </c>
    </row>
    <row r="93" spans="1:5" s="18" customFormat="1" x14ac:dyDescent="0.2">
      <c r="A93" s="16" t="s">
        <v>109</v>
      </c>
      <c r="B93" s="2" t="s">
        <v>109</v>
      </c>
      <c r="C93" s="2">
        <v>0</v>
      </c>
      <c r="D93" s="2">
        <v>0</v>
      </c>
      <c r="E93" s="2">
        <v>0</v>
      </c>
    </row>
    <row r="94" spans="1:5" s="14" customFormat="1" x14ac:dyDescent="0.2">
      <c r="A94" s="11"/>
      <c r="B94" s="18" t="s">
        <v>114</v>
      </c>
      <c r="C94" s="9">
        <f>SUM(C5:C93)</f>
        <v>205883</v>
      </c>
      <c r="D94" s="9">
        <f>SUM(D5:D93)</f>
        <v>416021</v>
      </c>
      <c r="E94" s="19">
        <f>SUM(E5:E93)</f>
        <v>45265592.450000003</v>
      </c>
    </row>
    <row r="95" spans="1:5" s="14" customFormat="1" x14ac:dyDescent="0.2">
      <c r="A95" s="11"/>
      <c r="B95" s="18"/>
      <c r="C95" s="9"/>
      <c r="D95" s="9"/>
      <c r="E95" s="9"/>
    </row>
    <row r="96" spans="1:5" s="14" customFormat="1" x14ac:dyDescent="0.2">
      <c r="A96" s="11" t="s">
        <v>106</v>
      </c>
      <c r="C96" s="15"/>
      <c r="D96" s="15"/>
      <c r="E96" s="15"/>
    </row>
    <row r="97" spans="1:5" s="14" customFormat="1" x14ac:dyDescent="0.2">
      <c r="A97" s="14" t="s">
        <v>107</v>
      </c>
      <c r="C97" s="15"/>
      <c r="D97" s="15"/>
      <c r="E97" s="15"/>
    </row>
    <row r="98" spans="1:5" s="14" customFormat="1" x14ac:dyDescent="0.2">
      <c r="A98" s="3"/>
      <c r="B98" s="14" t="s">
        <v>102</v>
      </c>
      <c r="C98" s="15"/>
      <c r="D98" s="15"/>
      <c r="E98" s="15"/>
    </row>
    <row r="99" spans="1:5" x14ac:dyDescent="0.2">
      <c r="A99" s="24" t="s">
        <v>111</v>
      </c>
    </row>
    <row r="100" spans="1:5" x14ac:dyDescent="0.2">
      <c r="A100" s="49" t="s">
        <v>112</v>
      </c>
      <c r="B100" s="49"/>
      <c r="C100" s="49"/>
      <c r="D100" s="49"/>
      <c r="E100" s="25"/>
    </row>
    <row r="101" spans="1:5" x14ac:dyDescent="0.2">
      <c r="A101" s="50" t="s">
        <v>113</v>
      </c>
      <c r="B101" s="50"/>
      <c r="C101" s="50"/>
      <c r="D101" s="50"/>
      <c r="E101" s="50"/>
    </row>
  </sheetData>
  <mergeCells count="2">
    <mergeCell ref="A100:D100"/>
    <mergeCell ref="A101:E10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topLeftCell="A67" workbookViewId="0">
      <selection activeCell="C5" sqref="C5:E9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7">
        <v>2018</v>
      </c>
      <c r="E3" s="9" t="s">
        <v>100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8" t="s">
        <v>88</v>
      </c>
    </row>
    <row r="5" spans="1:5" s="14" customFormat="1" x14ac:dyDescent="0.2">
      <c r="A5" s="3">
        <v>1</v>
      </c>
      <c r="B5" s="14" t="s">
        <v>2</v>
      </c>
      <c r="C5" s="15">
        <v>720</v>
      </c>
      <c r="D5" s="15">
        <v>1386</v>
      </c>
      <c r="E5" s="15">
        <v>142418</v>
      </c>
    </row>
    <row r="6" spans="1:5" s="14" customFormat="1" x14ac:dyDescent="0.2">
      <c r="A6" s="3">
        <v>2</v>
      </c>
      <c r="B6" s="14" t="s">
        <v>3</v>
      </c>
      <c r="C6" s="15">
        <v>9507</v>
      </c>
      <c r="D6" s="15">
        <v>19665</v>
      </c>
      <c r="E6" s="15">
        <v>2112175</v>
      </c>
    </row>
    <row r="7" spans="1:5" s="14" customFormat="1" x14ac:dyDescent="0.2">
      <c r="A7" s="3">
        <v>3</v>
      </c>
      <c r="B7" s="14" t="s">
        <v>4</v>
      </c>
      <c r="C7" s="15">
        <v>1058</v>
      </c>
      <c r="D7" s="15">
        <v>2032</v>
      </c>
      <c r="E7" s="15">
        <v>203817</v>
      </c>
    </row>
    <row r="8" spans="1:5" s="14" customFormat="1" x14ac:dyDescent="0.2">
      <c r="A8" s="3">
        <v>4</v>
      </c>
      <c r="B8" s="14" t="s">
        <v>5</v>
      </c>
      <c r="C8" s="15">
        <v>2777</v>
      </c>
      <c r="D8" s="15">
        <v>4827</v>
      </c>
      <c r="E8" s="15">
        <v>590199</v>
      </c>
    </row>
    <row r="9" spans="1:5" s="14" customFormat="1" x14ac:dyDescent="0.2">
      <c r="A9" s="3">
        <v>5</v>
      </c>
      <c r="B9" s="14" t="s">
        <v>6</v>
      </c>
      <c r="C9" s="15">
        <v>1578</v>
      </c>
      <c r="D9" s="15">
        <v>3238</v>
      </c>
      <c r="E9" s="15">
        <v>347644</v>
      </c>
    </row>
    <row r="10" spans="1:5" s="14" customFormat="1" x14ac:dyDescent="0.2">
      <c r="A10" s="3">
        <v>6</v>
      </c>
      <c r="B10" s="14" t="s">
        <v>7</v>
      </c>
      <c r="C10" s="15">
        <v>184</v>
      </c>
      <c r="D10" s="15">
        <v>367</v>
      </c>
      <c r="E10" s="15">
        <v>32054</v>
      </c>
    </row>
    <row r="11" spans="1:5" s="14" customFormat="1" x14ac:dyDescent="0.2">
      <c r="A11" s="3">
        <v>7</v>
      </c>
      <c r="B11" s="14" t="s">
        <v>8</v>
      </c>
      <c r="C11" s="15">
        <v>2136</v>
      </c>
      <c r="D11" s="15">
        <v>4333</v>
      </c>
      <c r="E11" s="15">
        <v>437124</v>
      </c>
    </row>
    <row r="12" spans="1:5" s="14" customFormat="1" x14ac:dyDescent="0.2">
      <c r="A12" s="3">
        <v>8</v>
      </c>
      <c r="B12" s="14" t="s">
        <v>9</v>
      </c>
      <c r="C12" s="15">
        <v>671</v>
      </c>
      <c r="D12" s="15">
        <v>1368</v>
      </c>
      <c r="E12" s="15">
        <v>131532</v>
      </c>
    </row>
    <row r="13" spans="1:5" s="14" customFormat="1" x14ac:dyDescent="0.2">
      <c r="A13" s="3">
        <v>9</v>
      </c>
      <c r="B13" s="14" t="s">
        <v>10</v>
      </c>
      <c r="C13" s="15">
        <v>1376</v>
      </c>
      <c r="D13" s="15">
        <v>2501</v>
      </c>
      <c r="E13" s="15">
        <v>270616</v>
      </c>
    </row>
    <row r="14" spans="1:5" s="14" customFormat="1" x14ac:dyDescent="0.2">
      <c r="A14" s="3">
        <v>10</v>
      </c>
      <c r="B14" s="14" t="s">
        <v>11</v>
      </c>
      <c r="C14" s="15">
        <v>1258</v>
      </c>
      <c r="D14" s="15">
        <v>2672</v>
      </c>
      <c r="E14" s="15">
        <v>276426</v>
      </c>
    </row>
    <row r="15" spans="1:5" s="14" customFormat="1" x14ac:dyDescent="0.2">
      <c r="A15" s="3">
        <v>11</v>
      </c>
      <c r="B15" s="14" t="s">
        <v>12</v>
      </c>
      <c r="C15" s="15">
        <v>2028</v>
      </c>
      <c r="D15" s="15">
        <v>4058</v>
      </c>
      <c r="E15" s="15">
        <v>497309</v>
      </c>
    </row>
    <row r="16" spans="1:5" s="14" customFormat="1" x14ac:dyDescent="0.2">
      <c r="A16" s="3">
        <v>12</v>
      </c>
      <c r="B16" s="14" t="s">
        <v>13</v>
      </c>
      <c r="C16" s="15">
        <v>405</v>
      </c>
      <c r="D16" s="15">
        <v>884</v>
      </c>
      <c r="E16" s="15">
        <v>83731</v>
      </c>
    </row>
    <row r="17" spans="1:11" s="14" customFormat="1" x14ac:dyDescent="0.2">
      <c r="A17" s="3">
        <v>13</v>
      </c>
      <c r="B17" s="14" t="s">
        <v>14</v>
      </c>
      <c r="C17" s="15">
        <v>1136</v>
      </c>
      <c r="D17" s="15">
        <v>2196</v>
      </c>
      <c r="E17" s="15">
        <v>219961</v>
      </c>
    </row>
    <row r="18" spans="1:11" s="14" customFormat="1" x14ac:dyDescent="0.2">
      <c r="A18" s="3">
        <v>14</v>
      </c>
      <c r="B18" s="14" t="s">
        <v>15</v>
      </c>
      <c r="C18" s="15">
        <v>2887</v>
      </c>
      <c r="D18" s="15">
        <v>6594</v>
      </c>
      <c r="E18" s="15">
        <v>724226</v>
      </c>
      <c r="K18" s="2"/>
    </row>
    <row r="19" spans="1:11" s="14" customFormat="1" x14ac:dyDescent="0.2">
      <c r="A19" s="3">
        <v>15</v>
      </c>
      <c r="B19" s="14" t="s">
        <v>16</v>
      </c>
      <c r="C19" s="15">
        <v>349</v>
      </c>
      <c r="D19" s="15">
        <v>692</v>
      </c>
      <c r="E19" s="15">
        <v>66471</v>
      </c>
    </row>
    <row r="20" spans="1:11" s="14" customFormat="1" x14ac:dyDescent="0.2">
      <c r="A20" s="3">
        <v>16</v>
      </c>
      <c r="B20" s="14" t="s">
        <v>17</v>
      </c>
      <c r="C20" s="15">
        <v>155</v>
      </c>
      <c r="D20" s="15">
        <v>299</v>
      </c>
      <c r="E20" s="15">
        <v>29741</v>
      </c>
    </row>
    <row r="21" spans="1:11" s="14" customFormat="1" x14ac:dyDescent="0.2">
      <c r="A21" s="3">
        <v>17</v>
      </c>
      <c r="B21" s="14" t="s">
        <v>18</v>
      </c>
      <c r="C21" s="15">
        <v>466</v>
      </c>
      <c r="D21" s="15">
        <v>955</v>
      </c>
      <c r="E21" s="15">
        <v>93526</v>
      </c>
    </row>
    <row r="22" spans="1:11" s="14" customFormat="1" x14ac:dyDescent="0.2">
      <c r="A22" s="3">
        <v>18</v>
      </c>
      <c r="B22" s="14" t="s">
        <v>19</v>
      </c>
      <c r="C22" s="15">
        <v>2213</v>
      </c>
      <c r="D22" s="15">
        <v>4321</v>
      </c>
      <c r="E22" s="15">
        <v>434355</v>
      </c>
    </row>
    <row r="23" spans="1:11" s="14" customFormat="1" x14ac:dyDescent="0.2">
      <c r="A23" s="3">
        <v>19</v>
      </c>
      <c r="B23" s="14" t="s">
        <v>20</v>
      </c>
      <c r="C23" s="15">
        <v>9108</v>
      </c>
      <c r="D23" s="15">
        <v>18644</v>
      </c>
      <c r="E23" s="15">
        <v>1970338</v>
      </c>
    </row>
    <row r="24" spans="1:11" s="14" customFormat="1" x14ac:dyDescent="0.2">
      <c r="A24" s="3">
        <v>21</v>
      </c>
      <c r="B24" s="14" t="s">
        <v>21</v>
      </c>
      <c r="C24" s="15">
        <v>1141</v>
      </c>
      <c r="D24" s="15">
        <v>2123</v>
      </c>
      <c r="E24" s="15">
        <v>221911</v>
      </c>
    </row>
    <row r="25" spans="1:11" s="14" customFormat="1" x14ac:dyDescent="0.2">
      <c r="A25" s="3">
        <v>22</v>
      </c>
      <c r="B25" s="14" t="s">
        <v>22</v>
      </c>
      <c r="C25" s="15">
        <v>536</v>
      </c>
      <c r="D25" s="15">
        <v>1174</v>
      </c>
      <c r="E25" s="15">
        <v>119612</v>
      </c>
    </row>
    <row r="26" spans="1:11" s="14" customFormat="1" x14ac:dyDescent="0.2">
      <c r="A26" s="3">
        <v>23</v>
      </c>
      <c r="B26" s="14" t="s">
        <v>23</v>
      </c>
      <c r="C26" s="15">
        <v>536</v>
      </c>
      <c r="D26" s="15">
        <v>1126</v>
      </c>
      <c r="E26" s="15">
        <v>111572</v>
      </c>
    </row>
    <row r="27" spans="1:11" s="14" customFormat="1" x14ac:dyDescent="0.2">
      <c r="A27" s="3">
        <v>24</v>
      </c>
      <c r="B27" s="14" t="s">
        <v>24</v>
      </c>
      <c r="C27" s="15">
        <v>1314</v>
      </c>
      <c r="D27" s="15">
        <v>2783</v>
      </c>
      <c r="E27" s="15">
        <v>280456</v>
      </c>
    </row>
    <row r="28" spans="1:11" s="14" customFormat="1" x14ac:dyDescent="0.2">
      <c r="A28" s="3">
        <v>25</v>
      </c>
      <c r="B28" s="14" t="s">
        <v>25</v>
      </c>
      <c r="C28" s="15">
        <v>1090</v>
      </c>
      <c r="D28" s="15">
        <v>2031</v>
      </c>
      <c r="E28" s="15">
        <v>207749</v>
      </c>
    </row>
    <row r="29" spans="1:11" s="14" customFormat="1" x14ac:dyDescent="0.2">
      <c r="A29" s="3">
        <v>26</v>
      </c>
      <c r="B29" s="14" t="s">
        <v>26</v>
      </c>
      <c r="C29" s="15">
        <v>222</v>
      </c>
      <c r="D29" s="15">
        <v>475</v>
      </c>
      <c r="E29" s="15">
        <v>44026</v>
      </c>
    </row>
    <row r="30" spans="1:11" s="14" customFormat="1" x14ac:dyDescent="0.2">
      <c r="A30" s="3">
        <v>27</v>
      </c>
      <c r="B30" s="14" t="s">
        <v>27</v>
      </c>
      <c r="C30" s="15">
        <v>55045</v>
      </c>
      <c r="D30" s="15">
        <v>104726</v>
      </c>
      <c r="E30" s="15">
        <v>12094170</v>
      </c>
    </row>
    <row r="31" spans="1:11" s="14" customFormat="1" x14ac:dyDescent="0.2">
      <c r="A31" s="3">
        <v>28</v>
      </c>
      <c r="B31" s="14" t="s">
        <v>28</v>
      </c>
      <c r="C31" s="15">
        <v>420</v>
      </c>
      <c r="D31" s="15">
        <v>781</v>
      </c>
      <c r="E31" s="15">
        <v>78143</v>
      </c>
    </row>
    <row r="32" spans="1:11" s="14" customFormat="1" x14ac:dyDescent="0.2">
      <c r="A32" s="3">
        <v>29</v>
      </c>
      <c r="B32" s="14" t="s">
        <v>29</v>
      </c>
      <c r="C32" s="15">
        <v>997</v>
      </c>
      <c r="D32" s="15">
        <v>2040</v>
      </c>
      <c r="E32" s="15">
        <v>204619</v>
      </c>
    </row>
    <row r="33" spans="1:5" s="14" customFormat="1" x14ac:dyDescent="0.2">
      <c r="A33" s="3">
        <v>30</v>
      </c>
      <c r="B33" s="14" t="s">
        <v>30</v>
      </c>
      <c r="C33" s="15">
        <v>1177</v>
      </c>
      <c r="D33" s="15">
        <v>2408</v>
      </c>
      <c r="E33" s="15">
        <v>247560</v>
      </c>
    </row>
    <row r="34" spans="1:5" s="14" customFormat="1" x14ac:dyDescent="0.2">
      <c r="A34" s="3">
        <v>31</v>
      </c>
      <c r="B34" s="14" t="s">
        <v>31</v>
      </c>
      <c r="C34" s="15">
        <v>2428</v>
      </c>
      <c r="D34" s="15">
        <v>4610</v>
      </c>
      <c r="E34" s="15">
        <v>506625</v>
      </c>
    </row>
    <row r="35" spans="1:5" s="14" customFormat="1" x14ac:dyDescent="0.2">
      <c r="A35" s="3">
        <v>32</v>
      </c>
      <c r="B35" s="14" t="s">
        <v>32</v>
      </c>
      <c r="C35" s="15">
        <v>288</v>
      </c>
      <c r="D35" s="15">
        <v>599</v>
      </c>
      <c r="E35" s="15">
        <v>57113</v>
      </c>
    </row>
    <row r="36" spans="1:5" s="14" customFormat="1" x14ac:dyDescent="0.2">
      <c r="A36" s="3">
        <v>33</v>
      </c>
      <c r="B36" s="14" t="s">
        <v>33</v>
      </c>
      <c r="C36" s="15">
        <v>808</v>
      </c>
      <c r="D36" s="15">
        <v>1495</v>
      </c>
      <c r="E36" s="15">
        <v>163967</v>
      </c>
    </row>
    <row r="37" spans="1:5" s="14" customFormat="1" x14ac:dyDescent="0.2">
      <c r="A37" s="3">
        <v>34</v>
      </c>
      <c r="B37" s="14" t="s">
        <v>34</v>
      </c>
      <c r="C37" s="15">
        <v>1853</v>
      </c>
      <c r="D37" s="15">
        <v>4429</v>
      </c>
      <c r="E37" s="15">
        <v>443643</v>
      </c>
    </row>
    <row r="38" spans="1:5" s="14" customFormat="1" x14ac:dyDescent="0.2">
      <c r="A38" s="3">
        <v>35</v>
      </c>
      <c r="B38" s="14" t="s">
        <v>35</v>
      </c>
      <c r="C38" s="15">
        <v>120</v>
      </c>
      <c r="D38" s="15">
        <v>234</v>
      </c>
      <c r="E38" s="15">
        <v>23031</v>
      </c>
    </row>
    <row r="39" spans="1:5" s="14" customFormat="1" x14ac:dyDescent="0.2">
      <c r="A39" s="3">
        <v>36</v>
      </c>
      <c r="B39" s="14" t="s">
        <v>36</v>
      </c>
      <c r="C39" s="15">
        <v>689</v>
      </c>
      <c r="D39" s="15">
        <v>1178</v>
      </c>
      <c r="E39" s="15">
        <v>118932</v>
      </c>
    </row>
    <row r="40" spans="1:5" s="14" customFormat="1" x14ac:dyDescent="0.2">
      <c r="A40" s="3">
        <v>37</v>
      </c>
      <c r="B40" s="14" t="s">
        <v>37</v>
      </c>
      <c r="C40" s="15">
        <v>225</v>
      </c>
      <c r="D40" s="15">
        <v>427</v>
      </c>
      <c r="E40" s="15">
        <v>38846</v>
      </c>
    </row>
    <row r="41" spans="1:5" s="14" customFormat="1" x14ac:dyDescent="0.2">
      <c r="A41" s="3">
        <v>38</v>
      </c>
      <c r="B41" s="14" t="s">
        <v>38</v>
      </c>
      <c r="C41" s="15">
        <v>278</v>
      </c>
      <c r="D41" s="15">
        <v>489</v>
      </c>
      <c r="E41" s="15">
        <v>46471</v>
      </c>
    </row>
    <row r="42" spans="1:5" s="14" customFormat="1" x14ac:dyDescent="0.2">
      <c r="A42" s="3">
        <v>39</v>
      </c>
      <c r="B42" s="14" t="s">
        <v>39</v>
      </c>
      <c r="C42" s="15">
        <v>103</v>
      </c>
      <c r="D42" s="15">
        <v>195</v>
      </c>
      <c r="E42" s="15">
        <v>16588</v>
      </c>
    </row>
    <row r="43" spans="1:5" s="14" customFormat="1" x14ac:dyDescent="0.2">
      <c r="A43" s="3">
        <v>40</v>
      </c>
      <c r="B43" s="14" t="s">
        <v>40</v>
      </c>
      <c r="C43" s="15">
        <v>633</v>
      </c>
      <c r="D43" s="15">
        <v>1325</v>
      </c>
      <c r="E43" s="15">
        <v>123046</v>
      </c>
    </row>
    <row r="44" spans="1:5" s="14" customFormat="1" x14ac:dyDescent="0.2">
      <c r="A44" s="3">
        <v>41</v>
      </c>
      <c r="B44" s="14" t="s">
        <v>41</v>
      </c>
      <c r="C44" s="15">
        <v>147</v>
      </c>
      <c r="D44" s="15">
        <v>281</v>
      </c>
      <c r="E44" s="15">
        <v>27136</v>
      </c>
    </row>
    <row r="45" spans="1:5" s="14" customFormat="1" x14ac:dyDescent="0.2">
      <c r="A45" s="3">
        <v>42</v>
      </c>
      <c r="B45" s="14" t="s">
        <v>42</v>
      </c>
      <c r="C45" s="15">
        <v>976</v>
      </c>
      <c r="D45" s="15">
        <v>2300</v>
      </c>
      <c r="E45" s="15">
        <v>220583</v>
      </c>
    </row>
    <row r="46" spans="1:5" s="14" customFormat="1" x14ac:dyDescent="0.2">
      <c r="A46" s="3">
        <v>43</v>
      </c>
      <c r="B46" s="14" t="s">
        <v>43</v>
      </c>
      <c r="C46" s="15">
        <v>788</v>
      </c>
      <c r="D46" s="15">
        <v>1530</v>
      </c>
      <c r="E46" s="15">
        <v>142111</v>
      </c>
    </row>
    <row r="47" spans="1:5" s="14" customFormat="1" x14ac:dyDescent="0.2">
      <c r="A47" s="3">
        <v>44</v>
      </c>
      <c r="B47" s="14" t="s">
        <v>44</v>
      </c>
      <c r="C47" s="15">
        <v>171</v>
      </c>
      <c r="D47" s="15">
        <v>360</v>
      </c>
      <c r="E47" s="15">
        <v>43388</v>
      </c>
    </row>
    <row r="48" spans="1:5" s="14" customFormat="1" x14ac:dyDescent="0.2">
      <c r="A48" s="3">
        <v>45</v>
      </c>
      <c r="B48" s="14" t="s">
        <v>45</v>
      </c>
      <c r="C48" s="15">
        <v>244</v>
      </c>
      <c r="D48" s="15">
        <v>461</v>
      </c>
      <c r="E48" s="15">
        <v>46200</v>
      </c>
    </row>
    <row r="49" spans="1:5" s="14" customFormat="1" x14ac:dyDescent="0.2">
      <c r="A49" s="3">
        <v>46</v>
      </c>
      <c r="B49" s="14" t="s">
        <v>46</v>
      </c>
      <c r="C49" s="15">
        <v>899</v>
      </c>
      <c r="D49" s="15">
        <v>1803</v>
      </c>
      <c r="E49" s="15">
        <v>179900</v>
      </c>
    </row>
    <row r="50" spans="1:5" s="14" customFormat="1" x14ac:dyDescent="0.2">
      <c r="A50" s="3">
        <v>47</v>
      </c>
      <c r="B50" s="14" t="s">
        <v>47</v>
      </c>
      <c r="C50" s="15">
        <v>673</v>
      </c>
      <c r="D50" s="15">
        <v>1332</v>
      </c>
      <c r="E50" s="15">
        <v>131200</v>
      </c>
    </row>
    <row r="51" spans="1:5" s="14" customFormat="1" x14ac:dyDescent="0.2">
      <c r="A51" s="3">
        <v>48</v>
      </c>
      <c r="B51" s="14" t="s">
        <v>48</v>
      </c>
      <c r="C51" s="15">
        <v>1026</v>
      </c>
      <c r="D51" s="15">
        <v>2003</v>
      </c>
      <c r="E51" s="15">
        <v>205976</v>
      </c>
    </row>
    <row r="52" spans="1:5" s="14" customFormat="1" x14ac:dyDescent="0.2">
      <c r="A52" s="3">
        <v>49</v>
      </c>
      <c r="B52" s="14" t="s">
        <v>49</v>
      </c>
      <c r="C52" s="15">
        <v>1206</v>
      </c>
      <c r="D52" s="15">
        <v>2358</v>
      </c>
      <c r="E52" s="15">
        <v>237491</v>
      </c>
    </row>
    <row r="53" spans="1:5" s="14" customFormat="1" x14ac:dyDescent="0.2">
      <c r="A53" s="3">
        <v>50</v>
      </c>
      <c r="B53" s="14" t="s">
        <v>50</v>
      </c>
      <c r="C53" s="15">
        <v>1840</v>
      </c>
      <c r="D53" s="15">
        <v>3936</v>
      </c>
      <c r="E53" s="15">
        <v>379306</v>
      </c>
    </row>
    <row r="54" spans="1:5" s="14" customFormat="1" x14ac:dyDescent="0.2">
      <c r="A54" s="3">
        <v>51</v>
      </c>
      <c r="B54" s="14" t="s">
        <v>51</v>
      </c>
      <c r="C54" s="15">
        <v>205</v>
      </c>
      <c r="D54" s="15">
        <v>413</v>
      </c>
      <c r="E54" s="15">
        <v>37392</v>
      </c>
    </row>
    <row r="55" spans="1:5" s="14" customFormat="1" x14ac:dyDescent="0.2">
      <c r="A55" s="3">
        <v>52</v>
      </c>
      <c r="B55" s="14" t="s">
        <v>52</v>
      </c>
      <c r="C55" s="15">
        <v>889</v>
      </c>
      <c r="D55" s="15">
        <v>2006</v>
      </c>
      <c r="E55" s="15">
        <v>210892</v>
      </c>
    </row>
    <row r="56" spans="1:5" s="14" customFormat="1" x14ac:dyDescent="0.2">
      <c r="A56" s="3">
        <v>53</v>
      </c>
      <c r="B56" s="14" t="s">
        <v>53</v>
      </c>
      <c r="C56" s="15">
        <v>829</v>
      </c>
      <c r="D56" s="15">
        <v>1787</v>
      </c>
      <c r="E56" s="15">
        <v>186441</v>
      </c>
    </row>
    <row r="57" spans="1:5" s="14" customFormat="1" x14ac:dyDescent="0.2">
      <c r="A57" s="3">
        <v>54</v>
      </c>
      <c r="B57" s="14" t="s">
        <v>54</v>
      </c>
      <c r="C57" s="15">
        <v>287</v>
      </c>
      <c r="D57" s="15">
        <v>668</v>
      </c>
      <c r="E57" s="15">
        <v>65793</v>
      </c>
    </row>
    <row r="58" spans="1:5" s="14" customFormat="1" x14ac:dyDescent="0.2">
      <c r="A58" s="3">
        <v>55</v>
      </c>
      <c r="B58" s="14" t="s">
        <v>55</v>
      </c>
      <c r="C58" s="15">
        <v>4723</v>
      </c>
      <c r="D58" s="15">
        <v>10231</v>
      </c>
      <c r="E58" s="15">
        <v>1081354</v>
      </c>
    </row>
    <row r="59" spans="1:5" s="14" customFormat="1" x14ac:dyDescent="0.2">
      <c r="A59" s="3">
        <v>56</v>
      </c>
      <c r="B59" s="14" t="s">
        <v>56</v>
      </c>
      <c r="C59" s="15">
        <v>1824</v>
      </c>
      <c r="D59" s="15">
        <v>3626</v>
      </c>
      <c r="E59" s="15">
        <v>358322</v>
      </c>
    </row>
    <row r="60" spans="1:5" s="14" customFormat="1" x14ac:dyDescent="0.2">
      <c r="A60" s="3">
        <v>57</v>
      </c>
      <c r="B60" s="14" t="s">
        <v>57</v>
      </c>
      <c r="C60" s="15">
        <v>550</v>
      </c>
      <c r="D60" s="15">
        <v>1045</v>
      </c>
      <c r="E60" s="15">
        <v>106913</v>
      </c>
    </row>
    <row r="61" spans="1:5" s="14" customFormat="1" x14ac:dyDescent="0.2">
      <c r="A61" s="3">
        <v>58</v>
      </c>
      <c r="B61" s="14" t="s">
        <v>58</v>
      </c>
      <c r="C61" s="15">
        <v>1477</v>
      </c>
      <c r="D61" s="15">
        <v>2792</v>
      </c>
      <c r="E61" s="15">
        <v>296178</v>
      </c>
    </row>
    <row r="62" spans="1:5" s="14" customFormat="1" x14ac:dyDescent="0.2">
      <c r="A62" s="3">
        <v>59</v>
      </c>
      <c r="B62" s="14" t="s">
        <v>59</v>
      </c>
      <c r="C62" s="15">
        <v>310</v>
      </c>
      <c r="D62" s="15">
        <v>689</v>
      </c>
      <c r="E62" s="15">
        <v>66573</v>
      </c>
    </row>
    <row r="63" spans="1:5" s="14" customFormat="1" x14ac:dyDescent="0.2">
      <c r="A63" s="3">
        <v>60</v>
      </c>
      <c r="B63" s="14" t="s">
        <v>60</v>
      </c>
      <c r="C63" s="15">
        <v>1579</v>
      </c>
      <c r="D63" s="15">
        <v>3390</v>
      </c>
      <c r="E63" s="15">
        <v>379357</v>
      </c>
    </row>
    <row r="64" spans="1:5" s="14" customFormat="1" x14ac:dyDescent="0.2">
      <c r="A64" s="3">
        <v>61</v>
      </c>
      <c r="B64" s="14" t="s">
        <v>61</v>
      </c>
      <c r="C64" s="15">
        <v>320</v>
      </c>
      <c r="D64" s="15">
        <v>614</v>
      </c>
      <c r="E64" s="15">
        <v>56498</v>
      </c>
    </row>
    <row r="65" spans="1:5" s="14" customFormat="1" x14ac:dyDescent="0.2">
      <c r="A65" s="3">
        <v>62</v>
      </c>
      <c r="B65" s="14" t="s">
        <v>62</v>
      </c>
      <c r="C65" s="15">
        <v>32565</v>
      </c>
      <c r="D65" s="15">
        <v>68814</v>
      </c>
      <c r="E65" s="15">
        <v>7467678</v>
      </c>
    </row>
    <row r="66" spans="1:5" s="14" customFormat="1" x14ac:dyDescent="0.2">
      <c r="A66" s="3">
        <v>63</v>
      </c>
      <c r="B66" s="14" t="s">
        <v>63</v>
      </c>
      <c r="C66" s="15">
        <v>157</v>
      </c>
      <c r="D66" s="15">
        <v>322</v>
      </c>
      <c r="E66" s="15">
        <v>28551</v>
      </c>
    </row>
    <row r="67" spans="1:5" s="14" customFormat="1" x14ac:dyDescent="0.2">
      <c r="A67" s="3">
        <v>64</v>
      </c>
      <c r="B67" s="14" t="s">
        <v>64</v>
      </c>
      <c r="C67" s="15">
        <v>402</v>
      </c>
      <c r="D67" s="15">
        <v>855</v>
      </c>
      <c r="E67" s="15">
        <v>83803</v>
      </c>
    </row>
    <row r="68" spans="1:5" s="14" customFormat="1" x14ac:dyDescent="0.2">
      <c r="A68" s="3">
        <v>65</v>
      </c>
      <c r="B68" s="14" t="s">
        <v>65</v>
      </c>
      <c r="C68" s="15">
        <v>518</v>
      </c>
      <c r="D68" s="15">
        <v>1159</v>
      </c>
      <c r="E68" s="15">
        <v>119615</v>
      </c>
    </row>
    <row r="69" spans="1:5" s="14" customFormat="1" x14ac:dyDescent="0.2">
      <c r="A69" s="3">
        <v>66</v>
      </c>
      <c r="B69" s="14" t="s">
        <v>66</v>
      </c>
      <c r="C69" s="15">
        <v>1623</v>
      </c>
      <c r="D69" s="15">
        <v>3935</v>
      </c>
      <c r="E69" s="15">
        <v>399372</v>
      </c>
    </row>
    <row r="70" spans="1:5" s="14" customFormat="1" x14ac:dyDescent="0.2">
      <c r="A70" s="3">
        <v>67</v>
      </c>
      <c r="B70" s="14" t="s">
        <v>67</v>
      </c>
      <c r="C70" s="15">
        <v>246</v>
      </c>
      <c r="D70" s="15">
        <v>524</v>
      </c>
      <c r="E70" s="15">
        <v>49581</v>
      </c>
    </row>
    <row r="71" spans="1:5" s="14" customFormat="1" x14ac:dyDescent="0.2">
      <c r="A71" s="3">
        <v>68</v>
      </c>
      <c r="B71" s="14" t="s">
        <v>68</v>
      </c>
      <c r="C71" s="15">
        <v>375</v>
      </c>
      <c r="D71" s="15">
        <v>792</v>
      </c>
      <c r="E71" s="15">
        <v>78123</v>
      </c>
    </row>
    <row r="72" spans="1:5" s="14" customFormat="1" x14ac:dyDescent="0.2">
      <c r="A72" s="3">
        <v>69</v>
      </c>
      <c r="B72" s="14" t="s">
        <v>69</v>
      </c>
      <c r="C72" s="15">
        <v>10388</v>
      </c>
      <c r="D72" s="15">
        <v>17775</v>
      </c>
      <c r="E72" s="15">
        <v>1922596</v>
      </c>
    </row>
    <row r="73" spans="1:5" s="14" customFormat="1" x14ac:dyDescent="0.2">
      <c r="A73" s="3">
        <v>70</v>
      </c>
      <c r="B73" s="14" t="s">
        <v>70</v>
      </c>
      <c r="C73" s="15">
        <v>2111</v>
      </c>
      <c r="D73" s="15">
        <v>5197</v>
      </c>
      <c r="E73" s="15">
        <v>511792</v>
      </c>
    </row>
    <row r="74" spans="1:5" s="14" customFormat="1" x14ac:dyDescent="0.2">
      <c r="A74" s="3">
        <v>71</v>
      </c>
      <c r="B74" s="14" t="s">
        <v>71</v>
      </c>
      <c r="C74" s="15">
        <v>1710</v>
      </c>
      <c r="D74" s="15">
        <v>4074</v>
      </c>
      <c r="E74" s="15">
        <v>418299</v>
      </c>
    </row>
    <row r="75" spans="1:5" s="14" customFormat="1" x14ac:dyDescent="0.2">
      <c r="A75" s="3">
        <v>72</v>
      </c>
      <c r="B75" s="14" t="s">
        <v>72</v>
      </c>
      <c r="C75" s="15">
        <v>378</v>
      </c>
      <c r="D75" s="15">
        <v>768</v>
      </c>
      <c r="E75" s="15">
        <v>73714</v>
      </c>
    </row>
    <row r="76" spans="1:5" s="14" customFormat="1" x14ac:dyDescent="0.2">
      <c r="A76" s="3">
        <v>73</v>
      </c>
      <c r="B76" s="14" t="s">
        <v>73</v>
      </c>
      <c r="C76" s="15">
        <v>5354</v>
      </c>
      <c r="D76" s="15">
        <v>13265</v>
      </c>
      <c r="E76" s="15">
        <v>1378882</v>
      </c>
    </row>
    <row r="77" spans="1:5" s="14" customFormat="1" x14ac:dyDescent="0.2">
      <c r="A77" s="3">
        <v>74</v>
      </c>
      <c r="B77" s="14" t="s">
        <v>110</v>
      </c>
      <c r="C77" s="15">
        <v>2568</v>
      </c>
      <c r="D77" s="15">
        <v>5709</v>
      </c>
      <c r="E77" s="15">
        <v>579777</v>
      </c>
    </row>
    <row r="78" spans="1:5" s="14" customFormat="1" x14ac:dyDescent="0.2">
      <c r="A78" s="3">
        <v>75</v>
      </c>
      <c r="B78" s="14" t="s">
        <v>74</v>
      </c>
      <c r="C78" s="15">
        <v>258</v>
      </c>
      <c r="D78" s="15">
        <v>447</v>
      </c>
      <c r="E78" s="15">
        <v>44940</v>
      </c>
    </row>
    <row r="79" spans="1:5" s="14" customFormat="1" x14ac:dyDescent="0.2">
      <c r="A79" s="3">
        <v>76</v>
      </c>
      <c r="B79" s="14" t="s">
        <v>75</v>
      </c>
      <c r="C79" s="15">
        <v>409</v>
      </c>
      <c r="D79" s="15">
        <v>808</v>
      </c>
      <c r="E79" s="15">
        <v>86132</v>
      </c>
    </row>
    <row r="80" spans="1:5" s="14" customFormat="1" x14ac:dyDescent="0.2">
      <c r="A80" s="3">
        <v>77</v>
      </c>
      <c r="B80" s="14" t="s">
        <v>76</v>
      </c>
      <c r="C80" s="15">
        <v>808</v>
      </c>
      <c r="D80" s="15">
        <v>1553</v>
      </c>
      <c r="E80" s="15">
        <v>144492</v>
      </c>
    </row>
    <row r="81" spans="1:5" s="14" customFormat="1" x14ac:dyDescent="0.2">
      <c r="A81" s="3">
        <v>78</v>
      </c>
      <c r="B81" s="14" t="s">
        <v>77</v>
      </c>
      <c r="C81" s="15">
        <v>196</v>
      </c>
      <c r="D81" s="15">
        <v>411</v>
      </c>
      <c r="E81" s="15">
        <v>41006</v>
      </c>
    </row>
    <row r="82" spans="1:5" s="14" customFormat="1" x14ac:dyDescent="0.2">
      <c r="A82" s="3">
        <v>79</v>
      </c>
      <c r="B82" s="14" t="s">
        <v>78</v>
      </c>
      <c r="C82" s="15">
        <v>507</v>
      </c>
      <c r="D82" s="15">
        <v>966</v>
      </c>
      <c r="E82" s="15">
        <v>97875</v>
      </c>
    </row>
    <row r="83" spans="1:5" s="14" customFormat="1" x14ac:dyDescent="0.2">
      <c r="A83" s="3">
        <v>80</v>
      </c>
      <c r="B83" s="14" t="s">
        <v>79</v>
      </c>
      <c r="C83" s="15">
        <v>792</v>
      </c>
      <c r="D83" s="15">
        <v>1533</v>
      </c>
      <c r="E83" s="15">
        <v>152956</v>
      </c>
    </row>
    <row r="84" spans="1:5" s="14" customFormat="1" x14ac:dyDescent="0.2">
      <c r="A84" s="3">
        <v>82</v>
      </c>
      <c r="B84" s="14" t="s">
        <v>80</v>
      </c>
      <c r="C84" s="15">
        <v>4217</v>
      </c>
      <c r="D84" s="15">
        <v>8441</v>
      </c>
      <c r="E84" s="15">
        <v>917905</v>
      </c>
    </row>
    <row r="85" spans="1:5" s="14" customFormat="1" x14ac:dyDescent="0.2">
      <c r="A85" s="3">
        <v>83</v>
      </c>
      <c r="B85" s="14" t="s">
        <v>81</v>
      </c>
      <c r="C85" s="15">
        <v>307</v>
      </c>
      <c r="D85" s="15">
        <v>661</v>
      </c>
      <c r="E85" s="15">
        <v>67179</v>
      </c>
    </row>
    <row r="86" spans="1:5" s="14" customFormat="1" x14ac:dyDescent="0.2">
      <c r="A86" s="3">
        <v>84</v>
      </c>
      <c r="B86" s="14" t="s">
        <v>82</v>
      </c>
      <c r="C86" s="15">
        <v>315</v>
      </c>
      <c r="D86" s="15">
        <v>646</v>
      </c>
      <c r="E86" s="15">
        <v>66431</v>
      </c>
    </row>
    <row r="87" spans="1:5" s="14" customFormat="1" x14ac:dyDescent="0.2">
      <c r="A87" s="3">
        <v>85</v>
      </c>
      <c r="B87" s="14" t="s">
        <v>83</v>
      </c>
      <c r="C87" s="15">
        <v>1433</v>
      </c>
      <c r="D87" s="15">
        <v>2699</v>
      </c>
      <c r="E87" s="15">
        <v>281285</v>
      </c>
    </row>
    <row r="88" spans="1:5" s="14" customFormat="1" x14ac:dyDescent="0.2">
      <c r="A88" s="3">
        <v>86</v>
      </c>
      <c r="B88" s="14" t="s">
        <v>84</v>
      </c>
      <c r="C88" s="15">
        <v>2067</v>
      </c>
      <c r="D88" s="15">
        <v>4020</v>
      </c>
      <c r="E88" s="15">
        <v>419729</v>
      </c>
    </row>
    <row r="89" spans="1:5" s="14" customFormat="1" x14ac:dyDescent="0.2">
      <c r="A89" s="16">
        <v>87</v>
      </c>
      <c r="B89" s="17" t="s">
        <v>85</v>
      </c>
      <c r="C89" s="23">
        <v>293</v>
      </c>
      <c r="D89" s="23">
        <v>591</v>
      </c>
      <c r="E89" s="23">
        <v>52881</v>
      </c>
    </row>
    <row r="90" spans="1:5" s="14" customFormat="1" x14ac:dyDescent="0.2">
      <c r="A90" s="16">
        <v>88</v>
      </c>
      <c r="B90" s="17" t="s">
        <v>86</v>
      </c>
      <c r="C90" s="23">
        <v>10</v>
      </c>
      <c r="D90" s="23">
        <v>26</v>
      </c>
      <c r="E90" s="23">
        <v>2589</v>
      </c>
    </row>
    <row r="91" spans="1:5" s="14" customFormat="1" x14ac:dyDescent="0.2">
      <c r="A91" s="16">
        <v>92</v>
      </c>
      <c r="B91" s="17" t="s">
        <v>108</v>
      </c>
      <c r="C91" s="13">
        <v>1150</v>
      </c>
      <c r="D91" s="13">
        <v>2329</v>
      </c>
      <c r="E91" s="13">
        <v>322013</v>
      </c>
    </row>
    <row r="92" spans="1:5" s="14" customFormat="1" x14ac:dyDescent="0.2">
      <c r="A92" s="16" t="s">
        <v>115</v>
      </c>
      <c r="B92" s="17" t="s">
        <v>116</v>
      </c>
      <c r="C92" s="13">
        <v>657</v>
      </c>
      <c r="D92" s="13">
        <v>1906</v>
      </c>
      <c r="E92" s="26">
        <v>269282</v>
      </c>
    </row>
    <row r="93" spans="1:5" s="14" customFormat="1" x14ac:dyDescent="0.2">
      <c r="A93" s="16" t="s">
        <v>109</v>
      </c>
      <c r="B93" s="2" t="s">
        <v>109</v>
      </c>
      <c r="C93" s="13">
        <v>0</v>
      </c>
      <c r="D93" s="13">
        <v>0</v>
      </c>
      <c r="E93" s="13">
        <v>0</v>
      </c>
    </row>
    <row r="94" spans="1:5" s="14" customFormat="1" x14ac:dyDescent="0.2">
      <c r="A94" s="11"/>
      <c r="B94" s="18" t="s">
        <v>114</v>
      </c>
      <c r="C94" s="9">
        <f>SUM(C5:C93)</f>
        <v>202692</v>
      </c>
      <c r="D94" s="9">
        <f>SUM(D5:D93)</f>
        <v>409531</v>
      </c>
      <c r="E94" s="19">
        <f>SUM(E5:E93)</f>
        <v>44349225</v>
      </c>
    </row>
    <row r="95" spans="1:5" s="2" customFormat="1" x14ac:dyDescent="0.2">
      <c r="A95" s="11"/>
      <c r="B95" s="18"/>
      <c r="C95" s="9"/>
      <c r="D95" s="9"/>
      <c r="E95" s="9"/>
    </row>
    <row r="96" spans="1:5" s="18" customFormat="1" x14ac:dyDescent="0.2">
      <c r="A96" s="11"/>
      <c r="C96" s="9"/>
      <c r="D96" s="9"/>
      <c r="E96" s="9"/>
    </row>
    <row r="97" spans="1:5" s="14" customFormat="1" x14ac:dyDescent="0.2">
      <c r="A97" s="11" t="s">
        <v>106</v>
      </c>
      <c r="C97" s="15"/>
      <c r="D97" s="15"/>
      <c r="E97" s="15"/>
    </row>
    <row r="98" spans="1:5" s="14" customFormat="1" x14ac:dyDescent="0.2">
      <c r="A98" s="14" t="s">
        <v>107</v>
      </c>
      <c r="C98" s="15"/>
      <c r="D98" s="15"/>
      <c r="E98" s="15"/>
    </row>
    <row r="99" spans="1:5" s="14" customFormat="1" x14ac:dyDescent="0.2">
      <c r="A99" s="3"/>
      <c r="B99" s="14" t="s">
        <v>102</v>
      </c>
      <c r="C99" s="15"/>
      <c r="D99" s="15"/>
      <c r="E99" s="15"/>
    </row>
    <row r="100" spans="1:5" s="14" customFormat="1" x14ac:dyDescent="0.2">
      <c r="A100" s="24" t="s">
        <v>111</v>
      </c>
      <c r="C100" s="15"/>
      <c r="D100" s="15"/>
      <c r="E100" s="15"/>
    </row>
    <row r="101" spans="1:5" x14ac:dyDescent="0.2">
      <c r="A101" s="49" t="s">
        <v>112</v>
      </c>
      <c r="B101" s="49"/>
      <c r="C101" s="49"/>
      <c r="D101" s="49"/>
      <c r="E101" s="25"/>
    </row>
    <row r="102" spans="1:5" x14ac:dyDescent="0.2">
      <c r="A102" s="50" t="s">
        <v>113</v>
      </c>
      <c r="B102" s="50"/>
      <c r="C102" s="50"/>
      <c r="D102" s="50"/>
      <c r="E102" s="50"/>
    </row>
  </sheetData>
  <mergeCells count="2">
    <mergeCell ref="A101:D101"/>
    <mergeCell ref="A102:E10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pane ySplit="4" topLeftCell="A59" activePane="bottomLeft" state="frozen"/>
      <selection pane="bottomLeft" activeCell="C5" sqref="C5:E9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7">
        <v>2018</v>
      </c>
      <c r="E3" s="9" t="s">
        <v>99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8" t="s">
        <v>88</v>
      </c>
    </row>
    <row r="5" spans="1:5" s="14" customFormat="1" x14ac:dyDescent="0.2">
      <c r="A5" s="3">
        <v>1</v>
      </c>
      <c r="B5" s="14" t="s">
        <v>2</v>
      </c>
      <c r="C5" s="14">
        <v>728</v>
      </c>
      <c r="D5" s="15">
        <v>1339</v>
      </c>
      <c r="E5" s="20">
        <v>144302</v>
      </c>
    </row>
    <row r="6" spans="1:5" s="14" customFormat="1" x14ac:dyDescent="0.2">
      <c r="A6" s="3">
        <v>2</v>
      </c>
      <c r="B6" s="14" t="s">
        <v>3</v>
      </c>
      <c r="C6" s="15">
        <v>9561</v>
      </c>
      <c r="D6" s="15">
        <v>19683</v>
      </c>
      <c r="E6" s="20">
        <v>2137241</v>
      </c>
    </row>
    <row r="7" spans="1:5" s="14" customFormat="1" x14ac:dyDescent="0.2">
      <c r="A7" s="3">
        <v>3</v>
      </c>
      <c r="B7" s="14" t="s">
        <v>4</v>
      </c>
      <c r="C7" s="15">
        <v>1075</v>
      </c>
      <c r="D7" s="15">
        <v>2049</v>
      </c>
      <c r="E7" s="20">
        <v>209809</v>
      </c>
    </row>
    <row r="8" spans="1:5" s="14" customFormat="1" x14ac:dyDescent="0.2">
      <c r="A8" s="3">
        <v>4</v>
      </c>
      <c r="B8" s="14" t="s">
        <v>5</v>
      </c>
      <c r="C8" s="15">
        <v>2787</v>
      </c>
      <c r="D8" s="15">
        <v>4873</v>
      </c>
      <c r="E8" s="20">
        <v>596465</v>
      </c>
    </row>
    <row r="9" spans="1:5" s="14" customFormat="1" x14ac:dyDescent="0.2">
      <c r="A9" s="3">
        <v>5</v>
      </c>
      <c r="B9" s="14" t="s">
        <v>6</v>
      </c>
      <c r="C9" s="15">
        <v>1605</v>
      </c>
      <c r="D9" s="15">
        <v>3276</v>
      </c>
      <c r="E9" s="20">
        <v>352584</v>
      </c>
    </row>
    <row r="10" spans="1:5" s="14" customFormat="1" x14ac:dyDescent="0.2">
      <c r="A10" s="3">
        <v>6</v>
      </c>
      <c r="B10" s="14" t="s">
        <v>7</v>
      </c>
      <c r="C10" s="14">
        <v>190</v>
      </c>
      <c r="D10" s="14">
        <v>382</v>
      </c>
      <c r="E10" s="20">
        <v>34551</v>
      </c>
    </row>
    <row r="11" spans="1:5" s="14" customFormat="1" x14ac:dyDescent="0.2">
      <c r="A11" s="3">
        <v>7</v>
      </c>
      <c r="B11" s="14" t="s">
        <v>8</v>
      </c>
      <c r="C11" s="15">
        <v>2152</v>
      </c>
      <c r="D11" s="15">
        <v>4399</v>
      </c>
      <c r="E11" s="20">
        <v>453154</v>
      </c>
    </row>
    <row r="12" spans="1:5" s="14" customFormat="1" x14ac:dyDescent="0.2">
      <c r="A12" s="3">
        <v>8</v>
      </c>
      <c r="B12" s="14" t="s">
        <v>9</v>
      </c>
      <c r="C12" s="14">
        <v>665</v>
      </c>
      <c r="D12" s="15">
        <v>1356</v>
      </c>
      <c r="E12" s="20">
        <v>131244</v>
      </c>
    </row>
    <row r="13" spans="1:5" s="14" customFormat="1" x14ac:dyDescent="0.2">
      <c r="A13" s="3">
        <v>9</v>
      </c>
      <c r="B13" s="14" t="s">
        <v>10</v>
      </c>
      <c r="C13" s="15">
        <v>1382</v>
      </c>
      <c r="D13" s="15">
        <v>2459</v>
      </c>
      <c r="E13" s="20">
        <v>270950</v>
      </c>
    </row>
    <row r="14" spans="1:5" s="14" customFormat="1" x14ac:dyDescent="0.2">
      <c r="A14" s="3">
        <v>10</v>
      </c>
      <c r="B14" s="14" t="s">
        <v>11</v>
      </c>
      <c r="C14" s="15">
        <v>1263</v>
      </c>
      <c r="D14" s="15">
        <v>2652</v>
      </c>
      <c r="E14" s="20">
        <v>271222</v>
      </c>
    </row>
    <row r="15" spans="1:5" s="14" customFormat="1" x14ac:dyDescent="0.2">
      <c r="A15" s="3">
        <v>11</v>
      </c>
      <c r="B15" s="14" t="s">
        <v>12</v>
      </c>
      <c r="C15" s="15">
        <v>2019</v>
      </c>
      <c r="D15" s="15">
        <v>4055</v>
      </c>
      <c r="E15" s="20">
        <v>499978</v>
      </c>
    </row>
    <row r="16" spans="1:5" s="14" customFormat="1" x14ac:dyDescent="0.2">
      <c r="A16" s="3">
        <v>12</v>
      </c>
      <c r="B16" s="14" t="s">
        <v>13</v>
      </c>
      <c r="C16" s="14">
        <v>400</v>
      </c>
      <c r="D16" s="15">
        <v>893</v>
      </c>
      <c r="E16" s="20">
        <v>86360</v>
      </c>
    </row>
    <row r="17" spans="1:11" s="14" customFormat="1" x14ac:dyDescent="0.2">
      <c r="A17" s="3">
        <v>13</v>
      </c>
      <c r="B17" s="14" t="s">
        <v>14</v>
      </c>
      <c r="C17" s="15">
        <v>1141</v>
      </c>
      <c r="D17" s="15">
        <v>2223</v>
      </c>
      <c r="E17" s="20">
        <v>222383</v>
      </c>
    </row>
    <row r="18" spans="1:11" s="14" customFormat="1" x14ac:dyDescent="0.2">
      <c r="A18" s="3">
        <v>14</v>
      </c>
      <c r="B18" s="14" t="s">
        <v>15</v>
      </c>
      <c r="C18" s="15">
        <v>2962</v>
      </c>
      <c r="D18" s="15">
        <v>6650</v>
      </c>
      <c r="E18" s="20">
        <v>732996</v>
      </c>
      <c r="K18" s="2"/>
    </row>
    <row r="19" spans="1:11" s="14" customFormat="1" x14ac:dyDescent="0.2">
      <c r="A19" s="3">
        <v>15</v>
      </c>
      <c r="B19" s="14" t="s">
        <v>16</v>
      </c>
      <c r="C19" s="14">
        <v>355</v>
      </c>
      <c r="D19" s="14">
        <v>708</v>
      </c>
      <c r="E19" s="20">
        <v>69646</v>
      </c>
    </row>
    <row r="20" spans="1:11" s="14" customFormat="1" x14ac:dyDescent="0.2">
      <c r="A20" s="3">
        <v>16</v>
      </c>
      <c r="B20" s="14" t="s">
        <v>17</v>
      </c>
      <c r="C20" s="14">
        <v>152</v>
      </c>
      <c r="D20" s="14">
        <v>297</v>
      </c>
      <c r="E20" s="20">
        <v>28122</v>
      </c>
    </row>
    <row r="21" spans="1:11" s="14" customFormat="1" x14ac:dyDescent="0.2">
      <c r="A21" s="3">
        <v>17</v>
      </c>
      <c r="B21" s="14" t="s">
        <v>18</v>
      </c>
      <c r="C21" s="14">
        <v>470</v>
      </c>
      <c r="D21" s="15">
        <v>966</v>
      </c>
      <c r="E21" s="20">
        <v>95776</v>
      </c>
    </row>
    <row r="22" spans="1:11" s="14" customFormat="1" x14ac:dyDescent="0.2">
      <c r="A22" s="3">
        <v>18</v>
      </c>
      <c r="B22" s="14" t="s">
        <v>19</v>
      </c>
      <c r="C22" s="15">
        <v>2230</v>
      </c>
      <c r="D22" s="15">
        <v>4335</v>
      </c>
      <c r="E22" s="20">
        <v>442160</v>
      </c>
    </row>
    <row r="23" spans="1:11" s="14" customFormat="1" x14ac:dyDescent="0.2">
      <c r="A23" s="3">
        <v>19</v>
      </c>
      <c r="B23" s="14" t="s">
        <v>20</v>
      </c>
      <c r="C23" s="15">
        <v>9169</v>
      </c>
      <c r="D23" s="15">
        <v>18820</v>
      </c>
      <c r="E23" s="20">
        <v>2012576</v>
      </c>
    </row>
    <row r="24" spans="1:11" s="14" customFormat="1" x14ac:dyDescent="0.2">
      <c r="A24" s="3">
        <v>21</v>
      </c>
      <c r="B24" s="14" t="s">
        <v>21</v>
      </c>
      <c r="C24" s="15">
        <v>1136</v>
      </c>
      <c r="D24" s="15">
        <v>2133</v>
      </c>
      <c r="E24" s="20">
        <v>226545</v>
      </c>
    </row>
    <row r="25" spans="1:11" s="14" customFormat="1" x14ac:dyDescent="0.2">
      <c r="A25" s="3">
        <v>22</v>
      </c>
      <c r="B25" s="14" t="s">
        <v>22</v>
      </c>
      <c r="C25" s="14">
        <v>554</v>
      </c>
      <c r="D25" s="15">
        <v>1198</v>
      </c>
      <c r="E25" s="20">
        <v>124924</v>
      </c>
    </row>
    <row r="26" spans="1:11" s="14" customFormat="1" x14ac:dyDescent="0.2">
      <c r="A26" s="3">
        <v>23</v>
      </c>
      <c r="B26" s="14" t="s">
        <v>23</v>
      </c>
      <c r="C26" s="14">
        <v>546</v>
      </c>
      <c r="D26" s="15">
        <v>1125</v>
      </c>
      <c r="E26" s="20">
        <v>110695</v>
      </c>
    </row>
    <row r="27" spans="1:11" s="14" customFormat="1" x14ac:dyDescent="0.2">
      <c r="A27" s="3">
        <v>24</v>
      </c>
      <c r="B27" s="14" t="s">
        <v>24</v>
      </c>
      <c r="C27" s="15">
        <v>1303</v>
      </c>
      <c r="D27" s="15">
        <v>2714</v>
      </c>
      <c r="E27" s="20">
        <v>272465</v>
      </c>
    </row>
    <row r="28" spans="1:11" s="14" customFormat="1" x14ac:dyDescent="0.2">
      <c r="A28" s="3">
        <v>25</v>
      </c>
      <c r="B28" s="14" t="s">
        <v>25</v>
      </c>
      <c r="C28" s="15">
        <v>1089</v>
      </c>
      <c r="D28" s="15">
        <v>1984</v>
      </c>
      <c r="E28" s="20">
        <v>205736</v>
      </c>
    </row>
    <row r="29" spans="1:11" s="14" customFormat="1" x14ac:dyDescent="0.2">
      <c r="A29" s="3">
        <v>26</v>
      </c>
      <c r="B29" s="14" t="s">
        <v>26</v>
      </c>
      <c r="C29" s="14">
        <v>223</v>
      </c>
      <c r="D29" s="14">
        <v>487</v>
      </c>
      <c r="E29" s="20">
        <v>44428</v>
      </c>
    </row>
    <row r="30" spans="1:11" s="14" customFormat="1" x14ac:dyDescent="0.2">
      <c r="A30" s="3">
        <v>27</v>
      </c>
      <c r="B30" s="14" t="s">
        <v>27</v>
      </c>
      <c r="C30" s="15">
        <v>55769</v>
      </c>
      <c r="D30" s="15">
        <v>105893</v>
      </c>
      <c r="E30" s="20">
        <v>12400246.5</v>
      </c>
    </row>
    <row r="31" spans="1:11" s="14" customFormat="1" x14ac:dyDescent="0.2">
      <c r="A31" s="3">
        <v>28</v>
      </c>
      <c r="B31" s="14" t="s">
        <v>28</v>
      </c>
      <c r="C31" s="14">
        <v>421</v>
      </c>
      <c r="D31" s="15">
        <v>790</v>
      </c>
      <c r="E31" s="20">
        <v>82805</v>
      </c>
    </row>
    <row r="32" spans="1:11" s="14" customFormat="1" x14ac:dyDescent="0.2">
      <c r="A32" s="3">
        <v>29</v>
      </c>
      <c r="B32" s="14" t="s">
        <v>29</v>
      </c>
      <c r="C32" s="15">
        <v>985</v>
      </c>
      <c r="D32" s="15">
        <v>1998</v>
      </c>
      <c r="E32" s="20">
        <v>203262</v>
      </c>
    </row>
    <row r="33" spans="1:5" s="14" customFormat="1" x14ac:dyDescent="0.2">
      <c r="A33" s="3">
        <v>30</v>
      </c>
      <c r="B33" s="14" t="s">
        <v>30</v>
      </c>
      <c r="C33" s="15">
        <v>1182</v>
      </c>
      <c r="D33" s="15">
        <v>2418</v>
      </c>
      <c r="E33" s="20">
        <v>248871</v>
      </c>
    </row>
    <row r="34" spans="1:5" s="14" customFormat="1" x14ac:dyDescent="0.2">
      <c r="A34" s="3">
        <v>31</v>
      </c>
      <c r="B34" s="14" t="s">
        <v>31</v>
      </c>
      <c r="C34" s="15">
        <v>2437</v>
      </c>
      <c r="D34" s="15">
        <v>4588</v>
      </c>
      <c r="E34" s="20">
        <v>508751</v>
      </c>
    </row>
    <row r="35" spans="1:5" s="14" customFormat="1" x14ac:dyDescent="0.2">
      <c r="A35" s="3">
        <v>32</v>
      </c>
      <c r="B35" s="14" t="s">
        <v>32</v>
      </c>
      <c r="C35" s="14">
        <v>283</v>
      </c>
      <c r="D35" s="14">
        <v>591</v>
      </c>
      <c r="E35" s="20">
        <v>56943</v>
      </c>
    </row>
    <row r="36" spans="1:5" s="14" customFormat="1" x14ac:dyDescent="0.2">
      <c r="A36" s="3">
        <v>33</v>
      </c>
      <c r="B36" s="14" t="s">
        <v>33</v>
      </c>
      <c r="C36" s="14">
        <v>826</v>
      </c>
      <c r="D36" s="15">
        <v>1493</v>
      </c>
      <c r="E36" s="20">
        <v>168537</v>
      </c>
    </row>
    <row r="37" spans="1:5" s="14" customFormat="1" x14ac:dyDescent="0.2">
      <c r="A37" s="3">
        <v>34</v>
      </c>
      <c r="B37" s="14" t="s">
        <v>34</v>
      </c>
      <c r="C37" s="15">
        <v>1870</v>
      </c>
      <c r="D37" s="15">
        <v>4436</v>
      </c>
      <c r="E37" s="20">
        <v>442127</v>
      </c>
    </row>
    <row r="38" spans="1:5" s="14" customFormat="1" x14ac:dyDescent="0.2">
      <c r="A38" s="3">
        <v>35</v>
      </c>
      <c r="B38" s="14" t="s">
        <v>35</v>
      </c>
      <c r="C38" s="14">
        <v>122</v>
      </c>
      <c r="D38" s="14">
        <v>235</v>
      </c>
      <c r="E38" s="20">
        <v>21864</v>
      </c>
    </row>
    <row r="39" spans="1:5" s="14" customFormat="1" x14ac:dyDescent="0.2">
      <c r="A39" s="3">
        <v>36</v>
      </c>
      <c r="B39" s="14" t="s">
        <v>36</v>
      </c>
      <c r="C39" s="14">
        <v>690</v>
      </c>
      <c r="D39" s="15">
        <v>1178</v>
      </c>
      <c r="E39" s="20">
        <v>117345</v>
      </c>
    </row>
    <row r="40" spans="1:5" s="14" customFormat="1" x14ac:dyDescent="0.2">
      <c r="A40" s="3">
        <v>37</v>
      </c>
      <c r="B40" s="14" t="s">
        <v>37</v>
      </c>
      <c r="C40" s="14">
        <v>218</v>
      </c>
      <c r="D40" s="14">
        <v>403</v>
      </c>
      <c r="E40" s="20">
        <v>37171</v>
      </c>
    </row>
    <row r="41" spans="1:5" s="14" customFormat="1" x14ac:dyDescent="0.2">
      <c r="A41" s="3">
        <v>38</v>
      </c>
      <c r="B41" s="14" t="s">
        <v>38</v>
      </c>
      <c r="C41" s="14">
        <v>290</v>
      </c>
      <c r="D41" s="14">
        <v>521</v>
      </c>
      <c r="E41" s="20">
        <v>50494</v>
      </c>
    </row>
    <row r="42" spans="1:5" s="14" customFormat="1" x14ac:dyDescent="0.2">
      <c r="A42" s="3">
        <v>39</v>
      </c>
      <c r="B42" s="14" t="s">
        <v>39</v>
      </c>
      <c r="C42" s="14">
        <v>104</v>
      </c>
      <c r="D42" s="14">
        <v>195</v>
      </c>
      <c r="E42" s="20">
        <v>17153</v>
      </c>
    </row>
    <row r="43" spans="1:5" s="14" customFormat="1" x14ac:dyDescent="0.2">
      <c r="A43" s="3">
        <v>40</v>
      </c>
      <c r="B43" s="14" t="s">
        <v>40</v>
      </c>
      <c r="C43" s="14">
        <v>629</v>
      </c>
      <c r="D43" s="15">
        <v>1308</v>
      </c>
      <c r="E43" s="20">
        <v>122947</v>
      </c>
    </row>
    <row r="44" spans="1:5" s="14" customFormat="1" x14ac:dyDescent="0.2">
      <c r="A44" s="3">
        <v>41</v>
      </c>
      <c r="B44" s="14" t="s">
        <v>41</v>
      </c>
      <c r="C44" s="14">
        <v>145</v>
      </c>
      <c r="D44" s="14">
        <v>274</v>
      </c>
      <c r="E44" s="20">
        <v>27196</v>
      </c>
    </row>
    <row r="45" spans="1:5" s="14" customFormat="1" x14ac:dyDescent="0.2">
      <c r="A45" s="3">
        <v>42</v>
      </c>
      <c r="B45" s="14" t="s">
        <v>42</v>
      </c>
      <c r="C45" s="15">
        <v>988</v>
      </c>
      <c r="D45" s="15">
        <v>2290</v>
      </c>
      <c r="E45" s="20">
        <v>219485</v>
      </c>
    </row>
    <row r="46" spans="1:5" s="14" customFormat="1" x14ac:dyDescent="0.2">
      <c r="A46" s="3">
        <v>43</v>
      </c>
      <c r="B46" s="14" t="s">
        <v>43</v>
      </c>
      <c r="C46" s="14">
        <v>796</v>
      </c>
      <c r="D46" s="15">
        <v>1572</v>
      </c>
      <c r="E46" s="20">
        <v>149676</v>
      </c>
    </row>
    <row r="47" spans="1:5" s="14" customFormat="1" x14ac:dyDescent="0.2">
      <c r="A47" s="3">
        <v>44</v>
      </c>
      <c r="B47" s="14" t="s">
        <v>44</v>
      </c>
      <c r="C47" s="14">
        <v>178</v>
      </c>
      <c r="D47" s="14">
        <v>362</v>
      </c>
      <c r="E47" s="20">
        <v>44482</v>
      </c>
    </row>
    <row r="48" spans="1:5" s="14" customFormat="1" x14ac:dyDescent="0.2">
      <c r="A48" s="3">
        <v>45</v>
      </c>
      <c r="B48" s="14" t="s">
        <v>45</v>
      </c>
      <c r="C48" s="14">
        <v>243</v>
      </c>
      <c r="D48" s="14">
        <v>465</v>
      </c>
      <c r="E48" s="20">
        <v>45057</v>
      </c>
    </row>
    <row r="49" spans="1:5" s="14" customFormat="1" x14ac:dyDescent="0.2">
      <c r="A49" s="3">
        <v>46</v>
      </c>
      <c r="B49" s="14" t="s">
        <v>46</v>
      </c>
      <c r="C49" s="14">
        <v>902</v>
      </c>
      <c r="D49" s="15">
        <v>1813</v>
      </c>
      <c r="E49" s="20">
        <v>181821</v>
      </c>
    </row>
    <row r="50" spans="1:5" s="14" customFormat="1" x14ac:dyDescent="0.2">
      <c r="A50" s="3">
        <v>47</v>
      </c>
      <c r="B50" s="14" t="s">
        <v>47</v>
      </c>
      <c r="C50" s="14">
        <v>671</v>
      </c>
      <c r="D50" s="15">
        <v>1332</v>
      </c>
      <c r="E50" s="20">
        <v>132399</v>
      </c>
    </row>
    <row r="51" spans="1:5" s="14" customFormat="1" x14ac:dyDescent="0.2">
      <c r="A51" s="3">
        <v>48</v>
      </c>
      <c r="B51" s="14" t="s">
        <v>48</v>
      </c>
      <c r="C51" s="15">
        <v>1034</v>
      </c>
      <c r="D51" s="15">
        <v>2025</v>
      </c>
      <c r="E51" s="20">
        <v>208876</v>
      </c>
    </row>
    <row r="52" spans="1:5" s="14" customFormat="1" x14ac:dyDescent="0.2">
      <c r="A52" s="3">
        <v>49</v>
      </c>
      <c r="B52" s="14" t="s">
        <v>49</v>
      </c>
      <c r="C52" s="15">
        <v>1209</v>
      </c>
      <c r="D52" s="15">
        <v>2380</v>
      </c>
      <c r="E52" s="20">
        <v>235825</v>
      </c>
    </row>
    <row r="53" spans="1:5" s="14" customFormat="1" x14ac:dyDescent="0.2">
      <c r="A53" s="3">
        <v>50</v>
      </c>
      <c r="B53" s="14" t="s">
        <v>50</v>
      </c>
      <c r="C53" s="15">
        <v>1861</v>
      </c>
      <c r="D53" s="15">
        <v>3928</v>
      </c>
      <c r="E53" s="20">
        <v>386168</v>
      </c>
    </row>
    <row r="54" spans="1:5" s="14" customFormat="1" x14ac:dyDescent="0.2">
      <c r="A54" s="3">
        <v>51</v>
      </c>
      <c r="B54" s="14" t="s">
        <v>51</v>
      </c>
      <c r="C54" s="14">
        <v>201</v>
      </c>
      <c r="D54" s="14">
        <v>405</v>
      </c>
      <c r="E54" s="20">
        <v>37464</v>
      </c>
    </row>
    <row r="55" spans="1:5" s="14" customFormat="1" x14ac:dyDescent="0.2">
      <c r="A55" s="3">
        <v>52</v>
      </c>
      <c r="B55" s="14" t="s">
        <v>52</v>
      </c>
      <c r="C55" s="15">
        <v>878</v>
      </c>
      <c r="D55" s="15">
        <v>1986</v>
      </c>
      <c r="E55" s="20">
        <v>207396</v>
      </c>
    </row>
    <row r="56" spans="1:5" s="14" customFormat="1" x14ac:dyDescent="0.2">
      <c r="A56" s="3">
        <v>53</v>
      </c>
      <c r="B56" s="14" t="s">
        <v>53</v>
      </c>
      <c r="C56" s="14">
        <v>836</v>
      </c>
      <c r="D56" s="15">
        <v>1805</v>
      </c>
      <c r="E56" s="20">
        <v>184215</v>
      </c>
    </row>
    <row r="57" spans="1:5" s="14" customFormat="1" x14ac:dyDescent="0.2">
      <c r="A57" s="3">
        <v>54</v>
      </c>
      <c r="B57" s="14" t="s">
        <v>54</v>
      </c>
      <c r="C57" s="14">
        <v>279</v>
      </c>
      <c r="D57" s="14">
        <v>630</v>
      </c>
      <c r="E57" s="20">
        <v>63932</v>
      </c>
    </row>
    <row r="58" spans="1:5" s="14" customFormat="1" x14ac:dyDescent="0.2">
      <c r="A58" s="3">
        <v>55</v>
      </c>
      <c r="B58" s="14" t="s">
        <v>55</v>
      </c>
      <c r="C58" s="15">
        <v>4825</v>
      </c>
      <c r="D58" s="15">
        <v>10478</v>
      </c>
      <c r="E58" s="20">
        <v>1117965</v>
      </c>
    </row>
    <row r="59" spans="1:5" s="14" customFormat="1" x14ac:dyDescent="0.2">
      <c r="A59" s="3">
        <v>56</v>
      </c>
      <c r="B59" s="14" t="s">
        <v>56</v>
      </c>
      <c r="C59" s="15">
        <v>1858</v>
      </c>
      <c r="D59" s="15">
        <v>3674</v>
      </c>
      <c r="E59" s="20">
        <v>366487</v>
      </c>
    </row>
    <row r="60" spans="1:5" s="14" customFormat="1" x14ac:dyDescent="0.2">
      <c r="A60" s="3">
        <v>57</v>
      </c>
      <c r="B60" s="14" t="s">
        <v>57</v>
      </c>
      <c r="C60" s="14">
        <v>551</v>
      </c>
      <c r="D60" s="15">
        <v>1046</v>
      </c>
      <c r="E60" s="20">
        <v>106614</v>
      </c>
    </row>
    <row r="61" spans="1:5" s="14" customFormat="1" x14ac:dyDescent="0.2">
      <c r="A61" s="3">
        <v>58</v>
      </c>
      <c r="B61" s="14" t="s">
        <v>58</v>
      </c>
      <c r="C61" s="15">
        <v>1522</v>
      </c>
      <c r="D61" s="15">
        <v>2867</v>
      </c>
      <c r="E61" s="20">
        <v>305200</v>
      </c>
    </row>
    <row r="62" spans="1:5" s="14" customFormat="1" x14ac:dyDescent="0.2">
      <c r="A62" s="3">
        <v>59</v>
      </c>
      <c r="B62" s="14" t="s">
        <v>59</v>
      </c>
      <c r="C62" s="14">
        <v>319</v>
      </c>
      <c r="D62" s="14">
        <v>708</v>
      </c>
      <c r="E62" s="20">
        <v>72758</v>
      </c>
    </row>
    <row r="63" spans="1:5" s="14" customFormat="1" x14ac:dyDescent="0.2">
      <c r="A63" s="3">
        <v>60</v>
      </c>
      <c r="B63" s="14" t="s">
        <v>60</v>
      </c>
      <c r="C63" s="15">
        <v>1624</v>
      </c>
      <c r="D63" s="15">
        <v>3518</v>
      </c>
      <c r="E63" s="20">
        <v>393783</v>
      </c>
    </row>
    <row r="64" spans="1:5" s="14" customFormat="1" x14ac:dyDescent="0.2">
      <c r="A64" s="3">
        <v>61</v>
      </c>
      <c r="B64" s="14" t="s">
        <v>61</v>
      </c>
      <c r="C64" s="14">
        <v>324</v>
      </c>
      <c r="D64" s="14">
        <v>614</v>
      </c>
      <c r="E64" s="20">
        <v>57825</v>
      </c>
    </row>
    <row r="65" spans="1:5" s="14" customFormat="1" x14ac:dyDescent="0.2">
      <c r="A65" s="3">
        <v>62</v>
      </c>
      <c r="B65" s="14" t="s">
        <v>62</v>
      </c>
      <c r="C65" s="15">
        <v>32868</v>
      </c>
      <c r="D65" s="15">
        <v>69381</v>
      </c>
      <c r="E65" s="20">
        <v>7640152</v>
      </c>
    </row>
    <row r="66" spans="1:5" s="14" customFormat="1" x14ac:dyDescent="0.2">
      <c r="A66" s="3">
        <v>63</v>
      </c>
      <c r="B66" s="14" t="s">
        <v>63</v>
      </c>
      <c r="C66" s="14">
        <v>158</v>
      </c>
      <c r="D66" s="14">
        <v>330</v>
      </c>
      <c r="E66" s="20">
        <v>28782</v>
      </c>
    </row>
    <row r="67" spans="1:5" s="14" customFormat="1" x14ac:dyDescent="0.2">
      <c r="A67" s="3">
        <v>64</v>
      </c>
      <c r="B67" s="14" t="s">
        <v>64</v>
      </c>
      <c r="C67" s="14">
        <v>408</v>
      </c>
      <c r="D67" s="15">
        <v>865</v>
      </c>
      <c r="E67" s="20">
        <v>84914</v>
      </c>
    </row>
    <row r="68" spans="1:5" s="14" customFormat="1" x14ac:dyDescent="0.2">
      <c r="A68" s="3">
        <v>65</v>
      </c>
      <c r="B68" s="14" t="s">
        <v>65</v>
      </c>
      <c r="C68" s="14">
        <v>518</v>
      </c>
      <c r="D68" s="15">
        <v>1144</v>
      </c>
      <c r="E68" s="20">
        <v>118917</v>
      </c>
    </row>
    <row r="69" spans="1:5" s="14" customFormat="1" x14ac:dyDescent="0.2">
      <c r="A69" s="3">
        <v>66</v>
      </c>
      <c r="B69" s="14" t="s">
        <v>66</v>
      </c>
      <c r="C69" s="15">
        <v>1615</v>
      </c>
      <c r="D69" s="15">
        <v>3915</v>
      </c>
      <c r="E69" s="20">
        <v>408315</v>
      </c>
    </row>
    <row r="70" spans="1:5" s="14" customFormat="1" x14ac:dyDescent="0.2">
      <c r="A70" s="3">
        <v>67</v>
      </c>
      <c r="B70" s="14" t="s">
        <v>67</v>
      </c>
      <c r="C70" s="14">
        <v>251</v>
      </c>
      <c r="D70" s="14">
        <v>545</v>
      </c>
      <c r="E70" s="20">
        <v>50417</v>
      </c>
    </row>
    <row r="71" spans="1:5" s="14" customFormat="1" x14ac:dyDescent="0.2">
      <c r="A71" s="3">
        <v>68</v>
      </c>
      <c r="B71" s="14" t="s">
        <v>68</v>
      </c>
      <c r="C71" s="14">
        <v>376</v>
      </c>
      <c r="D71" s="14">
        <v>793</v>
      </c>
      <c r="E71" s="20">
        <v>76206</v>
      </c>
    </row>
    <row r="72" spans="1:5" s="14" customFormat="1" x14ac:dyDescent="0.2">
      <c r="A72" s="3">
        <v>69</v>
      </c>
      <c r="B72" s="14" t="s">
        <v>69</v>
      </c>
      <c r="C72" s="15">
        <v>10580</v>
      </c>
      <c r="D72" s="15">
        <v>18030</v>
      </c>
      <c r="E72" s="20">
        <v>1968932</v>
      </c>
    </row>
    <row r="73" spans="1:5" s="14" customFormat="1" x14ac:dyDescent="0.2">
      <c r="A73" s="3">
        <v>70</v>
      </c>
      <c r="B73" s="14" t="s">
        <v>70</v>
      </c>
      <c r="C73" s="15">
        <v>2124</v>
      </c>
      <c r="D73" s="15">
        <v>5261</v>
      </c>
      <c r="E73" s="20">
        <v>521785</v>
      </c>
    </row>
    <row r="74" spans="1:5" s="14" customFormat="1" x14ac:dyDescent="0.2">
      <c r="A74" s="3">
        <v>71</v>
      </c>
      <c r="B74" s="14" t="s">
        <v>71</v>
      </c>
      <c r="C74" s="15">
        <v>1727</v>
      </c>
      <c r="D74" s="15">
        <v>4073</v>
      </c>
      <c r="E74" s="20">
        <v>426764</v>
      </c>
    </row>
    <row r="75" spans="1:5" s="14" customFormat="1" x14ac:dyDescent="0.2">
      <c r="A75" s="3">
        <v>72</v>
      </c>
      <c r="B75" s="14" t="s">
        <v>72</v>
      </c>
      <c r="C75" s="14">
        <v>379</v>
      </c>
      <c r="D75" s="14">
        <v>772</v>
      </c>
      <c r="E75" s="20">
        <v>76095</v>
      </c>
    </row>
    <row r="76" spans="1:5" s="14" customFormat="1" x14ac:dyDescent="0.2">
      <c r="A76" s="3">
        <v>73</v>
      </c>
      <c r="B76" s="14" t="s">
        <v>73</v>
      </c>
      <c r="C76" s="15">
        <v>5457</v>
      </c>
      <c r="D76" s="15">
        <v>13425</v>
      </c>
      <c r="E76" s="20">
        <v>1420920</v>
      </c>
    </row>
    <row r="77" spans="1:5" s="14" customFormat="1" x14ac:dyDescent="0.2">
      <c r="A77" s="3">
        <v>74</v>
      </c>
      <c r="B77" s="14" t="s">
        <v>110</v>
      </c>
      <c r="C77" s="15">
        <v>2572</v>
      </c>
      <c r="D77" s="15">
        <v>5618</v>
      </c>
      <c r="E77" s="20">
        <v>573348</v>
      </c>
    </row>
    <row r="78" spans="1:5" s="14" customFormat="1" x14ac:dyDescent="0.2">
      <c r="A78" s="3">
        <v>75</v>
      </c>
      <c r="B78" s="14" t="s">
        <v>74</v>
      </c>
      <c r="C78" s="14">
        <v>264</v>
      </c>
      <c r="D78" s="14">
        <v>472</v>
      </c>
      <c r="E78" s="20">
        <v>47602</v>
      </c>
    </row>
    <row r="79" spans="1:5" s="14" customFormat="1" x14ac:dyDescent="0.2">
      <c r="A79" s="3">
        <v>76</v>
      </c>
      <c r="B79" s="14" t="s">
        <v>75</v>
      </c>
      <c r="C79" s="14">
        <v>408</v>
      </c>
      <c r="D79" s="14">
        <v>811</v>
      </c>
      <c r="E79" s="20">
        <v>87873</v>
      </c>
    </row>
    <row r="80" spans="1:5" s="14" customFormat="1" x14ac:dyDescent="0.2">
      <c r="A80" s="3">
        <v>77</v>
      </c>
      <c r="B80" s="14" t="s">
        <v>76</v>
      </c>
      <c r="C80" s="14">
        <v>829</v>
      </c>
      <c r="D80" s="15">
        <v>1607</v>
      </c>
      <c r="E80" s="20">
        <v>148056</v>
      </c>
    </row>
    <row r="81" spans="1:5" s="14" customFormat="1" x14ac:dyDescent="0.2">
      <c r="A81" s="3">
        <v>78</v>
      </c>
      <c r="B81" s="14" t="s">
        <v>77</v>
      </c>
      <c r="C81" s="14">
        <v>203</v>
      </c>
      <c r="D81" s="14">
        <v>426</v>
      </c>
      <c r="E81" s="20">
        <v>42870</v>
      </c>
    </row>
    <row r="82" spans="1:5" s="14" customFormat="1" x14ac:dyDescent="0.2">
      <c r="A82" s="3">
        <v>79</v>
      </c>
      <c r="B82" s="14" t="s">
        <v>78</v>
      </c>
      <c r="C82" s="14">
        <v>487</v>
      </c>
      <c r="D82" s="15">
        <v>918</v>
      </c>
      <c r="E82" s="20">
        <v>92258</v>
      </c>
    </row>
    <row r="83" spans="1:5" s="14" customFormat="1" x14ac:dyDescent="0.2">
      <c r="A83" s="3">
        <v>80</v>
      </c>
      <c r="B83" s="14" t="s">
        <v>79</v>
      </c>
      <c r="C83" s="14">
        <v>794</v>
      </c>
      <c r="D83" s="15">
        <v>1534</v>
      </c>
      <c r="E83" s="20">
        <v>152499</v>
      </c>
    </row>
    <row r="84" spans="1:5" s="14" customFormat="1" x14ac:dyDescent="0.2">
      <c r="A84" s="3">
        <v>82</v>
      </c>
      <c r="B84" s="14" t="s">
        <v>80</v>
      </c>
      <c r="C84" s="15">
        <v>4238</v>
      </c>
      <c r="D84" s="15">
        <v>8477</v>
      </c>
      <c r="E84" s="20">
        <v>923117</v>
      </c>
    </row>
    <row r="85" spans="1:5" s="14" customFormat="1" x14ac:dyDescent="0.2">
      <c r="A85" s="3">
        <v>83</v>
      </c>
      <c r="B85" s="14" t="s">
        <v>81</v>
      </c>
      <c r="C85" s="14">
        <v>305</v>
      </c>
      <c r="D85" s="14">
        <v>655</v>
      </c>
      <c r="E85" s="20">
        <v>68107</v>
      </c>
    </row>
    <row r="86" spans="1:5" s="14" customFormat="1" x14ac:dyDescent="0.2">
      <c r="A86" s="3">
        <v>84</v>
      </c>
      <c r="B86" s="14" t="s">
        <v>82</v>
      </c>
      <c r="C86" s="14">
        <v>321</v>
      </c>
      <c r="D86" s="14">
        <v>672</v>
      </c>
      <c r="E86" s="20">
        <v>69970</v>
      </c>
    </row>
    <row r="87" spans="1:5" s="14" customFormat="1" x14ac:dyDescent="0.2">
      <c r="A87" s="3">
        <v>85</v>
      </c>
      <c r="B87" s="14" t="s">
        <v>83</v>
      </c>
      <c r="C87" s="15">
        <v>1449</v>
      </c>
      <c r="D87" s="15">
        <v>2769</v>
      </c>
      <c r="E87" s="20">
        <v>287738</v>
      </c>
    </row>
    <row r="88" spans="1:5" s="14" customFormat="1" x14ac:dyDescent="0.2">
      <c r="A88" s="3">
        <v>86</v>
      </c>
      <c r="B88" s="14" t="s">
        <v>84</v>
      </c>
      <c r="C88" s="15">
        <v>2055</v>
      </c>
      <c r="D88" s="15">
        <v>4025</v>
      </c>
      <c r="E88" s="20">
        <v>418557</v>
      </c>
    </row>
    <row r="89" spans="1:5" s="14" customFormat="1" x14ac:dyDescent="0.2">
      <c r="A89" s="16">
        <v>87</v>
      </c>
      <c r="B89" s="17" t="s">
        <v>85</v>
      </c>
      <c r="C89" s="14">
        <v>291</v>
      </c>
      <c r="D89" s="14">
        <v>594</v>
      </c>
      <c r="E89" s="20">
        <v>55108</v>
      </c>
    </row>
    <row r="90" spans="1:5" s="14" customFormat="1" x14ac:dyDescent="0.2">
      <c r="A90" s="16">
        <v>88</v>
      </c>
      <c r="B90" s="17" t="s">
        <v>86</v>
      </c>
      <c r="C90" s="14">
        <v>11</v>
      </c>
      <c r="D90" s="14">
        <v>29</v>
      </c>
      <c r="E90" s="20">
        <v>2647</v>
      </c>
    </row>
    <row r="91" spans="1:5" s="14" customFormat="1" x14ac:dyDescent="0.2">
      <c r="A91" s="16">
        <v>92</v>
      </c>
      <c r="B91" s="17" t="s">
        <v>108</v>
      </c>
      <c r="C91" s="15">
        <v>1143</v>
      </c>
      <c r="D91" s="15">
        <v>2256</v>
      </c>
      <c r="E91" s="20">
        <v>317491.5</v>
      </c>
    </row>
    <row r="92" spans="1:5" s="14" customFormat="1" x14ac:dyDescent="0.2">
      <c r="A92" s="16" t="s">
        <v>115</v>
      </c>
      <c r="B92" s="17" t="s">
        <v>116</v>
      </c>
      <c r="C92" s="15">
        <v>643</v>
      </c>
      <c r="D92" s="15">
        <v>1866</v>
      </c>
      <c r="E92" s="20">
        <v>264865</v>
      </c>
    </row>
    <row r="93" spans="1:5" s="2" customFormat="1" x14ac:dyDescent="0.2">
      <c r="A93" s="16" t="s">
        <v>109</v>
      </c>
      <c r="B93" s="2" t="s">
        <v>109</v>
      </c>
      <c r="C93" s="14">
        <v>0</v>
      </c>
      <c r="D93" s="14">
        <v>0</v>
      </c>
      <c r="E93" s="20">
        <v>0</v>
      </c>
    </row>
    <row r="94" spans="1:5" s="2" customFormat="1" x14ac:dyDescent="0.2">
      <c r="A94" s="11"/>
      <c r="B94" s="18" t="s">
        <v>114</v>
      </c>
      <c r="C94" s="9">
        <f>SUM(C5:C93)</f>
        <v>204701</v>
      </c>
      <c r="D94" s="9">
        <f>SUM(D5:D93)</f>
        <v>412538</v>
      </c>
      <c r="E94" s="19">
        <f>SUM(E5:E93)</f>
        <v>45173758</v>
      </c>
    </row>
    <row r="95" spans="1:5" s="18" customFormat="1" x14ac:dyDescent="0.2">
      <c r="A95" s="11"/>
      <c r="C95" s="9"/>
      <c r="D95" s="9"/>
      <c r="E95" s="9"/>
    </row>
    <row r="96" spans="1:5" s="18" customFormat="1" x14ac:dyDescent="0.2">
      <c r="A96" s="11"/>
      <c r="C96" s="15"/>
      <c r="D96" s="15"/>
      <c r="E96" s="15"/>
    </row>
    <row r="97" spans="1:5" s="14" customFormat="1" x14ac:dyDescent="0.2">
      <c r="A97" s="14" t="s">
        <v>107</v>
      </c>
      <c r="C97" s="15"/>
      <c r="D97" s="15"/>
      <c r="E97" s="15"/>
    </row>
    <row r="98" spans="1:5" s="14" customFormat="1" x14ac:dyDescent="0.2">
      <c r="A98" s="3"/>
      <c r="B98" s="14" t="s">
        <v>102</v>
      </c>
      <c r="C98" s="15"/>
      <c r="D98" s="15"/>
      <c r="E98" s="15"/>
    </row>
    <row r="99" spans="1:5" s="14" customFormat="1" x14ac:dyDescent="0.2">
      <c r="A99" s="24" t="s">
        <v>111</v>
      </c>
      <c r="C99" s="15"/>
      <c r="D99" s="15"/>
      <c r="E99" s="15"/>
    </row>
    <row r="100" spans="1:5" x14ac:dyDescent="0.2">
      <c r="A100" s="49" t="s">
        <v>112</v>
      </c>
      <c r="B100" s="49"/>
      <c r="C100" s="49"/>
      <c r="D100" s="49"/>
      <c r="E100" s="25"/>
    </row>
    <row r="101" spans="1:5" x14ac:dyDescent="0.2">
      <c r="A101" s="50" t="s">
        <v>113</v>
      </c>
      <c r="B101" s="50"/>
      <c r="C101" s="50"/>
      <c r="D101" s="50"/>
      <c r="E101" s="50"/>
    </row>
  </sheetData>
  <mergeCells count="2">
    <mergeCell ref="A100:D100"/>
    <mergeCell ref="A101:E10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workbookViewId="0">
      <pane ySplit="4" topLeftCell="A80" activePane="bottomLeft" state="frozen"/>
      <selection pane="bottomLeft" activeCell="C5" sqref="C5:E9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4" t="s">
        <v>142</v>
      </c>
      <c r="E3" s="9" t="s">
        <v>98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8" t="s">
        <v>88</v>
      </c>
    </row>
    <row r="5" spans="1:5" s="14" customFormat="1" x14ac:dyDescent="0.2">
      <c r="A5" s="3">
        <v>1</v>
      </c>
      <c r="B5" s="14" t="s">
        <v>2</v>
      </c>
      <c r="C5" s="15">
        <v>715</v>
      </c>
      <c r="D5" s="15">
        <v>1335</v>
      </c>
      <c r="E5" s="15">
        <v>137550</v>
      </c>
    </row>
    <row r="6" spans="1:5" s="14" customFormat="1" x14ac:dyDescent="0.2">
      <c r="A6" s="3">
        <v>2</v>
      </c>
      <c r="B6" s="14" t="s">
        <v>3</v>
      </c>
      <c r="C6" s="15">
        <v>9497</v>
      </c>
      <c r="D6" s="15">
        <v>19459</v>
      </c>
      <c r="E6" s="15">
        <v>2124369</v>
      </c>
    </row>
    <row r="7" spans="1:5" s="14" customFormat="1" x14ac:dyDescent="0.2">
      <c r="A7" s="3">
        <v>3</v>
      </c>
      <c r="B7" s="14" t="s">
        <v>4</v>
      </c>
      <c r="C7" s="15">
        <v>1059</v>
      </c>
      <c r="D7" s="15">
        <v>1988</v>
      </c>
      <c r="E7" s="15">
        <v>203011</v>
      </c>
    </row>
    <row r="8" spans="1:5" s="14" customFormat="1" x14ac:dyDescent="0.2">
      <c r="A8" s="3">
        <v>4</v>
      </c>
      <c r="B8" s="14" t="s">
        <v>5</v>
      </c>
      <c r="C8" s="15">
        <v>2789</v>
      </c>
      <c r="D8" s="15">
        <v>4845</v>
      </c>
      <c r="E8" s="15">
        <v>594459</v>
      </c>
    </row>
    <row r="9" spans="1:5" s="14" customFormat="1" x14ac:dyDescent="0.2">
      <c r="A9" s="3">
        <v>5</v>
      </c>
      <c r="B9" s="14" t="s">
        <v>6</v>
      </c>
      <c r="C9" s="15">
        <v>1578</v>
      </c>
      <c r="D9" s="15">
        <v>3230</v>
      </c>
      <c r="E9" s="15">
        <v>346223</v>
      </c>
    </row>
    <row r="10" spans="1:5" s="14" customFormat="1" x14ac:dyDescent="0.2">
      <c r="A10" s="3">
        <v>6</v>
      </c>
      <c r="B10" s="14" t="s">
        <v>7</v>
      </c>
      <c r="C10" s="15">
        <v>194</v>
      </c>
      <c r="D10" s="15">
        <v>381</v>
      </c>
      <c r="E10" s="15">
        <v>34686</v>
      </c>
    </row>
    <row r="11" spans="1:5" s="14" customFormat="1" x14ac:dyDescent="0.2">
      <c r="A11" s="3">
        <v>7</v>
      </c>
      <c r="B11" s="14" t="s">
        <v>8</v>
      </c>
      <c r="C11" s="15">
        <v>2125</v>
      </c>
      <c r="D11" s="15">
        <v>4304</v>
      </c>
      <c r="E11" s="15">
        <v>441316</v>
      </c>
    </row>
    <row r="12" spans="1:5" s="14" customFormat="1" x14ac:dyDescent="0.2">
      <c r="A12" s="3">
        <v>8</v>
      </c>
      <c r="B12" s="14" t="s">
        <v>9</v>
      </c>
      <c r="C12" s="15">
        <v>651</v>
      </c>
      <c r="D12" s="15">
        <v>1345</v>
      </c>
      <c r="E12" s="15">
        <v>129934</v>
      </c>
    </row>
    <row r="13" spans="1:5" s="14" customFormat="1" x14ac:dyDescent="0.2">
      <c r="A13" s="3">
        <v>9</v>
      </c>
      <c r="B13" s="14" t="s">
        <v>10</v>
      </c>
      <c r="C13" s="15">
        <v>1376</v>
      </c>
      <c r="D13" s="15">
        <v>2482</v>
      </c>
      <c r="E13" s="15">
        <v>268136</v>
      </c>
    </row>
    <row r="14" spans="1:5" s="14" customFormat="1" x14ac:dyDescent="0.2">
      <c r="A14" s="3">
        <v>10</v>
      </c>
      <c r="B14" s="14" t="s">
        <v>11</v>
      </c>
      <c r="C14" s="15">
        <v>1243</v>
      </c>
      <c r="D14" s="15">
        <v>2616</v>
      </c>
      <c r="E14" s="15">
        <v>267701</v>
      </c>
    </row>
    <row r="15" spans="1:5" s="14" customFormat="1" x14ac:dyDescent="0.2">
      <c r="A15" s="3">
        <v>11</v>
      </c>
      <c r="B15" s="14" t="s">
        <v>12</v>
      </c>
      <c r="C15" s="15">
        <v>1986</v>
      </c>
      <c r="D15" s="15">
        <v>3986</v>
      </c>
      <c r="E15" s="15">
        <v>489628</v>
      </c>
    </row>
    <row r="16" spans="1:5" s="14" customFormat="1" x14ac:dyDescent="0.2">
      <c r="A16" s="3">
        <v>12</v>
      </c>
      <c r="B16" s="14" t="s">
        <v>13</v>
      </c>
      <c r="C16" s="15">
        <v>394</v>
      </c>
      <c r="D16" s="15">
        <v>868</v>
      </c>
      <c r="E16" s="15">
        <v>85148</v>
      </c>
    </row>
    <row r="17" spans="1:11" s="14" customFormat="1" x14ac:dyDescent="0.2">
      <c r="A17" s="3">
        <v>13</v>
      </c>
      <c r="B17" s="14" t="s">
        <v>14</v>
      </c>
      <c r="C17" s="15">
        <v>1120</v>
      </c>
      <c r="D17" s="15">
        <v>2172</v>
      </c>
      <c r="E17" s="15">
        <v>224787</v>
      </c>
    </row>
    <row r="18" spans="1:11" s="14" customFormat="1" x14ac:dyDescent="0.2">
      <c r="A18" s="3">
        <v>14</v>
      </c>
      <c r="B18" s="14" t="s">
        <v>15</v>
      </c>
      <c r="C18" s="15">
        <v>2948</v>
      </c>
      <c r="D18" s="15">
        <v>6647</v>
      </c>
      <c r="E18" s="15">
        <v>734540</v>
      </c>
      <c r="K18" s="2"/>
    </row>
    <row r="19" spans="1:11" s="14" customFormat="1" x14ac:dyDescent="0.2">
      <c r="A19" s="3">
        <v>15</v>
      </c>
      <c r="B19" s="14" t="s">
        <v>16</v>
      </c>
      <c r="C19" s="15">
        <v>347</v>
      </c>
      <c r="D19" s="15">
        <v>667</v>
      </c>
      <c r="E19" s="15">
        <v>66300</v>
      </c>
    </row>
    <row r="20" spans="1:11" s="14" customFormat="1" x14ac:dyDescent="0.2">
      <c r="A20" s="3">
        <v>16</v>
      </c>
      <c r="B20" s="14" t="s">
        <v>17</v>
      </c>
      <c r="C20" s="15">
        <v>149</v>
      </c>
      <c r="D20" s="15">
        <v>289</v>
      </c>
      <c r="E20" s="15">
        <v>27198</v>
      </c>
    </row>
    <row r="21" spans="1:11" s="14" customFormat="1" x14ac:dyDescent="0.2">
      <c r="A21" s="3">
        <v>17</v>
      </c>
      <c r="B21" s="14" t="s">
        <v>18</v>
      </c>
      <c r="C21" s="15">
        <v>450</v>
      </c>
      <c r="D21" s="15">
        <v>894</v>
      </c>
      <c r="E21" s="15">
        <v>89643</v>
      </c>
    </row>
    <row r="22" spans="1:11" s="14" customFormat="1" x14ac:dyDescent="0.2">
      <c r="A22" s="3">
        <v>18</v>
      </c>
      <c r="B22" s="14" t="s">
        <v>19</v>
      </c>
      <c r="C22" s="15">
        <v>2239</v>
      </c>
      <c r="D22" s="15">
        <v>4342</v>
      </c>
      <c r="E22" s="15">
        <v>452393</v>
      </c>
    </row>
    <row r="23" spans="1:11" s="14" customFormat="1" x14ac:dyDescent="0.2">
      <c r="A23" s="3">
        <v>19</v>
      </c>
      <c r="B23" s="14" t="s">
        <v>20</v>
      </c>
      <c r="C23" s="15">
        <v>9083</v>
      </c>
      <c r="D23" s="15">
        <v>18533</v>
      </c>
      <c r="E23" s="15">
        <v>2007339</v>
      </c>
    </row>
    <row r="24" spans="1:11" s="14" customFormat="1" x14ac:dyDescent="0.2">
      <c r="A24" s="3">
        <v>21</v>
      </c>
      <c r="B24" s="14" t="s">
        <v>21</v>
      </c>
      <c r="C24" s="15">
        <v>1132</v>
      </c>
      <c r="D24" s="15">
        <v>2112</v>
      </c>
      <c r="E24" s="15">
        <v>227831</v>
      </c>
    </row>
    <row r="25" spans="1:11" s="14" customFormat="1" x14ac:dyDescent="0.2">
      <c r="A25" s="3">
        <v>22</v>
      </c>
      <c r="B25" s="14" t="s">
        <v>22</v>
      </c>
      <c r="C25" s="15">
        <v>552</v>
      </c>
      <c r="D25" s="15">
        <v>1213</v>
      </c>
      <c r="E25" s="15">
        <v>128837</v>
      </c>
    </row>
    <row r="26" spans="1:11" s="14" customFormat="1" x14ac:dyDescent="0.2">
      <c r="A26" s="3">
        <v>23</v>
      </c>
      <c r="B26" s="14" t="s">
        <v>23</v>
      </c>
      <c r="C26" s="15">
        <v>540</v>
      </c>
      <c r="D26" s="15">
        <v>1077</v>
      </c>
      <c r="E26" s="15">
        <v>107935</v>
      </c>
    </row>
    <row r="27" spans="1:11" s="14" customFormat="1" x14ac:dyDescent="0.2">
      <c r="A27" s="3">
        <v>24</v>
      </c>
      <c r="B27" s="14" t="s">
        <v>24</v>
      </c>
      <c r="C27" s="15">
        <v>1320</v>
      </c>
      <c r="D27" s="15">
        <v>2751</v>
      </c>
      <c r="E27" s="15">
        <v>282742</v>
      </c>
    </row>
    <row r="28" spans="1:11" s="14" customFormat="1" x14ac:dyDescent="0.2">
      <c r="A28" s="3">
        <v>25</v>
      </c>
      <c r="B28" s="14" t="s">
        <v>25</v>
      </c>
      <c r="C28" s="15">
        <v>1090</v>
      </c>
      <c r="D28" s="15">
        <v>2010</v>
      </c>
      <c r="E28" s="15">
        <v>205546</v>
      </c>
    </row>
    <row r="29" spans="1:11" s="14" customFormat="1" x14ac:dyDescent="0.2">
      <c r="A29" s="3">
        <v>26</v>
      </c>
      <c r="B29" s="14" t="s">
        <v>26</v>
      </c>
      <c r="C29" s="15">
        <v>221</v>
      </c>
      <c r="D29" s="15">
        <v>492</v>
      </c>
      <c r="E29" s="15">
        <v>42977</v>
      </c>
    </row>
    <row r="30" spans="1:11" s="14" customFormat="1" x14ac:dyDescent="0.2">
      <c r="A30" s="3">
        <v>27</v>
      </c>
      <c r="B30" s="14" t="s">
        <v>27</v>
      </c>
      <c r="C30" s="15">
        <v>54978</v>
      </c>
      <c r="D30" s="15">
        <v>104373</v>
      </c>
      <c r="E30" s="15">
        <v>12206599</v>
      </c>
    </row>
    <row r="31" spans="1:11" s="14" customFormat="1" x14ac:dyDescent="0.2">
      <c r="A31" s="3">
        <v>28</v>
      </c>
      <c r="B31" s="14" t="s">
        <v>28</v>
      </c>
      <c r="C31" s="15">
        <v>427</v>
      </c>
      <c r="D31" s="15">
        <v>799</v>
      </c>
      <c r="E31" s="15">
        <v>81855</v>
      </c>
    </row>
    <row r="32" spans="1:11" s="14" customFormat="1" x14ac:dyDescent="0.2">
      <c r="A32" s="3">
        <v>29</v>
      </c>
      <c r="B32" s="14" t="s">
        <v>29</v>
      </c>
      <c r="C32" s="15">
        <v>976</v>
      </c>
      <c r="D32" s="15">
        <v>1979</v>
      </c>
      <c r="E32" s="15">
        <v>205200</v>
      </c>
    </row>
    <row r="33" spans="1:5" s="14" customFormat="1" x14ac:dyDescent="0.2">
      <c r="A33" s="3">
        <v>30</v>
      </c>
      <c r="B33" s="14" t="s">
        <v>30</v>
      </c>
      <c r="C33" s="15">
        <v>1170</v>
      </c>
      <c r="D33" s="15">
        <v>2342</v>
      </c>
      <c r="E33" s="15">
        <v>242745</v>
      </c>
    </row>
    <row r="34" spans="1:5" s="14" customFormat="1" x14ac:dyDescent="0.2">
      <c r="A34" s="3">
        <v>31</v>
      </c>
      <c r="B34" s="14" t="s">
        <v>31</v>
      </c>
      <c r="C34" s="15">
        <v>2451</v>
      </c>
      <c r="D34" s="15">
        <v>4601</v>
      </c>
      <c r="E34" s="15">
        <v>512875</v>
      </c>
    </row>
    <row r="35" spans="1:5" s="14" customFormat="1" x14ac:dyDescent="0.2">
      <c r="A35" s="3">
        <v>32</v>
      </c>
      <c r="B35" s="14" t="s">
        <v>32</v>
      </c>
      <c r="C35" s="15">
        <v>281</v>
      </c>
      <c r="D35" s="15">
        <v>579</v>
      </c>
      <c r="E35" s="15">
        <v>56606</v>
      </c>
    </row>
    <row r="36" spans="1:5" s="14" customFormat="1" x14ac:dyDescent="0.2">
      <c r="A36" s="3">
        <v>33</v>
      </c>
      <c r="B36" s="14" t="s">
        <v>33</v>
      </c>
      <c r="C36" s="15">
        <v>819</v>
      </c>
      <c r="D36" s="15">
        <v>1507</v>
      </c>
      <c r="E36" s="15">
        <v>173300</v>
      </c>
    </row>
    <row r="37" spans="1:5" s="14" customFormat="1" x14ac:dyDescent="0.2">
      <c r="A37" s="3">
        <v>34</v>
      </c>
      <c r="B37" s="14" t="s">
        <v>34</v>
      </c>
      <c r="C37" s="15">
        <v>1844</v>
      </c>
      <c r="D37" s="15">
        <v>4375</v>
      </c>
      <c r="E37" s="15">
        <v>436208</v>
      </c>
    </row>
    <row r="38" spans="1:5" s="14" customFormat="1" x14ac:dyDescent="0.2">
      <c r="A38" s="3">
        <v>35</v>
      </c>
      <c r="B38" s="14" t="s">
        <v>35</v>
      </c>
      <c r="C38" s="15">
        <v>128</v>
      </c>
      <c r="D38" s="15">
        <v>250</v>
      </c>
      <c r="E38" s="15">
        <v>22575</v>
      </c>
    </row>
    <row r="39" spans="1:5" s="14" customFormat="1" x14ac:dyDescent="0.2">
      <c r="A39" s="3">
        <v>36</v>
      </c>
      <c r="B39" s="14" t="s">
        <v>36</v>
      </c>
      <c r="C39" s="15">
        <v>683</v>
      </c>
      <c r="D39" s="15">
        <v>1146</v>
      </c>
      <c r="E39" s="15">
        <v>115137</v>
      </c>
    </row>
    <row r="40" spans="1:5" s="14" customFormat="1" x14ac:dyDescent="0.2">
      <c r="A40" s="3">
        <v>37</v>
      </c>
      <c r="B40" s="14" t="s">
        <v>37</v>
      </c>
      <c r="C40" s="15">
        <v>217</v>
      </c>
      <c r="D40" s="15">
        <v>411</v>
      </c>
      <c r="E40" s="15">
        <v>36942</v>
      </c>
    </row>
    <row r="41" spans="1:5" s="14" customFormat="1" x14ac:dyDescent="0.2">
      <c r="A41" s="3">
        <v>38</v>
      </c>
      <c r="B41" s="14" t="s">
        <v>38</v>
      </c>
      <c r="C41" s="15">
        <v>276</v>
      </c>
      <c r="D41" s="15">
        <v>487</v>
      </c>
      <c r="E41" s="15">
        <v>46388.87</v>
      </c>
    </row>
    <row r="42" spans="1:5" s="14" customFormat="1" x14ac:dyDescent="0.2">
      <c r="A42" s="3">
        <v>39</v>
      </c>
      <c r="B42" s="14" t="s">
        <v>39</v>
      </c>
      <c r="C42" s="15">
        <v>101</v>
      </c>
      <c r="D42" s="15">
        <v>187</v>
      </c>
      <c r="E42" s="15">
        <v>17965</v>
      </c>
    </row>
    <row r="43" spans="1:5" s="14" customFormat="1" x14ac:dyDescent="0.2">
      <c r="A43" s="3">
        <v>40</v>
      </c>
      <c r="B43" s="14" t="s">
        <v>40</v>
      </c>
      <c r="C43" s="15">
        <v>616</v>
      </c>
      <c r="D43" s="15">
        <v>1263</v>
      </c>
      <c r="E43" s="15">
        <v>123215</v>
      </c>
    </row>
    <row r="44" spans="1:5" s="14" customFormat="1" x14ac:dyDescent="0.2">
      <c r="A44" s="3">
        <v>41</v>
      </c>
      <c r="B44" s="14" t="s">
        <v>41</v>
      </c>
      <c r="C44" s="15">
        <v>138</v>
      </c>
      <c r="D44" s="15">
        <v>260</v>
      </c>
      <c r="E44" s="15">
        <v>24657</v>
      </c>
    </row>
    <row r="45" spans="1:5" s="14" customFormat="1" x14ac:dyDescent="0.2">
      <c r="A45" s="3">
        <v>42</v>
      </c>
      <c r="B45" s="14" t="s">
        <v>42</v>
      </c>
      <c r="C45" s="15">
        <v>992</v>
      </c>
      <c r="D45" s="15">
        <v>2303</v>
      </c>
      <c r="E45" s="15">
        <v>220682</v>
      </c>
    </row>
    <row r="46" spans="1:5" s="14" customFormat="1" x14ac:dyDescent="0.2">
      <c r="A46" s="3">
        <v>43</v>
      </c>
      <c r="B46" s="14" t="s">
        <v>43</v>
      </c>
      <c r="C46" s="15">
        <v>789</v>
      </c>
      <c r="D46" s="15">
        <v>1532</v>
      </c>
      <c r="E46" s="15">
        <v>142540</v>
      </c>
    </row>
    <row r="47" spans="1:5" s="14" customFormat="1" x14ac:dyDescent="0.2">
      <c r="A47" s="3">
        <v>44</v>
      </c>
      <c r="B47" s="14" t="s">
        <v>44</v>
      </c>
      <c r="C47" s="15">
        <v>174</v>
      </c>
      <c r="D47" s="15">
        <v>347</v>
      </c>
      <c r="E47" s="15">
        <v>41570</v>
      </c>
    </row>
    <row r="48" spans="1:5" s="14" customFormat="1" x14ac:dyDescent="0.2">
      <c r="A48" s="3">
        <v>45</v>
      </c>
      <c r="B48" s="14" t="s">
        <v>45</v>
      </c>
      <c r="C48" s="15">
        <v>246</v>
      </c>
      <c r="D48" s="15">
        <v>474</v>
      </c>
      <c r="E48" s="15">
        <v>46126</v>
      </c>
    </row>
    <row r="49" spans="1:5" s="14" customFormat="1" x14ac:dyDescent="0.2">
      <c r="A49" s="3">
        <v>46</v>
      </c>
      <c r="B49" s="14" t="s">
        <v>46</v>
      </c>
      <c r="C49" s="15">
        <v>886</v>
      </c>
      <c r="D49" s="15">
        <v>1756</v>
      </c>
      <c r="E49" s="15">
        <v>181812</v>
      </c>
    </row>
    <row r="50" spans="1:5" s="14" customFormat="1" x14ac:dyDescent="0.2">
      <c r="A50" s="3">
        <v>47</v>
      </c>
      <c r="B50" s="14" t="s">
        <v>47</v>
      </c>
      <c r="C50" s="15">
        <v>662</v>
      </c>
      <c r="D50" s="15">
        <v>1298</v>
      </c>
      <c r="E50" s="15">
        <v>130835</v>
      </c>
    </row>
    <row r="51" spans="1:5" s="14" customFormat="1" x14ac:dyDescent="0.2">
      <c r="A51" s="3">
        <v>48</v>
      </c>
      <c r="B51" s="14" t="s">
        <v>48</v>
      </c>
      <c r="C51" s="15">
        <v>1015</v>
      </c>
      <c r="D51" s="15">
        <v>1986</v>
      </c>
      <c r="E51" s="15">
        <v>207402</v>
      </c>
    </row>
    <row r="52" spans="1:5" s="14" customFormat="1" x14ac:dyDescent="0.2">
      <c r="A52" s="3">
        <v>49</v>
      </c>
      <c r="B52" s="14" t="s">
        <v>49</v>
      </c>
      <c r="C52" s="15">
        <v>1202</v>
      </c>
      <c r="D52" s="15">
        <v>2370</v>
      </c>
      <c r="E52" s="15">
        <v>238937</v>
      </c>
    </row>
    <row r="53" spans="1:5" s="14" customFormat="1" x14ac:dyDescent="0.2">
      <c r="A53" s="3">
        <v>50</v>
      </c>
      <c r="B53" s="14" t="s">
        <v>50</v>
      </c>
      <c r="C53" s="15">
        <v>1820</v>
      </c>
      <c r="D53" s="15">
        <v>3910</v>
      </c>
      <c r="E53" s="15">
        <v>385096</v>
      </c>
    </row>
    <row r="54" spans="1:5" s="14" customFormat="1" x14ac:dyDescent="0.2">
      <c r="A54" s="3">
        <v>51</v>
      </c>
      <c r="B54" s="14" t="s">
        <v>51</v>
      </c>
      <c r="C54" s="15">
        <v>197</v>
      </c>
      <c r="D54" s="15">
        <v>394</v>
      </c>
      <c r="E54" s="15">
        <v>35311</v>
      </c>
    </row>
    <row r="55" spans="1:5" s="14" customFormat="1" x14ac:dyDescent="0.2">
      <c r="A55" s="3">
        <v>52</v>
      </c>
      <c r="B55" s="14" t="s">
        <v>52</v>
      </c>
      <c r="C55" s="15">
        <v>857</v>
      </c>
      <c r="D55" s="15">
        <v>1980</v>
      </c>
      <c r="E55" s="15">
        <v>207833</v>
      </c>
    </row>
    <row r="56" spans="1:5" s="14" customFormat="1" x14ac:dyDescent="0.2">
      <c r="A56" s="3">
        <v>53</v>
      </c>
      <c r="B56" s="14" t="s">
        <v>53</v>
      </c>
      <c r="C56" s="15">
        <v>829</v>
      </c>
      <c r="D56" s="15">
        <v>1794</v>
      </c>
      <c r="E56" s="15">
        <v>187754</v>
      </c>
    </row>
    <row r="57" spans="1:5" s="14" customFormat="1" x14ac:dyDescent="0.2">
      <c r="A57" s="3">
        <v>54</v>
      </c>
      <c r="B57" s="14" t="s">
        <v>54</v>
      </c>
      <c r="C57" s="15">
        <v>284</v>
      </c>
      <c r="D57" s="15">
        <v>640</v>
      </c>
      <c r="E57" s="15">
        <v>63274</v>
      </c>
    </row>
    <row r="58" spans="1:5" s="14" customFormat="1" x14ac:dyDescent="0.2">
      <c r="A58" s="3">
        <v>55</v>
      </c>
      <c r="B58" s="14" t="s">
        <v>55</v>
      </c>
      <c r="C58" s="15">
        <v>4797</v>
      </c>
      <c r="D58" s="15">
        <v>10424</v>
      </c>
      <c r="E58" s="15">
        <v>1105130</v>
      </c>
    </row>
    <row r="59" spans="1:5" s="14" customFormat="1" x14ac:dyDescent="0.2">
      <c r="A59" s="3">
        <v>56</v>
      </c>
      <c r="B59" s="14" t="s">
        <v>56</v>
      </c>
      <c r="C59" s="15">
        <v>1844</v>
      </c>
      <c r="D59" s="15">
        <v>3616</v>
      </c>
      <c r="E59" s="15">
        <v>357417</v>
      </c>
    </row>
    <row r="60" spans="1:5" s="14" customFormat="1" x14ac:dyDescent="0.2">
      <c r="A60" s="3">
        <v>57</v>
      </c>
      <c r="B60" s="14" t="s">
        <v>57</v>
      </c>
      <c r="C60" s="15">
        <v>546</v>
      </c>
      <c r="D60" s="15">
        <v>1029</v>
      </c>
      <c r="E60" s="15">
        <v>109238</v>
      </c>
    </row>
    <row r="61" spans="1:5" s="14" customFormat="1" x14ac:dyDescent="0.2">
      <c r="A61" s="3">
        <v>58</v>
      </c>
      <c r="B61" s="14" t="s">
        <v>58</v>
      </c>
      <c r="C61" s="15">
        <v>1508</v>
      </c>
      <c r="D61" s="15">
        <v>2844</v>
      </c>
      <c r="E61" s="15">
        <v>300976</v>
      </c>
    </row>
    <row r="62" spans="1:5" s="14" customFormat="1" x14ac:dyDescent="0.2">
      <c r="A62" s="3">
        <v>59</v>
      </c>
      <c r="B62" s="14" t="s">
        <v>59</v>
      </c>
      <c r="C62" s="15">
        <v>311</v>
      </c>
      <c r="D62" s="15">
        <v>710</v>
      </c>
      <c r="E62" s="15">
        <v>72067</v>
      </c>
    </row>
    <row r="63" spans="1:5" s="14" customFormat="1" x14ac:dyDescent="0.2">
      <c r="A63" s="3">
        <v>60</v>
      </c>
      <c r="B63" s="14" t="s">
        <v>60</v>
      </c>
      <c r="C63" s="15">
        <v>1610</v>
      </c>
      <c r="D63" s="15">
        <v>3512</v>
      </c>
      <c r="E63" s="15">
        <v>391670</v>
      </c>
    </row>
    <row r="64" spans="1:5" s="14" customFormat="1" x14ac:dyDescent="0.2">
      <c r="A64" s="3">
        <v>61</v>
      </c>
      <c r="B64" s="14" t="s">
        <v>61</v>
      </c>
      <c r="C64" s="15">
        <v>325</v>
      </c>
      <c r="D64" s="15">
        <v>610</v>
      </c>
      <c r="E64" s="15">
        <v>56674</v>
      </c>
    </row>
    <row r="65" spans="1:5" s="14" customFormat="1" x14ac:dyDescent="0.2">
      <c r="A65" s="3">
        <v>62</v>
      </c>
      <c r="B65" s="14" t="s">
        <v>62</v>
      </c>
      <c r="C65" s="15">
        <v>32601</v>
      </c>
      <c r="D65" s="15">
        <v>68882</v>
      </c>
      <c r="E65" s="15">
        <v>7555572.7199999997</v>
      </c>
    </row>
    <row r="66" spans="1:5" s="14" customFormat="1" x14ac:dyDescent="0.2">
      <c r="A66" s="3">
        <v>63</v>
      </c>
      <c r="B66" s="14" t="s">
        <v>63</v>
      </c>
      <c r="C66" s="15">
        <v>156</v>
      </c>
      <c r="D66" s="15">
        <v>328</v>
      </c>
      <c r="E66" s="15">
        <v>29635</v>
      </c>
    </row>
    <row r="67" spans="1:5" s="14" customFormat="1" x14ac:dyDescent="0.2">
      <c r="A67" s="3">
        <v>64</v>
      </c>
      <c r="B67" s="14" t="s">
        <v>64</v>
      </c>
      <c r="C67" s="15">
        <v>409</v>
      </c>
      <c r="D67" s="15">
        <v>849</v>
      </c>
      <c r="E67" s="15">
        <v>83433</v>
      </c>
    </row>
    <row r="68" spans="1:5" s="14" customFormat="1" x14ac:dyDescent="0.2">
      <c r="A68" s="3">
        <v>65</v>
      </c>
      <c r="B68" s="14" t="s">
        <v>65</v>
      </c>
      <c r="C68" s="15">
        <v>523</v>
      </c>
      <c r="D68" s="15">
        <v>1168</v>
      </c>
      <c r="E68" s="15">
        <v>120792</v>
      </c>
    </row>
    <row r="69" spans="1:5" s="14" customFormat="1" x14ac:dyDescent="0.2">
      <c r="A69" s="3">
        <v>66</v>
      </c>
      <c r="B69" s="14" t="s">
        <v>66</v>
      </c>
      <c r="C69" s="15">
        <v>1596</v>
      </c>
      <c r="D69" s="15">
        <v>3887</v>
      </c>
      <c r="E69" s="15">
        <v>409594</v>
      </c>
    </row>
    <row r="70" spans="1:5" s="14" customFormat="1" x14ac:dyDescent="0.2">
      <c r="A70" s="3">
        <v>67</v>
      </c>
      <c r="B70" s="14" t="s">
        <v>67</v>
      </c>
      <c r="C70" s="15">
        <v>244</v>
      </c>
      <c r="D70" s="15">
        <v>517</v>
      </c>
      <c r="E70" s="15">
        <v>50182</v>
      </c>
    </row>
    <row r="71" spans="1:5" s="14" customFormat="1" x14ac:dyDescent="0.2">
      <c r="A71" s="3">
        <v>68</v>
      </c>
      <c r="B71" s="14" t="s">
        <v>68</v>
      </c>
      <c r="C71" s="15">
        <v>381</v>
      </c>
      <c r="D71" s="15">
        <v>791</v>
      </c>
      <c r="E71" s="15">
        <v>80068</v>
      </c>
    </row>
    <row r="72" spans="1:5" s="14" customFormat="1" x14ac:dyDescent="0.2">
      <c r="A72" s="3">
        <v>69</v>
      </c>
      <c r="B72" s="14" t="s">
        <v>69</v>
      </c>
      <c r="C72" s="15">
        <v>10544</v>
      </c>
      <c r="D72" s="15">
        <v>17914</v>
      </c>
      <c r="E72" s="15">
        <v>1971828</v>
      </c>
    </row>
    <row r="73" spans="1:5" s="14" customFormat="1" x14ac:dyDescent="0.2">
      <c r="A73" s="3">
        <v>70</v>
      </c>
      <c r="B73" s="14" t="s">
        <v>70</v>
      </c>
      <c r="C73" s="15">
        <v>2114</v>
      </c>
      <c r="D73" s="15">
        <v>5172</v>
      </c>
      <c r="E73" s="15">
        <v>502381</v>
      </c>
    </row>
    <row r="74" spans="1:5" s="14" customFormat="1" x14ac:dyDescent="0.2">
      <c r="A74" s="3">
        <v>71</v>
      </c>
      <c r="B74" s="14" t="s">
        <v>71</v>
      </c>
      <c r="C74" s="15">
        <v>1680</v>
      </c>
      <c r="D74" s="15">
        <v>3994</v>
      </c>
      <c r="E74" s="15">
        <v>414119</v>
      </c>
    </row>
    <row r="75" spans="1:5" s="14" customFormat="1" x14ac:dyDescent="0.2">
      <c r="A75" s="3">
        <v>72</v>
      </c>
      <c r="B75" s="14" t="s">
        <v>72</v>
      </c>
      <c r="C75" s="15">
        <v>380</v>
      </c>
      <c r="D75" s="15">
        <v>774</v>
      </c>
      <c r="E75" s="15">
        <v>75906</v>
      </c>
    </row>
    <row r="76" spans="1:5" s="14" customFormat="1" x14ac:dyDescent="0.2">
      <c r="A76" s="3">
        <v>73</v>
      </c>
      <c r="B76" s="14" t="s">
        <v>73</v>
      </c>
      <c r="C76" s="15">
        <v>5394</v>
      </c>
      <c r="D76" s="15">
        <v>13286</v>
      </c>
      <c r="E76" s="15">
        <v>1402820</v>
      </c>
    </row>
    <row r="77" spans="1:5" s="14" customFormat="1" x14ac:dyDescent="0.2">
      <c r="A77" s="3">
        <v>74</v>
      </c>
      <c r="B77" s="14" t="s">
        <v>110</v>
      </c>
      <c r="C77" s="15">
        <v>2522</v>
      </c>
      <c r="D77" s="15">
        <v>5605</v>
      </c>
      <c r="E77" s="15">
        <v>577403</v>
      </c>
    </row>
    <row r="78" spans="1:5" s="14" customFormat="1" x14ac:dyDescent="0.2">
      <c r="A78" s="3">
        <v>75</v>
      </c>
      <c r="B78" s="14" t="s">
        <v>74</v>
      </c>
      <c r="C78" s="15">
        <v>259</v>
      </c>
      <c r="D78" s="15">
        <v>460</v>
      </c>
      <c r="E78" s="15">
        <v>45983</v>
      </c>
    </row>
    <row r="79" spans="1:5" s="14" customFormat="1" x14ac:dyDescent="0.2">
      <c r="A79" s="3">
        <v>76</v>
      </c>
      <c r="B79" s="14" t="s">
        <v>75</v>
      </c>
      <c r="C79" s="15">
        <v>409</v>
      </c>
      <c r="D79" s="15">
        <v>796</v>
      </c>
      <c r="E79" s="15">
        <v>88358</v>
      </c>
    </row>
    <row r="80" spans="1:5" s="14" customFormat="1" x14ac:dyDescent="0.2">
      <c r="A80" s="3">
        <v>77</v>
      </c>
      <c r="B80" s="14" t="s">
        <v>76</v>
      </c>
      <c r="C80" s="15">
        <v>821</v>
      </c>
      <c r="D80" s="15">
        <v>1593</v>
      </c>
      <c r="E80" s="15">
        <v>148344</v>
      </c>
    </row>
    <row r="81" spans="1:5" s="14" customFormat="1" x14ac:dyDescent="0.2">
      <c r="A81" s="3">
        <v>78</v>
      </c>
      <c r="B81" s="14" t="s">
        <v>77</v>
      </c>
      <c r="C81" s="15">
        <v>196</v>
      </c>
      <c r="D81" s="15">
        <v>410</v>
      </c>
      <c r="E81" s="15">
        <v>40413</v>
      </c>
    </row>
    <row r="82" spans="1:5" s="14" customFormat="1" x14ac:dyDescent="0.2">
      <c r="A82" s="3">
        <v>79</v>
      </c>
      <c r="B82" s="14" t="s">
        <v>78</v>
      </c>
      <c r="C82" s="15">
        <v>490</v>
      </c>
      <c r="D82" s="15">
        <v>911</v>
      </c>
      <c r="E82" s="15">
        <v>95538</v>
      </c>
    </row>
    <row r="83" spans="1:5" s="14" customFormat="1" x14ac:dyDescent="0.2">
      <c r="A83" s="3">
        <v>80</v>
      </c>
      <c r="B83" s="14" t="s">
        <v>79</v>
      </c>
      <c r="C83" s="15">
        <v>789</v>
      </c>
      <c r="D83" s="15">
        <v>1531</v>
      </c>
      <c r="E83" s="15">
        <v>155539</v>
      </c>
    </row>
    <row r="84" spans="1:5" s="14" customFormat="1" x14ac:dyDescent="0.2">
      <c r="A84" s="3">
        <v>82</v>
      </c>
      <c r="B84" s="14" t="s">
        <v>80</v>
      </c>
      <c r="C84" s="15">
        <v>4178</v>
      </c>
      <c r="D84" s="15">
        <v>8378</v>
      </c>
      <c r="E84" s="15">
        <v>913144</v>
      </c>
    </row>
    <row r="85" spans="1:5" s="14" customFormat="1" x14ac:dyDescent="0.2">
      <c r="A85" s="3">
        <v>83</v>
      </c>
      <c r="B85" s="14" t="s">
        <v>81</v>
      </c>
      <c r="C85" s="15">
        <v>305</v>
      </c>
      <c r="D85" s="15">
        <v>640</v>
      </c>
      <c r="E85" s="15">
        <v>67931</v>
      </c>
    </row>
    <row r="86" spans="1:5" s="14" customFormat="1" x14ac:dyDescent="0.2">
      <c r="A86" s="3">
        <v>84</v>
      </c>
      <c r="B86" s="14" t="s">
        <v>82</v>
      </c>
      <c r="C86" s="15">
        <v>314</v>
      </c>
      <c r="D86" s="15">
        <v>650</v>
      </c>
      <c r="E86" s="15">
        <v>69037</v>
      </c>
    </row>
    <row r="87" spans="1:5" s="14" customFormat="1" x14ac:dyDescent="0.2">
      <c r="A87" s="3">
        <v>85</v>
      </c>
      <c r="B87" s="14" t="s">
        <v>83</v>
      </c>
      <c r="C87" s="15">
        <v>1416</v>
      </c>
      <c r="D87" s="15">
        <v>2665</v>
      </c>
      <c r="E87" s="15">
        <v>278944</v>
      </c>
    </row>
    <row r="88" spans="1:5" s="14" customFormat="1" x14ac:dyDescent="0.2">
      <c r="A88" s="3">
        <v>86</v>
      </c>
      <c r="B88" s="14" t="s">
        <v>84</v>
      </c>
      <c r="C88" s="15">
        <v>2017</v>
      </c>
      <c r="D88" s="15">
        <v>3945</v>
      </c>
      <c r="E88" s="15">
        <v>410620</v>
      </c>
    </row>
    <row r="89" spans="1:5" s="14" customFormat="1" x14ac:dyDescent="0.2">
      <c r="A89" s="16">
        <v>87</v>
      </c>
      <c r="B89" s="17" t="s">
        <v>85</v>
      </c>
      <c r="C89" s="23">
        <v>288</v>
      </c>
      <c r="D89" s="23">
        <v>573</v>
      </c>
      <c r="E89" s="23">
        <v>55231</v>
      </c>
    </row>
    <row r="90" spans="1:5" s="14" customFormat="1" x14ac:dyDescent="0.2">
      <c r="A90" s="16">
        <v>88</v>
      </c>
      <c r="B90" s="17" t="s">
        <v>86</v>
      </c>
      <c r="C90" s="23">
        <v>10</v>
      </c>
      <c r="D90" s="23">
        <v>27</v>
      </c>
      <c r="E90" s="23">
        <v>1160</v>
      </c>
    </row>
    <row r="91" spans="1:5" s="14" customFormat="1" x14ac:dyDescent="0.2">
      <c r="A91" s="16">
        <v>92</v>
      </c>
      <c r="B91" s="17" t="s">
        <v>108</v>
      </c>
      <c r="C91" s="13">
        <v>1148</v>
      </c>
      <c r="D91" s="13">
        <v>2292</v>
      </c>
      <c r="E91" s="13">
        <v>319171</v>
      </c>
    </row>
    <row r="92" spans="1:5" s="14" customFormat="1" x14ac:dyDescent="0.2">
      <c r="A92" s="16" t="s">
        <v>115</v>
      </c>
      <c r="B92" s="17" t="s">
        <v>116</v>
      </c>
      <c r="C92" s="13">
        <v>657</v>
      </c>
      <c r="D92" s="13">
        <v>1909</v>
      </c>
      <c r="E92" s="26">
        <v>270448</v>
      </c>
    </row>
    <row r="93" spans="1:5" s="2" customFormat="1" x14ac:dyDescent="0.2">
      <c r="A93" s="16" t="s">
        <v>109</v>
      </c>
      <c r="B93" s="2" t="s">
        <v>109</v>
      </c>
      <c r="C93" s="13">
        <v>0</v>
      </c>
      <c r="D93" s="13">
        <v>0</v>
      </c>
      <c r="E93" s="13">
        <v>0</v>
      </c>
    </row>
    <row r="94" spans="1:5" s="18" customFormat="1" x14ac:dyDescent="0.2">
      <c r="A94" s="11"/>
      <c r="B94" s="18" t="s">
        <v>114</v>
      </c>
      <c r="C94" s="9">
        <f>SUM(C5:C93)</f>
        <v>202638</v>
      </c>
      <c r="D94" s="9">
        <f>SUM(D5:D93)</f>
        <v>408073</v>
      </c>
      <c r="E94" s="19">
        <f>SUM(E5:E93)</f>
        <v>44738435.590000004</v>
      </c>
    </row>
    <row r="95" spans="1:5" s="18" customFormat="1" x14ac:dyDescent="0.2">
      <c r="A95" s="11"/>
      <c r="C95" s="9"/>
      <c r="D95" s="9"/>
      <c r="E95" s="9"/>
    </row>
    <row r="96" spans="1:5" s="18" customFormat="1" x14ac:dyDescent="0.2">
      <c r="A96" s="11"/>
      <c r="C96" s="9"/>
      <c r="D96" s="9"/>
      <c r="E96" s="9"/>
    </row>
    <row r="97" spans="1:5" s="14" customFormat="1" x14ac:dyDescent="0.2">
      <c r="A97" s="11" t="s">
        <v>106</v>
      </c>
      <c r="C97" s="15"/>
      <c r="D97" s="15"/>
      <c r="E97" s="15"/>
    </row>
    <row r="98" spans="1:5" s="14" customFormat="1" x14ac:dyDescent="0.2">
      <c r="A98" s="14" t="s">
        <v>107</v>
      </c>
      <c r="C98" s="15"/>
      <c r="D98" s="15"/>
      <c r="E98" s="15"/>
    </row>
    <row r="99" spans="1:5" s="14" customFormat="1" x14ac:dyDescent="0.2">
      <c r="A99" s="3"/>
      <c r="B99" s="14" t="s">
        <v>102</v>
      </c>
      <c r="C99" s="15"/>
      <c r="D99" s="15"/>
      <c r="E99" s="15"/>
    </row>
    <row r="100" spans="1:5" s="14" customFormat="1" x14ac:dyDescent="0.2">
      <c r="A100" s="24" t="s">
        <v>111</v>
      </c>
      <c r="C100" s="15"/>
      <c r="D100" s="15"/>
      <c r="E100" s="15"/>
    </row>
    <row r="101" spans="1:5" x14ac:dyDescent="0.2">
      <c r="A101" s="49" t="s">
        <v>112</v>
      </c>
      <c r="B101" s="49"/>
      <c r="C101" s="49"/>
      <c r="D101" s="49"/>
      <c r="E101" s="25"/>
    </row>
    <row r="102" spans="1:5" x14ac:dyDescent="0.2">
      <c r="A102" s="50" t="s">
        <v>113</v>
      </c>
      <c r="B102" s="50"/>
      <c r="C102" s="50"/>
      <c r="D102" s="50"/>
      <c r="E102" s="50"/>
    </row>
  </sheetData>
  <mergeCells count="2">
    <mergeCell ref="A101:D101"/>
    <mergeCell ref="A102:E10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workbookViewId="0">
      <pane ySplit="4" topLeftCell="A65" activePane="bottomLeft" state="frozen"/>
      <selection pane="bottomLeft" activeCell="C5" sqref="C5:E9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4" t="s">
        <v>142</v>
      </c>
      <c r="E3" s="9" t="s">
        <v>97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8" t="s">
        <v>88</v>
      </c>
    </row>
    <row r="5" spans="1:5" s="14" customFormat="1" x14ac:dyDescent="0.2">
      <c r="A5" s="3">
        <v>1</v>
      </c>
      <c r="B5" s="14" t="s">
        <v>2</v>
      </c>
      <c r="C5" s="15">
        <v>710</v>
      </c>
      <c r="D5" s="15">
        <v>1323</v>
      </c>
      <c r="E5" s="15">
        <v>141004</v>
      </c>
    </row>
    <row r="6" spans="1:5" s="14" customFormat="1" x14ac:dyDescent="0.2">
      <c r="A6" s="3">
        <v>2</v>
      </c>
      <c r="B6" s="14" t="s">
        <v>3</v>
      </c>
      <c r="C6" s="15">
        <v>9449</v>
      </c>
      <c r="D6" s="15">
        <v>19292</v>
      </c>
      <c r="E6" s="15">
        <v>2106759</v>
      </c>
    </row>
    <row r="7" spans="1:5" s="14" customFormat="1" x14ac:dyDescent="0.2">
      <c r="A7" s="3">
        <v>3</v>
      </c>
      <c r="B7" s="14" t="s">
        <v>4</v>
      </c>
      <c r="C7" s="15">
        <v>1034</v>
      </c>
      <c r="D7" s="15">
        <v>1975</v>
      </c>
      <c r="E7" s="15">
        <v>194735</v>
      </c>
    </row>
    <row r="8" spans="1:5" s="14" customFormat="1" x14ac:dyDescent="0.2">
      <c r="A8" s="3">
        <v>4</v>
      </c>
      <c r="B8" s="14" t="s">
        <v>5</v>
      </c>
      <c r="C8" s="15">
        <v>2692</v>
      </c>
      <c r="D8" s="15">
        <v>4673</v>
      </c>
      <c r="E8" s="15">
        <v>568346</v>
      </c>
    </row>
    <row r="9" spans="1:5" s="14" customFormat="1" x14ac:dyDescent="0.2">
      <c r="A9" s="3">
        <v>5</v>
      </c>
      <c r="B9" s="14" t="s">
        <v>6</v>
      </c>
      <c r="C9" s="15">
        <v>1592</v>
      </c>
      <c r="D9" s="15">
        <v>3282</v>
      </c>
      <c r="E9" s="15">
        <v>350485</v>
      </c>
    </row>
    <row r="10" spans="1:5" s="14" customFormat="1" x14ac:dyDescent="0.2">
      <c r="A10" s="3">
        <v>6</v>
      </c>
      <c r="B10" s="14" t="s">
        <v>7</v>
      </c>
      <c r="C10" s="15">
        <v>198</v>
      </c>
      <c r="D10" s="15">
        <v>385</v>
      </c>
      <c r="E10" s="15">
        <v>35313</v>
      </c>
    </row>
    <row r="11" spans="1:5" s="14" customFormat="1" x14ac:dyDescent="0.2">
      <c r="A11" s="3">
        <v>7</v>
      </c>
      <c r="B11" s="14" t="s">
        <v>8</v>
      </c>
      <c r="C11" s="15">
        <v>2141</v>
      </c>
      <c r="D11" s="15">
        <v>4331</v>
      </c>
      <c r="E11" s="15">
        <v>447360</v>
      </c>
    </row>
    <row r="12" spans="1:5" s="14" customFormat="1" x14ac:dyDescent="0.2">
      <c r="A12" s="3">
        <v>8</v>
      </c>
      <c r="B12" s="14" t="s">
        <v>9</v>
      </c>
      <c r="C12" s="15">
        <v>650</v>
      </c>
      <c r="D12" s="15">
        <v>1304</v>
      </c>
      <c r="E12" s="15">
        <v>127891</v>
      </c>
    </row>
    <row r="13" spans="1:5" s="14" customFormat="1" x14ac:dyDescent="0.2">
      <c r="A13" s="3">
        <v>9</v>
      </c>
      <c r="B13" s="14" t="s">
        <v>10</v>
      </c>
      <c r="C13" s="15">
        <v>1364</v>
      </c>
      <c r="D13" s="15">
        <v>2449</v>
      </c>
      <c r="E13" s="15">
        <v>266493</v>
      </c>
    </row>
    <row r="14" spans="1:5" s="14" customFormat="1" x14ac:dyDescent="0.2">
      <c r="A14" s="3">
        <v>10</v>
      </c>
      <c r="B14" s="14" t="s">
        <v>11</v>
      </c>
      <c r="C14" s="15">
        <v>1242</v>
      </c>
      <c r="D14" s="15">
        <v>2609</v>
      </c>
      <c r="E14" s="15">
        <v>266582</v>
      </c>
    </row>
    <row r="15" spans="1:5" s="14" customFormat="1" x14ac:dyDescent="0.2">
      <c r="A15" s="3">
        <v>11</v>
      </c>
      <c r="B15" s="14" t="s">
        <v>12</v>
      </c>
      <c r="C15" s="15">
        <v>1972</v>
      </c>
      <c r="D15" s="15">
        <v>3986</v>
      </c>
      <c r="E15" s="15">
        <v>480610</v>
      </c>
    </row>
    <row r="16" spans="1:5" s="14" customFormat="1" x14ac:dyDescent="0.2">
      <c r="A16" s="3">
        <v>12</v>
      </c>
      <c r="B16" s="14" t="s">
        <v>13</v>
      </c>
      <c r="C16" s="15">
        <v>414</v>
      </c>
      <c r="D16" s="15">
        <v>928</v>
      </c>
      <c r="E16" s="15">
        <v>95538</v>
      </c>
    </row>
    <row r="17" spans="1:11" s="14" customFormat="1" x14ac:dyDescent="0.2">
      <c r="A17" s="3">
        <v>13</v>
      </c>
      <c r="B17" s="14" t="s">
        <v>14</v>
      </c>
      <c r="C17" s="15">
        <v>1113</v>
      </c>
      <c r="D17" s="15">
        <v>2204</v>
      </c>
      <c r="E17" s="15">
        <v>220771</v>
      </c>
    </row>
    <row r="18" spans="1:11" s="14" customFormat="1" x14ac:dyDescent="0.2">
      <c r="A18" s="3">
        <v>14</v>
      </c>
      <c r="B18" s="14" t="s">
        <v>15</v>
      </c>
      <c r="C18" s="15">
        <v>2971</v>
      </c>
      <c r="D18" s="15">
        <v>6579</v>
      </c>
      <c r="E18" s="15">
        <v>730089</v>
      </c>
      <c r="K18" s="2"/>
    </row>
    <row r="19" spans="1:11" s="14" customFormat="1" x14ac:dyDescent="0.2">
      <c r="A19" s="3">
        <v>15</v>
      </c>
      <c r="B19" s="14" t="s">
        <v>16</v>
      </c>
      <c r="C19" s="15">
        <v>336</v>
      </c>
      <c r="D19" s="15">
        <v>645</v>
      </c>
      <c r="E19" s="15">
        <v>63839</v>
      </c>
    </row>
    <row r="20" spans="1:11" s="14" customFormat="1" x14ac:dyDescent="0.2">
      <c r="A20" s="3">
        <v>16</v>
      </c>
      <c r="B20" s="14" t="s">
        <v>17</v>
      </c>
      <c r="C20" s="15">
        <v>154</v>
      </c>
      <c r="D20" s="15">
        <v>294</v>
      </c>
      <c r="E20" s="15">
        <v>27396</v>
      </c>
    </row>
    <row r="21" spans="1:11" s="14" customFormat="1" x14ac:dyDescent="0.2">
      <c r="A21" s="3">
        <v>17</v>
      </c>
      <c r="B21" s="14" t="s">
        <v>18</v>
      </c>
      <c r="C21" s="15">
        <v>445</v>
      </c>
      <c r="D21" s="15">
        <v>888</v>
      </c>
      <c r="E21" s="15">
        <v>87213</v>
      </c>
    </row>
    <row r="22" spans="1:11" s="14" customFormat="1" x14ac:dyDescent="0.2">
      <c r="A22" s="3">
        <v>18</v>
      </c>
      <c r="B22" s="14" t="s">
        <v>19</v>
      </c>
      <c r="C22" s="15">
        <v>2217</v>
      </c>
      <c r="D22" s="15">
        <v>4330</v>
      </c>
      <c r="E22" s="15">
        <v>443915</v>
      </c>
    </row>
    <row r="23" spans="1:11" s="14" customFormat="1" x14ac:dyDescent="0.2">
      <c r="A23" s="3">
        <v>19</v>
      </c>
      <c r="B23" s="14" t="s">
        <v>20</v>
      </c>
      <c r="C23" s="15">
        <v>9094</v>
      </c>
      <c r="D23" s="15">
        <v>18448</v>
      </c>
      <c r="E23" s="15">
        <v>2017023</v>
      </c>
    </row>
    <row r="24" spans="1:11" s="14" customFormat="1" x14ac:dyDescent="0.2">
      <c r="A24" s="3">
        <v>21</v>
      </c>
      <c r="B24" s="14" t="s">
        <v>21</v>
      </c>
      <c r="C24" s="15">
        <v>1124</v>
      </c>
      <c r="D24" s="15">
        <v>2101</v>
      </c>
      <c r="E24" s="15">
        <v>223316</v>
      </c>
    </row>
    <row r="25" spans="1:11" s="14" customFormat="1" x14ac:dyDescent="0.2">
      <c r="A25" s="3">
        <v>22</v>
      </c>
      <c r="B25" s="14" t="s">
        <v>22</v>
      </c>
      <c r="C25" s="15">
        <v>553</v>
      </c>
      <c r="D25" s="15">
        <v>1208</v>
      </c>
      <c r="E25" s="15">
        <v>125412</v>
      </c>
    </row>
    <row r="26" spans="1:11" s="14" customFormat="1" x14ac:dyDescent="0.2">
      <c r="A26" s="3">
        <v>23</v>
      </c>
      <c r="B26" s="14" t="s">
        <v>23</v>
      </c>
      <c r="C26" s="15">
        <v>539</v>
      </c>
      <c r="D26" s="15">
        <v>1090</v>
      </c>
      <c r="E26" s="15">
        <v>108895</v>
      </c>
    </row>
    <row r="27" spans="1:11" s="14" customFormat="1" x14ac:dyDescent="0.2">
      <c r="A27" s="3">
        <v>24</v>
      </c>
      <c r="B27" s="14" t="s">
        <v>24</v>
      </c>
      <c r="C27" s="15">
        <v>1291</v>
      </c>
      <c r="D27" s="15">
        <v>2687</v>
      </c>
      <c r="E27" s="15">
        <v>274202</v>
      </c>
    </row>
    <row r="28" spans="1:11" s="14" customFormat="1" x14ac:dyDescent="0.2">
      <c r="A28" s="3">
        <v>25</v>
      </c>
      <c r="B28" s="14" t="s">
        <v>25</v>
      </c>
      <c r="C28" s="15">
        <v>1067</v>
      </c>
      <c r="D28" s="15">
        <v>1936</v>
      </c>
      <c r="E28" s="15">
        <v>200486</v>
      </c>
    </row>
    <row r="29" spans="1:11" s="14" customFormat="1" x14ac:dyDescent="0.2">
      <c r="A29" s="3">
        <v>26</v>
      </c>
      <c r="B29" s="14" t="s">
        <v>26</v>
      </c>
      <c r="C29" s="15">
        <v>220</v>
      </c>
      <c r="D29" s="15">
        <v>489</v>
      </c>
      <c r="E29" s="15">
        <v>45063</v>
      </c>
    </row>
    <row r="30" spans="1:11" s="14" customFormat="1" x14ac:dyDescent="0.2">
      <c r="A30" s="3">
        <v>27</v>
      </c>
      <c r="B30" s="14" t="s">
        <v>27</v>
      </c>
      <c r="C30" s="15">
        <v>55220</v>
      </c>
      <c r="D30" s="15">
        <v>104169</v>
      </c>
      <c r="E30" s="15">
        <v>12195623</v>
      </c>
    </row>
    <row r="31" spans="1:11" s="14" customFormat="1" x14ac:dyDescent="0.2">
      <c r="A31" s="3">
        <v>28</v>
      </c>
      <c r="B31" s="14" t="s">
        <v>28</v>
      </c>
      <c r="C31" s="15">
        <v>427</v>
      </c>
      <c r="D31" s="15">
        <v>811</v>
      </c>
      <c r="E31" s="15">
        <v>82997</v>
      </c>
    </row>
    <row r="32" spans="1:11" s="14" customFormat="1" x14ac:dyDescent="0.2">
      <c r="A32" s="3">
        <v>29</v>
      </c>
      <c r="B32" s="14" t="s">
        <v>29</v>
      </c>
      <c r="C32" s="15">
        <v>986</v>
      </c>
      <c r="D32" s="15">
        <v>2006</v>
      </c>
      <c r="E32" s="15">
        <v>206608</v>
      </c>
    </row>
    <row r="33" spans="1:5" s="14" customFormat="1" x14ac:dyDescent="0.2">
      <c r="A33" s="3">
        <v>30</v>
      </c>
      <c r="B33" s="14" t="s">
        <v>30</v>
      </c>
      <c r="C33" s="15">
        <v>1175</v>
      </c>
      <c r="D33" s="15">
        <v>2314</v>
      </c>
      <c r="E33" s="15">
        <v>243689</v>
      </c>
    </row>
    <row r="34" spans="1:5" s="14" customFormat="1" x14ac:dyDescent="0.2">
      <c r="A34" s="3">
        <v>31</v>
      </c>
      <c r="B34" s="14" t="s">
        <v>31</v>
      </c>
      <c r="C34" s="15">
        <v>2400</v>
      </c>
      <c r="D34" s="15">
        <v>4533</v>
      </c>
      <c r="E34" s="15">
        <v>500600</v>
      </c>
    </row>
    <row r="35" spans="1:5" s="14" customFormat="1" x14ac:dyDescent="0.2">
      <c r="A35" s="3">
        <v>32</v>
      </c>
      <c r="B35" s="14" t="s">
        <v>32</v>
      </c>
      <c r="C35" s="15">
        <v>270</v>
      </c>
      <c r="D35" s="15">
        <v>548</v>
      </c>
      <c r="E35" s="15">
        <v>53290</v>
      </c>
    </row>
    <row r="36" spans="1:5" s="14" customFormat="1" x14ac:dyDescent="0.2">
      <c r="A36" s="3">
        <v>33</v>
      </c>
      <c r="B36" s="14" t="s">
        <v>33</v>
      </c>
      <c r="C36" s="15">
        <v>816</v>
      </c>
      <c r="D36" s="15">
        <v>1500</v>
      </c>
      <c r="E36" s="15">
        <v>169431</v>
      </c>
    </row>
    <row r="37" spans="1:5" s="14" customFormat="1" x14ac:dyDescent="0.2">
      <c r="A37" s="3">
        <v>34</v>
      </c>
      <c r="B37" s="14" t="s">
        <v>34</v>
      </c>
      <c r="C37" s="15">
        <v>1829</v>
      </c>
      <c r="D37" s="15">
        <v>4391</v>
      </c>
      <c r="E37" s="15">
        <v>438587</v>
      </c>
    </row>
    <row r="38" spans="1:5" s="14" customFormat="1" x14ac:dyDescent="0.2">
      <c r="A38" s="3">
        <v>35</v>
      </c>
      <c r="B38" s="14" t="s">
        <v>35</v>
      </c>
      <c r="C38" s="15">
        <v>127</v>
      </c>
      <c r="D38" s="15">
        <v>248</v>
      </c>
      <c r="E38" s="15">
        <v>21341</v>
      </c>
    </row>
    <row r="39" spans="1:5" s="14" customFormat="1" x14ac:dyDescent="0.2">
      <c r="A39" s="3">
        <v>36</v>
      </c>
      <c r="B39" s="14" t="s">
        <v>36</v>
      </c>
      <c r="C39" s="15">
        <v>684</v>
      </c>
      <c r="D39" s="15">
        <v>1158</v>
      </c>
      <c r="E39" s="15">
        <v>116069</v>
      </c>
    </row>
    <row r="40" spans="1:5" s="14" customFormat="1" x14ac:dyDescent="0.2">
      <c r="A40" s="3">
        <v>37</v>
      </c>
      <c r="B40" s="14" t="s">
        <v>37</v>
      </c>
      <c r="C40" s="15">
        <v>219</v>
      </c>
      <c r="D40" s="15">
        <v>412</v>
      </c>
      <c r="E40" s="15">
        <v>38354</v>
      </c>
    </row>
    <row r="41" spans="1:5" s="14" customFormat="1" x14ac:dyDescent="0.2">
      <c r="A41" s="3">
        <v>38</v>
      </c>
      <c r="B41" s="14" t="s">
        <v>38</v>
      </c>
      <c r="C41" s="15">
        <v>274</v>
      </c>
      <c r="D41" s="15">
        <v>458</v>
      </c>
      <c r="E41" s="15">
        <v>43789</v>
      </c>
    </row>
    <row r="42" spans="1:5" s="14" customFormat="1" x14ac:dyDescent="0.2">
      <c r="A42" s="3">
        <v>39</v>
      </c>
      <c r="B42" s="14" t="s">
        <v>39</v>
      </c>
      <c r="C42" s="15">
        <v>107</v>
      </c>
      <c r="D42" s="15">
        <v>188</v>
      </c>
      <c r="E42" s="15">
        <v>18149</v>
      </c>
    </row>
    <row r="43" spans="1:5" s="14" customFormat="1" x14ac:dyDescent="0.2">
      <c r="A43" s="3">
        <v>40</v>
      </c>
      <c r="B43" s="14" t="s">
        <v>40</v>
      </c>
      <c r="C43" s="15">
        <v>615</v>
      </c>
      <c r="D43" s="15">
        <v>1291</v>
      </c>
      <c r="E43" s="15">
        <v>122887</v>
      </c>
    </row>
    <row r="44" spans="1:5" s="14" customFormat="1" x14ac:dyDescent="0.2">
      <c r="A44" s="3">
        <v>41</v>
      </c>
      <c r="B44" s="14" t="s">
        <v>41</v>
      </c>
      <c r="C44" s="15">
        <v>140</v>
      </c>
      <c r="D44" s="15">
        <v>257</v>
      </c>
      <c r="E44" s="15">
        <v>26109</v>
      </c>
    </row>
    <row r="45" spans="1:5" s="14" customFormat="1" x14ac:dyDescent="0.2">
      <c r="A45" s="3">
        <v>42</v>
      </c>
      <c r="B45" s="14" t="s">
        <v>42</v>
      </c>
      <c r="C45" s="15">
        <v>988</v>
      </c>
      <c r="D45" s="15">
        <v>2273</v>
      </c>
      <c r="E45" s="15">
        <v>216378</v>
      </c>
    </row>
    <row r="46" spans="1:5" s="14" customFormat="1" x14ac:dyDescent="0.2">
      <c r="A46" s="3">
        <v>43</v>
      </c>
      <c r="B46" s="14" t="s">
        <v>43</v>
      </c>
      <c r="C46" s="15">
        <v>796</v>
      </c>
      <c r="D46" s="15">
        <v>1554</v>
      </c>
      <c r="E46" s="15">
        <v>149863</v>
      </c>
    </row>
    <row r="47" spans="1:5" s="14" customFormat="1" x14ac:dyDescent="0.2">
      <c r="A47" s="3">
        <v>44</v>
      </c>
      <c r="B47" s="14" t="s">
        <v>44</v>
      </c>
      <c r="C47" s="15">
        <v>176</v>
      </c>
      <c r="D47" s="15">
        <v>357</v>
      </c>
      <c r="E47" s="15">
        <v>43748</v>
      </c>
    </row>
    <row r="48" spans="1:5" s="14" customFormat="1" x14ac:dyDescent="0.2">
      <c r="A48" s="3">
        <v>45</v>
      </c>
      <c r="B48" s="14" t="s">
        <v>45</v>
      </c>
      <c r="C48" s="15">
        <v>250</v>
      </c>
      <c r="D48" s="15">
        <v>504</v>
      </c>
      <c r="E48" s="15">
        <v>48216</v>
      </c>
    </row>
    <row r="49" spans="1:5" s="14" customFormat="1" x14ac:dyDescent="0.2">
      <c r="A49" s="3">
        <v>46</v>
      </c>
      <c r="B49" s="14" t="s">
        <v>46</v>
      </c>
      <c r="C49" s="15">
        <v>885</v>
      </c>
      <c r="D49" s="15">
        <v>1758</v>
      </c>
      <c r="E49" s="15">
        <v>186025</v>
      </c>
    </row>
    <row r="50" spans="1:5" s="14" customFormat="1" x14ac:dyDescent="0.2">
      <c r="A50" s="3">
        <v>47</v>
      </c>
      <c r="B50" s="14" t="s">
        <v>47</v>
      </c>
      <c r="C50" s="15">
        <v>661</v>
      </c>
      <c r="D50" s="15">
        <v>1279</v>
      </c>
      <c r="E50" s="15">
        <v>130385</v>
      </c>
    </row>
    <row r="51" spans="1:5" s="14" customFormat="1" x14ac:dyDescent="0.2">
      <c r="A51" s="3">
        <v>48</v>
      </c>
      <c r="B51" s="14" t="s">
        <v>48</v>
      </c>
      <c r="C51" s="15">
        <v>1006</v>
      </c>
      <c r="D51" s="15">
        <v>1963</v>
      </c>
      <c r="E51" s="15">
        <v>203890</v>
      </c>
    </row>
    <row r="52" spans="1:5" s="14" customFormat="1" x14ac:dyDescent="0.2">
      <c r="A52" s="3">
        <v>49</v>
      </c>
      <c r="B52" s="14" t="s">
        <v>49</v>
      </c>
      <c r="C52" s="15">
        <v>1194</v>
      </c>
      <c r="D52" s="15">
        <v>2339</v>
      </c>
      <c r="E52" s="15">
        <v>238320</v>
      </c>
    </row>
    <row r="53" spans="1:5" s="14" customFormat="1" x14ac:dyDescent="0.2">
      <c r="A53" s="3">
        <v>50</v>
      </c>
      <c r="B53" s="14" t="s">
        <v>50</v>
      </c>
      <c r="C53" s="15">
        <v>1828</v>
      </c>
      <c r="D53" s="15">
        <v>3935</v>
      </c>
      <c r="E53" s="15">
        <v>382340</v>
      </c>
    </row>
    <row r="54" spans="1:5" s="14" customFormat="1" x14ac:dyDescent="0.2">
      <c r="A54" s="3">
        <v>51</v>
      </c>
      <c r="B54" s="14" t="s">
        <v>51</v>
      </c>
      <c r="C54" s="15">
        <v>196</v>
      </c>
      <c r="D54" s="15">
        <v>400</v>
      </c>
      <c r="E54" s="15">
        <v>36001</v>
      </c>
    </row>
    <row r="55" spans="1:5" s="14" customFormat="1" x14ac:dyDescent="0.2">
      <c r="A55" s="3">
        <v>52</v>
      </c>
      <c r="B55" s="14" t="s">
        <v>52</v>
      </c>
      <c r="C55" s="15">
        <v>853</v>
      </c>
      <c r="D55" s="15">
        <v>1952</v>
      </c>
      <c r="E55" s="15">
        <v>204629</v>
      </c>
    </row>
    <row r="56" spans="1:5" s="14" customFormat="1" x14ac:dyDescent="0.2">
      <c r="A56" s="3">
        <v>53</v>
      </c>
      <c r="B56" s="14" t="s">
        <v>53</v>
      </c>
      <c r="C56" s="15">
        <v>821</v>
      </c>
      <c r="D56" s="15">
        <v>1783</v>
      </c>
      <c r="E56" s="15">
        <v>184503</v>
      </c>
    </row>
    <row r="57" spans="1:5" s="14" customFormat="1" x14ac:dyDescent="0.2">
      <c r="A57" s="3">
        <v>54</v>
      </c>
      <c r="B57" s="14" t="s">
        <v>54</v>
      </c>
      <c r="C57" s="15">
        <v>290</v>
      </c>
      <c r="D57" s="15">
        <v>658</v>
      </c>
      <c r="E57" s="15">
        <v>65506</v>
      </c>
    </row>
    <row r="58" spans="1:5" s="14" customFormat="1" x14ac:dyDescent="0.2">
      <c r="A58" s="3">
        <v>55</v>
      </c>
      <c r="B58" s="14" t="s">
        <v>55</v>
      </c>
      <c r="C58" s="15">
        <v>4765</v>
      </c>
      <c r="D58" s="15">
        <v>10261</v>
      </c>
      <c r="E58" s="15">
        <v>1084077</v>
      </c>
    </row>
    <row r="59" spans="1:5" s="14" customFormat="1" x14ac:dyDescent="0.2">
      <c r="A59" s="3">
        <v>56</v>
      </c>
      <c r="B59" s="14" t="s">
        <v>56</v>
      </c>
      <c r="C59" s="15">
        <v>1832</v>
      </c>
      <c r="D59" s="15">
        <v>3582</v>
      </c>
      <c r="E59" s="15">
        <v>351997</v>
      </c>
    </row>
    <row r="60" spans="1:5" s="14" customFormat="1" x14ac:dyDescent="0.2">
      <c r="A60" s="3">
        <v>57</v>
      </c>
      <c r="B60" s="14" t="s">
        <v>57</v>
      </c>
      <c r="C60" s="15">
        <v>555</v>
      </c>
      <c r="D60" s="15">
        <v>1075</v>
      </c>
      <c r="E60" s="15">
        <v>111744</v>
      </c>
    </row>
    <row r="61" spans="1:5" s="14" customFormat="1" x14ac:dyDescent="0.2">
      <c r="A61" s="3">
        <v>58</v>
      </c>
      <c r="B61" s="14" t="s">
        <v>58</v>
      </c>
      <c r="C61" s="15">
        <v>1487</v>
      </c>
      <c r="D61" s="15">
        <v>2815</v>
      </c>
      <c r="E61" s="15">
        <v>296515</v>
      </c>
    </row>
    <row r="62" spans="1:5" s="14" customFormat="1" x14ac:dyDescent="0.2">
      <c r="A62" s="3">
        <v>59</v>
      </c>
      <c r="B62" s="14" t="s">
        <v>59</v>
      </c>
      <c r="C62" s="15">
        <v>310</v>
      </c>
      <c r="D62" s="15">
        <v>708</v>
      </c>
      <c r="E62" s="15">
        <v>69638</v>
      </c>
    </row>
    <row r="63" spans="1:5" s="14" customFormat="1" x14ac:dyDescent="0.2">
      <c r="A63" s="3">
        <v>60</v>
      </c>
      <c r="B63" s="14" t="s">
        <v>60</v>
      </c>
      <c r="C63" s="15">
        <v>1619</v>
      </c>
      <c r="D63" s="15">
        <v>3505</v>
      </c>
      <c r="E63" s="15">
        <v>389047</v>
      </c>
    </row>
    <row r="64" spans="1:5" s="14" customFormat="1" x14ac:dyDescent="0.2">
      <c r="A64" s="3">
        <v>61</v>
      </c>
      <c r="B64" s="14" t="s">
        <v>61</v>
      </c>
      <c r="C64" s="15">
        <v>332</v>
      </c>
      <c r="D64" s="15">
        <v>630</v>
      </c>
      <c r="E64" s="15">
        <v>59130</v>
      </c>
    </row>
    <row r="65" spans="1:5" s="14" customFormat="1" x14ac:dyDescent="0.2">
      <c r="A65" s="3">
        <v>62</v>
      </c>
      <c r="B65" s="14" t="s">
        <v>62</v>
      </c>
      <c r="C65" s="15">
        <v>32792</v>
      </c>
      <c r="D65" s="15">
        <v>69121</v>
      </c>
      <c r="E65" s="15">
        <v>7593873</v>
      </c>
    </row>
    <row r="66" spans="1:5" s="14" customFormat="1" x14ac:dyDescent="0.2">
      <c r="A66" s="3">
        <v>63</v>
      </c>
      <c r="B66" s="14" t="s">
        <v>63</v>
      </c>
      <c r="C66" s="15">
        <v>157</v>
      </c>
      <c r="D66" s="15">
        <v>329</v>
      </c>
      <c r="E66" s="15">
        <v>30881</v>
      </c>
    </row>
    <row r="67" spans="1:5" s="14" customFormat="1" x14ac:dyDescent="0.2">
      <c r="A67" s="3">
        <v>64</v>
      </c>
      <c r="B67" s="14" t="s">
        <v>64</v>
      </c>
      <c r="C67" s="15">
        <v>416</v>
      </c>
      <c r="D67" s="15">
        <v>877</v>
      </c>
      <c r="E67" s="15">
        <v>89645</v>
      </c>
    </row>
    <row r="68" spans="1:5" s="14" customFormat="1" x14ac:dyDescent="0.2">
      <c r="A68" s="3">
        <v>65</v>
      </c>
      <c r="B68" s="14" t="s">
        <v>65</v>
      </c>
      <c r="C68" s="15">
        <v>528</v>
      </c>
      <c r="D68" s="15">
        <v>1125</v>
      </c>
      <c r="E68" s="15">
        <v>120753</v>
      </c>
    </row>
    <row r="69" spans="1:5" s="14" customFormat="1" x14ac:dyDescent="0.2">
      <c r="A69" s="3">
        <v>66</v>
      </c>
      <c r="B69" s="14" t="s">
        <v>66</v>
      </c>
      <c r="C69" s="15">
        <v>1604</v>
      </c>
      <c r="D69" s="15">
        <v>3871</v>
      </c>
      <c r="E69" s="15">
        <v>407924</v>
      </c>
    </row>
    <row r="70" spans="1:5" s="14" customFormat="1" x14ac:dyDescent="0.2">
      <c r="A70" s="3">
        <v>67</v>
      </c>
      <c r="B70" s="14" t="s">
        <v>67</v>
      </c>
      <c r="C70" s="15">
        <v>252</v>
      </c>
      <c r="D70" s="15">
        <v>536</v>
      </c>
      <c r="E70" s="15">
        <v>52761</v>
      </c>
    </row>
    <row r="71" spans="1:5" s="14" customFormat="1" x14ac:dyDescent="0.2">
      <c r="A71" s="3">
        <v>68</v>
      </c>
      <c r="B71" s="14" t="s">
        <v>68</v>
      </c>
      <c r="C71" s="15">
        <v>372</v>
      </c>
      <c r="D71" s="15">
        <v>755</v>
      </c>
      <c r="E71" s="15">
        <v>77322</v>
      </c>
    </row>
    <row r="72" spans="1:5" s="14" customFormat="1" x14ac:dyDescent="0.2">
      <c r="A72" s="3">
        <v>69</v>
      </c>
      <c r="B72" s="14" t="s">
        <v>69</v>
      </c>
      <c r="C72" s="15">
        <v>10552</v>
      </c>
      <c r="D72" s="15">
        <v>17919</v>
      </c>
      <c r="E72" s="15">
        <v>1964747</v>
      </c>
    </row>
    <row r="73" spans="1:5" s="14" customFormat="1" x14ac:dyDescent="0.2">
      <c r="A73" s="3">
        <v>70</v>
      </c>
      <c r="B73" s="14" t="s">
        <v>70</v>
      </c>
      <c r="C73" s="15">
        <v>2122</v>
      </c>
      <c r="D73" s="15">
        <v>5253</v>
      </c>
      <c r="E73" s="15">
        <v>511968</v>
      </c>
    </row>
    <row r="74" spans="1:5" s="14" customFormat="1" x14ac:dyDescent="0.2">
      <c r="A74" s="3">
        <v>71</v>
      </c>
      <c r="B74" s="14" t="s">
        <v>71</v>
      </c>
      <c r="C74" s="15">
        <v>1683</v>
      </c>
      <c r="D74" s="15">
        <v>3946</v>
      </c>
      <c r="E74" s="15">
        <v>410593</v>
      </c>
    </row>
    <row r="75" spans="1:5" s="14" customFormat="1" x14ac:dyDescent="0.2">
      <c r="A75" s="3">
        <v>72</v>
      </c>
      <c r="B75" s="14" t="s">
        <v>72</v>
      </c>
      <c r="C75" s="15">
        <v>384</v>
      </c>
      <c r="D75" s="15">
        <v>795</v>
      </c>
      <c r="E75" s="15">
        <v>79637</v>
      </c>
    </row>
    <row r="76" spans="1:5" s="14" customFormat="1" x14ac:dyDescent="0.2">
      <c r="A76" s="3">
        <v>73</v>
      </c>
      <c r="B76" s="14" t="s">
        <v>73</v>
      </c>
      <c r="C76" s="15">
        <v>5392</v>
      </c>
      <c r="D76" s="15">
        <v>13155</v>
      </c>
      <c r="E76" s="15">
        <v>1402268</v>
      </c>
    </row>
    <row r="77" spans="1:5" s="14" customFormat="1" x14ac:dyDescent="0.2">
      <c r="A77" s="3">
        <v>74</v>
      </c>
      <c r="B77" s="14" t="s">
        <v>110</v>
      </c>
      <c r="C77" s="15">
        <v>2495</v>
      </c>
      <c r="D77" s="15">
        <v>5439</v>
      </c>
      <c r="E77" s="15">
        <v>569743</v>
      </c>
    </row>
    <row r="78" spans="1:5" s="14" customFormat="1" x14ac:dyDescent="0.2">
      <c r="A78" s="3">
        <v>75</v>
      </c>
      <c r="B78" s="14" t="s">
        <v>74</v>
      </c>
      <c r="C78" s="15">
        <v>262</v>
      </c>
      <c r="D78" s="15">
        <v>454</v>
      </c>
      <c r="E78" s="15">
        <v>48179</v>
      </c>
    </row>
    <row r="79" spans="1:5" s="14" customFormat="1" x14ac:dyDescent="0.2">
      <c r="A79" s="3">
        <v>76</v>
      </c>
      <c r="B79" s="14" t="s">
        <v>75</v>
      </c>
      <c r="C79" s="15">
        <v>403</v>
      </c>
      <c r="D79" s="15">
        <v>802</v>
      </c>
      <c r="E79" s="15">
        <v>90153</v>
      </c>
    </row>
    <row r="80" spans="1:5" s="14" customFormat="1" x14ac:dyDescent="0.2">
      <c r="A80" s="3">
        <v>77</v>
      </c>
      <c r="B80" s="14" t="s">
        <v>76</v>
      </c>
      <c r="C80" s="15">
        <v>823</v>
      </c>
      <c r="D80" s="15">
        <v>1598</v>
      </c>
      <c r="E80" s="15">
        <v>147850</v>
      </c>
    </row>
    <row r="81" spans="1:5" s="14" customFormat="1" x14ac:dyDescent="0.2">
      <c r="A81" s="3">
        <v>78</v>
      </c>
      <c r="B81" s="14" t="s">
        <v>77</v>
      </c>
      <c r="C81" s="15">
        <v>201</v>
      </c>
      <c r="D81" s="15">
        <v>411</v>
      </c>
      <c r="E81" s="15">
        <v>40916</v>
      </c>
    </row>
    <row r="82" spans="1:5" s="14" customFormat="1" x14ac:dyDescent="0.2">
      <c r="A82" s="3">
        <v>79</v>
      </c>
      <c r="B82" s="14" t="s">
        <v>78</v>
      </c>
      <c r="C82" s="15">
        <v>489</v>
      </c>
      <c r="D82" s="15">
        <v>917</v>
      </c>
      <c r="E82" s="15">
        <v>94814</v>
      </c>
    </row>
    <row r="83" spans="1:5" s="14" customFormat="1" x14ac:dyDescent="0.2">
      <c r="A83" s="3">
        <v>80</v>
      </c>
      <c r="B83" s="14" t="s">
        <v>79</v>
      </c>
      <c r="C83" s="15">
        <v>786</v>
      </c>
      <c r="D83" s="15">
        <v>1528</v>
      </c>
      <c r="E83" s="15">
        <v>157250</v>
      </c>
    </row>
    <row r="84" spans="1:5" s="14" customFormat="1" x14ac:dyDescent="0.2">
      <c r="A84" s="3">
        <v>82</v>
      </c>
      <c r="B84" s="14" t="s">
        <v>80</v>
      </c>
      <c r="C84" s="15">
        <v>4233</v>
      </c>
      <c r="D84" s="15">
        <v>8456</v>
      </c>
      <c r="E84" s="15">
        <v>926486</v>
      </c>
    </row>
    <row r="85" spans="1:5" s="14" customFormat="1" x14ac:dyDescent="0.2">
      <c r="A85" s="3">
        <v>83</v>
      </c>
      <c r="B85" s="14" t="s">
        <v>81</v>
      </c>
      <c r="C85" s="15">
        <v>295</v>
      </c>
      <c r="D85" s="15">
        <v>609</v>
      </c>
      <c r="E85" s="15">
        <v>65460</v>
      </c>
    </row>
    <row r="86" spans="1:5" s="14" customFormat="1" x14ac:dyDescent="0.2">
      <c r="A86" s="3">
        <v>84</v>
      </c>
      <c r="B86" s="14" t="s">
        <v>82</v>
      </c>
      <c r="C86" s="15">
        <v>318</v>
      </c>
      <c r="D86" s="15">
        <v>652</v>
      </c>
      <c r="E86" s="15">
        <v>71642</v>
      </c>
    </row>
    <row r="87" spans="1:5" s="14" customFormat="1" x14ac:dyDescent="0.2">
      <c r="A87" s="3">
        <v>85</v>
      </c>
      <c r="B87" s="14" t="s">
        <v>83</v>
      </c>
      <c r="C87" s="15">
        <v>1406</v>
      </c>
      <c r="D87" s="15">
        <v>2672</v>
      </c>
      <c r="E87" s="15">
        <v>275059</v>
      </c>
    </row>
    <row r="88" spans="1:5" s="14" customFormat="1" x14ac:dyDescent="0.2">
      <c r="A88" s="3">
        <v>86</v>
      </c>
      <c r="B88" s="14" t="s">
        <v>84</v>
      </c>
      <c r="C88" s="15">
        <v>2011</v>
      </c>
      <c r="D88" s="15">
        <v>3977</v>
      </c>
      <c r="E88" s="15">
        <v>415381</v>
      </c>
    </row>
    <row r="89" spans="1:5" s="14" customFormat="1" x14ac:dyDescent="0.2">
      <c r="A89" s="16">
        <v>87</v>
      </c>
      <c r="B89" s="17" t="s">
        <v>85</v>
      </c>
      <c r="C89" s="23">
        <v>289</v>
      </c>
      <c r="D89" s="23">
        <v>565</v>
      </c>
      <c r="E89" s="23">
        <v>52597</v>
      </c>
    </row>
    <row r="90" spans="1:5" s="14" customFormat="1" x14ac:dyDescent="0.2">
      <c r="A90" s="16">
        <v>88</v>
      </c>
      <c r="B90" s="17" t="s">
        <v>86</v>
      </c>
      <c r="C90" s="23">
        <v>10</v>
      </c>
      <c r="D90" s="23">
        <v>27</v>
      </c>
      <c r="E90" s="23">
        <v>2321</v>
      </c>
    </row>
    <row r="91" spans="1:5" s="14" customFormat="1" x14ac:dyDescent="0.2">
      <c r="A91" s="16">
        <v>92</v>
      </c>
      <c r="B91" s="17" t="s">
        <v>108</v>
      </c>
      <c r="C91" s="13">
        <v>1137</v>
      </c>
      <c r="D91" s="13">
        <v>2235</v>
      </c>
      <c r="E91" s="13">
        <v>314504</v>
      </c>
    </row>
    <row r="92" spans="1:5" s="14" customFormat="1" x14ac:dyDescent="0.2">
      <c r="A92" s="16" t="s">
        <v>115</v>
      </c>
      <c r="B92" s="17" t="s">
        <v>116</v>
      </c>
      <c r="C92" s="13">
        <v>648</v>
      </c>
      <c r="D92" s="13">
        <v>1885</v>
      </c>
      <c r="E92" s="26">
        <v>269321</v>
      </c>
    </row>
    <row r="93" spans="1:5" s="14" customFormat="1" x14ac:dyDescent="0.2">
      <c r="A93" s="16" t="s">
        <v>109</v>
      </c>
      <c r="B93" s="2" t="s">
        <v>109</v>
      </c>
      <c r="C93" s="13">
        <v>0</v>
      </c>
      <c r="D93" s="13">
        <v>0</v>
      </c>
      <c r="E93" s="13">
        <v>0</v>
      </c>
    </row>
    <row r="94" spans="1:5" s="18" customFormat="1" x14ac:dyDescent="0.2">
      <c r="A94" s="11"/>
      <c r="B94" s="18" t="s">
        <v>114</v>
      </c>
      <c r="C94" s="9">
        <f>SUM(C5:C93)</f>
        <v>202775</v>
      </c>
      <c r="D94" s="9">
        <f>SUM(D5:D93)</f>
        <v>406960</v>
      </c>
      <c r="E94" s="19">
        <f>SUM(E5:E93)</f>
        <v>44662259</v>
      </c>
    </row>
    <row r="95" spans="1:5" s="18" customFormat="1" x14ac:dyDescent="0.2">
      <c r="A95" s="11"/>
      <c r="C95" s="9"/>
      <c r="D95" s="9"/>
      <c r="E95" s="9"/>
    </row>
    <row r="96" spans="1:5" s="18" customFormat="1" x14ac:dyDescent="0.2">
      <c r="A96" s="11"/>
      <c r="C96" s="9"/>
      <c r="D96" s="9"/>
      <c r="E96" s="9"/>
    </row>
    <row r="97" spans="1:5" s="14" customFormat="1" x14ac:dyDescent="0.2">
      <c r="A97" s="11" t="s">
        <v>106</v>
      </c>
      <c r="C97" s="15"/>
      <c r="D97" s="15"/>
      <c r="E97" s="15"/>
    </row>
    <row r="98" spans="1:5" s="14" customFormat="1" x14ac:dyDescent="0.2">
      <c r="A98" s="14" t="s">
        <v>107</v>
      </c>
      <c r="C98" s="15"/>
      <c r="D98" s="15"/>
      <c r="E98" s="15"/>
    </row>
    <row r="99" spans="1:5" s="14" customFormat="1" x14ac:dyDescent="0.2">
      <c r="A99" s="3"/>
      <c r="B99" s="14" t="s">
        <v>102</v>
      </c>
      <c r="C99" s="15"/>
      <c r="D99" s="15"/>
      <c r="E99" s="15"/>
    </row>
    <row r="100" spans="1:5" x14ac:dyDescent="0.2">
      <c r="A100" s="24" t="s">
        <v>111</v>
      </c>
      <c r="B100" s="14"/>
      <c r="C100" s="15"/>
      <c r="D100" s="15"/>
      <c r="E100" s="15"/>
    </row>
    <row r="101" spans="1:5" x14ac:dyDescent="0.2">
      <c r="A101" s="49" t="s">
        <v>112</v>
      </c>
      <c r="B101" s="49"/>
      <c r="C101" s="49"/>
      <c r="D101" s="49"/>
      <c r="E101" s="25"/>
    </row>
    <row r="102" spans="1:5" x14ac:dyDescent="0.2">
      <c r="A102" s="50" t="s">
        <v>113</v>
      </c>
      <c r="B102" s="50"/>
      <c r="C102" s="50"/>
      <c r="D102" s="50"/>
      <c r="E102" s="50"/>
    </row>
  </sheetData>
  <mergeCells count="2">
    <mergeCell ref="A101:D101"/>
    <mergeCell ref="A102:E10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workbookViewId="0">
      <pane ySplit="4" topLeftCell="A80" activePane="bottomLeft" state="frozen"/>
      <selection pane="bottomLeft" activeCell="C5" sqref="C5:E9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20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4" t="s">
        <v>142</v>
      </c>
      <c r="E3" s="21" t="s">
        <v>96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22" t="s">
        <v>88</v>
      </c>
    </row>
    <row r="5" spans="1:5" s="14" customFormat="1" x14ac:dyDescent="0.2">
      <c r="A5" s="3">
        <v>1</v>
      </c>
      <c r="B5" s="14" t="s">
        <v>2</v>
      </c>
      <c r="C5" s="15">
        <v>701</v>
      </c>
      <c r="D5" s="15">
        <v>1348</v>
      </c>
      <c r="E5" s="15">
        <v>142591</v>
      </c>
    </row>
    <row r="6" spans="1:5" s="14" customFormat="1" x14ac:dyDescent="0.2">
      <c r="A6" s="3">
        <v>2</v>
      </c>
      <c r="B6" s="14" t="s">
        <v>3</v>
      </c>
      <c r="C6" s="15">
        <v>9429</v>
      </c>
      <c r="D6" s="15">
        <v>19228</v>
      </c>
      <c r="E6" s="15">
        <v>2094409</v>
      </c>
    </row>
    <row r="7" spans="1:5" s="14" customFormat="1" x14ac:dyDescent="0.2">
      <c r="A7" s="3">
        <v>3</v>
      </c>
      <c r="B7" s="14" t="s">
        <v>4</v>
      </c>
      <c r="C7" s="15">
        <v>1048</v>
      </c>
      <c r="D7" s="15">
        <v>2013</v>
      </c>
      <c r="E7" s="15">
        <v>204392</v>
      </c>
    </row>
    <row r="8" spans="1:5" s="14" customFormat="1" x14ac:dyDescent="0.2">
      <c r="A8" s="3">
        <v>4</v>
      </c>
      <c r="B8" s="14" t="s">
        <v>5</v>
      </c>
      <c r="C8" s="15">
        <v>2737</v>
      </c>
      <c r="D8" s="15">
        <v>4742</v>
      </c>
      <c r="E8" s="15">
        <v>587725</v>
      </c>
    </row>
    <row r="9" spans="1:5" s="14" customFormat="1" x14ac:dyDescent="0.2">
      <c r="A9" s="3">
        <v>5</v>
      </c>
      <c r="B9" s="14" t="s">
        <v>6</v>
      </c>
      <c r="C9" s="15">
        <v>1592</v>
      </c>
      <c r="D9" s="15">
        <v>3252</v>
      </c>
      <c r="E9" s="15">
        <v>354281</v>
      </c>
    </row>
    <row r="10" spans="1:5" s="14" customFormat="1" x14ac:dyDescent="0.2">
      <c r="A10" s="3">
        <v>6</v>
      </c>
      <c r="B10" s="14" t="s">
        <v>7</v>
      </c>
      <c r="C10" s="15">
        <v>202</v>
      </c>
      <c r="D10" s="15">
        <v>387</v>
      </c>
      <c r="E10" s="15">
        <v>35239</v>
      </c>
    </row>
    <row r="11" spans="1:5" s="14" customFormat="1" x14ac:dyDescent="0.2">
      <c r="A11" s="3">
        <v>7</v>
      </c>
      <c r="B11" s="14" t="s">
        <v>8</v>
      </c>
      <c r="C11" s="15">
        <v>2131</v>
      </c>
      <c r="D11" s="15">
        <v>4292</v>
      </c>
      <c r="E11" s="15">
        <v>439841</v>
      </c>
    </row>
    <row r="12" spans="1:5" s="14" customFormat="1" x14ac:dyDescent="0.2">
      <c r="A12" s="3">
        <v>8</v>
      </c>
      <c r="B12" s="14" t="s">
        <v>9</v>
      </c>
      <c r="C12" s="15">
        <v>645</v>
      </c>
      <c r="D12" s="15">
        <v>1288</v>
      </c>
      <c r="E12" s="15">
        <v>126129</v>
      </c>
    </row>
    <row r="13" spans="1:5" s="14" customFormat="1" x14ac:dyDescent="0.2">
      <c r="A13" s="3">
        <v>9</v>
      </c>
      <c r="B13" s="14" t="s">
        <v>10</v>
      </c>
      <c r="C13" s="15">
        <v>1346</v>
      </c>
      <c r="D13" s="15">
        <v>2414</v>
      </c>
      <c r="E13" s="15">
        <v>269052</v>
      </c>
    </row>
    <row r="14" spans="1:5" s="14" customFormat="1" x14ac:dyDescent="0.2">
      <c r="A14" s="3">
        <v>10</v>
      </c>
      <c r="B14" s="14" t="s">
        <v>11</v>
      </c>
      <c r="C14" s="15">
        <v>1220</v>
      </c>
      <c r="D14" s="15">
        <v>2572</v>
      </c>
      <c r="E14" s="15">
        <v>261871</v>
      </c>
    </row>
    <row r="15" spans="1:5" s="14" customFormat="1" x14ac:dyDescent="0.2">
      <c r="A15" s="3">
        <v>11</v>
      </c>
      <c r="B15" s="14" t="s">
        <v>12</v>
      </c>
      <c r="C15" s="15">
        <v>1932</v>
      </c>
      <c r="D15" s="15">
        <v>3847</v>
      </c>
      <c r="E15" s="15">
        <v>465773</v>
      </c>
    </row>
    <row r="16" spans="1:5" s="14" customFormat="1" x14ac:dyDescent="0.2">
      <c r="A16" s="3">
        <v>12</v>
      </c>
      <c r="B16" s="14" t="s">
        <v>13</v>
      </c>
      <c r="C16" s="15">
        <v>416</v>
      </c>
      <c r="D16" s="15">
        <v>920</v>
      </c>
      <c r="E16" s="15">
        <v>95839</v>
      </c>
    </row>
    <row r="17" spans="1:11" s="14" customFormat="1" x14ac:dyDescent="0.2">
      <c r="A17" s="3">
        <v>13</v>
      </c>
      <c r="B17" s="14" t="s">
        <v>14</v>
      </c>
      <c r="C17" s="15">
        <v>1111</v>
      </c>
      <c r="D17" s="15">
        <v>2168</v>
      </c>
      <c r="E17" s="15">
        <v>223935</v>
      </c>
    </row>
    <row r="18" spans="1:11" s="14" customFormat="1" x14ac:dyDescent="0.2">
      <c r="A18" s="3">
        <v>14</v>
      </c>
      <c r="B18" s="14" t="s">
        <v>15</v>
      </c>
      <c r="C18" s="15">
        <v>3010</v>
      </c>
      <c r="D18" s="15">
        <v>6697</v>
      </c>
      <c r="E18" s="15">
        <v>739183</v>
      </c>
      <c r="K18" s="2"/>
    </row>
    <row r="19" spans="1:11" s="14" customFormat="1" x14ac:dyDescent="0.2">
      <c r="A19" s="3">
        <v>15</v>
      </c>
      <c r="B19" s="14" t="s">
        <v>16</v>
      </c>
      <c r="C19" s="15">
        <v>319</v>
      </c>
      <c r="D19" s="15">
        <v>613</v>
      </c>
      <c r="E19" s="15">
        <v>60969</v>
      </c>
    </row>
    <row r="20" spans="1:11" s="14" customFormat="1" x14ac:dyDescent="0.2">
      <c r="A20" s="3">
        <v>16</v>
      </c>
      <c r="B20" s="14" t="s">
        <v>17</v>
      </c>
      <c r="C20" s="15">
        <v>157</v>
      </c>
      <c r="D20" s="15">
        <v>295</v>
      </c>
      <c r="E20" s="15">
        <v>27902</v>
      </c>
    </row>
    <row r="21" spans="1:11" s="14" customFormat="1" x14ac:dyDescent="0.2">
      <c r="A21" s="3">
        <v>17</v>
      </c>
      <c r="B21" s="14" t="s">
        <v>18</v>
      </c>
      <c r="C21" s="15">
        <v>443</v>
      </c>
      <c r="D21" s="15">
        <v>893</v>
      </c>
      <c r="E21" s="15">
        <v>86644</v>
      </c>
    </row>
    <row r="22" spans="1:11" s="14" customFormat="1" x14ac:dyDescent="0.2">
      <c r="A22" s="3">
        <v>18</v>
      </c>
      <c r="B22" s="14" t="s">
        <v>19</v>
      </c>
      <c r="C22" s="15">
        <v>2219</v>
      </c>
      <c r="D22" s="15">
        <v>4351</v>
      </c>
      <c r="E22" s="15">
        <v>443011</v>
      </c>
    </row>
    <row r="23" spans="1:11" s="14" customFormat="1" x14ac:dyDescent="0.2">
      <c r="A23" s="3">
        <v>19</v>
      </c>
      <c r="B23" s="14" t="s">
        <v>20</v>
      </c>
      <c r="C23" s="15">
        <v>9028</v>
      </c>
      <c r="D23" s="15">
        <v>18371</v>
      </c>
      <c r="E23" s="15">
        <v>2009689.93</v>
      </c>
    </row>
    <row r="24" spans="1:11" s="14" customFormat="1" x14ac:dyDescent="0.2">
      <c r="A24" s="3">
        <v>21</v>
      </c>
      <c r="B24" s="14" t="s">
        <v>21</v>
      </c>
      <c r="C24" s="15">
        <v>1144</v>
      </c>
      <c r="D24" s="15">
        <v>2086</v>
      </c>
      <c r="E24" s="15">
        <v>224559</v>
      </c>
    </row>
    <row r="25" spans="1:11" s="14" customFormat="1" x14ac:dyDescent="0.2">
      <c r="A25" s="3">
        <v>22</v>
      </c>
      <c r="B25" s="14" t="s">
        <v>22</v>
      </c>
      <c r="C25" s="15">
        <v>557</v>
      </c>
      <c r="D25" s="15">
        <v>1218</v>
      </c>
      <c r="E25" s="15">
        <v>123861</v>
      </c>
    </row>
    <row r="26" spans="1:11" s="14" customFormat="1" x14ac:dyDescent="0.2">
      <c r="A26" s="3">
        <v>23</v>
      </c>
      <c r="B26" s="14" t="s">
        <v>23</v>
      </c>
      <c r="C26" s="15">
        <v>538</v>
      </c>
      <c r="D26" s="15">
        <v>1081</v>
      </c>
      <c r="E26" s="15">
        <v>106638</v>
      </c>
    </row>
    <row r="27" spans="1:11" s="14" customFormat="1" x14ac:dyDescent="0.2">
      <c r="A27" s="3">
        <v>24</v>
      </c>
      <c r="B27" s="14" t="s">
        <v>24</v>
      </c>
      <c r="C27" s="15">
        <v>1305</v>
      </c>
      <c r="D27" s="15">
        <v>2692</v>
      </c>
      <c r="E27" s="15">
        <v>275465</v>
      </c>
    </row>
    <row r="28" spans="1:11" s="14" customFormat="1" x14ac:dyDescent="0.2">
      <c r="A28" s="3">
        <v>25</v>
      </c>
      <c r="B28" s="14" t="s">
        <v>25</v>
      </c>
      <c r="C28" s="15">
        <v>1044</v>
      </c>
      <c r="D28" s="15">
        <v>1871</v>
      </c>
      <c r="E28" s="15">
        <v>197468</v>
      </c>
    </row>
    <row r="29" spans="1:11" s="14" customFormat="1" x14ac:dyDescent="0.2">
      <c r="A29" s="3">
        <v>26</v>
      </c>
      <c r="B29" s="14" t="s">
        <v>26</v>
      </c>
      <c r="C29" s="15">
        <v>214</v>
      </c>
      <c r="D29" s="15">
        <v>482</v>
      </c>
      <c r="E29" s="15">
        <v>44172</v>
      </c>
    </row>
    <row r="30" spans="1:11" s="14" customFormat="1" x14ac:dyDescent="0.2">
      <c r="A30" s="3">
        <v>27</v>
      </c>
      <c r="B30" s="14" t="s">
        <v>27</v>
      </c>
      <c r="C30" s="15">
        <v>55306</v>
      </c>
      <c r="D30" s="15">
        <v>104701</v>
      </c>
      <c r="E30" s="15">
        <v>12304294</v>
      </c>
    </row>
    <row r="31" spans="1:11" s="14" customFormat="1" x14ac:dyDescent="0.2">
      <c r="A31" s="3">
        <v>28</v>
      </c>
      <c r="B31" s="14" t="s">
        <v>28</v>
      </c>
      <c r="C31" s="15">
        <v>423</v>
      </c>
      <c r="D31" s="15">
        <v>819</v>
      </c>
      <c r="E31" s="15">
        <v>85558</v>
      </c>
    </row>
    <row r="32" spans="1:11" s="14" customFormat="1" x14ac:dyDescent="0.2">
      <c r="A32" s="3">
        <v>29</v>
      </c>
      <c r="B32" s="14" t="s">
        <v>29</v>
      </c>
      <c r="C32" s="15">
        <v>962</v>
      </c>
      <c r="D32" s="15">
        <v>1947</v>
      </c>
      <c r="E32" s="15">
        <v>200531</v>
      </c>
    </row>
    <row r="33" spans="1:5" s="14" customFormat="1" x14ac:dyDescent="0.2">
      <c r="A33" s="3">
        <v>30</v>
      </c>
      <c r="B33" s="14" t="s">
        <v>30</v>
      </c>
      <c r="C33" s="15">
        <v>1156</v>
      </c>
      <c r="D33" s="15">
        <v>2269</v>
      </c>
      <c r="E33" s="15">
        <v>239756</v>
      </c>
    </row>
    <row r="34" spans="1:5" s="14" customFormat="1" x14ac:dyDescent="0.2">
      <c r="A34" s="3">
        <v>31</v>
      </c>
      <c r="B34" s="14" t="s">
        <v>31</v>
      </c>
      <c r="C34" s="15">
        <v>2398</v>
      </c>
      <c r="D34" s="15">
        <v>4520</v>
      </c>
      <c r="E34" s="15">
        <v>496170</v>
      </c>
    </row>
    <row r="35" spans="1:5" s="14" customFormat="1" x14ac:dyDescent="0.2">
      <c r="A35" s="3">
        <v>32</v>
      </c>
      <c r="B35" s="14" t="s">
        <v>32</v>
      </c>
      <c r="C35" s="15">
        <v>258</v>
      </c>
      <c r="D35" s="15">
        <v>526</v>
      </c>
      <c r="E35" s="15">
        <v>48614</v>
      </c>
    </row>
    <row r="36" spans="1:5" s="14" customFormat="1" x14ac:dyDescent="0.2">
      <c r="A36" s="3">
        <v>33</v>
      </c>
      <c r="B36" s="14" t="s">
        <v>33</v>
      </c>
      <c r="C36" s="15">
        <v>792</v>
      </c>
      <c r="D36" s="15">
        <v>1440</v>
      </c>
      <c r="E36" s="15">
        <v>161942</v>
      </c>
    </row>
    <row r="37" spans="1:5" s="14" customFormat="1" x14ac:dyDescent="0.2">
      <c r="A37" s="3">
        <v>34</v>
      </c>
      <c r="B37" s="14" t="s">
        <v>34</v>
      </c>
      <c r="C37" s="15">
        <v>1826</v>
      </c>
      <c r="D37" s="15">
        <v>4364</v>
      </c>
      <c r="E37" s="15">
        <v>436035</v>
      </c>
    </row>
    <row r="38" spans="1:5" s="14" customFormat="1" x14ac:dyDescent="0.2">
      <c r="A38" s="3">
        <v>35</v>
      </c>
      <c r="B38" s="14" t="s">
        <v>35</v>
      </c>
      <c r="C38" s="15">
        <v>130</v>
      </c>
      <c r="D38" s="15">
        <v>250</v>
      </c>
      <c r="E38" s="15">
        <v>24247</v>
      </c>
    </row>
    <row r="39" spans="1:5" s="14" customFormat="1" x14ac:dyDescent="0.2">
      <c r="A39" s="3">
        <v>36</v>
      </c>
      <c r="B39" s="14" t="s">
        <v>36</v>
      </c>
      <c r="C39" s="15">
        <v>664</v>
      </c>
      <c r="D39" s="15">
        <v>1109</v>
      </c>
      <c r="E39" s="15">
        <v>115846</v>
      </c>
    </row>
    <row r="40" spans="1:5" s="14" customFormat="1" x14ac:dyDescent="0.2">
      <c r="A40" s="3">
        <v>37</v>
      </c>
      <c r="B40" s="14" t="s">
        <v>37</v>
      </c>
      <c r="C40" s="15">
        <v>222</v>
      </c>
      <c r="D40" s="15">
        <v>421</v>
      </c>
      <c r="E40" s="15">
        <v>39536</v>
      </c>
    </row>
    <row r="41" spans="1:5" s="14" customFormat="1" x14ac:dyDescent="0.2">
      <c r="A41" s="3">
        <v>38</v>
      </c>
      <c r="B41" s="14" t="s">
        <v>38</v>
      </c>
      <c r="C41" s="15">
        <v>270</v>
      </c>
      <c r="D41" s="15">
        <v>442</v>
      </c>
      <c r="E41" s="15">
        <v>42066</v>
      </c>
    </row>
    <row r="42" spans="1:5" s="14" customFormat="1" x14ac:dyDescent="0.2">
      <c r="A42" s="3">
        <v>39</v>
      </c>
      <c r="B42" s="14" t="s">
        <v>39</v>
      </c>
      <c r="C42" s="15">
        <v>108</v>
      </c>
      <c r="D42" s="15">
        <v>192</v>
      </c>
      <c r="E42" s="15">
        <v>17751</v>
      </c>
    </row>
    <row r="43" spans="1:5" s="14" customFormat="1" x14ac:dyDescent="0.2">
      <c r="A43" s="3">
        <v>40</v>
      </c>
      <c r="B43" s="14" t="s">
        <v>40</v>
      </c>
      <c r="C43" s="15">
        <v>627</v>
      </c>
      <c r="D43" s="15">
        <v>1279</v>
      </c>
      <c r="E43" s="15">
        <v>123498</v>
      </c>
    </row>
    <row r="44" spans="1:5" s="14" customFormat="1" x14ac:dyDescent="0.2">
      <c r="A44" s="3">
        <v>41</v>
      </c>
      <c r="B44" s="14" t="s">
        <v>41</v>
      </c>
      <c r="C44" s="15">
        <v>136</v>
      </c>
      <c r="D44" s="15">
        <v>247</v>
      </c>
      <c r="E44" s="15">
        <v>22179</v>
      </c>
    </row>
    <row r="45" spans="1:5" s="14" customFormat="1" x14ac:dyDescent="0.2">
      <c r="A45" s="3">
        <v>42</v>
      </c>
      <c r="B45" s="14" t="s">
        <v>42</v>
      </c>
      <c r="C45" s="15">
        <v>1002</v>
      </c>
      <c r="D45" s="15">
        <v>2315</v>
      </c>
      <c r="E45" s="15">
        <v>221854</v>
      </c>
    </row>
    <row r="46" spans="1:5" s="14" customFormat="1" x14ac:dyDescent="0.2">
      <c r="A46" s="3">
        <v>43</v>
      </c>
      <c r="B46" s="14" t="s">
        <v>43</v>
      </c>
      <c r="C46" s="15">
        <v>819</v>
      </c>
      <c r="D46" s="15">
        <v>1578</v>
      </c>
      <c r="E46" s="15">
        <v>153341</v>
      </c>
    </row>
    <row r="47" spans="1:5" s="14" customFormat="1" x14ac:dyDescent="0.2">
      <c r="A47" s="3">
        <v>44</v>
      </c>
      <c r="B47" s="14" t="s">
        <v>44</v>
      </c>
      <c r="C47" s="15">
        <v>170</v>
      </c>
      <c r="D47" s="15">
        <v>330</v>
      </c>
      <c r="E47" s="15">
        <v>42253</v>
      </c>
    </row>
    <row r="48" spans="1:5" s="14" customFormat="1" x14ac:dyDescent="0.2">
      <c r="A48" s="3">
        <v>45</v>
      </c>
      <c r="B48" s="14" t="s">
        <v>45</v>
      </c>
      <c r="C48" s="15">
        <v>240</v>
      </c>
      <c r="D48" s="15">
        <v>477</v>
      </c>
      <c r="E48" s="15">
        <v>44995</v>
      </c>
    </row>
    <row r="49" spans="1:5" s="14" customFormat="1" x14ac:dyDescent="0.2">
      <c r="A49" s="3">
        <v>46</v>
      </c>
      <c r="B49" s="14" t="s">
        <v>46</v>
      </c>
      <c r="C49" s="15">
        <v>880</v>
      </c>
      <c r="D49" s="15">
        <v>1741</v>
      </c>
      <c r="E49" s="15">
        <v>176023</v>
      </c>
    </row>
    <row r="50" spans="1:5" s="14" customFormat="1" x14ac:dyDescent="0.2">
      <c r="A50" s="3">
        <v>47</v>
      </c>
      <c r="B50" s="14" t="s">
        <v>47</v>
      </c>
      <c r="C50" s="15">
        <v>666</v>
      </c>
      <c r="D50" s="15">
        <v>1298</v>
      </c>
      <c r="E50" s="15">
        <v>129528</v>
      </c>
    </row>
    <row r="51" spans="1:5" s="14" customFormat="1" x14ac:dyDescent="0.2">
      <c r="A51" s="3">
        <v>48</v>
      </c>
      <c r="B51" s="14" t="s">
        <v>48</v>
      </c>
      <c r="C51" s="15">
        <v>980</v>
      </c>
      <c r="D51" s="15">
        <v>1883</v>
      </c>
      <c r="E51" s="15">
        <v>197089</v>
      </c>
    </row>
    <row r="52" spans="1:5" s="14" customFormat="1" x14ac:dyDescent="0.2">
      <c r="A52" s="3">
        <v>49</v>
      </c>
      <c r="B52" s="14" t="s">
        <v>49</v>
      </c>
      <c r="C52" s="15">
        <v>1195</v>
      </c>
      <c r="D52" s="15">
        <v>2332</v>
      </c>
      <c r="E52" s="15">
        <v>236016</v>
      </c>
    </row>
    <row r="53" spans="1:5" s="14" customFormat="1" x14ac:dyDescent="0.2">
      <c r="A53" s="3">
        <v>50</v>
      </c>
      <c r="B53" s="14" t="s">
        <v>50</v>
      </c>
      <c r="C53" s="15">
        <v>1800</v>
      </c>
      <c r="D53" s="15">
        <v>3885</v>
      </c>
      <c r="E53" s="15">
        <v>383241</v>
      </c>
    </row>
    <row r="54" spans="1:5" s="14" customFormat="1" x14ac:dyDescent="0.2">
      <c r="A54" s="3">
        <v>51</v>
      </c>
      <c r="B54" s="14" t="s">
        <v>51</v>
      </c>
      <c r="C54" s="15">
        <v>185</v>
      </c>
      <c r="D54" s="15">
        <v>370</v>
      </c>
      <c r="E54" s="15">
        <v>34672</v>
      </c>
    </row>
    <row r="55" spans="1:5" s="14" customFormat="1" x14ac:dyDescent="0.2">
      <c r="A55" s="3">
        <v>52</v>
      </c>
      <c r="B55" s="14" t="s">
        <v>52</v>
      </c>
      <c r="C55" s="15">
        <v>861</v>
      </c>
      <c r="D55" s="15">
        <v>1967</v>
      </c>
      <c r="E55" s="15">
        <v>209820</v>
      </c>
    </row>
    <row r="56" spans="1:5" s="14" customFormat="1" x14ac:dyDescent="0.2">
      <c r="A56" s="3">
        <v>53</v>
      </c>
      <c r="B56" s="14" t="s">
        <v>53</v>
      </c>
      <c r="C56" s="15">
        <v>797</v>
      </c>
      <c r="D56" s="15">
        <v>1759</v>
      </c>
      <c r="E56" s="15">
        <v>177669</v>
      </c>
    </row>
    <row r="57" spans="1:5" s="14" customFormat="1" x14ac:dyDescent="0.2">
      <c r="A57" s="3">
        <v>54</v>
      </c>
      <c r="B57" s="14" t="s">
        <v>54</v>
      </c>
      <c r="C57" s="15">
        <v>290</v>
      </c>
      <c r="D57" s="15">
        <v>630</v>
      </c>
      <c r="E57" s="15">
        <v>62941</v>
      </c>
    </row>
    <row r="58" spans="1:5" s="14" customFormat="1" x14ac:dyDescent="0.2">
      <c r="A58" s="3">
        <v>55</v>
      </c>
      <c r="B58" s="14" t="s">
        <v>55</v>
      </c>
      <c r="C58" s="15">
        <v>4776</v>
      </c>
      <c r="D58" s="15">
        <v>10283</v>
      </c>
      <c r="E58" s="15">
        <v>1091840</v>
      </c>
    </row>
    <row r="59" spans="1:5" s="14" customFormat="1" x14ac:dyDescent="0.2">
      <c r="A59" s="3">
        <v>56</v>
      </c>
      <c r="B59" s="14" t="s">
        <v>56</v>
      </c>
      <c r="C59" s="15">
        <v>1833</v>
      </c>
      <c r="D59" s="15">
        <v>3533</v>
      </c>
      <c r="E59" s="15">
        <v>349762</v>
      </c>
    </row>
    <row r="60" spans="1:5" s="14" customFormat="1" x14ac:dyDescent="0.2">
      <c r="A60" s="3">
        <v>57</v>
      </c>
      <c r="B60" s="14" t="s">
        <v>57</v>
      </c>
      <c r="C60" s="15">
        <v>531</v>
      </c>
      <c r="D60" s="15">
        <v>996</v>
      </c>
      <c r="E60" s="15">
        <v>103885</v>
      </c>
    </row>
    <row r="61" spans="1:5" s="14" customFormat="1" x14ac:dyDescent="0.2">
      <c r="A61" s="3">
        <v>58</v>
      </c>
      <c r="B61" s="14" t="s">
        <v>58</v>
      </c>
      <c r="C61" s="15">
        <v>1453</v>
      </c>
      <c r="D61" s="15">
        <v>2753</v>
      </c>
      <c r="E61" s="15">
        <v>289537</v>
      </c>
    </row>
    <row r="62" spans="1:5" s="14" customFormat="1" x14ac:dyDescent="0.2">
      <c r="A62" s="3">
        <v>59</v>
      </c>
      <c r="B62" s="14" t="s">
        <v>59</v>
      </c>
      <c r="C62" s="15">
        <v>316</v>
      </c>
      <c r="D62" s="15">
        <v>712</v>
      </c>
      <c r="E62" s="15">
        <v>72665</v>
      </c>
    </row>
    <row r="63" spans="1:5" s="14" customFormat="1" x14ac:dyDescent="0.2">
      <c r="A63" s="3">
        <v>60</v>
      </c>
      <c r="B63" s="14" t="s">
        <v>60</v>
      </c>
      <c r="C63" s="15">
        <v>1599</v>
      </c>
      <c r="D63" s="15">
        <v>3442</v>
      </c>
      <c r="E63" s="15">
        <v>379368</v>
      </c>
    </row>
    <row r="64" spans="1:5" s="14" customFormat="1" x14ac:dyDescent="0.2">
      <c r="A64" s="3">
        <v>61</v>
      </c>
      <c r="B64" s="14" t="s">
        <v>61</v>
      </c>
      <c r="C64" s="15">
        <v>325</v>
      </c>
      <c r="D64" s="15">
        <v>611</v>
      </c>
      <c r="E64" s="15">
        <v>58164</v>
      </c>
    </row>
    <row r="65" spans="1:5" s="14" customFormat="1" x14ac:dyDescent="0.2">
      <c r="A65" s="3">
        <v>62</v>
      </c>
      <c r="B65" s="14" t="s">
        <v>62</v>
      </c>
      <c r="C65" s="15">
        <v>32900</v>
      </c>
      <c r="D65" s="15">
        <v>69341</v>
      </c>
      <c r="E65" s="15">
        <v>7609312</v>
      </c>
    </row>
    <row r="66" spans="1:5" s="14" customFormat="1" x14ac:dyDescent="0.2">
      <c r="A66" s="3">
        <v>63</v>
      </c>
      <c r="B66" s="14" t="s">
        <v>63</v>
      </c>
      <c r="C66" s="15">
        <v>154</v>
      </c>
      <c r="D66" s="15">
        <v>311</v>
      </c>
      <c r="E66" s="15">
        <v>31416</v>
      </c>
    </row>
    <row r="67" spans="1:5" s="14" customFormat="1" x14ac:dyDescent="0.2">
      <c r="A67" s="3">
        <v>64</v>
      </c>
      <c r="B67" s="14" t="s">
        <v>64</v>
      </c>
      <c r="C67" s="15">
        <v>426</v>
      </c>
      <c r="D67" s="15">
        <v>889</v>
      </c>
      <c r="E67" s="15">
        <v>91641</v>
      </c>
    </row>
    <row r="68" spans="1:5" s="14" customFormat="1" x14ac:dyDescent="0.2">
      <c r="A68" s="3">
        <v>65</v>
      </c>
      <c r="B68" s="14" t="s">
        <v>65</v>
      </c>
      <c r="C68" s="15">
        <v>539</v>
      </c>
      <c r="D68" s="15">
        <v>1215</v>
      </c>
      <c r="E68" s="15">
        <v>129224</v>
      </c>
    </row>
    <row r="69" spans="1:5" s="14" customFormat="1" x14ac:dyDescent="0.2">
      <c r="A69" s="3">
        <v>66</v>
      </c>
      <c r="B69" s="14" t="s">
        <v>66</v>
      </c>
      <c r="C69" s="15">
        <v>1600</v>
      </c>
      <c r="D69" s="15">
        <v>3889</v>
      </c>
      <c r="E69" s="15">
        <v>409709</v>
      </c>
    </row>
    <row r="70" spans="1:5" s="14" customFormat="1" x14ac:dyDescent="0.2">
      <c r="A70" s="3">
        <v>67</v>
      </c>
      <c r="B70" s="14" t="s">
        <v>67</v>
      </c>
      <c r="C70" s="15">
        <v>254</v>
      </c>
      <c r="D70" s="15">
        <v>535</v>
      </c>
      <c r="E70" s="15">
        <v>50557</v>
      </c>
    </row>
    <row r="71" spans="1:5" s="14" customFormat="1" x14ac:dyDescent="0.2">
      <c r="A71" s="3">
        <v>68</v>
      </c>
      <c r="B71" s="14" t="s">
        <v>68</v>
      </c>
      <c r="C71" s="15">
        <v>382</v>
      </c>
      <c r="D71" s="15">
        <v>786</v>
      </c>
      <c r="E71" s="15">
        <v>79693</v>
      </c>
    </row>
    <row r="72" spans="1:5" s="14" customFormat="1" x14ac:dyDescent="0.2">
      <c r="A72" s="3">
        <v>69</v>
      </c>
      <c r="B72" s="14" t="s">
        <v>69</v>
      </c>
      <c r="C72" s="15">
        <v>10498</v>
      </c>
      <c r="D72" s="15">
        <v>17844</v>
      </c>
      <c r="E72" s="15">
        <v>1946671</v>
      </c>
    </row>
    <row r="73" spans="1:5" s="14" customFormat="1" x14ac:dyDescent="0.2">
      <c r="A73" s="3">
        <v>70</v>
      </c>
      <c r="B73" s="14" t="s">
        <v>70</v>
      </c>
      <c r="C73" s="15">
        <v>2098</v>
      </c>
      <c r="D73" s="15">
        <v>5178</v>
      </c>
      <c r="E73" s="15">
        <v>505924</v>
      </c>
    </row>
    <row r="74" spans="1:5" s="14" customFormat="1" x14ac:dyDescent="0.2">
      <c r="A74" s="3">
        <v>71</v>
      </c>
      <c r="B74" s="14" t="s">
        <v>71</v>
      </c>
      <c r="C74" s="15">
        <v>1667</v>
      </c>
      <c r="D74" s="15">
        <v>3916</v>
      </c>
      <c r="E74" s="15">
        <v>417984</v>
      </c>
    </row>
    <row r="75" spans="1:5" s="14" customFormat="1" x14ac:dyDescent="0.2">
      <c r="A75" s="3">
        <v>72</v>
      </c>
      <c r="B75" s="14" t="s">
        <v>72</v>
      </c>
      <c r="C75" s="15">
        <v>366</v>
      </c>
      <c r="D75" s="15">
        <v>784</v>
      </c>
      <c r="E75" s="15">
        <v>76761</v>
      </c>
    </row>
    <row r="76" spans="1:5" s="14" customFormat="1" x14ac:dyDescent="0.2">
      <c r="A76" s="3">
        <v>73</v>
      </c>
      <c r="B76" s="14" t="s">
        <v>73</v>
      </c>
      <c r="C76" s="15">
        <v>5423</v>
      </c>
      <c r="D76" s="15">
        <v>13333</v>
      </c>
      <c r="E76" s="15">
        <v>1419354</v>
      </c>
    </row>
    <row r="77" spans="1:5" s="14" customFormat="1" x14ac:dyDescent="0.2">
      <c r="A77" s="3">
        <v>74</v>
      </c>
      <c r="B77" s="14" t="s">
        <v>110</v>
      </c>
      <c r="C77" s="15">
        <v>2527</v>
      </c>
      <c r="D77" s="15">
        <v>5511</v>
      </c>
      <c r="E77" s="15">
        <v>571562</v>
      </c>
    </row>
    <row r="78" spans="1:5" s="14" customFormat="1" x14ac:dyDescent="0.2">
      <c r="A78" s="3">
        <v>75</v>
      </c>
      <c r="B78" s="14" t="s">
        <v>74</v>
      </c>
      <c r="C78" s="15">
        <v>271</v>
      </c>
      <c r="D78" s="15">
        <v>486</v>
      </c>
      <c r="E78" s="15">
        <v>51944</v>
      </c>
    </row>
    <row r="79" spans="1:5" s="14" customFormat="1" x14ac:dyDescent="0.2">
      <c r="A79" s="3">
        <v>76</v>
      </c>
      <c r="B79" s="14" t="s">
        <v>75</v>
      </c>
      <c r="C79" s="15">
        <v>404</v>
      </c>
      <c r="D79" s="15">
        <v>780</v>
      </c>
      <c r="E79" s="15">
        <v>83553</v>
      </c>
    </row>
    <row r="80" spans="1:5" s="14" customFormat="1" x14ac:dyDescent="0.2">
      <c r="A80" s="3">
        <v>77</v>
      </c>
      <c r="B80" s="14" t="s">
        <v>76</v>
      </c>
      <c r="C80" s="15">
        <v>800</v>
      </c>
      <c r="D80" s="15">
        <v>1560</v>
      </c>
      <c r="E80" s="15">
        <v>142612</v>
      </c>
    </row>
    <row r="81" spans="1:5" s="14" customFormat="1" x14ac:dyDescent="0.2">
      <c r="A81" s="3">
        <v>78</v>
      </c>
      <c r="B81" s="14" t="s">
        <v>77</v>
      </c>
      <c r="C81" s="15">
        <v>202</v>
      </c>
      <c r="D81" s="15">
        <v>420</v>
      </c>
      <c r="E81" s="15">
        <v>42854</v>
      </c>
    </row>
    <row r="82" spans="1:5" s="14" customFormat="1" x14ac:dyDescent="0.2">
      <c r="A82" s="3">
        <v>79</v>
      </c>
      <c r="B82" s="14" t="s">
        <v>78</v>
      </c>
      <c r="C82" s="15">
        <v>493</v>
      </c>
      <c r="D82" s="15">
        <v>908</v>
      </c>
      <c r="E82" s="15">
        <v>96247</v>
      </c>
    </row>
    <row r="83" spans="1:5" s="14" customFormat="1" x14ac:dyDescent="0.2">
      <c r="A83" s="3">
        <v>80</v>
      </c>
      <c r="B83" s="14" t="s">
        <v>79</v>
      </c>
      <c r="C83" s="15">
        <v>778</v>
      </c>
      <c r="D83" s="15">
        <v>1513</v>
      </c>
      <c r="E83" s="15">
        <v>154895</v>
      </c>
    </row>
    <row r="84" spans="1:5" s="14" customFormat="1" x14ac:dyDescent="0.2">
      <c r="A84" s="3">
        <v>82</v>
      </c>
      <c r="B84" s="14" t="s">
        <v>80</v>
      </c>
      <c r="C84" s="15">
        <v>4164</v>
      </c>
      <c r="D84" s="15">
        <v>8324</v>
      </c>
      <c r="E84" s="15">
        <v>910807</v>
      </c>
    </row>
    <row r="85" spans="1:5" s="14" customFormat="1" x14ac:dyDescent="0.2">
      <c r="A85" s="3">
        <v>83</v>
      </c>
      <c r="B85" s="14" t="s">
        <v>81</v>
      </c>
      <c r="C85" s="15">
        <v>290</v>
      </c>
      <c r="D85" s="15">
        <v>608</v>
      </c>
      <c r="E85" s="15">
        <v>62280</v>
      </c>
    </row>
    <row r="86" spans="1:5" s="14" customFormat="1" x14ac:dyDescent="0.2">
      <c r="A86" s="3">
        <v>84</v>
      </c>
      <c r="B86" s="14" t="s">
        <v>82</v>
      </c>
      <c r="C86" s="15">
        <v>315</v>
      </c>
      <c r="D86" s="15">
        <v>668</v>
      </c>
      <c r="E86" s="15">
        <v>72339</v>
      </c>
    </row>
    <row r="87" spans="1:5" s="14" customFormat="1" x14ac:dyDescent="0.2">
      <c r="A87" s="3">
        <v>85</v>
      </c>
      <c r="B87" s="14" t="s">
        <v>83</v>
      </c>
      <c r="C87" s="15">
        <v>1405</v>
      </c>
      <c r="D87" s="15">
        <v>2691</v>
      </c>
      <c r="E87" s="15">
        <v>279650</v>
      </c>
    </row>
    <row r="88" spans="1:5" s="14" customFormat="1" x14ac:dyDescent="0.2">
      <c r="A88" s="3">
        <v>86</v>
      </c>
      <c r="B88" s="14" t="s">
        <v>84</v>
      </c>
      <c r="C88" s="15">
        <v>2009</v>
      </c>
      <c r="D88" s="15">
        <v>3933</v>
      </c>
      <c r="E88" s="15">
        <v>415536</v>
      </c>
    </row>
    <row r="89" spans="1:5" s="14" customFormat="1" x14ac:dyDescent="0.2">
      <c r="A89" s="16">
        <v>87</v>
      </c>
      <c r="B89" s="17" t="s">
        <v>85</v>
      </c>
      <c r="C89" s="23">
        <v>291</v>
      </c>
      <c r="D89" s="23">
        <v>564</v>
      </c>
      <c r="E89" s="23">
        <v>51018</v>
      </c>
    </row>
    <row r="90" spans="1:5" s="14" customFormat="1" x14ac:dyDescent="0.2">
      <c r="A90" s="16">
        <v>88</v>
      </c>
      <c r="B90" s="17" t="s">
        <v>86</v>
      </c>
      <c r="C90" s="23">
        <v>10</v>
      </c>
      <c r="D90" s="23">
        <v>27</v>
      </c>
      <c r="E90" s="23">
        <v>3766</v>
      </c>
    </row>
    <row r="91" spans="1:5" s="14" customFormat="1" x14ac:dyDescent="0.2">
      <c r="A91" s="16">
        <v>92</v>
      </c>
      <c r="B91" s="17" t="s">
        <v>108</v>
      </c>
      <c r="C91" s="13">
        <v>1153</v>
      </c>
      <c r="D91" s="13">
        <v>2295</v>
      </c>
      <c r="E91" s="13">
        <v>323122</v>
      </c>
    </row>
    <row r="92" spans="1:5" s="14" customFormat="1" x14ac:dyDescent="0.2">
      <c r="A92" s="16" t="s">
        <v>115</v>
      </c>
      <c r="B92" s="17" t="s">
        <v>116</v>
      </c>
      <c r="C92" s="13">
        <v>646</v>
      </c>
      <c r="D92" s="13">
        <v>1897</v>
      </c>
      <c r="E92" s="26">
        <v>268270</v>
      </c>
    </row>
    <row r="93" spans="1:5" s="14" customFormat="1" x14ac:dyDescent="0.2">
      <c r="A93" s="16" t="s">
        <v>109</v>
      </c>
      <c r="B93" s="2" t="s">
        <v>109</v>
      </c>
      <c r="C93" s="13">
        <v>0</v>
      </c>
      <c r="D93" s="13">
        <v>0</v>
      </c>
      <c r="E93" s="13">
        <v>0</v>
      </c>
    </row>
    <row r="94" spans="1:5" s="14" customFormat="1" x14ac:dyDescent="0.2">
      <c r="A94" s="11"/>
      <c r="B94" s="18" t="s">
        <v>114</v>
      </c>
      <c r="C94" s="9">
        <f>SUM(C5:C93)</f>
        <v>202549</v>
      </c>
      <c r="D94" s="9">
        <f>SUM(D5:D93)</f>
        <v>406748</v>
      </c>
      <c r="E94" s="19">
        <f>SUM(E5:E93)</f>
        <v>44712025.93</v>
      </c>
    </row>
    <row r="95" spans="1:5" s="18" customFormat="1" x14ac:dyDescent="0.2">
      <c r="A95" s="11"/>
      <c r="C95" s="9"/>
      <c r="D95" s="9"/>
      <c r="E95" s="9"/>
    </row>
    <row r="96" spans="1:5" s="18" customFormat="1" x14ac:dyDescent="0.2">
      <c r="A96" s="11"/>
      <c r="C96" s="9"/>
      <c r="D96" s="9"/>
      <c r="E96" s="9"/>
    </row>
    <row r="97" spans="1:5" s="14" customFormat="1" x14ac:dyDescent="0.2">
      <c r="A97" s="11" t="s">
        <v>106</v>
      </c>
      <c r="C97" s="15"/>
      <c r="D97" s="15"/>
      <c r="E97" s="15"/>
    </row>
    <row r="98" spans="1:5" s="14" customFormat="1" x14ac:dyDescent="0.2">
      <c r="A98" s="14" t="s">
        <v>107</v>
      </c>
      <c r="C98" s="15"/>
      <c r="D98" s="15"/>
      <c r="E98" s="15"/>
    </row>
    <row r="99" spans="1:5" s="14" customFormat="1" x14ac:dyDescent="0.2">
      <c r="A99" s="3"/>
      <c r="B99" s="14" t="s">
        <v>102</v>
      </c>
      <c r="C99" s="15"/>
      <c r="D99" s="15"/>
      <c r="E99" s="15"/>
    </row>
    <row r="100" spans="1:5" s="14" customFormat="1" x14ac:dyDescent="0.2">
      <c r="A100" s="24" t="s">
        <v>111</v>
      </c>
      <c r="C100" s="15"/>
      <c r="D100" s="15"/>
      <c r="E100" s="15"/>
    </row>
    <row r="101" spans="1:5" x14ac:dyDescent="0.2">
      <c r="A101" s="49" t="s">
        <v>112</v>
      </c>
      <c r="B101" s="49"/>
      <c r="C101" s="49"/>
      <c r="D101" s="49"/>
      <c r="E101" s="25"/>
    </row>
    <row r="102" spans="1:5" x14ac:dyDescent="0.2">
      <c r="A102" s="50" t="s">
        <v>113</v>
      </c>
      <c r="B102" s="50"/>
      <c r="C102" s="50"/>
      <c r="D102" s="50"/>
      <c r="E102" s="50"/>
    </row>
  </sheetData>
  <mergeCells count="2">
    <mergeCell ref="A101:D101"/>
    <mergeCell ref="A102:E10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pane ySplit="4" topLeftCell="A77" activePane="bottomLeft" state="frozen"/>
      <selection pane="bottomLeft" activeCell="C5" sqref="C5:E9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20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4" t="s">
        <v>142</v>
      </c>
      <c r="E3" s="19" t="s">
        <v>95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22" t="s">
        <v>88</v>
      </c>
    </row>
    <row r="5" spans="1:5" x14ac:dyDescent="0.2">
      <c r="A5" s="3">
        <v>1</v>
      </c>
      <c r="B5" s="14" t="s">
        <v>2</v>
      </c>
      <c r="C5" s="15">
        <v>705</v>
      </c>
      <c r="D5" s="15">
        <v>1347</v>
      </c>
      <c r="E5" s="15">
        <v>139364</v>
      </c>
    </row>
    <row r="6" spans="1:5" x14ac:dyDescent="0.2">
      <c r="A6" s="3">
        <v>2</v>
      </c>
      <c r="B6" s="14" t="s">
        <v>3</v>
      </c>
      <c r="C6" s="15">
        <v>9435</v>
      </c>
      <c r="D6" s="15">
        <v>19262</v>
      </c>
      <c r="E6" s="15">
        <v>2116259</v>
      </c>
    </row>
    <row r="7" spans="1:5" x14ac:dyDescent="0.2">
      <c r="A7" s="3">
        <v>3</v>
      </c>
      <c r="B7" s="14" t="s">
        <v>4</v>
      </c>
      <c r="C7" s="15">
        <v>1005</v>
      </c>
      <c r="D7" s="15">
        <v>1942</v>
      </c>
      <c r="E7" s="15">
        <v>191524</v>
      </c>
    </row>
    <row r="8" spans="1:5" x14ac:dyDescent="0.2">
      <c r="A8" s="3">
        <v>4</v>
      </c>
      <c r="B8" s="14" t="s">
        <v>5</v>
      </c>
      <c r="C8" s="15">
        <v>2752</v>
      </c>
      <c r="D8" s="15">
        <v>4771</v>
      </c>
      <c r="E8" s="15">
        <v>591061</v>
      </c>
    </row>
    <row r="9" spans="1:5" x14ac:dyDescent="0.2">
      <c r="A9" s="3">
        <v>5</v>
      </c>
      <c r="B9" s="14" t="s">
        <v>6</v>
      </c>
      <c r="C9" s="15">
        <v>1601</v>
      </c>
      <c r="D9" s="15">
        <v>3252</v>
      </c>
      <c r="E9" s="15">
        <v>355045</v>
      </c>
    </row>
    <row r="10" spans="1:5" x14ac:dyDescent="0.2">
      <c r="A10" s="3">
        <v>6</v>
      </c>
      <c r="B10" s="14" t="s">
        <v>7</v>
      </c>
      <c r="C10" s="15">
        <v>194</v>
      </c>
      <c r="D10" s="15">
        <v>364</v>
      </c>
      <c r="E10" s="15">
        <v>32172</v>
      </c>
    </row>
    <row r="11" spans="1:5" x14ac:dyDescent="0.2">
      <c r="A11" s="3">
        <v>7</v>
      </c>
      <c r="B11" s="14" t="s">
        <v>8</v>
      </c>
      <c r="C11" s="15">
        <v>2118</v>
      </c>
      <c r="D11" s="15">
        <v>4274</v>
      </c>
      <c r="E11" s="15">
        <v>435602</v>
      </c>
    </row>
    <row r="12" spans="1:5" x14ac:dyDescent="0.2">
      <c r="A12" s="3">
        <v>8</v>
      </c>
      <c r="B12" s="14" t="s">
        <v>9</v>
      </c>
      <c r="C12" s="15">
        <v>660</v>
      </c>
      <c r="D12" s="15">
        <v>1295</v>
      </c>
      <c r="E12" s="15">
        <v>127363</v>
      </c>
    </row>
    <row r="13" spans="1:5" x14ac:dyDescent="0.2">
      <c r="A13" s="3">
        <v>9</v>
      </c>
      <c r="B13" s="14" t="s">
        <v>10</v>
      </c>
      <c r="C13" s="15">
        <v>1347</v>
      </c>
      <c r="D13" s="15">
        <v>2426</v>
      </c>
      <c r="E13" s="15">
        <v>267538</v>
      </c>
    </row>
    <row r="14" spans="1:5" x14ac:dyDescent="0.2">
      <c r="A14" s="3">
        <v>10</v>
      </c>
      <c r="B14" s="14" t="s">
        <v>11</v>
      </c>
      <c r="C14" s="15">
        <v>1208</v>
      </c>
      <c r="D14" s="15">
        <v>2520</v>
      </c>
      <c r="E14" s="15">
        <v>259959</v>
      </c>
    </row>
    <row r="15" spans="1:5" x14ac:dyDescent="0.2">
      <c r="A15" s="3">
        <v>11</v>
      </c>
      <c r="B15" s="14" t="s">
        <v>12</v>
      </c>
      <c r="C15" s="15">
        <v>1934</v>
      </c>
      <c r="D15" s="15">
        <v>3877</v>
      </c>
      <c r="E15" s="15">
        <v>472485</v>
      </c>
    </row>
    <row r="16" spans="1:5" x14ac:dyDescent="0.2">
      <c r="A16" s="3">
        <v>12</v>
      </c>
      <c r="B16" s="14" t="s">
        <v>13</v>
      </c>
      <c r="C16" s="15">
        <v>403</v>
      </c>
      <c r="D16" s="15">
        <v>866</v>
      </c>
      <c r="E16" s="15">
        <v>89018</v>
      </c>
    </row>
    <row r="17" spans="1:11" x14ac:dyDescent="0.2">
      <c r="A17" s="3">
        <v>13</v>
      </c>
      <c r="B17" s="14" t="s">
        <v>14</v>
      </c>
      <c r="C17" s="15">
        <v>1116</v>
      </c>
      <c r="D17" s="15">
        <v>2181</v>
      </c>
      <c r="E17" s="15">
        <v>224918</v>
      </c>
    </row>
    <row r="18" spans="1:11" x14ac:dyDescent="0.2">
      <c r="A18" s="3">
        <v>14</v>
      </c>
      <c r="B18" s="14" t="s">
        <v>15</v>
      </c>
      <c r="C18" s="15">
        <v>2942</v>
      </c>
      <c r="D18" s="15">
        <v>6395</v>
      </c>
      <c r="E18" s="15">
        <v>712509</v>
      </c>
      <c r="K18" s="2"/>
    </row>
    <row r="19" spans="1:11" x14ac:dyDescent="0.2">
      <c r="A19" s="3">
        <v>15</v>
      </c>
      <c r="B19" s="14" t="s">
        <v>16</v>
      </c>
      <c r="C19" s="15">
        <v>321</v>
      </c>
      <c r="D19" s="15">
        <v>616</v>
      </c>
      <c r="E19" s="15">
        <v>64728</v>
      </c>
    </row>
    <row r="20" spans="1:11" x14ac:dyDescent="0.2">
      <c r="A20" s="3">
        <v>16</v>
      </c>
      <c r="B20" s="14" t="s">
        <v>17</v>
      </c>
      <c r="C20" s="15">
        <v>158</v>
      </c>
      <c r="D20" s="15">
        <v>307</v>
      </c>
      <c r="E20" s="15">
        <v>28790</v>
      </c>
    </row>
    <row r="21" spans="1:11" x14ac:dyDescent="0.2">
      <c r="A21" s="3">
        <v>17</v>
      </c>
      <c r="B21" s="14" t="s">
        <v>18</v>
      </c>
      <c r="C21" s="15">
        <v>440</v>
      </c>
      <c r="D21" s="15">
        <v>884</v>
      </c>
      <c r="E21" s="15">
        <v>88093.4</v>
      </c>
    </row>
    <row r="22" spans="1:11" x14ac:dyDescent="0.2">
      <c r="A22" s="3">
        <v>18</v>
      </c>
      <c r="B22" s="14" t="s">
        <v>19</v>
      </c>
      <c r="C22" s="15">
        <v>2151</v>
      </c>
      <c r="D22" s="15">
        <v>4132</v>
      </c>
      <c r="E22" s="15">
        <v>412644</v>
      </c>
    </row>
    <row r="23" spans="1:11" x14ac:dyDescent="0.2">
      <c r="A23" s="3">
        <v>19</v>
      </c>
      <c r="B23" s="14" t="s">
        <v>20</v>
      </c>
      <c r="C23" s="15">
        <v>9013</v>
      </c>
      <c r="D23" s="15">
        <v>18180</v>
      </c>
      <c r="E23" s="15">
        <v>1996840</v>
      </c>
    </row>
    <row r="24" spans="1:11" x14ac:dyDescent="0.2">
      <c r="A24" s="3">
        <v>21</v>
      </c>
      <c r="B24" s="14" t="s">
        <v>21</v>
      </c>
      <c r="C24" s="15">
        <v>1132</v>
      </c>
      <c r="D24" s="15">
        <v>2088</v>
      </c>
      <c r="E24" s="15">
        <v>219401</v>
      </c>
    </row>
    <row r="25" spans="1:11" x14ac:dyDescent="0.2">
      <c r="A25" s="3">
        <v>22</v>
      </c>
      <c r="B25" s="14" t="s">
        <v>22</v>
      </c>
      <c r="C25" s="15">
        <v>556</v>
      </c>
      <c r="D25" s="15">
        <v>1216</v>
      </c>
      <c r="E25" s="15">
        <v>121195</v>
      </c>
    </row>
    <row r="26" spans="1:11" x14ac:dyDescent="0.2">
      <c r="A26" s="3">
        <v>23</v>
      </c>
      <c r="B26" s="14" t="s">
        <v>23</v>
      </c>
      <c r="C26" s="15">
        <v>527</v>
      </c>
      <c r="D26" s="15">
        <v>1051</v>
      </c>
      <c r="E26" s="15">
        <v>103204</v>
      </c>
    </row>
    <row r="27" spans="1:11" x14ac:dyDescent="0.2">
      <c r="A27" s="3">
        <v>24</v>
      </c>
      <c r="B27" s="14" t="s">
        <v>24</v>
      </c>
      <c r="C27" s="15">
        <v>1319</v>
      </c>
      <c r="D27" s="15">
        <v>2732</v>
      </c>
      <c r="E27" s="15">
        <v>280927</v>
      </c>
    </row>
    <row r="28" spans="1:11" x14ac:dyDescent="0.2">
      <c r="A28" s="3">
        <v>25</v>
      </c>
      <c r="B28" s="14" t="s">
        <v>25</v>
      </c>
      <c r="C28" s="15">
        <v>1050</v>
      </c>
      <c r="D28" s="15">
        <v>1906</v>
      </c>
      <c r="E28" s="15">
        <v>198185</v>
      </c>
    </row>
    <row r="29" spans="1:11" x14ac:dyDescent="0.2">
      <c r="A29" s="3">
        <v>26</v>
      </c>
      <c r="B29" s="14" t="s">
        <v>26</v>
      </c>
      <c r="C29" s="15">
        <v>206</v>
      </c>
      <c r="D29" s="15">
        <v>439</v>
      </c>
      <c r="E29" s="15">
        <v>41235</v>
      </c>
    </row>
    <row r="30" spans="1:11" x14ac:dyDescent="0.2">
      <c r="A30" s="3">
        <v>27</v>
      </c>
      <c r="B30" s="14" t="s">
        <v>27</v>
      </c>
      <c r="C30" s="15">
        <v>55713</v>
      </c>
      <c r="D30" s="15">
        <v>104901</v>
      </c>
      <c r="E30" s="15">
        <v>12430964.029999999</v>
      </c>
    </row>
    <row r="31" spans="1:11" x14ac:dyDescent="0.2">
      <c r="A31" s="3">
        <v>28</v>
      </c>
      <c r="B31" s="14" t="s">
        <v>28</v>
      </c>
      <c r="C31" s="15">
        <v>429</v>
      </c>
      <c r="D31" s="15">
        <v>823</v>
      </c>
      <c r="E31" s="15">
        <v>83712</v>
      </c>
    </row>
    <row r="32" spans="1:11" x14ac:dyDescent="0.2">
      <c r="A32" s="3">
        <v>29</v>
      </c>
      <c r="B32" s="14" t="s">
        <v>29</v>
      </c>
      <c r="C32" s="15">
        <v>960</v>
      </c>
      <c r="D32" s="15">
        <v>1952</v>
      </c>
      <c r="E32" s="15">
        <v>202154</v>
      </c>
    </row>
    <row r="33" spans="1:5" x14ac:dyDescent="0.2">
      <c r="A33" s="3">
        <v>30</v>
      </c>
      <c r="B33" s="14" t="s">
        <v>30</v>
      </c>
      <c r="C33" s="15">
        <v>1138</v>
      </c>
      <c r="D33" s="15">
        <v>2256</v>
      </c>
      <c r="E33" s="15">
        <v>236835</v>
      </c>
    </row>
    <row r="34" spans="1:5" x14ac:dyDescent="0.2">
      <c r="A34" s="3">
        <v>31</v>
      </c>
      <c r="B34" s="14" t="s">
        <v>31</v>
      </c>
      <c r="C34" s="15">
        <v>2351</v>
      </c>
      <c r="D34" s="15">
        <v>4446</v>
      </c>
      <c r="E34" s="15">
        <v>485138</v>
      </c>
    </row>
    <row r="35" spans="1:5" x14ac:dyDescent="0.2">
      <c r="A35" s="3">
        <v>32</v>
      </c>
      <c r="B35" s="14" t="s">
        <v>32</v>
      </c>
      <c r="C35" s="15">
        <v>258</v>
      </c>
      <c r="D35" s="15">
        <v>514</v>
      </c>
      <c r="E35" s="15">
        <v>53420</v>
      </c>
    </row>
    <row r="36" spans="1:5" x14ac:dyDescent="0.2">
      <c r="A36" s="3">
        <v>33</v>
      </c>
      <c r="B36" s="14" t="s">
        <v>33</v>
      </c>
      <c r="C36" s="15">
        <v>787</v>
      </c>
      <c r="D36" s="15">
        <v>1430</v>
      </c>
      <c r="E36" s="15">
        <v>157613</v>
      </c>
    </row>
    <row r="37" spans="1:5" x14ac:dyDescent="0.2">
      <c r="A37" s="3">
        <v>34</v>
      </c>
      <c r="B37" s="14" t="s">
        <v>34</v>
      </c>
      <c r="C37" s="15">
        <v>1824</v>
      </c>
      <c r="D37" s="15">
        <v>4341</v>
      </c>
      <c r="E37" s="15">
        <v>433220</v>
      </c>
    </row>
    <row r="38" spans="1:5" x14ac:dyDescent="0.2">
      <c r="A38" s="3">
        <v>35</v>
      </c>
      <c r="B38" s="14" t="s">
        <v>35</v>
      </c>
      <c r="C38" s="15">
        <v>126</v>
      </c>
      <c r="D38" s="15">
        <v>244</v>
      </c>
      <c r="E38" s="15">
        <v>22517</v>
      </c>
    </row>
    <row r="39" spans="1:5" x14ac:dyDescent="0.2">
      <c r="A39" s="3">
        <v>36</v>
      </c>
      <c r="B39" s="14" t="s">
        <v>36</v>
      </c>
      <c r="C39" s="15">
        <v>666</v>
      </c>
      <c r="D39" s="15">
        <v>1133</v>
      </c>
      <c r="E39" s="15">
        <v>114150</v>
      </c>
    </row>
    <row r="40" spans="1:5" x14ac:dyDescent="0.2">
      <c r="A40" s="3">
        <v>37</v>
      </c>
      <c r="B40" s="14" t="s">
        <v>37</v>
      </c>
      <c r="C40" s="15">
        <v>220</v>
      </c>
      <c r="D40" s="15">
        <v>392</v>
      </c>
      <c r="E40" s="15">
        <v>39764</v>
      </c>
    </row>
    <row r="41" spans="1:5" x14ac:dyDescent="0.2">
      <c r="A41" s="3">
        <v>38</v>
      </c>
      <c r="B41" s="14" t="s">
        <v>38</v>
      </c>
      <c r="C41" s="15">
        <v>260</v>
      </c>
      <c r="D41" s="15">
        <v>427</v>
      </c>
      <c r="E41" s="15">
        <v>41527</v>
      </c>
    </row>
    <row r="42" spans="1:5" x14ac:dyDescent="0.2">
      <c r="A42" s="3">
        <v>39</v>
      </c>
      <c r="B42" s="14" t="s">
        <v>39</v>
      </c>
      <c r="C42" s="15">
        <v>105</v>
      </c>
      <c r="D42" s="15">
        <v>187</v>
      </c>
      <c r="E42" s="15">
        <v>16748</v>
      </c>
    </row>
    <row r="43" spans="1:5" x14ac:dyDescent="0.2">
      <c r="A43" s="3">
        <v>40</v>
      </c>
      <c r="B43" s="14" t="s">
        <v>40</v>
      </c>
      <c r="C43" s="15">
        <v>634</v>
      </c>
      <c r="D43" s="15">
        <v>1246</v>
      </c>
      <c r="E43" s="15">
        <v>127725</v>
      </c>
    </row>
    <row r="44" spans="1:5" x14ac:dyDescent="0.2">
      <c r="A44" s="3">
        <v>41</v>
      </c>
      <c r="B44" s="14" t="s">
        <v>41</v>
      </c>
      <c r="C44" s="15">
        <v>140</v>
      </c>
      <c r="D44" s="15">
        <v>258</v>
      </c>
      <c r="E44" s="15">
        <v>22021</v>
      </c>
    </row>
    <row r="45" spans="1:5" x14ac:dyDescent="0.2">
      <c r="A45" s="3">
        <v>42</v>
      </c>
      <c r="B45" s="14" t="s">
        <v>42</v>
      </c>
      <c r="C45" s="15">
        <v>1017</v>
      </c>
      <c r="D45" s="15">
        <v>2330</v>
      </c>
      <c r="E45" s="15">
        <v>230543</v>
      </c>
    </row>
    <row r="46" spans="1:5" x14ac:dyDescent="0.2">
      <c r="A46" s="3">
        <v>43</v>
      </c>
      <c r="B46" s="14" t="s">
        <v>43</v>
      </c>
      <c r="C46" s="15">
        <v>845</v>
      </c>
      <c r="D46" s="15">
        <v>1569</v>
      </c>
      <c r="E46" s="15">
        <v>161160</v>
      </c>
    </row>
    <row r="47" spans="1:5" x14ac:dyDescent="0.2">
      <c r="A47" s="3">
        <v>44</v>
      </c>
      <c r="B47" s="14" t="s">
        <v>44</v>
      </c>
      <c r="C47" s="15">
        <v>164</v>
      </c>
      <c r="D47" s="15">
        <v>315</v>
      </c>
      <c r="E47" s="15">
        <v>39074</v>
      </c>
    </row>
    <row r="48" spans="1:5" x14ac:dyDescent="0.2">
      <c r="A48" s="3">
        <v>45</v>
      </c>
      <c r="B48" s="14" t="s">
        <v>45</v>
      </c>
      <c r="C48" s="15">
        <v>225</v>
      </c>
      <c r="D48" s="15">
        <v>432</v>
      </c>
      <c r="E48" s="15">
        <v>41123</v>
      </c>
    </row>
    <row r="49" spans="1:5" x14ac:dyDescent="0.2">
      <c r="A49" s="3">
        <v>46</v>
      </c>
      <c r="B49" s="14" t="s">
        <v>46</v>
      </c>
      <c r="C49" s="15">
        <v>893</v>
      </c>
      <c r="D49" s="15">
        <v>1818</v>
      </c>
      <c r="E49" s="15">
        <v>190155</v>
      </c>
    </row>
    <row r="50" spans="1:5" x14ac:dyDescent="0.2">
      <c r="A50" s="3">
        <v>47</v>
      </c>
      <c r="B50" s="14" t="s">
        <v>47</v>
      </c>
      <c r="C50" s="15">
        <v>651</v>
      </c>
      <c r="D50" s="15">
        <v>1219</v>
      </c>
      <c r="E50" s="15">
        <v>122655</v>
      </c>
    </row>
    <row r="51" spans="1:5" x14ac:dyDescent="0.2">
      <c r="A51" s="3">
        <v>48</v>
      </c>
      <c r="B51" s="14" t="s">
        <v>48</v>
      </c>
      <c r="C51" s="15">
        <v>947</v>
      </c>
      <c r="D51" s="15">
        <v>1814</v>
      </c>
      <c r="E51" s="15">
        <v>190944</v>
      </c>
    </row>
    <row r="52" spans="1:5" x14ac:dyDescent="0.2">
      <c r="A52" s="3">
        <v>49</v>
      </c>
      <c r="B52" s="14" t="s">
        <v>49</v>
      </c>
      <c r="C52" s="15">
        <v>1154</v>
      </c>
      <c r="D52" s="15">
        <v>2214</v>
      </c>
      <c r="E52" s="15">
        <v>228518</v>
      </c>
    </row>
    <row r="53" spans="1:5" x14ac:dyDescent="0.2">
      <c r="A53" s="3">
        <v>50</v>
      </c>
      <c r="B53" s="14" t="s">
        <v>50</v>
      </c>
      <c r="C53" s="15">
        <v>1806</v>
      </c>
      <c r="D53" s="15">
        <v>3924</v>
      </c>
      <c r="E53" s="15">
        <v>378331</v>
      </c>
    </row>
    <row r="54" spans="1:5" x14ac:dyDescent="0.2">
      <c r="A54" s="3">
        <v>51</v>
      </c>
      <c r="B54" s="14" t="s">
        <v>51</v>
      </c>
      <c r="C54" s="15">
        <v>189</v>
      </c>
      <c r="D54" s="15">
        <v>384</v>
      </c>
      <c r="E54" s="15">
        <v>34953</v>
      </c>
    </row>
    <row r="55" spans="1:5" x14ac:dyDescent="0.2">
      <c r="A55" s="3">
        <v>52</v>
      </c>
      <c r="B55" s="14" t="s">
        <v>52</v>
      </c>
      <c r="C55" s="15">
        <v>845</v>
      </c>
      <c r="D55" s="15">
        <v>1911</v>
      </c>
      <c r="E55" s="15">
        <v>207147</v>
      </c>
    </row>
    <row r="56" spans="1:5" x14ac:dyDescent="0.2">
      <c r="A56" s="3">
        <v>53</v>
      </c>
      <c r="B56" s="14" t="s">
        <v>53</v>
      </c>
      <c r="C56" s="15">
        <v>795</v>
      </c>
      <c r="D56" s="15">
        <v>1735</v>
      </c>
      <c r="E56" s="15">
        <v>177365</v>
      </c>
    </row>
    <row r="57" spans="1:5" x14ac:dyDescent="0.2">
      <c r="A57" s="3">
        <v>54</v>
      </c>
      <c r="B57" s="14" t="s">
        <v>54</v>
      </c>
      <c r="C57" s="15">
        <v>282</v>
      </c>
      <c r="D57" s="15">
        <v>620</v>
      </c>
      <c r="E57" s="15">
        <v>62206</v>
      </c>
    </row>
    <row r="58" spans="1:5" x14ac:dyDescent="0.2">
      <c r="A58" s="3">
        <v>55</v>
      </c>
      <c r="B58" s="14" t="s">
        <v>55</v>
      </c>
      <c r="C58" s="15">
        <v>4696</v>
      </c>
      <c r="D58" s="15">
        <v>10044</v>
      </c>
      <c r="E58" s="15">
        <v>1062628</v>
      </c>
    </row>
    <row r="59" spans="1:5" x14ac:dyDescent="0.2">
      <c r="A59" s="3">
        <v>56</v>
      </c>
      <c r="B59" s="14" t="s">
        <v>56</v>
      </c>
      <c r="C59" s="15">
        <v>1809</v>
      </c>
      <c r="D59" s="15">
        <v>3440</v>
      </c>
      <c r="E59" s="15">
        <v>340612</v>
      </c>
    </row>
    <row r="60" spans="1:5" x14ac:dyDescent="0.2">
      <c r="A60" s="3">
        <v>57</v>
      </c>
      <c r="B60" s="14" t="s">
        <v>57</v>
      </c>
      <c r="C60" s="15">
        <v>521</v>
      </c>
      <c r="D60" s="15">
        <v>985</v>
      </c>
      <c r="E60" s="15">
        <v>96287</v>
      </c>
    </row>
    <row r="61" spans="1:5" x14ac:dyDescent="0.2">
      <c r="A61" s="3">
        <v>58</v>
      </c>
      <c r="B61" s="14" t="s">
        <v>58</v>
      </c>
      <c r="C61" s="15">
        <v>1396</v>
      </c>
      <c r="D61" s="15">
        <v>2620</v>
      </c>
      <c r="E61" s="15">
        <v>271974</v>
      </c>
    </row>
    <row r="62" spans="1:5" x14ac:dyDescent="0.2">
      <c r="A62" s="3">
        <v>59</v>
      </c>
      <c r="B62" s="14" t="s">
        <v>59</v>
      </c>
      <c r="C62" s="15">
        <v>313</v>
      </c>
      <c r="D62" s="15">
        <v>690</v>
      </c>
      <c r="E62" s="15">
        <v>69321</v>
      </c>
    </row>
    <row r="63" spans="1:5" x14ac:dyDescent="0.2">
      <c r="A63" s="3">
        <v>60</v>
      </c>
      <c r="B63" s="14" t="s">
        <v>60</v>
      </c>
      <c r="C63" s="15">
        <v>1616</v>
      </c>
      <c r="D63" s="15">
        <v>3480</v>
      </c>
      <c r="E63" s="15">
        <v>392034</v>
      </c>
    </row>
    <row r="64" spans="1:5" x14ac:dyDescent="0.2">
      <c r="A64" s="3">
        <v>61</v>
      </c>
      <c r="B64" s="14" t="s">
        <v>61</v>
      </c>
      <c r="C64" s="15">
        <v>314</v>
      </c>
      <c r="D64" s="15">
        <v>588</v>
      </c>
      <c r="E64" s="15">
        <v>52407</v>
      </c>
    </row>
    <row r="65" spans="1:5" x14ac:dyDescent="0.2">
      <c r="A65" s="3">
        <v>62</v>
      </c>
      <c r="B65" s="14" t="s">
        <v>62</v>
      </c>
      <c r="C65" s="15">
        <v>32942</v>
      </c>
      <c r="D65" s="15">
        <v>69302</v>
      </c>
      <c r="E65" s="15">
        <v>7625967</v>
      </c>
    </row>
    <row r="66" spans="1:5" x14ac:dyDescent="0.2">
      <c r="A66" s="3">
        <v>63</v>
      </c>
      <c r="B66" s="14" t="s">
        <v>63</v>
      </c>
      <c r="C66" s="15">
        <v>146</v>
      </c>
      <c r="D66" s="15">
        <v>305</v>
      </c>
      <c r="E66" s="15">
        <v>31185</v>
      </c>
    </row>
    <row r="67" spans="1:5" x14ac:dyDescent="0.2">
      <c r="A67" s="3">
        <v>64</v>
      </c>
      <c r="B67" s="14" t="s">
        <v>64</v>
      </c>
      <c r="C67" s="15">
        <v>414</v>
      </c>
      <c r="D67" s="15">
        <v>877</v>
      </c>
      <c r="E67" s="15">
        <v>87677</v>
      </c>
    </row>
    <row r="68" spans="1:5" x14ac:dyDescent="0.2">
      <c r="A68" s="3">
        <v>65</v>
      </c>
      <c r="B68" s="14" t="s">
        <v>65</v>
      </c>
      <c r="C68" s="15">
        <v>535</v>
      </c>
      <c r="D68" s="15">
        <v>1189</v>
      </c>
      <c r="E68" s="15">
        <v>126027</v>
      </c>
    </row>
    <row r="69" spans="1:5" x14ac:dyDescent="0.2">
      <c r="A69" s="3">
        <v>66</v>
      </c>
      <c r="B69" s="14" t="s">
        <v>66</v>
      </c>
      <c r="C69" s="15">
        <v>1601</v>
      </c>
      <c r="D69" s="15">
        <v>3891</v>
      </c>
      <c r="E69" s="15">
        <v>422157</v>
      </c>
    </row>
    <row r="70" spans="1:5" x14ac:dyDescent="0.2">
      <c r="A70" s="3">
        <v>67</v>
      </c>
      <c r="B70" s="14" t="s">
        <v>67</v>
      </c>
      <c r="C70" s="15">
        <v>255</v>
      </c>
      <c r="D70" s="15">
        <v>532</v>
      </c>
      <c r="E70" s="15">
        <v>50923</v>
      </c>
    </row>
    <row r="71" spans="1:5" x14ac:dyDescent="0.2">
      <c r="A71" s="3">
        <v>68</v>
      </c>
      <c r="B71" s="14" t="s">
        <v>68</v>
      </c>
      <c r="C71" s="15">
        <v>379</v>
      </c>
      <c r="D71" s="15">
        <v>772</v>
      </c>
      <c r="E71" s="15">
        <v>79118</v>
      </c>
    </row>
    <row r="72" spans="1:5" x14ac:dyDescent="0.2">
      <c r="A72" s="3">
        <v>69</v>
      </c>
      <c r="B72" s="14" t="s">
        <v>69</v>
      </c>
      <c r="C72" s="15">
        <v>10440</v>
      </c>
      <c r="D72" s="15">
        <v>17655</v>
      </c>
      <c r="E72" s="15">
        <v>1942320</v>
      </c>
    </row>
    <row r="73" spans="1:5" x14ac:dyDescent="0.2">
      <c r="A73" s="3">
        <v>70</v>
      </c>
      <c r="B73" s="14" t="s">
        <v>70</v>
      </c>
      <c r="C73" s="15">
        <v>2075</v>
      </c>
      <c r="D73" s="15">
        <v>5089</v>
      </c>
      <c r="E73" s="15">
        <v>505705</v>
      </c>
    </row>
    <row r="74" spans="1:5" x14ac:dyDescent="0.2">
      <c r="A74" s="3">
        <v>71</v>
      </c>
      <c r="B74" s="14" t="s">
        <v>71</v>
      </c>
      <c r="C74" s="15">
        <v>1660</v>
      </c>
      <c r="D74" s="15">
        <v>3878</v>
      </c>
      <c r="E74" s="15">
        <v>414067</v>
      </c>
    </row>
    <row r="75" spans="1:5" x14ac:dyDescent="0.2">
      <c r="A75" s="3">
        <v>72</v>
      </c>
      <c r="B75" s="14" t="s">
        <v>72</v>
      </c>
      <c r="C75" s="15">
        <v>378</v>
      </c>
      <c r="D75" s="15">
        <v>803</v>
      </c>
      <c r="E75" s="15">
        <v>82915</v>
      </c>
    </row>
    <row r="76" spans="1:5" x14ac:dyDescent="0.2">
      <c r="A76" s="3">
        <v>73</v>
      </c>
      <c r="B76" s="14" t="s">
        <v>73</v>
      </c>
      <c r="C76" s="15">
        <v>5376</v>
      </c>
      <c r="D76" s="15">
        <v>13200</v>
      </c>
      <c r="E76" s="15">
        <v>1419421</v>
      </c>
    </row>
    <row r="77" spans="1:5" x14ac:dyDescent="0.2">
      <c r="A77" s="3">
        <v>74</v>
      </c>
      <c r="B77" s="14" t="s">
        <v>110</v>
      </c>
      <c r="C77" s="15">
        <v>2517</v>
      </c>
      <c r="D77" s="15">
        <v>5441</v>
      </c>
      <c r="E77" s="15">
        <v>568607</v>
      </c>
    </row>
    <row r="78" spans="1:5" x14ac:dyDescent="0.2">
      <c r="A78" s="3">
        <v>75</v>
      </c>
      <c r="B78" s="14" t="s">
        <v>74</v>
      </c>
      <c r="C78" s="15">
        <v>276</v>
      </c>
      <c r="D78" s="15">
        <v>491</v>
      </c>
      <c r="E78" s="15">
        <v>50122</v>
      </c>
    </row>
    <row r="79" spans="1:5" x14ac:dyDescent="0.2">
      <c r="A79" s="3">
        <v>76</v>
      </c>
      <c r="B79" s="14" t="s">
        <v>75</v>
      </c>
      <c r="C79" s="15">
        <v>378</v>
      </c>
      <c r="D79" s="15">
        <v>720</v>
      </c>
      <c r="E79" s="15">
        <v>79329</v>
      </c>
    </row>
    <row r="80" spans="1:5" x14ac:dyDescent="0.2">
      <c r="A80" s="3">
        <v>77</v>
      </c>
      <c r="B80" s="14" t="s">
        <v>76</v>
      </c>
      <c r="C80" s="15">
        <v>810</v>
      </c>
      <c r="D80" s="15">
        <v>1557</v>
      </c>
      <c r="E80" s="15">
        <v>144109</v>
      </c>
    </row>
    <row r="81" spans="1:5" x14ac:dyDescent="0.2">
      <c r="A81" s="3">
        <v>78</v>
      </c>
      <c r="B81" s="14" t="s">
        <v>77</v>
      </c>
      <c r="C81" s="15">
        <v>203</v>
      </c>
      <c r="D81" s="15">
        <v>417</v>
      </c>
      <c r="E81" s="15">
        <v>42161</v>
      </c>
    </row>
    <row r="82" spans="1:5" x14ac:dyDescent="0.2">
      <c r="A82" s="3">
        <v>79</v>
      </c>
      <c r="B82" s="14" t="s">
        <v>78</v>
      </c>
      <c r="C82" s="15">
        <v>479</v>
      </c>
      <c r="D82" s="15">
        <v>865</v>
      </c>
      <c r="E82" s="15">
        <v>88614</v>
      </c>
    </row>
    <row r="83" spans="1:5" x14ac:dyDescent="0.2">
      <c r="A83" s="3">
        <v>80</v>
      </c>
      <c r="B83" s="14" t="s">
        <v>79</v>
      </c>
      <c r="C83" s="15">
        <v>770</v>
      </c>
      <c r="D83" s="15">
        <v>1504</v>
      </c>
      <c r="E83" s="15">
        <v>149815</v>
      </c>
    </row>
    <row r="84" spans="1:5" x14ac:dyDescent="0.2">
      <c r="A84" s="3">
        <v>82</v>
      </c>
      <c r="B84" s="14" t="s">
        <v>80</v>
      </c>
      <c r="C84" s="15">
        <v>4215</v>
      </c>
      <c r="D84" s="15">
        <v>8408</v>
      </c>
      <c r="E84" s="15">
        <v>932715</v>
      </c>
    </row>
    <row r="85" spans="1:5" x14ac:dyDescent="0.2">
      <c r="A85" s="3">
        <v>83</v>
      </c>
      <c r="B85" s="14" t="s">
        <v>81</v>
      </c>
      <c r="C85" s="15">
        <v>298</v>
      </c>
      <c r="D85" s="15">
        <v>617</v>
      </c>
      <c r="E85" s="15">
        <v>65682</v>
      </c>
    </row>
    <row r="86" spans="1:5" x14ac:dyDescent="0.2">
      <c r="A86" s="3">
        <v>84</v>
      </c>
      <c r="B86" s="14" t="s">
        <v>82</v>
      </c>
      <c r="C86" s="15">
        <v>317</v>
      </c>
      <c r="D86" s="15">
        <v>673</v>
      </c>
      <c r="E86" s="15">
        <v>72085</v>
      </c>
    </row>
    <row r="87" spans="1:5" x14ac:dyDescent="0.2">
      <c r="A87" s="3">
        <v>85</v>
      </c>
      <c r="B87" s="14" t="s">
        <v>83</v>
      </c>
      <c r="C87" s="15">
        <v>1425</v>
      </c>
      <c r="D87" s="15">
        <v>2734</v>
      </c>
      <c r="E87" s="15">
        <v>286961</v>
      </c>
    </row>
    <row r="88" spans="1:5" x14ac:dyDescent="0.2">
      <c r="A88" s="3">
        <v>86</v>
      </c>
      <c r="B88" s="14" t="s">
        <v>84</v>
      </c>
      <c r="C88" s="15">
        <v>1990</v>
      </c>
      <c r="D88" s="15">
        <v>3879</v>
      </c>
      <c r="E88" s="15">
        <v>408982</v>
      </c>
    </row>
    <row r="89" spans="1:5" x14ac:dyDescent="0.2">
      <c r="A89" s="16">
        <v>87</v>
      </c>
      <c r="B89" s="17" t="s">
        <v>85</v>
      </c>
      <c r="C89" s="23">
        <v>292</v>
      </c>
      <c r="D89" s="23">
        <v>565</v>
      </c>
      <c r="E89" s="23">
        <v>52173</v>
      </c>
    </row>
    <row r="90" spans="1:5" x14ac:dyDescent="0.2">
      <c r="A90" s="16">
        <v>88</v>
      </c>
      <c r="B90" s="17" t="s">
        <v>86</v>
      </c>
      <c r="C90" s="23">
        <v>11</v>
      </c>
      <c r="D90" s="23">
        <v>29</v>
      </c>
      <c r="E90" s="23">
        <v>3090</v>
      </c>
    </row>
    <row r="91" spans="1:5" x14ac:dyDescent="0.2">
      <c r="A91" s="16">
        <v>92</v>
      </c>
      <c r="B91" s="17" t="s">
        <v>108</v>
      </c>
      <c r="C91" s="13">
        <v>1154</v>
      </c>
      <c r="D91" s="13">
        <v>2230</v>
      </c>
      <c r="E91" s="13">
        <v>316062</v>
      </c>
    </row>
    <row r="92" spans="1:5" x14ac:dyDescent="0.2">
      <c r="A92" s="16" t="s">
        <v>115</v>
      </c>
      <c r="B92" s="17" t="s">
        <v>116</v>
      </c>
      <c r="C92" s="13">
        <v>672</v>
      </c>
      <c r="D92" s="13">
        <v>1982</v>
      </c>
      <c r="E92" s="26">
        <v>280374.5</v>
      </c>
    </row>
    <row r="93" spans="1:5" s="18" customFormat="1" x14ac:dyDescent="0.2">
      <c r="A93" s="16" t="s">
        <v>109</v>
      </c>
      <c r="B93" s="2" t="s">
        <v>109</v>
      </c>
      <c r="C93" s="13">
        <v>0</v>
      </c>
      <c r="D93" s="13">
        <v>0</v>
      </c>
      <c r="E93" s="13">
        <v>0</v>
      </c>
    </row>
    <row r="94" spans="1:5" s="18" customFormat="1" x14ac:dyDescent="0.2">
      <c r="A94" s="11"/>
      <c r="B94" s="18" t="s">
        <v>114</v>
      </c>
      <c r="C94" s="9">
        <f>SUM(C5:C93)</f>
        <v>202390</v>
      </c>
      <c r="D94" s="9">
        <f>SUM(D5:D93)</f>
        <v>404610</v>
      </c>
      <c r="E94" s="19">
        <f>SUM(E5:E93)</f>
        <v>44715367.93</v>
      </c>
    </row>
    <row r="95" spans="1:5" s="14" customFormat="1" x14ac:dyDescent="0.2">
      <c r="A95" s="11"/>
      <c r="B95" s="18"/>
      <c r="C95" s="9"/>
      <c r="D95" s="9"/>
      <c r="E95" s="9"/>
    </row>
    <row r="96" spans="1:5" s="14" customFormat="1" x14ac:dyDescent="0.2">
      <c r="A96" s="11"/>
      <c r="B96" s="18"/>
      <c r="C96" s="15"/>
      <c r="D96" s="15"/>
      <c r="E96" s="15"/>
    </row>
    <row r="97" spans="1:5" s="14" customFormat="1" x14ac:dyDescent="0.2">
      <c r="A97" s="3"/>
      <c r="B97" s="14" t="s">
        <v>102</v>
      </c>
      <c r="C97" s="15"/>
      <c r="D97" s="15"/>
      <c r="E97" s="15"/>
    </row>
    <row r="98" spans="1:5" x14ac:dyDescent="0.2">
      <c r="A98" s="24" t="s">
        <v>111</v>
      </c>
      <c r="B98" s="14"/>
      <c r="C98" s="15"/>
      <c r="D98" s="15"/>
      <c r="E98" s="15"/>
    </row>
    <row r="99" spans="1:5" x14ac:dyDescent="0.2">
      <c r="A99" s="49" t="s">
        <v>112</v>
      </c>
      <c r="B99" s="49"/>
      <c r="C99" s="49"/>
      <c r="D99" s="49"/>
      <c r="E99" s="25"/>
    </row>
    <row r="100" spans="1:5" x14ac:dyDescent="0.2">
      <c r="A100" s="50" t="s">
        <v>113</v>
      </c>
      <c r="B100" s="50"/>
      <c r="C100" s="50"/>
      <c r="D100" s="50"/>
      <c r="E100" s="50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Summary by County</vt:lpstr>
      <vt:lpstr>Summary by Month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DHS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DHS / Reports and Forecasts Division</dc:creator>
  <cp:lastModifiedBy>OGorman, Dana</cp:lastModifiedBy>
  <dcterms:created xsi:type="dcterms:W3CDTF">2006-02-21T18:49:48Z</dcterms:created>
  <dcterms:modified xsi:type="dcterms:W3CDTF">2019-01-07T21:00:27Z</dcterms:modified>
</cp:coreProperties>
</file>