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bookViews>
    <workbookView xWindow="135" yWindow="30" windowWidth="22950" windowHeight="6300" tabRatio="746" activeTab="9"/>
  </bookViews>
  <sheets>
    <sheet name="Summary by County" sheetId="14" r:id="rId1"/>
    <sheet name="Summary by Month" sheetId="13" r:id="rId2"/>
    <sheet name="January" sheetId="1" r:id="rId3"/>
    <sheet name="February" sheetId="4" r:id="rId4"/>
    <sheet name="March" sheetId="12" r:id="rId5"/>
    <sheet name="April" sheetId="11" r:id="rId6"/>
    <sheet name="May" sheetId="10" r:id="rId7"/>
    <sheet name="June" sheetId="9" r:id="rId8"/>
    <sheet name="July" sheetId="8" r:id="rId9"/>
    <sheet name="August" sheetId="7" r:id="rId10"/>
    <sheet name="September" sheetId="6" r:id="rId11"/>
    <sheet name="October" sheetId="5" r:id="rId12"/>
    <sheet name="November" sheetId="2" r:id="rId13"/>
    <sheet name="December" sheetId="3" r:id="rId14"/>
  </sheets>
  <definedNames>
    <definedName name="_AMO_UniqueIdentifier" hidden="1">"'520ac0e5-cb87-45b1-857c-b5ebedf4ccc0'"</definedName>
    <definedName name="SummaryData">#REF!</definedName>
  </definedNames>
  <calcPr calcId="152511" iterateCount="1" iterateDelta="0"/>
</workbook>
</file>

<file path=xl/calcChain.xml><?xml version="1.0" encoding="utf-8"?>
<calcChain xmlns="http://schemas.openxmlformats.org/spreadsheetml/2006/main">
  <c r="E94" i="3" l="1"/>
  <c r="D13" i="13" s="1"/>
  <c r="D94" i="3"/>
  <c r="C13" i="13" s="1"/>
  <c r="C94" i="3"/>
  <c r="B13" i="13" s="1"/>
  <c r="E94" i="2"/>
  <c r="D12" i="13" s="1"/>
  <c r="D94" i="2"/>
  <c r="C12" i="13" s="1"/>
  <c r="C94" i="2"/>
  <c r="B12" i="13" s="1"/>
  <c r="E94" i="5"/>
  <c r="D11" i="13" s="1"/>
  <c r="D94" i="5"/>
  <c r="C11" i="13" s="1"/>
  <c r="C94" i="5"/>
  <c r="B11" i="13" s="1"/>
  <c r="E94" i="6"/>
  <c r="D10" i="13" s="1"/>
  <c r="D94" i="6"/>
  <c r="C10" i="13" s="1"/>
  <c r="C94" i="6"/>
  <c r="B10" i="13" s="1"/>
  <c r="E94" i="7"/>
  <c r="D9" i="13" s="1"/>
  <c r="D94" i="7"/>
  <c r="C9" i="13" s="1"/>
  <c r="C94" i="7"/>
  <c r="B9" i="13" s="1"/>
  <c r="E94" i="8"/>
  <c r="D8" i="13" s="1"/>
  <c r="D94" i="8"/>
  <c r="C8" i="13" s="1"/>
  <c r="C94" i="8"/>
  <c r="B8" i="13" s="1"/>
  <c r="E94" i="9"/>
  <c r="D7" i="13" s="1"/>
  <c r="D94" i="9"/>
  <c r="C7" i="13" s="1"/>
  <c r="C94" i="9"/>
  <c r="B7" i="13" s="1"/>
  <c r="E94" i="10"/>
  <c r="D6" i="13" s="1"/>
  <c r="D94" i="10"/>
  <c r="C6" i="13" s="1"/>
  <c r="C94" i="10"/>
  <c r="B6" i="13" s="1"/>
  <c r="E94" i="11"/>
  <c r="D5" i="13" s="1"/>
  <c r="D94" i="11"/>
  <c r="C5" i="13" s="1"/>
  <c r="C94" i="11"/>
  <c r="B5" i="13" s="1"/>
  <c r="E94" i="12"/>
  <c r="D4" i="13" s="1"/>
  <c r="D94" i="12"/>
  <c r="C4" i="13" s="1"/>
  <c r="C94" i="12"/>
  <c r="B4" i="13" s="1"/>
  <c r="E94" i="4"/>
  <c r="D3" i="13" s="1"/>
  <c r="D94" i="4"/>
  <c r="C3" i="13" s="1"/>
  <c r="C94" i="4"/>
  <c r="B3" i="13" s="1"/>
  <c r="E94" i="1" l="1"/>
  <c r="D2" i="13" s="1"/>
  <c r="D94" i="1"/>
  <c r="C2" i="13" s="1"/>
  <c r="C94" i="1"/>
  <c r="B2" i="13" s="1"/>
  <c r="E93" i="14" l="1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94" i="14" l="1"/>
  <c r="D94" i="14"/>
  <c r="G41" i="14"/>
  <c r="G49" i="14"/>
  <c r="F41" i="14"/>
  <c r="G16" i="14"/>
  <c r="G64" i="14"/>
  <c r="G80" i="14"/>
  <c r="F49" i="14"/>
  <c r="G15" i="14"/>
  <c r="G31" i="14"/>
  <c r="G79" i="14"/>
  <c r="G8" i="14"/>
  <c r="G32" i="14"/>
  <c r="G56" i="14"/>
  <c r="G72" i="14"/>
  <c r="G55" i="14"/>
  <c r="F9" i="14"/>
  <c r="F33" i="14"/>
  <c r="G57" i="14"/>
  <c r="F73" i="14"/>
  <c r="G39" i="14"/>
  <c r="G63" i="14"/>
  <c r="G40" i="14"/>
  <c r="G17" i="14"/>
  <c r="G89" i="14"/>
  <c r="F19" i="14"/>
  <c r="F27" i="14"/>
  <c r="F43" i="14"/>
  <c r="F51" i="14"/>
  <c r="F67" i="14"/>
  <c r="F75" i="14"/>
  <c r="F83" i="14"/>
  <c r="F91" i="14"/>
  <c r="G65" i="14"/>
  <c r="G81" i="14"/>
  <c r="G9" i="14"/>
  <c r="F17" i="14"/>
  <c r="F57" i="14"/>
  <c r="F65" i="14"/>
  <c r="F81" i="14"/>
  <c r="G73" i="14"/>
  <c r="G25" i="14"/>
  <c r="G33" i="14"/>
  <c r="G12" i="14"/>
  <c r="G36" i="14"/>
  <c r="G60" i="14"/>
  <c r="G84" i="14"/>
  <c r="F18" i="14"/>
  <c r="F42" i="14"/>
  <c r="F66" i="14"/>
  <c r="F82" i="14"/>
  <c r="G5" i="14"/>
  <c r="G13" i="14"/>
  <c r="G21" i="14"/>
  <c r="G29" i="14"/>
  <c r="G37" i="14"/>
  <c r="G45" i="14"/>
  <c r="G53" i="14"/>
  <c r="G61" i="14"/>
  <c r="G69" i="14"/>
  <c r="G77" i="14"/>
  <c r="G85" i="14"/>
  <c r="G6" i="14"/>
  <c r="G14" i="14"/>
  <c r="G22" i="14"/>
  <c r="G30" i="14"/>
  <c r="G38" i="14"/>
  <c r="G46" i="14"/>
  <c r="G54" i="14"/>
  <c r="G62" i="14"/>
  <c r="G70" i="14"/>
  <c r="G78" i="14"/>
  <c r="G86" i="14"/>
  <c r="G11" i="14"/>
  <c r="G35" i="14"/>
  <c r="G59" i="14"/>
  <c r="G28" i="14"/>
  <c r="G52" i="14"/>
  <c r="G76" i="14"/>
  <c r="F10" i="14"/>
  <c r="F34" i="14"/>
  <c r="F58" i="14"/>
  <c r="F90" i="14"/>
  <c r="F15" i="14"/>
  <c r="F31" i="14"/>
  <c r="F47" i="14"/>
  <c r="F63" i="14"/>
  <c r="F79" i="14"/>
  <c r="F8" i="14"/>
  <c r="F16" i="14"/>
  <c r="F24" i="14"/>
  <c r="F32" i="14"/>
  <c r="F40" i="14"/>
  <c r="F48" i="14"/>
  <c r="F56" i="14"/>
  <c r="F64" i="14"/>
  <c r="F72" i="14"/>
  <c r="F80" i="14"/>
  <c r="F88" i="14"/>
  <c r="F25" i="14"/>
  <c r="F89" i="14"/>
  <c r="G24" i="14"/>
  <c r="G47" i="14"/>
  <c r="G88" i="14"/>
  <c r="G20" i="14"/>
  <c r="G44" i="14"/>
  <c r="G68" i="14"/>
  <c r="G92" i="14"/>
  <c r="F26" i="14"/>
  <c r="F50" i="14"/>
  <c r="F74" i="14"/>
  <c r="F7" i="14"/>
  <c r="F23" i="14"/>
  <c r="F39" i="14"/>
  <c r="F55" i="14"/>
  <c r="F71" i="14"/>
  <c r="F87" i="14"/>
  <c r="G23" i="14"/>
  <c r="G87" i="14"/>
  <c r="G10" i="14"/>
  <c r="G18" i="14"/>
  <c r="G26" i="14"/>
  <c r="G34" i="14"/>
  <c r="G42" i="14"/>
  <c r="G50" i="14"/>
  <c r="G58" i="14"/>
  <c r="G66" i="14"/>
  <c r="G74" i="14"/>
  <c r="G82" i="14"/>
  <c r="G90" i="14"/>
  <c r="G7" i="14"/>
  <c r="G48" i="14"/>
  <c r="G71" i="14"/>
  <c r="F11" i="14"/>
  <c r="F35" i="14"/>
  <c r="F59" i="14"/>
  <c r="E94" i="14"/>
  <c r="F12" i="14"/>
  <c r="F20" i="14"/>
  <c r="F28" i="14"/>
  <c r="F36" i="14"/>
  <c r="F44" i="14"/>
  <c r="F52" i="14"/>
  <c r="F60" i="14"/>
  <c r="F68" i="14"/>
  <c r="F76" i="14"/>
  <c r="F84" i="14"/>
  <c r="F92" i="14"/>
  <c r="F5" i="14"/>
  <c r="F13" i="14"/>
  <c r="F21" i="14"/>
  <c r="F29" i="14"/>
  <c r="F37" i="14"/>
  <c r="F45" i="14"/>
  <c r="F53" i="14"/>
  <c r="F61" i="14"/>
  <c r="F69" i="14"/>
  <c r="F77" i="14"/>
  <c r="F85" i="14"/>
  <c r="G19" i="14"/>
  <c r="G27" i="14"/>
  <c r="G43" i="14"/>
  <c r="G51" i="14"/>
  <c r="G67" i="14"/>
  <c r="G75" i="14"/>
  <c r="G83" i="14"/>
  <c r="G91" i="14"/>
  <c r="F6" i="14"/>
  <c r="F30" i="14"/>
  <c r="F46" i="14"/>
  <c r="F62" i="14"/>
  <c r="F86" i="14"/>
  <c r="F14" i="14"/>
  <c r="F22" i="14"/>
  <c r="F38" i="14"/>
  <c r="F54" i="14"/>
  <c r="F70" i="14"/>
  <c r="F78" i="14"/>
  <c r="G94" i="14" l="1"/>
  <c r="F94" i="14"/>
</calcChain>
</file>

<file path=xl/sharedStrings.xml><?xml version="1.0" encoding="utf-8"?>
<sst xmlns="http://schemas.openxmlformats.org/spreadsheetml/2006/main" count="1406" uniqueCount="143">
  <si>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</si>
  <si>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</si>
  <si>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</si>
  <si>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</si>
  <si>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</si>
  <si>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</si>
  <si>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</si>
  <si>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</si>
  <si>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</si>
  <si>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</si>
  <si>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</si>
  <si>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</si>
  <si>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</si>
  <si>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</si>
  <si>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</si>
  <si>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</si>
  <si>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</si>
  <si>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</si>
  <si>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</si>
  <si>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</si>
  <si>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</si>
  <si>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</si>
  <si>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</si>
  <si>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</si>
  <si>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</si>
  <si>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</si>
  <si>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</si>
  <si>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</si>
  <si>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</si>
  <si>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</si>
  <si>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</si>
  <si>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</si>
  <si>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</si>
  <si>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</si>
  <si>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</si>
  <si>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</si>
  <si>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</si>
  <si>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</si>
  <si>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</si>
  <si>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</si>
  <si>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</si>
  <si>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</si>
  <si>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</si>
  <si>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</si>
  <si>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</si>
  <si>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</si>
  <si>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</si>
  <si>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</si>
  <si>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</si>
  <si>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</si>
  <si>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</si>
  <si>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</si>
  <si>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</si>
  <si>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</si>
  <si>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</si>
  <si>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</si>
  <si>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</si>
  <si>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</si>
  <si>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</si>
  <si>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</si>
  <si>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</si>
  <si>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</si>
  <si>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</si>
  <si>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</si>
  <si>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</si>
  <si>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</si>
  <si>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</si>
  <si>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</si>
  <si>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</si>
  <si>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</si>
  <si>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</si>
  <si>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</si>
  <si>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</si>
  <si>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</si>
  <si>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</si>
  <si>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</si>
  <si>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</si>
  <si>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</si>
  <si>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</si>
  <si>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</si>
  <si>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</si>
  <si>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</si>
  <si>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</si>
  <si>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</si>
  <si>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</si>
  <si>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</si>
  <si>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</si>
  <si>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</si>
  <si>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</si>
  <si>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</si>
  <si>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</si>
  <si>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</si>
  <si>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</si>
  <si>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</si>
  <si>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</si>
  <si>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</si>
  <si>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</si>
  <si>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</si>
  <si>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</si>
  <si>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</si>
  <si>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</si>
  <si>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</si>
  <si>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</si>
  <si>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</si>
  <si>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</si>
  <si>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</si>
  <si>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</si>
  <si>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</si>
  <si>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</si>
  <si>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</si>
  <si>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</si>
  <si>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</si>
  <si>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</si>
  <si>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</si>
  <si>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</si>
  <si>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94</t>
  </si>
  <si>
    <t>RED LAKE INDIAN RESV</t>
  </si>
  <si>
    <t>Report Month</t>
  </si>
  <si>
    <t>Nbr Cases</t>
  </si>
  <si>
    <t>Nbr People</t>
  </si>
  <si>
    <t xml:space="preserve">SUPPLEMENTAL NUTRITION ASSISTANCE PROGRAM (SNAP) and State-Funded Food </t>
  </si>
  <si>
    <t xml:space="preserve">  Minnesota Cases, Recipients, and Payments</t>
  </si>
  <si>
    <t>by Case County for Calendar Year:</t>
  </si>
  <si>
    <t>Name</t>
  </si>
  <si>
    <t>Monthly Average Cases</t>
  </si>
  <si>
    <t>Monthly Average Persons</t>
  </si>
  <si>
    <t>Avg Benefit per Case per Mo</t>
  </si>
  <si>
    <t>Avg Benefit per Person per Mo</t>
  </si>
  <si>
    <t>STATEWIDE</t>
  </si>
  <si>
    <t>93</t>
  </si>
  <si>
    <t>January 2019</t>
  </si>
  <si>
    <t>February 2019</t>
  </si>
  <si>
    <t>March 2019</t>
  </si>
  <si>
    <t>April 2019</t>
  </si>
  <si>
    <t>September 2019</t>
  </si>
  <si>
    <t>December 2019</t>
  </si>
  <si>
    <t>November 2019</t>
  </si>
  <si>
    <t>October 2019</t>
  </si>
  <si>
    <t>June 2019</t>
  </si>
  <si>
    <t>May 2019</t>
  </si>
  <si>
    <t>July 2019</t>
  </si>
  <si>
    <t>August 2019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</si>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</sst>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3" fontId="2" fillId="0" borderId="0" xfId="1" applyNumberFormat="1" applyFont="1"/>
    <xf numFmtId="0" fontId="6" fillId="0" borderId="0" xfId="0" applyFont="1" applyAlignment="1">
      <alignment vertical="center"/>
    </xf>
    <xf numFmtId="0" fontId="6" fillId="0" borderId="0" xfId="0" applyFont="1"/>
    <xf numFmtId="4" fontId="2" fillId="0" borderId="0" xfId="0" applyNumberFormat="1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3" fontId="2" fillId="0" borderId="0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3" fontId="1" fillId="3" borderId="0" xfId="0" applyNumberFormat="1" applyFont="1" applyFill="1" applyBorder="1" applyAlignment="1">
      <alignment wrapText="1"/>
    </xf>
    <xf numFmtId="3" fontId="1" fillId="3" borderId="0" xfId="0" applyNumberFormat="1" applyFont="1" applyFill="1" applyBorder="1" applyAlignment="1">
      <alignment horizontal="center" wrapText="1"/>
    </xf>
    <xf numFmtId="4" fontId="1" fillId="3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49" fontId="2" fillId="0" borderId="0" xfId="0" applyNumberFormat="1" applyFont="1" applyAlignment="1">
      <alignment horizontal="right"/>
    </xf>
    <xf numFmtId="4" fontId="8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I17" sqref="I17"/>
    </sheetView>
  </sheetViews>
  <sheetFormatPr defaultRowHeight="12.75" x14ac:dyDescent="0.2"/>
  <cols>
    <col min="1" max="1" width="10" customWidth="1"/>
    <col min="2" max="2" width="24" customWidth="1"/>
    <col min="3" max="4" width="8.5703125" bestFit="1" customWidth="1"/>
    <col min="5" max="5" width="13.85546875" style="20" bestFit="1" customWidth="1"/>
  </cols>
  <sheetData>
    <row r="1" spans="1:7" x14ac:dyDescent="0.2">
      <c r="A1" s="31" t="s">
        <v>120</v>
      </c>
      <c r="B1" s="14"/>
      <c r="C1" s="15"/>
      <c r="D1" s="15"/>
      <c r="F1" s="14"/>
      <c r="G1" s="14"/>
    </row>
    <row r="2" spans="1:7" x14ac:dyDescent="0.2">
      <c r="A2" s="31" t="s">
        <v>121</v>
      </c>
      <c r="B2" s="14"/>
      <c r="C2" s="15"/>
      <c r="D2" s="15"/>
      <c r="F2" s="14"/>
      <c r="G2" s="14"/>
    </row>
    <row r="3" spans="1:7" ht="15.75" x14ac:dyDescent="0.25">
      <c r="A3" s="47" t="s">
        <v>122</v>
      </c>
      <c r="B3" s="47"/>
      <c r="C3" s="32" t="s">
        <v>142</v>
      </c>
      <c r="D3" s="33"/>
      <c r="E3" s="19"/>
      <c r="F3" s="14"/>
      <c r="G3" s="14"/>
    </row>
    <row r="4" spans="1:7" ht="63.75" x14ac:dyDescent="0.2">
      <c r="A4" s="34" t="s">
        <v>0</v>
      </c>
      <c r="B4" s="35" t="s">
        <v>123</v>
      </c>
      <c r="C4" s="36" t="s">
        <v>124</v>
      </c>
      <c r="D4" s="37" t="s">
        <v>125</v>
      </c>
      <c r="E4" s="38" t="s">
        <v>88</v>
      </c>
      <c r="F4" s="38" t="s">
        <v>126</v>
      </c>
      <c r="G4" s="38" t="s">
        <v>127</v>
      </c>
    </row>
    <row r="5" spans="1:7" x14ac:dyDescent="0.2">
      <c r="A5" s="39">
        <v>1</v>
      </c>
      <c r="B5" s="14" t="s">
        <v>2</v>
      </c>
      <c r="C5" s="15">
        <f>AVERAGE(January:December!C5)</f>
        <v>683.75</v>
      </c>
      <c r="D5" s="15">
        <f>AVERAGE(January:December!D5)</f>
        <v>1259.125</v>
      </c>
      <c r="E5" s="20">
        <f>SUM(January:December!E5)</f>
        <v>1017222.3300000001</v>
      </c>
      <c r="F5" s="20">
        <f>E5/C5/12</f>
        <v>123.97590859232177</v>
      </c>
      <c r="G5" s="15">
        <f>+E5/D5/12</f>
        <v>67.323361461332283</v>
      </c>
    </row>
    <row r="6" spans="1:7" x14ac:dyDescent="0.2">
      <c r="A6" s="39">
        <v>2</v>
      </c>
      <c r="B6" s="14" t="s">
        <v>3</v>
      </c>
      <c r="C6" s="15">
        <f>AVERAGE(January:December!C6)</f>
        <v>9185.875</v>
      </c>
      <c r="D6" s="15">
        <f>AVERAGE(January:December!D6)</f>
        <v>18274.25</v>
      </c>
      <c r="E6" s="20">
        <f>SUM(January:December!E6)</f>
        <v>15674799.189999999</v>
      </c>
      <c r="F6" s="20">
        <f t="shared" ref="F6:F69" si="0">E6/C6/12</f>
        <v>142.20020039825638</v>
      </c>
      <c r="G6" s="15">
        <f t="shared" ref="G6:G69" si="1">+E6/D6/12</f>
        <v>71.479445987295421</v>
      </c>
    </row>
    <row r="7" spans="1:7" x14ac:dyDescent="0.2">
      <c r="A7" s="39">
        <v>3</v>
      </c>
      <c r="B7" s="14" t="s">
        <v>4</v>
      </c>
      <c r="C7" s="15">
        <f>AVERAGE(January:December!C7)</f>
        <v>998.375</v>
      </c>
      <c r="D7" s="15">
        <f>AVERAGE(January:December!D7)</f>
        <v>1872.375</v>
      </c>
      <c r="E7" s="20">
        <f>SUM(January:December!E7)</f>
        <v>1471304</v>
      </c>
      <c r="F7" s="20">
        <f t="shared" si="0"/>
        <v>122.80823004048244</v>
      </c>
      <c r="G7" s="15">
        <f t="shared" si="1"/>
        <v>65.482965039944816</v>
      </c>
    </row>
    <row r="8" spans="1:7" x14ac:dyDescent="0.2">
      <c r="A8" s="39">
        <v>4</v>
      </c>
      <c r="B8" s="14" t="s">
        <v>5</v>
      </c>
      <c r="C8" s="15">
        <f>AVERAGE(January:December!C8)</f>
        <v>2018</v>
      </c>
      <c r="D8" s="15">
        <f>AVERAGE(January:December!D8)</f>
        <v>3654.625</v>
      </c>
      <c r="E8" s="20">
        <f>SUM(January:December!E8)</f>
        <v>3271960</v>
      </c>
      <c r="F8" s="20">
        <f t="shared" si="0"/>
        <v>135.11562603237527</v>
      </c>
      <c r="G8" s="15">
        <f t="shared" si="1"/>
        <v>74.607745892761457</v>
      </c>
    </row>
    <row r="9" spans="1:7" x14ac:dyDescent="0.2">
      <c r="A9" s="39">
        <v>5</v>
      </c>
      <c r="B9" s="14" t="s">
        <v>6</v>
      </c>
      <c r="C9" s="15">
        <f>AVERAGE(January:December!C9)</f>
        <v>1580.5</v>
      </c>
      <c r="D9" s="15">
        <f>AVERAGE(January:December!D9)</f>
        <v>3206</v>
      </c>
      <c r="E9" s="20">
        <f>SUM(January:December!E9)</f>
        <v>2760268</v>
      </c>
      <c r="F9" s="20">
        <f t="shared" si="0"/>
        <v>145.53769904038805</v>
      </c>
      <c r="G9" s="15">
        <f t="shared" si="1"/>
        <v>71.74745269286754</v>
      </c>
    </row>
    <row r="10" spans="1:7" x14ac:dyDescent="0.2">
      <c r="A10" s="39">
        <v>6</v>
      </c>
      <c r="B10" s="14" t="s">
        <v>7</v>
      </c>
      <c r="C10" s="15">
        <f>AVERAGE(January:December!C10)</f>
        <v>194.5</v>
      </c>
      <c r="D10" s="15">
        <f>AVERAGE(January:December!D10)</f>
        <v>346.25</v>
      </c>
      <c r="E10" s="20">
        <f>SUM(January:December!E10)</f>
        <v>236988</v>
      </c>
      <c r="F10" s="20">
        <f t="shared" si="0"/>
        <v>101.53727506426735</v>
      </c>
      <c r="G10" s="15">
        <f t="shared" si="1"/>
        <v>57.036823104693134</v>
      </c>
    </row>
    <row r="11" spans="1:7" x14ac:dyDescent="0.2">
      <c r="A11" s="39">
        <v>7</v>
      </c>
      <c r="B11" s="14" t="s">
        <v>8</v>
      </c>
      <c r="C11" s="15">
        <f>AVERAGE(January:December!C11)</f>
        <v>2147.375</v>
      </c>
      <c r="D11" s="15">
        <f>AVERAGE(January:December!D11)</f>
        <v>4188.75</v>
      </c>
      <c r="E11" s="20">
        <f>SUM(January:December!E11)</f>
        <v>3473965</v>
      </c>
      <c r="F11" s="20">
        <f t="shared" si="0"/>
        <v>134.81440518462463</v>
      </c>
      <c r="G11" s="15">
        <f t="shared" si="1"/>
        <v>69.11300109420074</v>
      </c>
    </row>
    <row r="12" spans="1:7" x14ac:dyDescent="0.2">
      <c r="A12" s="39">
        <v>8</v>
      </c>
      <c r="B12" s="14" t="s">
        <v>9</v>
      </c>
      <c r="C12" s="15">
        <f>AVERAGE(January:December!C12)</f>
        <v>664</v>
      </c>
      <c r="D12" s="15">
        <f>AVERAGE(January:December!D12)</f>
        <v>1283.125</v>
      </c>
      <c r="E12" s="20">
        <f>SUM(January:December!E12)</f>
        <v>995812</v>
      </c>
      <c r="F12" s="20">
        <f t="shared" si="0"/>
        <v>124.97640562248996</v>
      </c>
      <c r="G12" s="15">
        <f t="shared" si="1"/>
        <v>64.673615846728367</v>
      </c>
    </row>
    <row r="13" spans="1:7" x14ac:dyDescent="0.2">
      <c r="A13" s="39">
        <v>9</v>
      </c>
      <c r="B13" s="14" t="s">
        <v>10</v>
      </c>
      <c r="C13" s="15">
        <f>AVERAGE(January:December!C13)</f>
        <v>1286.875</v>
      </c>
      <c r="D13" s="15">
        <f>AVERAGE(January:December!D13)</f>
        <v>2202.625</v>
      </c>
      <c r="E13" s="20">
        <f>SUM(January:December!E13)</f>
        <v>1947272.68</v>
      </c>
      <c r="F13" s="20">
        <f t="shared" si="0"/>
        <v>126.09827942366844</v>
      </c>
      <c r="G13" s="15">
        <f t="shared" si="1"/>
        <v>73.672424190832899</v>
      </c>
    </row>
    <row r="14" spans="1:7" x14ac:dyDescent="0.2">
      <c r="A14" s="39">
        <v>10</v>
      </c>
      <c r="B14" s="14" t="s">
        <v>11</v>
      </c>
      <c r="C14" s="15">
        <f>AVERAGE(January:December!C14)</f>
        <v>1116</v>
      </c>
      <c r="D14" s="15">
        <f>AVERAGE(January:December!D14)</f>
        <v>2295.375</v>
      </c>
      <c r="E14" s="20">
        <f>SUM(January:December!E14)</f>
        <v>1807332.3</v>
      </c>
      <c r="F14" s="20">
        <f t="shared" si="0"/>
        <v>134.95611559139786</v>
      </c>
      <c r="G14" s="15">
        <f t="shared" si="1"/>
        <v>65.614997549420039</v>
      </c>
    </row>
    <row r="15" spans="1:7" x14ac:dyDescent="0.2">
      <c r="A15" s="39">
        <v>11</v>
      </c>
      <c r="B15" s="14" t="s">
        <v>12</v>
      </c>
      <c r="C15" s="15">
        <f>AVERAGE(January:December!C15)</f>
        <v>1933</v>
      </c>
      <c r="D15" s="15">
        <f>AVERAGE(January:December!D15)</f>
        <v>3806.625</v>
      </c>
      <c r="E15" s="20">
        <f>SUM(January:December!E15)</f>
        <v>3680549.23</v>
      </c>
      <c r="F15" s="20">
        <f t="shared" si="0"/>
        <v>158.67172055526814</v>
      </c>
      <c r="G15" s="15">
        <f t="shared" si="1"/>
        <v>80.57332567125296</v>
      </c>
    </row>
    <row r="16" spans="1:7" x14ac:dyDescent="0.2">
      <c r="A16" s="39">
        <v>12</v>
      </c>
      <c r="B16" s="14" t="s">
        <v>13</v>
      </c>
      <c r="C16" s="15">
        <f>AVERAGE(January:December!C16)</f>
        <v>406.25</v>
      </c>
      <c r="D16" s="15">
        <f>AVERAGE(January:December!D16)</f>
        <v>869.875</v>
      </c>
      <c r="E16" s="20">
        <f>SUM(January:December!E16)</f>
        <v>698516</v>
      </c>
      <c r="F16" s="20">
        <f t="shared" si="0"/>
        <v>143.28533333333334</v>
      </c>
      <c r="G16" s="15">
        <f t="shared" si="1"/>
        <v>66.917277386597689</v>
      </c>
    </row>
    <row r="17" spans="1:7" x14ac:dyDescent="0.2">
      <c r="A17" s="39">
        <v>13</v>
      </c>
      <c r="B17" s="14" t="s">
        <v>14</v>
      </c>
      <c r="C17" s="15">
        <f>AVERAGE(January:December!C17)</f>
        <v>1046.25</v>
      </c>
      <c r="D17" s="15">
        <f>AVERAGE(January:December!D17)</f>
        <v>1943</v>
      </c>
      <c r="E17" s="20">
        <f>SUM(January:December!E17)</f>
        <v>1519653</v>
      </c>
      <c r="F17" s="20">
        <f t="shared" si="0"/>
        <v>121.03966547192353</v>
      </c>
      <c r="G17" s="15">
        <f t="shared" si="1"/>
        <v>65.176402470406586</v>
      </c>
    </row>
    <row r="18" spans="1:7" x14ac:dyDescent="0.2">
      <c r="A18" s="39">
        <v>14</v>
      </c>
      <c r="B18" s="14" t="s">
        <v>15</v>
      </c>
      <c r="C18" s="15">
        <f>AVERAGE(January:December!C18)</f>
        <v>2952.375</v>
      </c>
      <c r="D18" s="15">
        <f>AVERAGE(January:December!D18)</f>
        <v>6358.5</v>
      </c>
      <c r="E18" s="20">
        <f>SUM(January:December!E18)</f>
        <v>5636640</v>
      </c>
      <c r="F18" s="20">
        <f t="shared" si="0"/>
        <v>159.09903044159364</v>
      </c>
      <c r="G18" s="15">
        <f t="shared" si="1"/>
        <v>73.872768734764492</v>
      </c>
    </row>
    <row r="19" spans="1:7" x14ac:dyDescent="0.2">
      <c r="A19" s="39">
        <v>15</v>
      </c>
      <c r="B19" s="14" t="s">
        <v>16</v>
      </c>
      <c r="C19" s="15">
        <f>AVERAGE(January:December!C19)</f>
        <v>317.625</v>
      </c>
      <c r="D19" s="15">
        <f>AVERAGE(January:December!D19)</f>
        <v>605.625</v>
      </c>
      <c r="E19" s="20">
        <f>SUM(January:December!E19)</f>
        <v>509662</v>
      </c>
      <c r="F19" s="20">
        <f t="shared" si="0"/>
        <v>133.716909353273</v>
      </c>
      <c r="G19" s="15">
        <f t="shared" si="1"/>
        <v>70.128930168558654</v>
      </c>
    </row>
    <row r="20" spans="1:7" x14ac:dyDescent="0.2">
      <c r="A20" s="39">
        <v>16</v>
      </c>
      <c r="B20" s="14" t="s">
        <v>17</v>
      </c>
      <c r="C20" s="15">
        <f>AVERAGE(January:December!C20)</f>
        <v>131.5</v>
      </c>
      <c r="D20" s="15">
        <f>AVERAGE(January:December!D20)</f>
        <v>232.875</v>
      </c>
      <c r="E20" s="20">
        <f>SUM(January:December!E20)</f>
        <v>185034</v>
      </c>
      <c r="F20" s="20">
        <f t="shared" si="0"/>
        <v>117.25855513307984</v>
      </c>
      <c r="G20" s="15">
        <f t="shared" si="1"/>
        <v>66.213633923778858</v>
      </c>
    </row>
    <row r="21" spans="1:7" x14ac:dyDescent="0.2">
      <c r="A21" s="39">
        <v>17</v>
      </c>
      <c r="B21" s="14" t="s">
        <v>18</v>
      </c>
      <c r="C21" s="15">
        <f>AVERAGE(January:December!C21)</f>
        <v>429.125</v>
      </c>
      <c r="D21" s="15">
        <f>AVERAGE(January:December!D21)</f>
        <v>801.625</v>
      </c>
      <c r="E21" s="20">
        <f>SUM(January:December!E21)</f>
        <v>563839.6</v>
      </c>
      <c r="F21" s="20">
        <f t="shared" si="0"/>
        <v>109.49404796582191</v>
      </c>
      <c r="G21" s="15">
        <f t="shared" si="1"/>
        <v>58.61423150891418</v>
      </c>
    </row>
    <row r="22" spans="1:7" x14ac:dyDescent="0.2">
      <c r="A22" s="39">
        <v>18</v>
      </c>
      <c r="B22" s="14" t="s">
        <v>19</v>
      </c>
      <c r="C22" s="15">
        <f>AVERAGE(January:December!C22)</f>
        <v>2044.875</v>
      </c>
      <c r="D22" s="15">
        <f>AVERAGE(January:December!D22)</f>
        <v>3822.875</v>
      </c>
      <c r="E22" s="20">
        <f>SUM(January:December!E22)</f>
        <v>3033373</v>
      </c>
      <c r="F22" s="20">
        <f t="shared" si="0"/>
        <v>123.61688774782483</v>
      </c>
      <c r="G22" s="15">
        <f t="shared" si="1"/>
        <v>66.123292896925307</v>
      </c>
    </row>
    <row r="23" spans="1:7" x14ac:dyDescent="0.2">
      <c r="A23" s="39">
        <v>19</v>
      </c>
      <c r="B23" s="14" t="s">
        <v>20</v>
      </c>
      <c r="C23" s="15">
        <f>AVERAGE(January:December!C23)</f>
        <v>8776.5</v>
      </c>
      <c r="D23" s="15">
        <f>AVERAGE(January:December!D23)</f>
        <v>17574.125</v>
      </c>
      <c r="E23" s="20">
        <f>SUM(January:December!E23)</f>
        <v>15030354</v>
      </c>
      <c r="F23" s="20">
        <f t="shared" si="0"/>
        <v>142.7140090013103</v>
      </c>
      <c r="G23" s="15">
        <f t="shared" si="1"/>
        <v>71.271229719829577</v>
      </c>
    </row>
    <row r="24" spans="1:7" x14ac:dyDescent="0.2">
      <c r="A24" s="39">
        <v>21</v>
      </c>
      <c r="B24" s="14" t="s">
        <v>21</v>
      </c>
      <c r="C24" s="15">
        <f>AVERAGE(January:December!C24)</f>
        <v>1112.375</v>
      </c>
      <c r="D24" s="15">
        <f>AVERAGE(January:December!D24)</f>
        <v>2018.125</v>
      </c>
      <c r="E24" s="20">
        <f>SUM(January:December!E24)</f>
        <v>1611947</v>
      </c>
      <c r="F24" s="20">
        <f t="shared" si="0"/>
        <v>120.75866202195003</v>
      </c>
      <c r="G24" s="15">
        <f t="shared" si="1"/>
        <v>66.561247032104887</v>
      </c>
    </row>
    <row r="25" spans="1:7" x14ac:dyDescent="0.2">
      <c r="A25" s="39">
        <v>22</v>
      </c>
      <c r="B25" s="14" t="s">
        <v>22</v>
      </c>
      <c r="C25" s="15">
        <f>AVERAGE(January:December!C25)</f>
        <v>544.125</v>
      </c>
      <c r="D25" s="15">
        <f>AVERAGE(January:December!D25)</f>
        <v>1132.5</v>
      </c>
      <c r="E25" s="20">
        <f>SUM(January:December!E25)</f>
        <v>891793</v>
      </c>
      <c r="F25" s="20">
        <f t="shared" si="0"/>
        <v>136.57906424687954</v>
      </c>
      <c r="G25" s="15">
        <f t="shared" si="1"/>
        <v>65.621265636497426</v>
      </c>
    </row>
    <row r="26" spans="1:7" x14ac:dyDescent="0.2">
      <c r="A26" s="39">
        <v>23</v>
      </c>
      <c r="B26" s="14" t="s">
        <v>23</v>
      </c>
      <c r="C26" s="15">
        <f>AVERAGE(January:December!C26)</f>
        <v>499.25</v>
      </c>
      <c r="D26" s="15">
        <f>AVERAGE(January:December!D26)</f>
        <v>950.625</v>
      </c>
      <c r="E26" s="20">
        <f>SUM(January:December!E26)</f>
        <v>759379</v>
      </c>
      <c r="F26" s="20">
        <f t="shared" si="0"/>
        <v>126.75329661158405</v>
      </c>
      <c r="G26" s="15">
        <f t="shared" si="1"/>
        <v>66.568397983782603</v>
      </c>
    </row>
    <row r="27" spans="1:7" x14ac:dyDescent="0.2">
      <c r="A27" s="39">
        <v>24</v>
      </c>
      <c r="B27" s="14" t="s">
        <v>24</v>
      </c>
      <c r="C27" s="15">
        <f>AVERAGE(January:December!C27)</f>
        <v>1304.75</v>
      </c>
      <c r="D27" s="15">
        <f>AVERAGE(January:December!D27)</f>
        <v>2630.25</v>
      </c>
      <c r="E27" s="20">
        <f>SUM(January:December!E27)</f>
        <v>2126867.2000000002</v>
      </c>
      <c r="F27" s="20">
        <f t="shared" si="0"/>
        <v>135.84129782206043</v>
      </c>
      <c r="G27" s="15">
        <f t="shared" si="1"/>
        <v>67.384824002788079</v>
      </c>
    </row>
    <row r="28" spans="1:7" x14ac:dyDescent="0.2">
      <c r="A28" s="39">
        <v>25</v>
      </c>
      <c r="B28" s="14" t="s">
        <v>25</v>
      </c>
      <c r="C28" s="15">
        <f>AVERAGE(January:December!C28)</f>
        <v>1072.625</v>
      </c>
      <c r="D28" s="15">
        <f>AVERAGE(January:December!D28)</f>
        <v>1925</v>
      </c>
      <c r="E28" s="20">
        <f>SUM(January:December!E28)</f>
        <v>1612491</v>
      </c>
      <c r="F28" s="20">
        <f t="shared" si="0"/>
        <v>125.27607504952802</v>
      </c>
      <c r="G28" s="15">
        <f t="shared" si="1"/>
        <v>69.804805194805198</v>
      </c>
    </row>
    <row r="29" spans="1:7" x14ac:dyDescent="0.2">
      <c r="A29" s="39">
        <v>26</v>
      </c>
      <c r="B29" s="14" t="s">
        <v>26</v>
      </c>
      <c r="C29" s="15">
        <f>AVERAGE(January:December!C29)</f>
        <v>201.25</v>
      </c>
      <c r="D29" s="15">
        <f>AVERAGE(January:December!D29)</f>
        <v>420.875</v>
      </c>
      <c r="E29" s="20">
        <f>SUM(January:December!E29)</f>
        <v>312558</v>
      </c>
      <c r="F29" s="20">
        <f t="shared" si="0"/>
        <v>129.42360248447204</v>
      </c>
      <c r="G29" s="15">
        <f t="shared" si="1"/>
        <v>61.886545886545889</v>
      </c>
    </row>
    <row r="30" spans="1:7" x14ac:dyDescent="0.2">
      <c r="A30" s="39">
        <v>27</v>
      </c>
      <c r="B30" s="14" t="s">
        <v>27</v>
      </c>
      <c r="C30" s="15">
        <f>AVERAGE(January:December!C30)</f>
        <v>55135.125</v>
      </c>
      <c r="D30" s="15">
        <f>AVERAGE(January:December!D30)</f>
        <v>100805.125</v>
      </c>
      <c r="E30" s="20">
        <f>SUM(January:December!E30)</f>
        <v>93856807.180000007</v>
      </c>
      <c r="F30" s="20">
        <f t="shared" si="0"/>
        <v>141.85876241929864</v>
      </c>
      <c r="G30" s="15">
        <f t="shared" si="1"/>
        <v>77.589315010852218</v>
      </c>
    </row>
    <row r="31" spans="1:7" x14ac:dyDescent="0.2">
      <c r="A31" s="39">
        <v>28</v>
      </c>
      <c r="B31" s="14" t="s">
        <v>28</v>
      </c>
      <c r="C31" s="15">
        <f>AVERAGE(January:December!C31)</f>
        <v>420.375</v>
      </c>
      <c r="D31" s="15">
        <f>AVERAGE(January:December!D31)</f>
        <v>787.75</v>
      </c>
      <c r="E31" s="20">
        <f>SUM(January:December!E31)</f>
        <v>652665</v>
      </c>
      <c r="F31" s="20">
        <f t="shared" si="0"/>
        <v>129.38150460898007</v>
      </c>
      <c r="G31" s="15">
        <f t="shared" si="1"/>
        <v>69.043160901301178</v>
      </c>
    </row>
    <row r="32" spans="1:7" x14ac:dyDescent="0.2">
      <c r="A32" s="39">
        <v>29</v>
      </c>
      <c r="B32" s="14" t="s">
        <v>29</v>
      </c>
      <c r="C32" s="15">
        <f>AVERAGE(January:December!C32)</f>
        <v>927.5</v>
      </c>
      <c r="D32" s="15">
        <f>AVERAGE(January:December!D32)</f>
        <v>1880.75</v>
      </c>
      <c r="E32" s="20">
        <f>SUM(January:December!E32)</f>
        <v>1487547</v>
      </c>
      <c r="F32" s="20">
        <f t="shared" si="0"/>
        <v>133.65202156334232</v>
      </c>
      <c r="G32" s="15">
        <f t="shared" si="1"/>
        <v>65.911072710354915</v>
      </c>
    </row>
    <row r="33" spans="1:7" x14ac:dyDescent="0.2">
      <c r="A33" s="39">
        <v>30</v>
      </c>
      <c r="B33" s="14" t="s">
        <v>30</v>
      </c>
      <c r="C33" s="15">
        <f>AVERAGE(January:December!C33)</f>
        <v>1092.625</v>
      </c>
      <c r="D33" s="15">
        <f>AVERAGE(January:December!D33)</f>
        <v>2052.125</v>
      </c>
      <c r="E33" s="20">
        <f>SUM(January:December!E33)</f>
        <v>1754226</v>
      </c>
      <c r="F33" s="20">
        <f t="shared" si="0"/>
        <v>133.79292987072418</v>
      </c>
      <c r="G33" s="15">
        <f t="shared" si="1"/>
        <v>71.236157641469205</v>
      </c>
    </row>
    <row r="34" spans="1:7" x14ac:dyDescent="0.2">
      <c r="A34" s="39">
        <v>31</v>
      </c>
      <c r="B34" s="14" t="s">
        <v>31</v>
      </c>
      <c r="C34" s="15">
        <f>AVERAGE(January:December!C34)</f>
        <v>2243.125</v>
      </c>
      <c r="D34" s="15">
        <f>AVERAGE(January:December!D34)</f>
        <v>4084.5</v>
      </c>
      <c r="E34" s="20">
        <f>SUM(January:December!E34)</f>
        <v>3543638</v>
      </c>
      <c r="F34" s="20">
        <f t="shared" si="0"/>
        <v>131.64810996563574</v>
      </c>
      <c r="G34" s="15">
        <f t="shared" si="1"/>
        <v>72.298486146815193</v>
      </c>
    </row>
    <row r="35" spans="1:7" x14ac:dyDescent="0.2">
      <c r="A35" s="39">
        <v>32</v>
      </c>
      <c r="B35" s="14" t="s">
        <v>32</v>
      </c>
      <c r="C35" s="15">
        <f>AVERAGE(January:December!C35)</f>
        <v>251</v>
      </c>
      <c r="D35" s="15">
        <f>AVERAGE(January:December!D35)</f>
        <v>499.25</v>
      </c>
      <c r="E35" s="20">
        <f>SUM(January:December!E35)</f>
        <v>383370</v>
      </c>
      <c r="F35" s="20">
        <f t="shared" si="0"/>
        <v>127.2808764940239</v>
      </c>
      <c r="G35" s="15">
        <f t="shared" si="1"/>
        <v>63.990986479719574</v>
      </c>
    </row>
    <row r="36" spans="1:7" x14ac:dyDescent="0.2">
      <c r="A36" s="39">
        <v>33</v>
      </c>
      <c r="B36" s="14" t="s">
        <v>33</v>
      </c>
      <c r="C36" s="15">
        <f>AVERAGE(January:December!C36)</f>
        <v>770.875</v>
      </c>
      <c r="D36" s="15">
        <f>AVERAGE(January:December!D36)</f>
        <v>1331.625</v>
      </c>
      <c r="E36" s="20">
        <f>SUM(January:December!E36)</f>
        <v>1114402</v>
      </c>
      <c r="F36" s="20">
        <f t="shared" si="0"/>
        <v>120.4693800335117</v>
      </c>
      <c r="G36" s="15">
        <f t="shared" si="1"/>
        <v>69.739478707093454</v>
      </c>
    </row>
    <row r="37" spans="1:7" x14ac:dyDescent="0.2">
      <c r="A37" s="39">
        <v>34</v>
      </c>
      <c r="B37" s="14" t="s">
        <v>34</v>
      </c>
      <c r="C37" s="15">
        <f>AVERAGE(January:December!C37)</f>
        <v>1732.125</v>
      </c>
      <c r="D37" s="15">
        <f>AVERAGE(January:December!D37)</f>
        <v>3921.5</v>
      </c>
      <c r="E37" s="20">
        <f>SUM(January:December!E37)</f>
        <v>3116105</v>
      </c>
      <c r="F37" s="20">
        <f t="shared" si="0"/>
        <v>149.9172500060138</v>
      </c>
      <c r="G37" s="15">
        <f t="shared" si="1"/>
        <v>66.218390071826249</v>
      </c>
    </row>
    <row r="38" spans="1:7" x14ac:dyDescent="0.2">
      <c r="A38" s="39">
        <v>35</v>
      </c>
      <c r="B38" s="14" t="s">
        <v>35</v>
      </c>
      <c r="C38" s="15">
        <f>AVERAGE(January:December!C38)</f>
        <v>123.5</v>
      </c>
      <c r="D38" s="15">
        <f>AVERAGE(January:December!D38)</f>
        <v>241.875</v>
      </c>
      <c r="E38" s="20">
        <f>SUM(January:December!E38)</f>
        <v>178737</v>
      </c>
      <c r="F38" s="20">
        <f t="shared" si="0"/>
        <v>120.60526315789474</v>
      </c>
      <c r="G38" s="15">
        <f t="shared" si="1"/>
        <v>61.580361757105948</v>
      </c>
    </row>
    <row r="39" spans="1:7" x14ac:dyDescent="0.2">
      <c r="A39" s="39">
        <v>36</v>
      </c>
      <c r="B39" s="14" t="s">
        <v>36</v>
      </c>
      <c r="C39" s="15">
        <f>AVERAGE(January:December!C39)</f>
        <v>655.125</v>
      </c>
      <c r="D39" s="15">
        <f>AVERAGE(January:December!D39)</f>
        <v>1130.5</v>
      </c>
      <c r="E39" s="20">
        <f>SUM(January:December!E39)</f>
        <v>841168</v>
      </c>
      <c r="F39" s="20">
        <f t="shared" si="0"/>
        <v>106.99840997265153</v>
      </c>
      <c r="G39" s="15">
        <f t="shared" si="1"/>
        <v>62.005602240896359</v>
      </c>
    </row>
    <row r="40" spans="1:7" x14ac:dyDescent="0.2">
      <c r="A40" s="39">
        <v>37</v>
      </c>
      <c r="B40" s="14" t="s">
        <v>37</v>
      </c>
      <c r="C40" s="15">
        <f>AVERAGE(January:December!C40)</f>
        <v>206.25</v>
      </c>
      <c r="D40" s="15">
        <f>AVERAGE(January:December!D40)</f>
        <v>373</v>
      </c>
      <c r="E40" s="20">
        <f>SUM(January:December!E40)</f>
        <v>282578</v>
      </c>
      <c r="F40" s="20">
        <f t="shared" si="0"/>
        <v>114.17292929292928</v>
      </c>
      <c r="G40" s="15">
        <f t="shared" si="1"/>
        <v>63.131814119749777</v>
      </c>
    </row>
    <row r="41" spans="1:7" x14ac:dyDescent="0.2">
      <c r="A41" s="39">
        <v>38</v>
      </c>
      <c r="B41" s="14" t="s">
        <v>38</v>
      </c>
      <c r="C41" s="15">
        <f>AVERAGE(January:December!C41)</f>
        <v>268.75</v>
      </c>
      <c r="D41" s="15">
        <f>AVERAGE(January:December!D41)</f>
        <v>461.375</v>
      </c>
      <c r="E41" s="20">
        <f>SUM(January:December!E41)</f>
        <v>367881</v>
      </c>
      <c r="F41" s="20">
        <f t="shared" si="0"/>
        <v>114.07162790697674</v>
      </c>
      <c r="G41" s="15">
        <f t="shared" si="1"/>
        <v>66.446491465727448</v>
      </c>
    </row>
    <row r="42" spans="1:7" x14ac:dyDescent="0.2">
      <c r="A42" s="39">
        <v>39</v>
      </c>
      <c r="B42" s="14" t="s">
        <v>39</v>
      </c>
      <c r="C42" s="15">
        <f>AVERAGE(January:December!C42)</f>
        <v>111.25</v>
      </c>
      <c r="D42" s="15">
        <f>AVERAGE(January:December!D42)</f>
        <v>224.75</v>
      </c>
      <c r="E42" s="20">
        <f>SUM(January:December!E42)</f>
        <v>143403</v>
      </c>
      <c r="F42" s="20">
        <f t="shared" si="0"/>
        <v>107.41797752808988</v>
      </c>
      <c r="G42" s="15">
        <f t="shared" si="1"/>
        <v>53.171301446051167</v>
      </c>
    </row>
    <row r="43" spans="1:7" x14ac:dyDescent="0.2">
      <c r="A43" s="39">
        <v>40</v>
      </c>
      <c r="B43" s="14" t="s">
        <v>40</v>
      </c>
      <c r="C43" s="15">
        <f>AVERAGE(January:December!C43)</f>
        <v>562.75</v>
      </c>
      <c r="D43" s="15">
        <f>AVERAGE(January:December!D43)</f>
        <v>1135.75</v>
      </c>
      <c r="E43" s="20">
        <f>SUM(January:December!E43)</f>
        <v>884984</v>
      </c>
      <c r="F43" s="20">
        <f t="shared" si="0"/>
        <v>131.05049607581816</v>
      </c>
      <c r="G43" s="15">
        <f t="shared" si="1"/>
        <v>64.933890967789281</v>
      </c>
    </row>
    <row r="44" spans="1:7" x14ac:dyDescent="0.2">
      <c r="A44" s="39">
        <v>41</v>
      </c>
      <c r="B44" s="14" t="s">
        <v>41</v>
      </c>
      <c r="C44" s="15">
        <f>AVERAGE(January:December!C44)</f>
        <v>147.5</v>
      </c>
      <c r="D44" s="15">
        <f>AVERAGE(January:December!D44)</f>
        <v>283.75</v>
      </c>
      <c r="E44" s="20">
        <f>SUM(January:December!E44)</f>
        <v>215743</v>
      </c>
      <c r="F44" s="20">
        <f t="shared" si="0"/>
        <v>121.88870056497176</v>
      </c>
      <c r="G44" s="15">
        <f t="shared" si="1"/>
        <v>63.36064610866373</v>
      </c>
    </row>
    <row r="45" spans="1:7" x14ac:dyDescent="0.2">
      <c r="A45" s="39">
        <v>42</v>
      </c>
      <c r="B45" s="14" t="s">
        <v>42</v>
      </c>
      <c r="C45" s="15">
        <f>AVERAGE(January:December!C45)</f>
        <v>962.375</v>
      </c>
      <c r="D45" s="15">
        <f>AVERAGE(January:December!D45)</f>
        <v>2128</v>
      </c>
      <c r="E45" s="20">
        <f>SUM(January:December!E45)</f>
        <v>1611750</v>
      </c>
      <c r="F45" s="20">
        <f t="shared" si="0"/>
        <v>139.56357968567346</v>
      </c>
      <c r="G45" s="15">
        <f t="shared" si="1"/>
        <v>63.116776315789473</v>
      </c>
    </row>
    <row r="46" spans="1:7" x14ac:dyDescent="0.2">
      <c r="A46" s="39">
        <v>43</v>
      </c>
      <c r="B46" s="14" t="s">
        <v>43</v>
      </c>
      <c r="C46" s="15">
        <f>AVERAGE(January:December!C46)</f>
        <v>810.125</v>
      </c>
      <c r="D46" s="15">
        <f>AVERAGE(January:December!D46)</f>
        <v>1503.125</v>
      </c>
      <c r="E46" s="20">
        <f>SUM(January:December!E46)</f>
        <v>1198026</v>
      </c>
      <c r="F46" s="20">
        <f t="shared" si="0"/>
        <v>123.2346860052461</v>
      </c>
      <c r="G46" s="15">
        <f t="shared" si="1"/>
        <v>66.418627858627858</v>
      </c>
    </row>
    <row r="47" spans="1:7" x14ac:dyDescent="0.2">
      <c r="A47" s="39">
        <v>44</v>
      </c>
      <c r="B47" s="14" t="s">
        <v>44</v>
      </c>
      <c r="C47" s="15">
        <f>AVERAGE(January:December!C47)</f>
        <v>164.5</v>
      </c>
      <c r="D47" s="15">
        <f>AVERAGE(January:December!D47)</f>
        <v>300.25</v>
      </c>
      <c r="E47" s="20">
        <f>SUM(January:December!E47)</f>
        <v>305544</v>
      </c>
      <c r="F47" s="20">
        <f t="shared" si="0"/>
        <v>154.78419452887539</v>
      </c>
      <c r="G47" s="15">
        <f t="shared" si="1"/>
        <v>84.802664446294756</v>
      </c>
    </row>
    <row r="48" spans="1:7" x14ac:dyDescent="0.2">
      <c r="A48" s="39">
        <v>45</v>
      </c>
      <c r="B48" s="14" t="s">
        <v>45</v>
      </c>
      <c r="C48" s="15">
        <f>AVERAGE(January:December!C48)</f>
        <v>240.875</v>
      </c>
      <c r="D48" s="15">
        <f>AVERAGE(January:December!D48)</f>
        <v>452.875</v>
      </c>
      <c r="E48" s="20">
        <f>SUM(January:December!E48)</f>
        <v>346716</v>
      </c>
      <c r="F48" s="20">
        <f t="shared" si="0"/>
        <v>119.95018162947588</v>
      </c>
      <c r="G48" s="15">
        <f t="shared" si="1"/>
        <v>63.799061551200658</v>
      </c>
    </row>
    <row r="49" spans="1:7" x14ac:dyDescent="0.2">
      <c r="A49" s="39">
        <v>46</v>
      </c>
      <c r="B49" s="14" t="s">
        <v>46</v>
      </c>
      <c r="C49" s="15">
        <f>AVERAGE(January:December!C49)</f>
        <v>842.375</v>
      </c>
      <c r="D49" s="15">
        <f>AVERAGE(January:December!D49)</f>
        <v>1657.25</v>
      </c>
      <c r="E49" s="20">
        <f>SUM(January:December!E49)</f>
        <v>1366847</v>
      </c>
      <c r="F49" s="20">
        <f t="shared" si="0"/>
        <v>135.21758915763959</v>
      </c>
      <c r="G49" s="15">
        <f t="shared" si="1"/>
        <v>68.730678332579075</v>
      </c>
    </row>
    <row r="50" spans="1:7" x14ac:dyDescent="0.2">
      <c r="A50" s="39">
        <v>47</v>
      </c>
      <c r="B50" s="14" t="s">
        <v>47</v>
      </c>
      <c r="C50" s="15">
        <f>AVERAGE(January:December!C50)</f>
        <v>639.75</v>
      </c>
      <c r="D50" s="15">
        <f>AVERAGE(January:December!D50)</f>
        <v>1177.625</v>
      </c>
      <c r="E50" s="20">
        <f>SUM(January:December!E50)</f>
        <v>908830</v>
      </c>
      <c r="F50" s="20">
        <f t="shared" si="0"/>
        <v>118.38348313143155</v>
      </c>
      <c r="G50" s="15">
        <f t="shared" si="1"/>
        <v>64.312351838092198</v>
      </c>
    </row>
    <row r="51" spans="1:7" x14ac:dyDescent="0.2">
      <c r="A51" s="39">
        <v>48</v>
      </c>
      <c r="B51" s="14" t="s">
        <v>48</v>
      </c>
      <c r="C51" s="15">
        <f>AVERAGE(January:December!C51)</f>
        <v>945.5</v>
      </c>
      <c r="D51" s="15">
        <f>AVERAGE(January:December!D51)</f>
        <v>1803.625</v>
      </c>
      <c r="E51" s="20">
        <f>SUM(January:December!E51)</f>
        <v>1478174</v>
      </c>
      <c r="F51" s="20">
        <f t="shared" si="0"/>
        <v>130.28150890181561</v>
      </c>
      <c r="G51" s="15">
        <f t="shared" si="1"/>
        <v>68.29644003973479</v>
      </c>
    </row>
    <row r="52" spans="1:7" x14ac:dyDescent="0.2">
      <c r="A52" s="39">
        <v>49</v>
      </c>
      <c r="B52" s="14" t="s">
        <v>49</v>
      </c>
      <c r="C52" s="15">
        <f>AVERAGE(January:December!C52)</f>
        <v>1122.875</v>
      </c>
      <c r="D52" s="15">
        <f>AVERAGE(January:December!D52)</f>
        <v>2194.75</v>
      </c>
      <c r="E52" s="20">
        <f>SUM(January:December!E52)</f>
        <v>1722973</v>
      </c>
      <c r="F52" s="20">
        <f t="shared" si="0"/>
        <v>127.86916026568703</v>
      </c>
      <c r="G52" s="15">
        <f t="shared" si="1"/>
        <v>65.42024528230246</v>
      </c>
    </row>
    <row r="53" spans="1:7" x14ac:dyDescent="0.2">
      <c r="A53" s="39">
        <v>50</v>
      </c>
      <c r="B53" s="14" t="s">
        <v>50</v>
      </c>
      <c r="C53" s="15">
        <f>AVERAGE(January:December!C53)</f>
        <v>1742.125</v>
      </c>
      <c r="D53" s="15">
        <f>AVERAGE(January:December!D53)</f>
        <v>3667.5</v>
      </c>
      <c r="E53" s="20">
        <f>SUM(January:December!E53)</f>
        <v>2874620</v>
      </c>
      <c r="F53" s="20">
        <f t="shared" si="0"/>
        <v>137.50544115184999</v>
      </c>
      <c r="G53" s="15">
        <f t="shared" si="1"/>
        <v>65.317427857305162</v>
      </c>
    </row>
    <row r="54" spans="1:7" x14ac:dyDescent="0.2">
      <c r="A54" s="39">
        <v>51</v>
      </c>
      <c r="B54" s="14" t="s">
        <v>51</v>
      </c>
      <c r="C54" s="15">
        <f>AVERAGE(January:December!C54)</f>
        <v>198</v>
      </c>
      <c r="D54" s="15">
        <f>AVERAGE(January:December!D54)</f>
        <v>388.125</v>
      </c>
      <c r="E54" s="20">
        <f>SUM(January:December!E54)</f>
        <v>312762</v>
      </c>
      <c r="F54" s="20">
        <f t="shared" si="0"/>
        <v>131.63383838383837</v>
      </c>
      <c r="G54" s="15">
        <f t="shared" si="1"/>
        <v>67.152334943639289</v>
      </c>
    </row>
    <row r="55" spans="1:7" x14ac:dyDescent="0.2">
      <c r="A55" s="39">
        <v>52</v>
      </c>
      <c r="B55" s="14" t="s">
        <v>52</v>
      </c>
      <c r="C55" s="15">
        <f>AVERAGE(January:December!C55)</f>
        <v>841.75</v>
      </c>
      <c r="D55" s="15">
        <f>AVERAGE(January:December!D55)</f>
        <v>1923.875</v>
      </c>
      <c r="E55" s="20">
        <f>SUM(January:December!E55)</f>
        <v>1599406</v>
      </c>
      <c r="F55" s="20">
        <f t="shared" si="0"/>
        <v>158.34135234135235</v>
      </c>
      <c r="G55" s="15">
        <f t="shared" si="1"/>
        <v>69.278842613648678</v>
      </c>
    </row>
    <row r="56" spans="1:7" x14ac:dyDescent="0.2">
      <c r="A56" s="39">
        <v>53</v>
      </c>
      <c r="B56" s="14" t="s">
        <v>53</v>
      </c>
      <c r="C56" s="15">
        <f>AVERAGE(January:December!C56)</f>
        <v>740.25</v>
      </c>
      <c r="D56" s="15">
        <f>AVERAGE(January:December!D56)</f>
        <v>1529.125</v>
      </c>
      <c r="E56" s="20">
        <f>SUM(January:December!E56)</f>
        <v>1258582</v>
      </c>
      <c r="F56" s="20">
        <f t="shared" si="0"/>
        <v>141.68434087583023</v>
      </c>
      <c r="G56" s="15">
        <f t="shared" si="1"/>
        <v>68.589443854055972</v>
      </c>
    </row>
    <row r="57" spans="1:7" x14ac:dyDescent="0.2">
      <c r="A57" s="39">
        <v>54</v>
      </c>
      <c r="B57" s="14" t="s">
        <v>54</v>
      </c>
      <c r="C57" s="15">
        <f>AVERAGE(January:December!C57)</f>
        <v>248.625</v>
      </c>
      <c r="D57" s="15">
        <f>AVERAGE(January:December!D57)</f>
        <v>537.125</v>
      </c>
      <c r="E57" s="20">
        <f>SUM(January:December!E57)</f>
        <v>383613</v>
      </c>
      <c r="F57" s="20">
        <f t="shared" si="0"/>
        <v>128.57817998994469</v>
      </c>
      <c r="G57" s="15">
        <f t="shared" si="1"/>
        <v>59.516406795438677</v>
      </c>
    </row>
    <row r="58" spans="1:7" x14ac:dyDescent="0.2">
      <c r="A58" s="39">
        <v>55</v>
      </c>
      <c r="B58" s="14" t="s">
        <v>55</v>
      </c>
      <c r="C58" s="15">
        <f>AVERAGE(January:December!C58)</f>
        <v>4746.625</v>
      </c>
      <c r="D58" s="15">
        <f>AVERAGE(January:December!D58)</f>
        <v>9793.375</v>
      </c>
      <c r="E58" s="20">
        <f>SUM(January:December!E58)</f>
        <v>8393551.5</v>
      </c>
      <c r="F58" s="20">
        <f t="shared" si="0"/>
        <v>147.35999262633976</v>
      </c>
      <c r="G58" s="15">
        <f t="shared" si="1"/>
        <v>71.422019988002091</v>
      </c>
    </row>
    <row r="59" spans="1:7" x14ac:dyDescent="0.2">
      <c r="A59" s="39">
        <v>56</v>
      </c>
      <c r="B59" s="14" t="s">
        <v>56</v>
      </c>
      <c r="C59" s="15">
        <f>AVERAGE(January:December!C59)</f>
        <v>1742.5</v>
      </c>
      <c r="D59" s="15">
        <f>AVERAGE(January:December!D59)</f>
        <v>3259.125</v>
      </c>
      <c r="E59" s="20">
        <f>SUM(January:December!E59)</f>
        <v>2516034</v>
      </c>
      <c r="F59" s="20">
        <f t="shared" si="0"/>
        <v>120.32682926829268</v>
      </c>
      <c r="G59" s="15">
        <f t="shared" si="1"/>
        <v>64.333064856364828</v>
      </c>
    </row>
    <row r="60" spans="1:7" x14ac:dyDescent="0.2">
      <c r="A60" s="39">
        <v>57</v>
      </c>
      <c r="B60" s="14" t="s">
        <v>57</v>
      </c>
      <c r="C60" s="15">
        <f>AVERAGE(January:December!C60)</f>
        <v>501.625</v>
      </c>
      <c r="D60" s="15">
        <f>AVERAGE(January:December!D60)</f>
        <v>902.875</v>
      </c>
      <c r="E60" s="20">
        <f>SUM(January:December!E60)</f>
        <v>730077</v>
      </c>
      <c r="F60" s="20">
        <f t="shared" si="0"/>
        <v>121.28532270122103</v>
      </c>
      <c r="G60" s="15">
        <f t="shared" si="1"/>
        <v>67.384466288245889</v>
      </c>
    </row>
    <row r="61" spans="1:7" x14ac:dyDescent="0.2">
      <c r="A61" s="39">
        <v>58</v>
      </c>
      <c r="B61" s="14" t="s">
        <v>58</v>
      </c>
      <c r="C61" s="15">
        <f>AVERAGE(January:December!C61)</f>
        <v>1395.5</v>
      </c>
      <c r="D61" s="15">
        <f>AVERAGE(January:December!D61)</f>
        <v>2549.625</v>
      </c>
      <c r="E61" s="20">
        <f>SUM(January:December!E61)</f>
        <v>2112508</v>
      </c>
      <c r="F61" s="20">
        <f t="shared" si="0"/>
        <v>126.1500059715753</v>
      </c>
      <c r="G61" s="15">
        <f t="shared" si="1"/>
        <v>69.046363027242577</v>
      </c>
    </row>
    <row r="62" spans="1:7" x14ac:dyDescent="0.2">
      <c r="A62" s="39">
        <v>59</v>
      </c>
      <c r="B62" s="14" t="s">
        <v>59</v>
      </c>
      <c r="C62" s="15">
        <f>AVERAGE(January:December!C62)</f>
        <v>290.5</v>
      </c>
      <c r="D62" s="15">
        <f>AVERAGE(January:December!D62)</f>
        <v>612.875</v>
      </c>
      <c r="E62" s="20">
        <f>SUM(January:December!E62)</f>
        <v>488055</v>
      </c>
      <c r="F62" s="20">
        <f t="shared" si="0"/>
        <v>140.00430292598966</v>
      </c>
      <c r="G62" s="15">
        <f t="shared" si="1"/>
        <v>66.361411380787274</v>
      </c>
    </row>
    <row r="63" spans="1:7" x14ac:dyDescent="0.2">
      <c r="A63" s="39">
        <v>60</v>
      </c>
      <c r="B63" s="14" t="s">
        <v>60</v>
      </c>
      <c r="C63" s="15">
        <f>AVERAGE(January:December!C63)</f>
        <v>1576.125</v>
      </c>
      <c r="D63" s="15">
        <f>AVERAGE(January:December!D63)</f>
        <v>3300.125</v>
      </c>
      <c r="E63" s="20">
        <f>SUM(January:December!E63)</f>
        <v>2912914</v>
      </c>
      <c r="F63" s="20">
        <f t="shared" si="0"/>
        <v>154.01242498744281</v>
      </c>
      <c r="G63" s="15">
        <f t="shared" si="1"/>
        <v>73.555648144640983</v>
      </c>
    </row>
    <row r="64" spans="1:7" x14ac:dyDescent="0.2">
      <c r="A64" s="39">
        <v>61</v>
      </c>
      <c r="B64" s="14" t="s">
        <v>61</v>
      </c>
      <c r="C64" s="15">
        <f>AVERAGE(January:December!C64)</f>
        <v>326</v>
      </c>
      <c r="D64" s="15">
        <f>AVERAGE(January:December!D64)</f>
        <v>617.375</v>
      </c>
      <c r="E64" s="20">
        <f>SUM(January:December!E64)</f>
        <v>428251</v>
      </c>
      <c r="F64" s="20">
        <f t="shared" si="0"/>
        <v>109.47111451942742</v>
      </c>
      <c r="G64" s="15">
        <f t="shared" si="1"/>
        <v>57.805358709590337</v>
      </c>
    </row>
    <row r="65" spans="1:7" x14ac:dyDescent="0.2">
      <c r="A65" s="39">
        <v>62</v>
      </c>
      <c r="B65" s="14" t="s">
        <v>62</v>
      </c>
      <c r="C65" s="15">
        <f>AVERAGE(January:December!C65)</f>
        <v>31869.75</v>
      </c>
      <c r="D65" s="15">
        <f>AVERAGE(January:December!D65)</f>
        <v>65255</v>
      </c>
      <c r="E65" s="20">
        <f>SUM(January:December!E65)</f>
        <v>56839730.130000003</v>
      </c>
      <c r="F65" s="20">
        <f t="shared" si="0"/>
        <v>148.62508107217658</v>
      </c>
      <c r="G65" s="15">
        <f t="shared" si="1"/>
        <v>72.586685732894026</v>
      </c>
    </row>
    <row r="66" spans="1:7" x14ac:dyDescent="0.2">
      <c r="A66" s="39">
        <v>63</v>
      </c>
      <c r="B66" s="14" t="s">
        <v>63</v>
      </c>
      <c r="C66" s="15">
        <f>AVERAGE(January:December!C66)</f>
        <v>142.625</v>
      </c>
      <c r="D66" s="15">
        <f>AVERAGE(January:December!D66)</f>
        <v>283.75</v>
      </c>
      <c r="E66" s="20">
        <f>SUM(January:December!E66)</f>
        <v>231081</v>
      </c>
      <c r="F66" s="20">
        <f t="shared" si="0"/>
        <v>135.01665205959685</v>
      </c>
      <c r="G66" s="15">
        <f t="shared" si="1"/>
        <v>67.865198237885465</v>
      </c>
    </row>
    <row r="67" spans="1:7" x14ac:dyDescent="0.2">
      <c r="A67" s="39">
        <v>64</v>
      </c>
      <c r="B67" s="14" t="s">
        <v>64</v>
      </c>
      <c r="C67" s="15">
        <f>AVERAGE(January:December!C67)</f>
        <v>414.75</v>
      </c>
      <c r="D67" s="15">
        <f>AVERAGE(January:December!D67)</f>
        <v>859.75</v>
      </c>
      <c r="E67" s="20">
        <f>SUM(January:December!E67)</f>
        <v>661047</v>
      </c>
      <c r="F67" s="20">
        <f t="shared" si="0"/>
        <v>132.82037371910789</v>
      </c>
      <c r="G67" s="15">
        <f t="shared" si="1"/>
        <v>64.073567897644665</v>
      </c>
    </row>
    <row r="68" spans="1:7" x14ac:dyDescent="0.2">
      <c r="A68" s="39">
        <v>65</v>
      </c>
      <c r="B68" s="14" t="s">
        <v>65</v>
      </c>
      <c r="C68" s="15">
        <f>AVERAGE(January:December!C68)</f>
        <v>508.75</v>
      </c>
      <c r="D68" s="15">
        <f>AVERAGE(January:December!D68)</f>
        <v>1054.5</v>
      </c>
      <c r="E68" s="20">
        <f>SUM(January:December!E68)</f>
        <v>834082</v>
      </c>
      <c r="F68" s="20">
        <f t="shared" si="0"/>
        <v>136.62276822276823</v>
      </c>
      <c r="G68" s="15">
        <f t="shared" si="1"/>
        <v>65.914493440809238</v>
      </c>
    </row>
    <row r="69" spans="1:7" x14ac:dyDescent="0.2">
      <c r="A69" s="39">
        <v>66</v>
      </c>
      <c r="B69" s="14" t="s">
        <v>66</v>
      </c>
      <c r="C69" s="15">
        <f>AVERAGE(January:December!C69)</f>
        <v>1479.625</v>
      </c>
      <c r="D69" s="15">
        <f>AVERAGE(January:December!D69)</f>
        <v>3459.75</v>
      </c>
      <c r="E69" s="20">
        <f>SUM(January:December!E69)</f>
        <v>2870990</v>
      </c>
      <c r="F69" s="20">
        <f t="shared" si="0"/>
        <v>161.69581256512066</v>
      </c>
      <c r="G69" s="15">
        <f t="shared" si="1"/>
        <v>69.152154539104473</v>
      </c>
    </row>
    <row r="70" spans="1:7" x14ac:dyDescent="0.2">
      <c r="A70" s="39">
        <v>67</v>
      </c>
      <c r="B70" s="14" t="s">
        <v>67</v>
      </c>
      <c r="C70" s="15">
        <f>AVERAGE(January:December!C70)</f>
        <v>261</v>
      </c>
      <c r="D70" s="15">
        <f>AVERAGE(January:December!D70)</f>
        <v>508.5</v>
      </c>
      <c r="E70" s="20">
        <f>SUM(January:December!E70)</f>
        <v>405198</v>
      </c>
      <c r="F70" s="20">
        <f t="shared" ref="F70:F92" si="2">E70/C70/12</f>
        <v>129.37356321839081</v>
      </c>
      <c r="G70" s="15">
        <f t="shared" ref="G70:G92" si="3">+E70/D70/12</f>
        <v>66.404129793510322</v>
      </c>
    </row>
    <row r="71" spans="1:7" x14ac:dyDescent="0.2">
      <c r="A71" s="39">
        <v>68</v>
      </c>
      <c r="B71" s="14" t="s">
        <v>68</v>
      </c>
      <c r="C71" s="15">
        <f>AVERAGE(January:December!C71)</f>
        <v>357.625</v>
      </c>
      <c r="D71" s="15">
        <f>AVERAGE(January:December!D71)</f>
        <v>707</v>
      </c>
      <c r="E71" s="20">
        <f>SUM(January:December!E71)</f>
        <v>564209</v>
      </c>
      <c r="F71" s="20">
        <f t="shared" si="2"/>
        <v>131.47128043807527</v>
      </c>
      <c r="G71" s="15">
        <f t="shared" si="3"/>
        <v>66.502710985384255</v>
      </c>
    </row>
    <row r="72" spans="1:7" x14ac:dyDescent="0.2">
      <c r="A72" s="39">
        <v>69</v>
      </c>
      <c r="B72" s="14" t="s">
        <v>69</v>
      </c>
      <c r="C72" s="15">
        <f>AVERAGE(January:December!C72)</f>
        <v>10215.5</v>
      </c>
      <c r="D72" s="15">
        <f>AVERAGE(January:December!D72)</f>
        <v>16787.375</v>
      </c>
      <c r="E72" s="20">
        <f>SUM(January:December!E72)</f>
        <v>14676987.67</v>
      </c>
      <c r="F72" s="20">
        <f t="shared" si="2"/>
        <v>119.72809023868957</v>
      </c>
      <c r="G72" s="15">
        <f t="shared" si="3"/>
        <v>72.857269575102322</v>
      </c>
    </row>
    <row r="73" spans="1:7" x14ac:dyDescent="0.2">
      <c r="A73" s="39">
        <v>70</v>
      </c>
      <c r="B73" s="14" t="s">
        <v>70</v>
      </c>
      <c r="C73" s="15">
        <f>AVERAGE(January:December!C73)</f>
        <v>2004</v>
      </c>
      <c r="D73" s="15">
        <f>AVERAGE(January:December!D73)</f>
        <v>4648.5</v>
      </c>
      <c r="E73" s="20">
        <f>SUM(January:December!E73)</f>
        <v>3688222</v>
      </c>
      <c r="F73" s="20">
        <f t="shared" si="2"/>
        <v>153.36917831004658</v>
      </c>
      <c r="G73" s="15">
        <f t="shared" si="3"/>
        <v>66.118497006202716</v>
      </c>
    </row>
    <row r="74" spans="1:7" x14ac:dyDescent="0.2">
      <c r="A74" s="39">
        <v>71</v>
      </c>
      <c r="B74" s="14" t="s">
        <v>71</v>
      </c>
      <c r="C74" s="15">
        <f>AVERAGE(January:December!C74)</f>
        <v>1648.5</v>
      </c>
      <c r="D74" s="15">
        <f>AVERAGE(January:December!D74)</f>
        <v>3830.625</v>
      </c>
      <c r="E74" s="20">
        <f>SUM(January:December!E74)</f>
        <v>3224320</v>
      </c>
      <c r="F74" s="20">
        <f t="shared" si="2"/>
        <v>162.99261955312912</v>
      </c>
      <c r="G74" s="15">
        <f t="shared" si="3"/>
        <v>70.143470930548759</v>
      </c>
    </row>
    <row r="75" spans="1:7" x14ac:dyDescent="0.2">
      <c r="A75" s="39">
        <v>72</v>
      </c>
      <c r="B75" s="14" t="s">
        <v>72</v>
      </c>
      <c r="C75" s="15">
        <f>AVERAGE(January:December!C75)</f>
        <v>360</v>
      </c>
      <c r="D75" s="15">
        <f>AVERAGE(January:December!D75)</f>
        <v>740.125</v>
      </c>
      <c r="E75" s="20">
        <f>SUM(January:December!E75)</f>
        <v>617631</v>
      </c>
      <c r="F75" s="20">
        <f t="shared" si="2"/>
        <v>142.9701388888889</v>
      </c>
      <c r="G75" s="15">
        <f t="shared" si="3"/>
        <v>69.541293700388451</v>
      </c>
    </row>
    <row r="76" spans="1:7" x14ac:dyDescent="0.2">
      <c r="A76" s="39">
        <v>73</v>
      </c>
      <c r="B76" s="14" t="s">
        <v>73</v>
      </c>
      <c r="C76" s="15">
        <f>AVERAGE(January:December!C76)</f>
        <v>5152.375</v>
      </c>
      <c r="D76" s="15">
        <f>AVERAGE(January:December!D76)</f>
        <v>12340.625</v>
      </c>
      <c r="E76" s="20">
        <f>SUM(January:December!E76)</f>
        <v>10449733</v>
      </c>
      <c r="F76" s="20">
        <f t="shared" si="2"/>
        <v>169.01158850691834</v>
      </c>
      <c r="G76" s="15">
        <f t="shared" si="3"/>
        <v>70.564585127036381</v>
      </c>
    </row>
    <row r="77" spans="1:7" x14ac:dyDescent="0.2">
      <c r="A77" s="39">
        <v>74</v>
      </c>
      <c r="B77" s="2" t="s">
        <v>110</v>
      </c>
      <c r="C77" s="15">
        <f>AVERAGE(January:December!C77)</f>
        <v>2465.25</v>
      </c>
      <c r="D77" s="15">
        <f>AVERAGE(January:December!D77)</f>
        <v>5138.875</v>
      </c>
      <c r="E77" s="20">
        <f>SUM(January:December!E77)</f>
        <v>4319451</v>
      </c>
      <c r="F77" s="20">
        <f t="shared" si="2"/>
        <v>146.01125646486159</v>
      </c>
      <c r="G77" s="15">
        <f t="shared" si="3"/>
        <v>70.045340663082882</v>
      </c>
    </row>
    <row r="78" spans="1:7" x14ac:dyDescent="0.2">
      <c r="A78" s="39">
        <v>75</v>
      </c>
      <c r="B78" s="14" t="s">
        <v>74</v>
      </c>
      <c r="C78" s="15">
        <f>AVERAGE(January:December!C78)</f>
        <v>274.875</v>
      </c>
      <c r="D78" s="15">
        <f>AVERAGE(January:December!D78)</f>
        <v>495</v>
      </c>
      <c r="E78" s="20">
        <f>SUM(January:December!E78)</f>
        <v>427165</v>
      </c>
      <c r="F78" s="20">
        <f t="shared" si="2"/>
        <v>129.50280430498711</v>
      </c>
      <c r="G78" s="15">
        <f t="shared" si="3"/>
        <v>71.913299663299668</v>
      </c>
    </row>
    <row r="79" spans="1:7" x14ac:dyDescent="0.2">
      <c r="A79" s="39">
        <v>76</v>
      </c>
      <c r="B79" s="14" t="s">
        <v>75</v>
      </c>
      <c r="C79" s="15">
        <f>AVERAGE(January:December!C79)</f>
        <v>384.75</v>
      </c>
      <c r="D79" s="15">
        <f>AVERAGE(January:December!D79)</f>
        <v>747.5</v>
      </c>
      <c r="E79" s="20">
        <f>SUM(January:December!E79)</f>
        <v>595820</v>
      </c>
      <c r="F79" s="20">
        <f t="shared" si="2"/>
        <v>129.04916612518952</v>
      </c>
      <c r="G79" s="15">
        <f t="shared" si="3"/>
        <v>66.423634336677807</v>
      </c>
    </row>
    <row r="80" spans="1:7" x14ac:dyDescent="0.2">
      <c r="A80" s="39">
        <v>77</v>
      </c>
      <c r="B80" s="14" t="s">
        <v>76</v>
      </c>
      <c r="C80" s="15">
        <f>AVERAGE(January:December!C80)</f>
        <v>777.625</v>
      </c>
      <c r="D80" s="15">
        <f>AVERAGE(January:December!D80)</f>
        <v>1461</v>
      </c>
      <c r="E80" s="20">
        <f>SUM(January:December!E80)</f>
        <v>1051890</v>
      </c>
      <c r="F80" s="20">
        <f t="shared" si="2"/>
        <v>112.72464234045974</v>
      </c>
      <c r="G80" s="15">
        <f t="shared" si="3"/>
        <v>59.998288843258045</v>
      </c>
    </row>
    <row r="81" spans="1:7" x14ac:dyDescent="0.2">
      <c r="A81" s="39">
        <v>78</v>
      </c>
      <c r="B81" s="14" t="s">
        <v>77</v>
      </c>
      <c r="C81" s="15">
        <f>AVERAGE(January:December!C81)</f>
        <v>184.875</v>
      </c>
      <c r="D81" s="15">
        <f>AVERAGE(January:December!D81)</f>
        <v>397.75</v>
      </c>
      <c r="E81" s="20">
        <f>SUM(January:December!E81)</f>
        <v>312146</v>
      </c>
      <c r="F81" s="20">
        <f t="shared" si="2"/>
        <v>140.70137480279467</v>
      </c>
      <c r="G81" s="15">
        <f t="shared" si="3"/>
        <v>65.398282002933158</v>
      </c>
    </row>
    <row r="82" spans="1:7" x14ac:dyDescent="0.2">
      <c r="A82" s="39">
        <v>79</v>
      </c>
      <c r="B82" s="14" t="s">
        <v>78</v>
      </c>
      <c r="C82" s="15">
        <f>AVERAGE(January:December!C82)</f>
        <v>471.875</v>
      </c>
      <c r="D82" s="15">
        <f>AVERAGE(January:December!D82)</f>
        <v>873.75</v>
      </c>
      <c r="E82" s="20">
        <f>SUM(January:December!E82)</f>
        <v>672531</v>
      </c>
      <c r="F82" s="20">
        <f t="shared" si="2"/>
        <v>118.76927152317882</v>
      </c>
      <c r="G82" s="15">
        <f t="shared" si="3"/>
        <v>64.142203147353356</v>
      </c>
    </row>
    <row r="83" spans="1:7" x14ac:dyDescent="0.2">
      <c r="A83" s="39">
        <v>80</v>
      </c>
      <c r="B83" s="14" t="s">
        <v>79</v>
      </c>
      <c r="C83" s="15">
        <f>AVERAGE(January:December!C83)</f>
        <v>713.875</v>
      </c>
      <c r="D83" s="15">
        <f>AVERAGE(January:December!D83)</f>
        <v>1355.375</v>
      </c>
      <c r="E83" s="20">
        <f>SUM(January:December!E83)</f>
        <v>1043030</v>
      </c>
      <c r="F83" s="20">
        <f t="shared" si="2"/>
        <v>121.75684351835639</v>
      </c>
      <c r="G83" s="15">
        <f t="shared" si="3"/>
        <v>64.129238525623293</v>
      </c>
    </row>
    <row r="84" spans="1:7" x14ac:dyDescent="0.2">
      <c r="A84" s="39">
        <v>82</v>
      </c>
      <c r="B84" s="14" t="s">
        <v>80</v>
      </c>
      <c r="C84" s="15">
        <f>AVERAGE(January:December!C84)</f>
        <v>4179.875</v>
      </c>
      <c r="D84" s="15">
        <f>AVERAGE(January:December!D84)</f>
        <v>8076.625</v>
      </c>
      <c r="E84" s="20">
        <f>SUM(January:December!E84)</f>
        <v>7007325</v>
      </c>
      <c r="F84" s="20">
        <f t="shared" si="2"/>
        <v>139.7036394629026</v>
      </c>
      <c r="G84" s="15">
        <f t="shared" si="3"/>
        <v>72.300465850525441</v>
      </c>
    </row>
    <row r="85" spans="1:7" x14ac:dyDescent="0.2">
      <c r="A85" s="39">
        <v>83</v>
      </c>
      <c r="B85" s="14" t="s">
        <v>81</v>
      </c>
      <c r="C85" s="15">
        <f>AVERAGE(January:December!C85)</f>
        <v>306.625</v>
      </c>
      <c r="D85" s="15">
        <f>AVERAGE(January:December!D85)</f>
        <v>599.125</v>
      </c>
      <c r="E85" s="20">
        <f>SUM(January:December!E85)</f>
        <v>487815</v>
      </c>
      <c r="F85" s="20">
        <f t="shared" si="2"/>
        <v>132.5764370158989</v>
      </c>
      <c r="G85" s="15">
        <f t="shared" si="3"/>
        <v>67.851032756102654</v>
      </c>
    </row>
    <row r="86" spans="1:7" x14ac:dyDescent="0.2">
      <c r="A86" s="39">
        <v>84</v>
      </c>
      <c r="B86" s="14" t="s">
        <v>82</v>
      </c>
      <c r="C86" s="15">
        <f>AVERAGE(January:December!C86)</f>
        <v>290.75</v>
      </c>
      <c r="D86" s="15">
        <f>AVERAGE(January:December!D86)</f>
        <v>567.875</v>
      </c>
      <c r="E86" s="20">
        <f>SUM(January:December!E86)</f>
        <v>452428</v>
      </c>
      <c r="F86" s="20">
        <f t="shared" si="2"/>
        <v>129.67268558326168</v>
      </c>
      <c r="G86" s="15">
        <f t="shared" si="3"/>
        <v>66.391958324161706</v>
      </c>
    </row>
    <row r="87" spans="1:7" x14ac:dyDescent="0.2">
      <c r="A87" s="39">
        <v>85</v>
      </c>
      <c r="B87" s="14" t="s">
        <v>83</v>
      </c>
      <c r="C87" s="15">
        <f>AVERAGE(January:December!C87)</f>
        <v>1365.5</v>
      </c>
      <c r="D87" s="15">
        <f>AVERAGE(January:December!D87)</f>
        <v>2475.875</v>
      </c>
      <c r="E87" s="20">
        <f>SUM(January:December!E87)</f>
        <v>2060095</v>
      </c>
      <c r="F87" s="20">
        <f t="shared" si="2"/>
        <v>125.72287318442574</v>
      </c>
      <c r="G87" s="15">
        <f t="shared" si="3"/>
        <v>69.338954241766388</v>
      </c>
    </row>
    <row r="88" spans="1:7" x14ac:dyDescent="0.2">
      <c r="A88" s="39">
        <v>86</v>
      </c>
      <c r="B88" s="14" t="s">
        <v>84</v>
      </c>
      <c r="C88" s="15">
        <f>AVERAGE(January:December!C88)</f>
        <v>1975.625</v>
      </c>
      <c r="D88" s="15">
        <f>AVERAGE(January:December!D88)</f>
        <v>3788.75</v>
      </c>
      <c r="E88" s="20">
        <f>SUM(January:December!E88)</f>
        <v>3111169</v>
      </c>
      <c r="F88" s="20">
        <f t="shared" si="2"/>
        <v>131.23142465464517</v>
      </c>
      <c r="G88" s="15">
        <f t="shared" si="3"/>
        <v>68.429979104805895</v>
      </c>
    </row>
    <row r="89" spans="1:7" x14ac:dyDescent="0.2">
      <c r="A89" s="39">
        <v>87</v>
      </c>
      <c r="B89" s="14" t="s">
        <v>85</v>
      </c>
      <c r="C89" s="15">
        <f>AVERAGE(January:December!C89)</f>
        <v>283.75</v>
      </c>
      <c r="D89" s="15">
        <f>AVERAGE(January:December!D89)</f>
        <v>553.625</v>
      </c>
      <c r="E89" s="20">
        <f>SUM(January:December!E89)</f>
        <v>392508</v>
      </c>
      <c r="F89" s="20">
        <f t="shared" si="2"/>
        <v>115.2740088105727</v>
      </c>
      <c r="G89" s="15">
        <f t="shared" si="3"/>
        <v>59.081508241137954</v>
      </c>
    </row>
    <row r="90" spans="1:7" x14ac:dyDescent="0.2">
      <c r="A90" s="39">
        <v>88</v>
      </c>
      <c r="B90" s="14" t="s">
        <v>86</v>
      </c>
      <c r="C90" s="15">
        <f>AVERAGE(January:December!C90)</f>
        <v>6.125</v>
      </c>
      <c r="D90" s="15">
        <f>AVERAGE(January:December!D90)</f>
        <v>15.625</v>
      </c>
      <c r="E90" s="20">
        <f>SUM(January:December!E90)</f>
        <v>12443</v>
      </c>
      <c r="F90" s="20">
        <f t="shared" si="2"/>
        <v>169.29251700680274</v>
      </c>
      <c r="G90" s="15">
        <f t="shared" si="3"/>
        <v>66.362666666666669</v>
      </c>
    </row>
    <row r="91" spans="1:7" x14ac:dyDescent="0.2">
      <c r="A91" s="39">
        <v>92</v>
      </c>
      <c r="B91" s="14" t="s">
        <v>108</v>
      </c>
      <c r="C91" s="15">
        <f>AVERAGE(January:December!C91)</f>
        <v>1153.5</v>
      </c>
      <c r="D91" s="15">
        <f>AVERAGE(January:December!D91)</f>
        <v>2226.75</v>
      </c>
      <c r="E91" s="20">
        <f>SUM(January:December!E91)</f>
        <v>2481563</v>
      </c>
      <c r="F91" s="20">
        <f t="shared" si="2"/>
        <v>179.2777777777778</v>
      </c>
      <c r="G91" s="15">
        <f t="shared" si="3"/>
        <v>92.869391115601957</v>
      </c>
    </row>
    <row r="92" spans="1:7" x14ac:dyDescent="0.2">
      <c r="A92" s="40">
        <v>94</v>
      </c>
      <c r="B92" s="2" t="s">
        <v>116</v>
      </c>
      <c r="C92" s="15">
        <f>AVERAGE(January:December!C92)</f>
        <v>1436.25</v>
      </c>
      <c r="D92" s="15">
        <f>AVERAGE(January:December!D92)</f>
        <v>3108.5</v>
      </c>
      <c r="E92" s="20">
        <f>SUM(January:December!E92)</f>
        <v>3668264</v>
      </c>
      <c r="F92" s="20">
        <f t="shared" si="2"/>
        <v>212.83806208297071</v>
      </c>
      <c r="G92" s="15">
        <f t="shared" si="3"/>
        <v>98.339606455417936</v>
      </c>
    </row>
    <row r="93" spans="1:7" x14ac:dyDescent="0.2">
      <c r="A93" s="40" t="s">
        <v>109</v>
      </c>
      <c r="B93" s="2" t="s">
        <v>109</v>
      </c>
      <c r="C93" s="15">
        <f>AVERAGE(January:December!C93)</f>
        <v>0</v>
      </c>
      <c r="D93" s="15">
        <f>AVERAGE(January:December!D93)</f>
        <v>0</v>
      </c>
      <c r="E93" s="20">
        <f>SUM(January:December!E93)</f>
        <v>0</v>
      </c>
      <c r="F93" s="20">
        <v>0</v>
      </c>
      <c r="G93" s="15">
        <v>0</v>
      </c>
    </row>
    <row r="94" spans="1:7" x14ac:dyDescent="0.2">
      <c r="A94" s="41"/>
      <c r="B94" s="42" t="s">
        <v>128</v>
      </c>
      <c r="C94" s="43">
        <f>SUM(C5:C93)</f>
        <v>198058.625</v>
      </c>
      <c r="D94" s="43">
        <f>SUM(D5:D93)</f>
        <v>385544.75</v>
      </c>
      <c r="E94" s="43">
        <f>SUM(E5:E93)</f>
        <v>335760941.01000005</v>
      </c>
      <c r="F94" s="45">
        <f>+E94/C94/12</f>
        <v>141.27169880887541</v>
      </c>
      <c r="G94" s="45">
        <f>+E94/D94/12</f>
        <v>72.572842497531099</v>
      </c>
    </row>
  </sheetData>
  <mergeCells count="1">
    <mergeCell ref="A3:B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pane ySplit="4" topLeftCell="A77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9" t="s">
        <v>94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663</v>
      </c>
      <c r="D5" s="15">
        <v>1214</v>
      </c>
      <c r="E5" s="15">
        <v>114701</v>
      </c>
    </row>
    <row r="6" spans="1:5" s="14" customFormat="1" x14ac:dyDescent="0.2">
      <c r="A6" s="3">
        <v>2</v>
      </c>
      <c r="B6" s="14" t="s">
        <v>3</v>
      </c>
      <c r="C6" s="15">
        <v>9055</v>
      </c>
      <c r="D6" s="15">
        <v>17947</v>
      </c>
      <c r="E6" s="15">
        <v>1919623</v>
      </c>
    </row>
    <row r="7" spans="1:5" s="14" customFormat="1" x14ac:dyDescent="0.2">
      <c r="A7" s="3">
        <v>3</v>
      </c>
      <c r="B7" s="14" t="s">
        <v>4</v>
      </c>
      <c r="C7" s="15">
        <v>957</v>
      </c>
      <c r="D7" s="15">
        <v>1741</v>
      </c>
      <c r="E7" s="15">
        <v>167607</v>
      </c>
    </row>
    <row r="8" spans="1:5" s="14" customFormat="1" x14ac:dyDescent="0.2">
      <c r="A8" s="3">
        <v>4</v>
      </c>
      <c r="B8" s="14" t="s">
        <v>5</v>
      </c>
      <c r="C8" s="15">
        <v>1895</v>
      </c>
      <c r="D8" s="15">
        <v>3471</v>
      </c>
      <c r="E8" s="15">
        <v>371518</v>
      </c>
    </row>
    <row r="9" spans="1:5" s="14" customFormat="1" x14ac:dyDescent="0.2">
      <c r="A9" s="3">
        <v>5</v>
      </c>
      <c r="B9" s="14" t="s">
        <v>6</v>
      </c>
      <c r="C9" s="15">
        <v>1563</v>
      </c>
      <c r="D9" s="15">
        <v>3153</v>
      </c>
      <c r="E9" s="15">
        <v>336576</v>
      </c>
    </row>
    <row r="10" spans="1:5" s="14" customFormat="1" x14ac:dyDescent="0.2">
      <c r="A10" s="3">
        <v>6</v>
      </c>
      <c r="B10" s="14" t="s">
        <v>7</v>
      </c>
      <c r="C10" s="15">
        <v>196</v>
      </c>
      <c r="D10" s="15">
        <v>346</v>
      </c>
      <c r="E10" s="15">
        <v>30689</v>
      </c>
    </row>
    <row r="11" spans="1:5" s="14" customFormat="1" x14ac:dyDescent="0.2">
      <c r="A11" s="3">
        <v>7</v>
      </c>
      <c r="B11" s="14" t="s">
        <v>8</v>
      </c>
      <c r="C11" s="15">
        <v>2143</v>
      </c>
      <c r="D11" s="15">
        <v>4161</v>
      </c>
      <c r="E11" s="15">
        <v>436999</v>
      </c>
    </row>
    <row r="12" spans="1:5" s="14" customFormat="1" x14ac:dyDescent="0.2">
      <c r="A12" s="3">
        <v>8</v>
      </c>
      <c r="B12" s="14" t="s">
        <v>9</v>
      </c>
      <c r="C12" s="15">
        <v>662</v>
      </c>
      <c r="D12" s="15">
        <v>1263</v>
      </c>
      <c r="E12" s="15">
        <v>111973</v>
      </c>
    </row>
    <row r="13" spans="1:5" s="14" customFormat="1" x14ac:dyDescent="0.2">
      <c r="A13" s="3">
        <v>9</v>
      </c>
      <c r="B13" s="14" t="s">
        <v>10</v>
      </c>
      <c r="C13" s="15">
        <v>1256</v>
      </c>
      <c r="D13" s="15">
        <v>2129</v>
      </c>
      <c r="E13" s="15">
        <v>234160.68</v>
      </c>
    </row>
    <row r="14" spans="1:5" s="14" customFormat="1" x14ac:dyDescent="0.2">
      <c r="A14" s="3">
        <v>10</v>
      </c>
      <c r="B14" s="14" t="s">
        <v>11</v>
      </c>
      <c r="C14" s="15">
        <v>1096</v>
      </c>
      <c r="D14" s="15">
        <v>2228</v>
      </c>
      <c r="E14" s="15">
        <v>209465</v>
      </c>
    </row>
    <row r="15" spans="1:5" s="14" customFormat="1" x14ac:dyDescent="0.2">
      <c r="A15" s="3">
        <v>11</v>
      </c>
      <c r="B15" s="14" t="s">
        <v>12</v>
      </c>
      <c r="C15" s="15">
        <v>1886</v>
      </c>
      <c r="D15" s="15">
        <v>3680</v>
      </c>
      <c r="E15" s="15">
        <v>444384</v>
      </c>
    </row>
    <row r="16" spans="1:5" s="14" customFormat="1" x14ac:dyDescent="0.2">
      <c r="A16" s="3">
        <v>12</v>
      </c>
      <c r="B16" s="14" t="s">
        <v>13</v>
      </c>
      <c r="C16" s="15">
        <v>408</v>
      </c>
      <c r="D16" s="15">
        <v>850</v>
      </c>
      <c r="E16" s="15">
        <v>82957</v>
      </c>
    </row>
    <row r="17" spans="1:11" s="14" customFormat="1" x14ac:dyDescent="0.2">
      <c r="A17" s="3">
        <v>13</v>
      </c>
      <c r="B17" s="14" t="s">
        <v>14</v>
      </c>
      <c r="C17" s="15">
        <v>1013</v>
      </c>
      <c r="D17" s="15">
        <v>1843</v>
      </c>
      <c r="E17" s="15">
        <v>182753</v>
      </c>
    </row>
    <row r="18" spans="1:11" s="14" customFormat="1" x14ac:dyDescent="0.2">
      <c r="A18" s="3">
        <v>14</v>
      </c>
      <c r="B18" s="14" t="s">
        <v>15</v>
      </c>
      <c r="C18" s="15">
        <v>2923</v>
      </c>
      <c r="D18" s="15">
        <v>6165</v>
      </c>
      <c r="E18" s="15">
        <v>680048</v>
      </c>
      <c r="K18" s="2"/>
    </row>
    <row r="19" spans="1:11" s="14" customFormat="1" x14ac:dyDescent="0.2">
      <c r="A19" s="3">
        <v>15</v>
      </c>
      <c r="B19" s="14" t="s">
        <v>16</v>
      </c>
      <c r="C19" s="15">
        <v>312</v>
      </c>
      <c r="D19" s="15">
        <v>584</v>
      </c>
      <c r="E19" s="15">
        <v>61058</v>
      </c>
    </row>
    <row r="20" spans="1:11" s="14" customFormat="1" x14ac:dyDescent="0.2">
      <c r="A20" s="3">
        <v>16</v>
      </c>
      <c r="B20" s="14" t="s">
        <v>17</v>
      </c>
      <c r="C20" s="15">
        <v>139</v>
      </c>
      <c r="D20" s="15">
        <v>251</v>
      </c>
      <c r="E20" s="15">
        <v>25232</v>
      </c>
    </row>
    <row r="21" spans="1:11" s="14" customFormat="1" x14ac:dyDescent="0.2">
      <c r="A21" s="3">
        <v>17</v>
      </c>
      <c r="B21" s="14" t="s">
        <v>18</v>
      </c>
      <c r="C21" s="15">
        <v>417</v>
      </c>
      <c r="D21" s="15">
        <v>784</v>
      </c>
      <c r="E21" s="15">
        <v>63682</v>
      </c>
    </row>
    <row r="22" spans="1:11" s="14" customFormat="1" x14ac:dyDescent="0.2">
      <c r="A22" s="3">
        <v>18</v>
      </c>
      <c r="B22" s="14" t="s">
        <v>19</v>
      </c>
      <c r="C22" s="15">
        <v>1993</v>
      </c>
      <c r="D22" s="15">
        <v>3671</v>
      </c>
      <c r="E22" s="15">
        <v>365922</v>
      </c>
    </row>
    <row r="23" spans="1:11" s="14" customFormat="1" x14ac:dyDescent="0.2">
      <c r="A23" s="3">
        <v>19</v>
      </c>
      <c r="B23" s="14" t="s">
        <v>20</v>
      </c>
      <c r="C23" s="15">
        <v>8732</v>
      </c>
      <c r="D23" s="15">
        <v>17434</v>
      </c>
      <c r="E23" s="15">
        <v>1869138</v>
      </c>
    </row>
    <row r="24" spans="1:11" s="14" customFormat="1" x14ac:dyDescent="0.2">
      <c r="A24" s="3">
        <v>21</v>
      </c>
      <c r="B24" s="14" t="s">
        <v>21</v>
      </c>
      <c r="C24" s="15">
        <v>1079</v>
      </c>
      <c r="D24" s="15">
        <v>1949</v>
      </c>
      <c r="E24" s="15">
        <v>180462</v>
      </c>
    </row>
    <row r="25" spans="1:11" s="14" customFormat="1" x14ac:dyDescent="0.2">
      <c r="A25" s="3">
        <v>22</v>
      </c>
      <c r="B25" s="14" t="s">
        <v>22</v>
      </c>
      <c r="C25" s="15">
        <v>529</v>
      </c>
      <c r="D25" s="15">
        <v>1073</v>
      </c>
      <c r="E25" s="15">
        <v>96490</v>
      </c>
    </row>
    <row r="26" spans="1:11" s="14" customFormat="1" x14ac:dyDescent="0.2">
      <c r="A26" s="3">
        <v>23</v>
      </c>
      <c r="B26" s="14" t="s">
        <v>23</v>
      </c>
      <c r="C26" s="15">
        <v>489</v>
      </c>
      <c r="D26" s="15">
        <v>906</v>
      </c>
      <c r="E26" s="15">
        <v>90900</v>
      </c>
    </row>
    <row r="27" spans="1:11" s="14" customFormat="1" x14ac:dyDescent="0.2">
      <c r="A27" s="3">
        <v>24</v>
      </c>
      <c r="B27" s="14" t="s">
        <v>24</v>
      </c>
      <c r="C27" s="15">
        <v>1270</v>
      </c>
      <c r="D27" s="15">
        <v>2570</v>
      </c>
      <c r="E27" s="15">
        <v>256835</v>
      </c>
    </row>
    <row r="28" spans="1:11" s="14" customFormat="1" x14ac:dyDescent="0.2">
      <c r="A28" s="3">
        <v>25</v>
      </c>
      <c r="B28" s="14" t="s">
        <v>25</v>
      </c>
      <c r="C28" s="15">
        <v>1101</v>
      </c>
      <c r="D28" s="15">
        <v>1944</v>
      </c>
      <c r="E28" s="15">
        <v>200682</v>
      </c>
    </row>
    <row r="29" spans="1:11" s="14" customFormat="1" x14ac:dyDescent="0.2">
      <c r="A29" s="3">
        <v>26</v>
      </c>
      <c r="B29" s="14" t="s">
        <v>26</v>
      </c>
      <c r="C29" s="15">
        <v>187</v>
      </c>
      <c r="D29" s="15">
        <v>391</v>
      </c>
      <c r="E29" s="15">
        <v>37030</v>
      </c>
    </row>
    <row r="30" spans="1:11" s="14" customFormat="1" x14ac:dyDescent="0.2">
      <c r="A30" s="3">
        <v>27</v>
      </c>
      <c r="B30" s="14" t="s">
        <v>27</v>
      </c>
      <c r="C30" s="15">
        <v>55484</v>
      </c>
      <c r="D30" s="15">
        <v>101078</v>
      </c>
      <c r="E30" s="15">
        <v>11842129</v>
      </c>
    </row>
    <row r="31" spans="1:11" s="14" customFormat="1" x14ac:dyDescent="0.2">
      <c r="A31" s="3">
        <v>28</v>
      </c>
      <c r="B31" s="14" t="s">
        <v>28</v>
      </c>
      <c r="C31" s="15">
        <v>405</v>
      </c>
      <c r="D31" s="15">
        <v>747</v>
      </c>
      <c r="E31" s="15">
        <v>73385</v>
      </c>
    </row>
    <row r="32" spans="1:11" s="14" customFormat="1" x14ac:dyDescent="0.2">
      <c r="A32" s="3">
        <v>29</v>
      </c>
      <c r="B32" s="14" t="s">
        <v>29</v>
      </c>
      <c r="C32" s="15">
        <v>873</v>
      </c>
      <c r="D32" s="15">
        <v>1726</v>
      </c>
      <c r="E32" s="15">
        <v>171877</v>
      </c>
    </row>
    <row r="33" spans="1:5" s="14" customFormat="1" x14ac:dyDescent="0.2">
      <c r="A33" s="3">
        <v>30</v>
      </c>
      <c r="B33" s="14" t="s">
        <v>30</v>
      </c>
      <c r="C33" s="15">
        <v>1064</v>
      </c>
      <c r="D33" s="15">
        <v>1974</v>
      </c>
      <c r="E33" s="15">
        <v>207950</v>
      </c>
    </row>
    <row r="34" spans="1:5" s="14" customFormat="1" x14ac:dyDescent="0.2">
      <c r="A34" s="3">
        <v>31</v>
      </c>
      <c r="B34" s="14" t="s">
        <v>31</v>
      </c>
      <c r="C34" s="15">
        <v>2210</v>
      </c>
      <c r="D34" s="15">
        <v>4010</v>
      </c>
      <c r="E34" s="15">
        <v>426665</v>
      </c>
    </row>
    <row r="35" spans="1:5" s="14" customFormat="1" x14ac:dyDescent="0.2">
      <c r="A35" s="3">
        <v>32</v>
      </c>
      <c r="B35" s="14" t="s">
        <v>32</v>
      </c>
      <c r="C35" s="15">
        <v>247</v>
      </c>
      <c r="D35" s="15">
        <v>482</v>
      </c>
      <c r="E35" s="15">
        <v>46392</v>
      </c>
    </row>
    <row r="36" spans="1:5" s="14" customFormat="1" x14ac:dyDescent="0.2">
      <c r="A36" s="3">
        <v>33</v>
      </c>
      <c r="B36" s="14" t="s">
        <v>33</v>
      </c>
      <c r="C36" s="15">
        <v>761</v>
      </c>
      <c r="D36" s="15">
        <v>1275</v>
      </c>
      <c r="E36" s="15">
        <v>134760</v>
      </c>
    </row>
    <row r="37" spans="1:5" s="14" customFormat="1" x14ac:dyDescent="0.2">
      <c r="A37" s="3">
        <v>34</v>
      </c>
      <c r="B37" s="14" t="s">
        <v>34</v>
      </c>
      <c r="C37" s="15">
        <v>1747</v>
      </c>
      <c r="D37" s="15">
        <v>3948</v>
      </c>
      <c r="E37" s="15">
        <v>389823</v>
      </c>
    </row>
    <row r="38" spans="1:5" s="14" customFormat="1" x14ac:dyDescent="0.2">
      <c r="A38" s="3">
        <v>35</v>
      </c>
      <c r="B38" s="14" t="s">
        <v>35</v>
      </c>
      <c r="C38" s="15">
        <v>127</v>
      </c>
      <c r="D38" s="15">
        <v>246</v>
      </c>
      <c r="E38" s="15">
        <v>18984</v>
      </c>
    </row>
    <row r="39" spans="1:5" s="14" customFormat="1" x14ac:dyDescent="0.2">
      <c r="A39" s="3">
        <v>36</v>
      </c>
      <c r="B39" s="14" t="s">
        <v>36</v>
      </c>
      <c r="C39" s="15">
        <v>621</v>
      </c>
      <c r="D39" s="15">
        <v>1044</v>
      </c>
      <c r="E39" s="15">
        <v>99084</v>
      </c>
    </row>
    <row r="40" spans="1:5" s="14" customFormat="1" x14ac:dyDescent="0.2">
      <c r="A40" s="3">
        <v>37</v>
      </c>
      <c r="B40" s="14" t="s">
        <v>37</v>
      </c>
      <c r="C40" s="15">
        <v>199</v>
      </c>
      <c r="D40" s="15">
        <v>357</v>
      </c>
      <c r="E40" s="15">
        <v>32071</v>
      </c>
    </row>
    <row r="41" spans="1:5" s="14" customFormat="1" x14ac:dyDescent="0.2">
      <c r="A41" s="3">
        <v>38</v>
      </c>
      <c r="B41" s="14" t="s">
        <v>38</v>
      </c>
      <c r="C41" s="15">
        <v>273</v>
      </c>
      <c r="D41" s="15">
        <v>456</v>
      </c>
      <c r="E41" s="15">
        <v>45802</v>
      </c>
    </row>
    <row r="42" spans="1:5" s="14" customFormat="1" x14ac:dyDescent="0.2">
      <c r="A42" s="3">
        <v>39</v>
      </c>
      <c r="B42" s="14" t="s">
        <v>39</v>
      </c>
      <c r="C42" s="15">
        <v>111</v>
      </c>
      <c r="D42" s="15">
        <v>221</v>
      </c>
      <c r="E42" s="15">
        <v>16934</v>
      </c>
    </row>
    <row r="43" spans="1:5" s="14" customFormat="1" x14ac:dyDescent="0.2">
      <c r="A43" s="3">
        <v>40</v>
      </c>
      <c r="B43" s="14" t="s">
        <v>40</v>
      </c>
      <c r="C43" s="15">
        <v>535</v>
      </c>
      <c r="D43" s="15">
        <v>1047</v>
      </c>
      <c r="E43" s="15">
        <v>101295</v>
      </c>
    </row>
    <row r="44" spans="1:5" s="14" customFormat="1" x14ac:dyDescent="0.2">
      <c r="A44" s="3">
        <v>41</v>
      </c>
      <c r="B44" s="14" t="s">
        <v>41</v>
      </c>
      <c r="C44" s="15">
        <v>137</v>
      </c>
      <c r="D44" s="15">
        <v>262</v>
      </c>
      <c r="E44" s="15">
        <v>23377</v>
      </c>
    </row>
    <row r="45" spans="1:5" s="14" customFormat="1" x14ac:dyDescent="0.2">
      <c r="A45" s="3">
        <v>42</v>
      </c>
      <c r="B45" s="14" t="s">
        <v>42</v>
      </c>
      <c r="C45" s="15">
        <v>963</v>
      </c>
      <c r="D45" s="15">
        <v>2133</v>
      </c>
      <c r="E45" s="15">
        <v>197749</v>
      </c>
    </row>
    <row r="46" spans="1:5" s="14" customFormat="1" x14ac:dyDescent="0.2">
      <c r="A46" s="3">
        <v>43</v>
      </c>
      <c r="B46" s="14" t="s">
        <v>43</v>
      </c>
      <c r="C46" s="15">
        <v>820</v>
      </c>
      <c r="D46" s="15">
        <v>1513</v>
      </c>
      <c r="E46" s="15">
        <v>151797</v>
      </c>
    </row>
    <row r="47" spans="1:5" s="14" customFormat="1" x14ac:dyDescent="0.2">
      <c r="A47" s="3">
        <v>44</v>
      </c>
      <c r="B47" s="14" t="s">
        <v>44</v>
      </c>
      <c r="C47" s="15">
        <v>164</v>
      </c>
      <c r="D47" s="15">
        <v>318</v>
      </c>
      <c r="E47" s="15">
        <v>40566</v>
      </c>
    </row>
    <row r="48" spans="1:5" s="14" customFormat="1" x14ac:dyDescent="0.2">
      <c r="A48" s="3">
        <v>45</v>
      </c>
      <c r="B48" s="14" t="s">
        <v>45</v>
      </c>
      <c r="C48" s="15">
        <v>233</v>
      </c>
      <c r="D48" s="15">
        <v>472</v>
      </c>
      <c r="E48" s="15">
        <v>40432</v>
      </c>
    </row>
    <row r="49" spans="1:5" s="14" customFormat="1" x14ac:dyDescent="0.2">
      <c r="A49" s="3">
        <v>46</v>
      </c>
      <c r="B49" s="14" t="s">
        <v>46</v>
      </c>
      <c r="C49" s="15">
        <v>844</v>
      </c>
      <c r="D49" s="15">
        <v>1630</v>
      </c>
      <c r="E49" s="15">
        <v>169248</v>
      </c>
    </row>
    <row r="50" spans="1:5" s="14" customFormat="1" x14ac:dyDescent="0.2">
      <c r="A50" s="3">
        <v>47</v>
      </c>
      <c r="B50" s="14" t="s">
        <v>47</v>
      </c>
      <c r="C50" s="15">
        <v>632</v>
      </c>
      <c r="D50" s="15">
        <v>1143</v>
      </c>
      <c r="E50" s="15">
        <v>105634</v>
      </c>
    </row>
    <row r="51" spans="1:5" s="14" customFormat="1" x14ac:dyDescent="0.2">
      <c r="A51" s="3">
        <v>48</v>
      </c>
      <c r="B51" s="14" t="s">
        <v>48</v>
      </c>
      <c r="C51" s="15">
        <v>936</v>
      </c>
      <c r="D51" s="15">
        <v>1767</v>
      </c>
      <c r="E51" s="15">
        <v>184401</v>
      </c>
    </row>
    <row r="52" spans="1:5" s="14" customFormat="1" x14ac:dyDescent="0.2">
      <c r="A52" s="3">
        <v>49</v>
      </c>
      <c r="B52" s="14" t="s">
        <v>49</v>
      </c>
      <c r="C52" s="15">
        <v>1097</v>
      </c>
      <c r="D52" s="15">
        <v>2118</v>
      </c>
      <c r="E52" s="15">
        <v>206907</v>
      </c>
    </row>
    <row r="53" spans="1:5" s="14" customFormat="1" x14ac:dyDescent="0.2">
      <c r="A53" s="3">
        <v>50</v>
      </c>
      <c r="B53" s="14" t="s">
        <v>50</v>
      </c>
      <c r="C53" s="15">
        <v>1756</v>
      </c>
      <c r="D53" s="15">
        <v>3735</v>
      </c>
      <c r="E53" s="15">
        <v>364085</v>
      </c>
    </row>
    <row r="54" spans="1:5" s="14" customFormat="1" x14ac:dyDescent="0.2">
      <c r="A54" s="3">
        <v>51</v>
      </c>
      <c r="B54" s="14" t="s">
        <v>51</v>
      </c>
      <c r="C54" s="15">
        <v>202</v>
      </c>
      <c r="D54" s="15">
        <v>395</v>
      </c>
      <c r="E54" s="15">
        <v>40561</v>
      </c>
    </row>
    <row r="55" spans="1:5" s="14" customFormat="1" x14ac:dyDescent="0.2">
      <c r="A55" s="3">
        <v>52</v>
      </c>
      <c r="B55" s="14" t="s">
        <v>52</v>
      </c>
      <c r="C55" s="15">
        <v>844</v>
      </c>
      <c r="D55" s="15">
        <v>1983</v>
      </c>
      <c r="E55" s="15">
        <v>207714</v>
      </c>
    </row>
    <row r="56" spans="1:5" s="14" customFormat="1" x14ac:dyDescent="0.2">
      <c r="A56" s="3">
        <v>53</v>
      </c>
      <c r="B56" s="14" t="s">
        <v>53</v>
      </c>
      <c r="C56" s="15">
        <v>701</v>
      </c>
      <c r="D56" s="15">
        <v>1427</v>
      </c>
      <c r="E56" s="15">
        <v>155375</v>
      </c>
    </row>
    <row r="57" spans="1:5" s="14" customFormat="1" x14ac:dyDescent="0.2">
      <c r="A57" s="3">
        <v>54</v>
      </c>
      <c r="B57" s="14" t="s">
        <v>54</v>
      </c>
      <c r="C57" s="15">
        <v>243</v>
      </c>
      <c r="D57" s="15">
        <v>499</v>
      </c>
      <c r="E57" s="15">
        <v>47003</v>
      </c>
    </row>
    <row r="58" spans="1:5" s="14" customFormat="1" x14ac:dyDescent="0.2">
      <c r="A58" s="3">
        <v>55</v>
      </c>
      <c r="B58" s="14" t="s">
        <v>55</v>
      </c>
      <c r="C58" s="15">
        <v>4702</v>
      </c>
      <c r="D58" s="15">
        <v>9674</v>
      </c>
      <c r="E58" s="15">
        <v>1037039</v>
      </c>
    </row>
    <row r="59" spans="1:5" s="14" customFormat="1" x14ac:dyDescent="0.2">
      <c r="A59" s="3">
        <v>56</v>
      </c>
      <c r="B59" s="14" t="s">
        <v>56</v>
      </c>
      <c r="C59" s="15">
        <v>1691</v>
      </c>
      <c r="D59" s="15">
        <v>3199</v>
      </c>
      <c r="E59" s="15">
        <v>297330</v>
      </c>
    </row>
    <row r="60" spans="1:5" s="14" customFormat="1" x14ac:dyDescent="0.2">
      <c r="A60" s="3">
        <v>57</v>
      </c>
      <c r="B60" s="14" t="s">
        <v>57</v>
      </c>
      <c r="C60" s="15">
        <v>466</v>
      </c>
      <c r="D60" s="15">
        <v>836</v>
      </c>
      <c r="E60" s="15">
        <v>82264</v>
      </c>
    </row>
    <row r="61" spans="1:5" s="14" customFormat="1" x14ac:dyDescent="0.2">
      <c r="A61" s="3">
        <v>58</v>
      </c>
      <c r="B61" s="14" t="s">
        <v>58</v>
      </c>
      <c r="C61" s="15">
        <v>1364</v>
      </c>
      <c r="D61" s="15">
        <v>2452</v>
      </c>
      <c r="E61" s="15">
        <v>249421</v>
      </c>
    </row>
    <row r="62" spans="1:5" s="14" customFormat="1" x14ac:dyDescent="0.2">
      <c r="A62" s="3">
        <v>59</v>
      </c>
      <c r="B62" s="14" t="s">
        <v>59</v>
      </c>
      <c r="C62" s="15">
        <v>288</v>
      </c>
      <c r="D62" s="15">
        <v>616</v>
      </c>
      <c r="E62" s="15">
        <v>62346</v>
      </c>
    </row>
    <row r="63" spans="1:5" s="14" customFormat="1" x14ac:dyDescent="0.2">
      <c r="A63" s="3">
        <v>60</v>
      </c>
      <c r="B63" s="14" t="s">
        <v>60</v>
      </c>
      <c r="C63" s="15">
        <v>1522</v>
      </c>
      <c r="D63" s="15">
        <v>3206</v>
      </c>
      <c r="E63" s="15">
        <v>359726</v>
      </c>
    </row>
    <row r="64" spans="1:5" s="14" customFormat="1" x14ac:dyDescent="0.2">
      <c r="A64" s="3">
        <v>61</v>
      </c>
      <c r="B64" s="14" t="s">
        <v>61</v>
      </c>
      <c r="C64" s="15">
        <v>312</v>
      </c>
      <c r="D64" s="15">
        <v>583</v>
      </c>
      <c r="E64" s="15">
        <v>49304</v>
      </c>
    </row>
    <row r="65" spans="1:5" s="14" customFormat="1" x14ac:dyDescent="0.2">
      <c r="A65" s="3">
        <v>62</v>
      </c>
      <c r="B65" s="14" t="s">
        <v>62</v>
      </c>
      <c r="C65" s="15">
        <v>31876</v>
      </c>
      <c r="D65" s="15">
        <v>65136</v>
      </c>
      <c r="E65" s="15">
        <v>7066058</v>
      </c>
    </row>
    <row r="66" spans="1:5" s="14" customFormat="1" x14ac:dyDescent="0.2">
      <c r="A66" s="3">
        <v>63</v>
      </c>
      <c r="B66" s="14" t="s">
        <v>63</v>
      </c>
      <c r="C66" s="15">
        <v>148</v>
      </c>
      <c r="D66" s="15">
        <v>289</v>
      </c>
      <c r="E66" s="15">
        <v>29455</v>
      </c>
    </row>
    <row r="67" spans="1:5" s="14" customFormat="1" x14ac:dyDescent="0.2">
      <c r="A67" s="3">
        <v>64</v>
      </c>
      <c r="B67" s="14" t="s">
        <v>64</v>
      </c>
      <c r="C67" s="15">
        <v>403</v>
      </c>
      <c r="D67" s="15">
        <v>805</v>
      </c>
      <c r="E67" s="15">
        <v>76814</v>
      </c>
    </row>
    <row r="68" spans="1:5" s="14" customFormat="1" x14ac:dyDescent="0.2">
      <c r="A68" s="3">
        <v>65</v>
      </c>
      <c r="B68" s="14" t="s">
        <v>65</v>
      </c>
      <c r="C68" s="15">
        <v>518</v>
      </c>
      <c r="D68" s="15">
        <v>1068</v>
      </c>
      <c r="E68" s="15">
        <v>104595</v>
      </c>
    </row>
    <row r="69" spans="1:5" s="14" customFormat="1" x14ac:dyDescent="0.2">
      <c r="A69" s="3">
        <v>66</v>
      </c>
      <c r="B69" s="14" t="s">
        <v>66</v>
      </c>
      <c r="C69" s="15">
        <v>1468</v>
      </c>
      <c r="D69" s="15">
        <v>3445</v>
      </c>
      <c r="E69" s="15">
        <v>364320</v>
      </c>
    </row>
    <row r="70" spans="1:5" s="14" customFormat="1" x14ac:dyDescent="0.2">
      <c r="A70" s="3">
        <v>67</v>
      </c>
      <c r="B70" s="14" t="s">
        <v>67</v>
      </c>
      <c r="C70" s="15">
        <v>254</v>
      </c>
      <c r="D70" s="15">
        <v>496</v>
      </c>
      <c r="E70" s="15">
        <v>52425</v>
      </c>
    </row>
    <row r="71" spans="1:5" s="14" customFormat="1" x14ac:dyDescent="0.2">
      <c r="A71" s="3">
        <v>68</v>
      </c>
      <c r="B71" s="14" t="s">
        <v>68</v>
      </c>
      <c r="C71" s="15">
        <v>346</v>
      </c>
      <c r="D71" s="15">
        <v>698</v>
      </c>
      <c r="E71" s="15">
        <v>69276</v>
      </c>
    </row>
    <row r="72" spans="1:5" s="14" customFormat="1" x14ac:dyDescent="0.2">
      <c r="A72" s="3">
        <v>69</v>
      </c>
      <c r="B72" s="14" t="s">
        <v>69</v>
      </c>
      <c r="C72" s="15">
        <v>10131</v>
      </c>
      <c r="D72" s="15">
        <v>16724</v>
      </c>
      <c r="E72" s="15">
        <v>1798679</v>
      </c>
    </row>
    <row r="73" spans="1:5" s="14" customFormat="1" x14ac:dyDescent="0.2">
      <c r="A73" s="3">
        <v>70</v>
      </c>
      <c r="B73" s="14" t="s">
        <v>70</v>
      </c>
      <c r="C73" s="15">
        <v>2006</v>
      </c>
      <c r="D73" s="15">
        <v>4623</v>
      </c>
      <c r="E73" s="15">
        <v>467166</v>
      </c>
    </row>
    <row r="74" spans="1:5" s="14" customFormat="1" x14ac:dyDescent="0.2">
      <c r="A74" s="3">
        <v>71</v>
      </c>
      <c r="B74" s="14" t="s">
        <v>71</v>
      </c>
      <c r="C74" s="15">
        <v>1637</v>
      </c>
      <c r="D74" s="15">
        <v>3774</v>
      </c>
      <c r="E74" s="15">
        <v>407268</v>
      </c>
    </row>
    <row r="75" spans="1:5" s="14" customFormat="1" x14ac:dyDescent="0.2">
      <c r="A75" s="3">
        <v>72</v>
      </c>
      <c r="B75" s="14" t="s">
        <v>72</v>
      </c>
      <c r="C75" s="15">
        <v>355</v>
      </c>
      <c r="D75" s="15">
        <v>722</v>
      </c>
      <c r="E75" s="15">
        <v>74132</v>
      </c>
    </row>
    <row r="76" spans="1:5" s="14" customFormat="1" x14ac:dyDescent="0.2">
      <c r="A76" s="3">
        <v>73</v>
      </c>
      <c r="B76" s="14" t="s">
        <v>73</v>
      </c>
      <c r="C76" s="15">
        <v>5143</v>
      </c>
      <c r="D76" s="15">
        <v>12315</v>
      </c>
      <c r="E76" s="15">
        <v>1311782</v>
      </c>
    </row>
    <row r="77" spans="1:5" s="14" customFormat="1" x14ac:dyDescent="0.2">
      <c r="A77" s="3">
        <v>74</v>
      </c>
      <c r="B77" s="14" t="s">
        <v>110</v>
      </c>
      <c r="C77" s="15">
        <v>2509</v>
      </c>
      <c r="D77" s="15">
        <v>5233</v>
      </c>
      <c r="E77" s="15">
        <v>547186</v>
      </c>
    </row>
    <row r="78" spans="1:5" s="14" customFormat="1" x14ac:dyDescent="0.2">
      <c r="A78" s="3">
        <v>75</v>
      </c>
      <c r="B78" s="14" t="s">
        <v>74</v>
      </c>
      <c r="C78" s="15">
        <v>262</v>
      </c>
      <c r="D78" s="15">
        <v>479</v>
      </c>
      <c r="E78" s="15">
        <v>50124</v>
      </c>
    </row>
    <row r="79" spans="1:5" s="14" customFormat="1" x14ac:dyDescent="0.2">
      <c r="A79" s="3">
        <v>76</v>
      </c>
      <c r="B79" s="14" t="s">
        <v>75</v>
      </c>
      <c r="C79" s="15">
        <v>373</v>
      </c>
      <c r="D79" s="15">
        <v>718</v>
      </c>
      <c r="E79" s="15">
        <v>65401</v>
      </c>
    </row>
    <row r="80" spans="1:5" s="14" customFormat="1" x14ac:dyDescent="0.2">
      <c r="A80" s="3">
        <v>77</v>
      </c>
      <c r="B80" s="14" t="s">
        <v>76</v>
      </c>
      <c r="C80" s="15">
        <v>771</v>
      </c>
      <c r="D80" s="15">
        <v>1448</v>
      </c>
      <c r="E80" s="15">
        <v>128496</v>
      </c>
    </row>
    <row r="81" spans="1:5" s="14" customFormat="1" x14ac:dyDescent="0.2">
      <c r="A81" s="3">
        <v>78</v>
      </c>
      <c r="B81" s="14" t="s">
        <v>77</v>
      </c>
      <c r="C81" s="15">
        <v>187</v>
      </c>
      <c r="D81" s="15">
        <v>419</v>
      </c>
      <c r="E81" s="15">
        <v>41723</v>
      </c>
    </row>
    <row r="82" spans="1:5" s="14" customFormat="1" x14ac:dyDescent="0.2">
      <c r="A82" s="3">
        <v>79</v>
      </c>
      <c r="B82" s="14" t="s">
        <v>78</v>
      </c>
      <c r="C82" s="15">
        <v>470</v>
      </c>
      <c r="D82" s="15">
        <v>840</v>
      </c>
      <c r="E82" s="15">
        <v>82806</v>
      </c>
    </row>
    <row r="83" spans="1:5" s="14" customFormat="1" x14ac:dyDescent="0.2">
      <c r="A83" s="3">
        <v>80</v>
      </c>
      <c r="B83" s="14" t="s">
        <v>79</v>
      </c>
      <c r="C83" s="15">
        <v>706</v>
      </c>
      <c r="D83" s="15">
        <v>1329</v>
      </c>
      <c r="E83" s="15">
        <v>124870</v>
      </c>
    </row>
    <row r="84" spans="1:5" s="14" customFormat="1" x14ac:dyDescent="0.2">
      <c r="A84" s="3">
        <v>82</v>
      </c>
      <c r="B84" s="14" t="s">
        <v>80</v>
      </c>
      <c r="C84" s="15">
        <v>4183</v>
      </c>
      <c r="D84" s="15">
        <v>8020</v>
      </c>
      <c r="E84" s="15">
        <v>864309</v>
      </c>
    </row>
    <row r="85" spans="1:5" s="14" customFormat="1" x14ac:dyDescent="0.2">
      <c r="A85" s="3">
        <v>83</v>
      </c>
      <c r="B85" s="14" t="s">
        <v>81</v>
      </c>
      <c r="C85" s="15">
        <v>299</v>
      </c>
      <c r="D85" s="15">
        <v>607</v>
      </c>
      <c r="E85" s="15">
        <v>59273</v>
      </c>
    </row>
    <row r="86" spans="1:5" s="14" customFormat="1" x14ac:dyDescent="0.2">
      <c r="A86" s="3">
        <v>84</v>
      </c>
      <c r="B86" s="14" t="s">
        <v>82</v>
      </c>
      <c r="C86" s="15">
        <v>280</v>
      </c>
      <c r="D86" s="15">
        <v>549</v>
      </c>
      <c r="E86" s="15">
        <v>51597</v>
      </c>
    </row>
    <row r="87" spans="1:5" s="14" customFormat="1" x14ac:dyDescent="0.2">
      <c r="A87" s="3">
        <v>85</v>
      </c>
      <c r="B87" s="14" t="s">
        <v>83</v>
      </c>
      <c r="C87" s="15">
        <v>1355</v>
      </c>
      <c r="D87" s="15">
        <v>2481</v>
      </c>
      <c r="E87" s="15">
        <v>254747</v>
      </c>
    </row>
    <row r="88" spans="1:5" s="14" customFormat="1" x14ac:dyDescent="0.2">
      <c r="A88" s="3">
        <v>86</v>
      </c>
      <c r="B88" s="14" t="s">
        <v>84</v>
      </c>
      <c r="C88" s="15">
        <v>1929</v>
      </c>
      <c r="D88" s="15">
        <v>3715</v>
      </c>
      <c r="E88" s="15">
        <v>360823</v>
      </c>
    </row>
    <row r="89" spans="1:5" s="14" customFormat="1" x14ac:dyDescent="0.2">
      <c r="A89" s="16">
        <v>87</v>
      </c>
      <c r="B89" s="17" t="s">
        <v>85</v>
      </c>
      <c r="C89" s="23">
        <v>284</v>
      </c>
      <c r="D89" s="23">
        <v>548</v>
      </c>
      <c r="E89" s="23">
        <v>47353</v>
      </c>
    </row>
    <row r="90" spans="1:5" s="14" customFormat="1" x14ac:dyDescent="0.2">
      <c r="A90" s="16">
        <v>88</v>
      </c>
      <c r="B90" s="17" t="s">
        <v>86</v>
      </c>
      <c r="C90" s="23">
        <v>6</v>
      </c>
      <c r="D90" s="23">
        <v>22</v>
      </c>
      <c r="E90" s="23">
        <v>1707</v>
      </c>
    </row>
    <row r="91" spans="1:5" s="2" customFormat="1" x14ac:dyDescent="0.2">
      <c r="A91" s="16">
        <v>92</v>
      </c>
      <c r="B91" s="17" t="s">
        <v>108</v>
      </c>
      <c r="C91" s="13">
        <v>1140</v>
      </c>
      <c r="D91" s="13">
        <v>2198</v>
      </c>
      <c r="E91" s="13">
        <v>305540</v>
      </c>
    </row>
    <row r="92" spans="1:5" s="2" customFormat="1" x14ac:dyDescent="0.2">
      <c r="A92" s="16" t="s">
        <v>115</v>
      </c>
      <c r="B92" s="17" t="s">
        <v>116</v>
      </c>
      <c r="C92" s="13">
        <v>1610</v>
      </c>
      <c r="D92" s="13">
        <v>3371</v>
      </c>
      <c r="E92" s="26">
        <v>498153</v>
      </c>
    </row>
    <row r="93" spans="1:5" s="18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197187</v>
      </c>
      <c r="D94" s="9">
        <f>SUM(D5:D93)</f>
        <v>382392</v>
      </c>
      <c r="E94" s="19">
        <f>SUM(E5:E93)</f>
        <v>41556392.68</v>
      </c>
    </row>
    <row r="95" spans="1:5" s="14" customFormat="1" x14ac:dyDescent="0.2">
      <c r="A95" s="11"/>
      <c r="B95" s="18"/>
      <c r="C95" s="9"/>
      <c r="D95" s="9"/>
      <c r="E95" s="9"/>
    </row>
    <row r="96" spans="1:5" s="14" customFormat="1" x14ac:dyDescent="0.2">
      <c r="A96" s="11"/>
      <c r="B96" s="18"/>
      <c r="C96" s="15"/>
      <c r="D96" s="15"/>
      <c r="E96" s="15"/>
    </row>
    <row r="97" spans="1:5" s="14" customFormat="1" x14ac:dyDescent="0.2">
      <c r="A97" s="14" t="s">
        <v>107</v>
      </c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8" t="s">
        <v>112</v>
      </c>
      <c r="B100" s="48"/>
      <c r="C100" s="48"/>
      <c r="D100" s="48"/>
      <c r="E100" s="25"/>
    </row>
    <row r="101" spans="1:5" x14ac:dyDescent="0.2">
      <c r="A101" s="49" t="s">
        <v>113</v>
      </c>
      <c r="B101" s="49"/>
      <c r="C101" s="49"/>
      <c r="D101" s="49"/>
      <c r="E101" s="49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9" t="s">
        <v>93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/>
      <c r="D5" s="15"/>
      <c r="E5" s="15"/>
    </row>
    <row r="6" spans="1:5" x14ac:dyDescent="0.2">
      <c r="A6" s="3">
        <v>2</v>
      </c>
      <c r="B6" s="14" t="s">
        <v>3</v>
      </c>
      <c r="C6" s="15"/>
      <c r="D6" s="15"/>
      <c r="E6" s="15"/>
    </row>
    <row r="7" spans="1:5" x14ac:dyDescent="0.2">
      <c r="A7" s="3">
        <v>3</v>
      </c>
      <c r="B7" s="14" t="s">
        <v>4</v>
      </c>
      <c r="C7" s="15"/>
      <c r="D7" s="15"/>
      <c r="E7" s="15"/>
    </row>
    <row r="8" spans="1:5" x14ac:dyDescent="0.2">
      <c r="A8" s="3">
        <v>4</v>
      </c>
      <c r="B8" s="14" t="s">
        <v>5</v>
      </c>
      <c r="C8" s="15"/>
      <c r="D8" s="15"/>
      <c r="E8" s="15"/>
    </row>
    <row r="9" spans="1:5" x14ac:dyDescent="0.2">
      <c r="A9" s="3">
        <v>5</v>
      </c>
      <c r="B9" s="14" t="s">
        <v>6</v>
      </c>
      <c r="C9" s="15"/>
      <c r="D9" s="15"/>
      <c r="E9" s="15"/>
    </row>
    <row r="10" spans="1:5" x14ac:dyDescent="0.2">
      <c r="A10" s="3">
        <v>6</v>
      </c>
      <c r="B10" s="14" t="s">
        <v>7</v>
      </c>
      <c r="C10" s="15"/>
      <c r="D10" s="15"/>
      <c r="E10" s="15"/>
    </row>
    <row r="11" spans="1:5" x14ac:dyDescent="0.2">
      <c r="A11" s="3">
        <v>7</v>
      </c>
      <c r="B11" s="14" t="s">
        <v>8</v>
      </c>
      <c r="C11" s="15"/>
      <c r="D11" s="15"/>
      <c r="E11" s="15"/>
    </row>
    <row r="12" spans="1:5" x14ac:dyDescent="0.2">
      <c r="A12" s="3">
        <v>8</v>
      </c>
      <c r="B12" s="14" t="s">
        <v>9</v>
      </c>
      <c r="C12" s="15"/>
      <c r="D12" s="15"/>
      <c r="E12" s="15"/>
    </row>
    <row r="13" spans="1:5" x14ac:dyDescent="0.2">
      <c r="A13" s="3">
        <v>9</v>
      </c>
      <c r="B13" s="14" t="s">
        <v>10</v>
      </c>
      <c r="C13" s="15"/>
      <c r="D13" s="15"/>
      <c r="E13" s="15"/>
    </row>
    <row r="14" spans="1:5" x14ac:dyDescent="0.2">
      <c r="A14" s="3">
        <v>10</v>
      </c>
      <c r="B14" s="14" t="s">
        <v>11</v>
      </c>
      <c r="C14" s="15"/>
      <c r="D14" s="15"/>
      <c r="E14" s="15"/>
    </row>
    <row r="15" spans="1:5" x14ac:dyDescent="0.2">
      <c r="A15" s="3">
        <v>11</v>
      </c>
      <c r="B15" s="14" t="s">
        <v>12</v>
      </c>
      <c r="C15" s="15"/>
      <c r="D15" s="15"/>
      <c r="E15" s="15"/>
    </row>
    <row r="16" spans="1:5" x14ac:dyDescent="0.2">
      <c r="A16" s="3">
        <v>12</v>
      </c>
      <c r="B16" s="14" t="s">
        <v>13</v>
      </c>
      <c r="C16" s="15"/>
      <c r="D16" s="15"/>
      <c r="E16" s="15"/>
    </row>
    <row r="17" spans="1:11" x14ac:dyDescent="0.2">
      <c r="A17" s="3">
        <v>13</v>
      </c>
      <c r="B17" s="14" t="s">
        <v>14</v>
      </c>
      <c r="C17" s="15"/>
      <c r="D17" s="15"/>
      <c r="E17" s="15"/>
    </row>
    <row r="18" spans="1:11" x14ac:dyDescent="0.2">
      <c r="A18" s="3">
        <v>14</v>
      </c>
      <c r="B18" s="14" t="s">
        <v>15</v>
      </c>
      <c r="C18" s="15"/>
      <c r="D18" s="15"/>
      <c r="E18" s="15"/>
      <c r="K18" s="2"/>
    </row>
    <row r="19" spans="1:11" x14ac:dyDescent="0.2">
      <c r="A19" s="3">
        <v>15</v>
      </c>
      <c r="B19" s="14" t="s">
        <v>16</v>
      </c>
      <c r="C19" s="15"/>
      <c r="D19" s="15"/>
      <c r="E19" s="15"/>
    </row>
    <row r="20" spans="1:11" x14ac:dyDescent="0.2">
      <c r="A20" s="3">
        <v>16</v>
      </c>
      <c r="B20" s="14" t="s">
        <v>17</v>
      </c>
      <c r="C20" s="15"/>
      <c r="D20" s="15"/>
      <c r="E20" s="15"/>
    </row>
    <row r="21" spans="1:11" x14ac:dyDescent="0.2">
      <c r="A21" s="3">
        <v>17</v>
      </c>
      <c r="B21" s="14" t="s">
        <v>18</v>
      </c>
      <c r="C21" s="15"/>
      <c r="D21" s="15"/>
      <c r="E21" s="15"/>
    </row>
    <row r="22" spans="1:11" x14ac:dyDescent="0.2">
      <c r="A22" s="3">
        <v>18</v>
      </c>
      <c r="B22" s="14" t="s">
        <v>19</v>
      </c>
      <c r="C22" s="15"/>
      <c r="D22" s="15"/>
      <c r="E22" s="15"/>
    </row>
    <row r="23" spans="1:11" x14ac:dyDescent="0.2">
      <c r="A23" s="3">
        <v>19</v>
      </c>
      <c r="B23" s="14" t="s">
        <v>20</v>
      </c>
      <c r="C23" s="15"/>
      <c r="D23" s="15"/>
      <c r="E23" s="15"/>
    </row>
    <row r="24" spans="1:11" x14ac:dyDescent="0.2">
      <c r="A24" s="3">
        <v>21</v>
      </c>
      <c r="B24" s="14" t="s">
        <v>21</v>
      </c>
      <c r="C24" s="15"/>
      <c r="D24" s="15"/>
      <c r="E24" s="15"/>
    </row>
    <row r="25" spans="1:11" x14ac:dyDescent="0.2">
      <c r="A25" s="3">
        <v>22</v>
      </c>
      <c r="B25" s="14" t="s">
        <v>22</v>
      </c>
      <c r="C25" s="15"/>
      <c r="D25" s="15"/>
      <c r="E25" s="15"/>
    </row>
    <row r="26" spans="1:11" x14ac:dyDescent="0.2">
      <c r="A26" s="3">
        <v>23</v>
      </c>
      <c r="B26" s="14" t="s">
        <v>23</v>
      </c>
      <c r="C26" s="15"/>
      <c r="D26" s="15"/>
      <c r="E26" s="15"/>
    </row>
    <row r="27" spans="1:11" x14ac:dyDescent="0.2">
      <c r="A27" s="3">
        <v>24</v>
      </c>
      <c r="B27" s="14" t="s">
        <v>24</v>
      </c>
      <c r="C27" s="15"/>
      <c r="D27" s="15"/>
      <c r="E27" s="15"/>
    </row>
    <row r="28" spans="1:11" x14ac:dyDescent="0.2">
      <c r="A28" s="3">
        <v>25</v>
      </c>
      <c r="B28" s="14" t="s">
        <v>25</v>
      </c>
      <c r="C28" s="15"/>
      <c r="D28" s="15"/>
      <c r="E28" s="15"/>
    </row>
    <row r="29" spans="1:11" x14ac:dyDescent="0.2">
      <c r="A29" s="3">
        <v>26</v>
      </c>
      <c r="B29" s="14" t="s">
        <v>26</v>
      </c>
      <c r="C29" s="15"/>
      <c r="D29" s="15"/>
      <c r="E29" s="15"/>
    </row>
    <row r="30" spans="1:11" x14ac:dyDescent="0.2">
      <c r="A30" s="3">
        <v>27</v>
      </c>
      <c r="B30" s="14" t="s">
        <v>27</v>
      </c>
      <c r="C30" s="15"/>
      <c r="D30" s="15"/>
      <c r="E30" s="15"/>
    </row>
    <row r="31" spans="1:11" x14ac:dyDescent="0.2">
      <c r="A31" s="3">
        <v>28</v>
      </c>
      <c r="B31" s="14" t="s">
        <v>28</v>
      </c>
      <c r="C31" s="15"/>
      <c r="D31" s="15"/>
      <c r="E31" s="15"/>
    </row>
    <row r="32" spans="1:11" x14ac:dyDescent="0.2">
      <c r="A32" s="3">
        <v>29</v>
      </c>
      <c r="B32" s="14" t="s">
        <v>29</v>
      </c>
      <c r="C32" s="15"/>
      <c r="D32" s="15"/>
      <c r="E32" s="15"/>
    </row>
    <row r="33" spans="1:5" x14ac:dyDescent="0.2">
      <c r="A33" s="3">
        <v>30</v>
      </c>
      <c r="B33" s="14" t="s">
        <v>30</v>
      </c>
      <c r="C33" s="15"/>
      <c r="D33" s="15"/>
      <c r="E33" s="15"/>
    </row>
    <row r="34" spans="1:5" x14ac:dyDescent="0.2">
      <c r="A34" s="3">
        <v>31</v>
      </c>
      <c r="B34" s="14" t="s">
        <v>31</v>
      </c>
      <c r="C34" s="15"/>
      <c r="D34" s="15"/>
      <c r="E34" s="15"/>
    </row>
    <row r="35" spans="1:5" x14ac:dyDescent="0.2">
      <c r="A35" s="3">
        <v>32</v>
      </c>
      <c r="B35" s="14" t="s">
        <v>32</v>
      </c>
      <c r="C35" s="15"/>
      <c r="D35" s="15"/>
      <c r="E35" s="15"/>
    </row>
    <row r="36" spans="1:5" x14ac:dyDescent="0.2">
      <c r="A36" s="3">
        <v>33</v>
      </c>
      <c r="B36" s="14" t="s">
        <v>33</v>
      </c>
      <c r="C36" s="15"/>
      <c r="D36" s="15"/>
      <c r="E36" s="15"/>
    </row>
    <row r="37" spans="1:5" x14ac:dyDescent="0.2">
      <c r="A37" s="3">
        <v>34</v>
      </c>
      <c r="B37" s="14" t="s">
        <v>34</v>
      </c>
      <c r="C37" s="15"/>
      <c r="D37" s="15"/>
      <c r="E37" s="15"/>
    </row>
    <row r="38" spans="1:5" x14ac:dyDescent="0.2">
      <c r="A38" s="3">
        <v>35</v>
      </c>
      <c r="B38" s="14" t="s">
        <v>35</v>
      </c>
      <c r="C38" s="15"/>
      <c r="D38" s="15"/>
      <c r="E38" s="15"/>
    </row>
    <row r="39" spans="1:5" x14ac:dyDescent="0.2">
      <c r="A39" s="3">
        <v>36</v>
      </c>
      <c r="B39" s="14" t="s">
        <v>36</v>
      </c>
      <c r="C39" s="15"/>
      <c r="D39" s="15"/>
      <c r="E39" s="15"/>
    </row>
    <row r="40" spans="1:5" x14ac:dyDescent="0.2">
      <c r="A40" s="3">
        <v>37</v>
      </c>
      <c r="B40" s="14" t="s">
        <v>37</v>
      </c>
      <c r="C40" s="15"/>
      <c r="D40" s="15"/>
      <c r="E40" s="15"/>
    </row>
    <row r="41" spans="1:5" x14ac:dyDescent="0.2">
      <c r="A41" s="3">
        <v>38</v>
      </c>
      <c r="B41" s="14" t="s">
        <v>38</v>
      </c>
      <c r="C41" s="15"/>
      <c r="D41" s="15"/>
      <c r="E41" s="15"/>
    </row>
    <row r="42" spans="1:5" x14ac:dyDescent="0.2">
      <c r="A42" s="3">
        <v>39</v>
      </c>
      <c r="B42" s="14" t="s">
        <v>39</v>
      </c>
      <c r="C42" s="15"/>
      <c r="D42" s="15"/>
      <c r="E42" s="15"/>
    </row>
    <row r="43" spans="1:5" x14ac:dyDescent="0.2">
      <c r="A43" s="3">
        <v>40</v>
      </c>
      <c r="B43" s="14" t="s">
        <v>40</v>
      </c>
      <c r="C43" s="15"/>
      <c r="D43" s="15"/>
      <c r="E43" s="15"/>
    </row>
    <row r="44" spans="1:5" x14ac:dyDescent="0.2">
      <c r="A44" s="3">
        <v>41</v>
      </c>
      <c r="B44" s="14" t="s">
        <v>41</v>
      </c>
      <c r="C44" s="15"/>
      <c r="D44" s="15"/>
      <c r="E44" s="15"/>
    </row>
    <row r="45" spans="1:5" x14ac:dyDescent="0.2">
      <c r="A45" s="3">
        <v>42</v>
      </c>
      <c r="B45" s="14" t="s">
        <v>42</v>
      </c>
      <c r="C45" s="15"/>
      <c r="D45" s="15"/>
      <c r="E45" s="15"/>
    </row>
    <row r="46" spans="1:5" x14ac:dyDescent="0.2">
      <c r="A46" s="3">
        <v>43</v>
      </c>
      <c r="B46" s="14" t="s">
        <v>43</v>
      </c>
      <c r="C46" s="15"/>
      <c r="D46" s="15"/>
      <c r="E46" s="15"/>
    </row>
    <row r="47" spans="1:5" x14ac:dyDescent="0.2">
      <c r="A47" s="3">
        <v>44</v>
      </c>
      <c r="B47" s="14" t="s">
        <v>44</v>
      </c>
      <c r="C47" s="15"/>
      <c r="D47" s="15"/>
      <c r="E47" s="15"/>
    </row>
    <row r="48" spans="1:5" x14ac:dyDescent="0.2">
      <c r="A48" s="3">
        <v>45</v>
      </c>
      <c r="B48" s="14" t="s">
        <v>45</v>
      </c>
      <c r="C48" s="15"/>
      <c r="D48" s="15"/>
      <c r="E48" s="15"/>
    </row>
    <row r="49" spans="1:5" x14ac:dyDescent="0.2">
      <c r="A49" s="3">
        <v>46</v>
      </c>
      <c r="B49" s="14" t="s">
        <v>46</v>
      </c>
      <c r="C49" s="15"/>
      <c r="D49" s="15"/>
      <c r="E49" s="15"/>
    </row>
    <row r="50" spans="1:5" x14ac:dyDescent="0.2">
      <c r="A50" s="3">
        <v>47</v>
      </c>
      <c r="B50" s="14" t="s">
        <v>47</v>
      </c>
      <c r="C50" s="15"/>
      <c r="D50" s="15"/>
      <c r="E50" s="15"/>
    </row>
    <row r="51" spans="1:5" x14ac:dyDescent="0.2">
      <c r="A51" s="3">
        <v>48</v>
      </c>
      <c r="B51" s="14" t="s">
        <v>48</v>
      </c>
      <c r="C51" s="15"/>
      <c r="D51" s="15"/>
      <c r="E51" s="15"/>
    </row>
    <row r="52" spans="1:5" x14ac:dyDescent="0.2">
      <c r="A52" s="3">
        <v>49</v>
      </c>
      <c r="B52" s="14" t="s">
        <v>49</v>
      </c>
      <c r="C52" s="15"/>
      <c r="D52" s="15"/>
      <c r="E52" s="15"/>
    </row>
    <row r="53" spans="1:5" x14ac:dyDescent="0.2">
      <c r="A53" s="3">
        <v>50</v>
      </c>
      <c r="B53" s="14" t="s">
        <v>50</v>
      </c>
      <c r="C53" s="15"/>
      <c r="D53" s="15"/>
      <c r="E53" s="15"/>
    </row>
    <row r="54" spans="1:5" x14ac:dyDescent="0.2">
      <c r="A54" s="3">
        <v>51</v>
      </c>
      <c r="B54" s="14" t="s">
        <v>51</v>
      </c>
      <c r="C54" s="15"/>
      <c r="D54" s="15"/>
      <c r="E54" s="15"/>
    </row>
    <row r="55" spans="1:5" x14ac:dyDescent="0.2">
      <c r="A55" s="3">
        <v>52</v>
      </c>
      <c r="B55" s="14" t="s">
        <v>52</v>
      </c>
      <c r="C55" s="15"/>
      <c r="D55" s="15"/>
      <c r="E55" s="15"/>
    </row>
    <row r="56" spans="1:5" x14ac:dyDescent="0.2">
      <c r="A56" s="3">
        <v>53</v>
      </c>
      <c r="B56" s="14" t="s">
        <v>53</v>
      </c>
      <c r="C56" s="15"/>
      <c r="D56" s="15"/>
      <c r="E56" s="15"/>
    </row>
    <row r="57" spans="1:5" x14ac:dyDescent="0.2">
      <c r="A57" s="3">
        <v>54</v>
      </c>
      <c r="B57" s="14" t="s">
        <v>54</v>
      </c>
      <c r="C57" s="15"/>
      <c r="D57" s="15"/>
      <c r="E57" s="15"/>
    </row>
    <row r="58" spans="1:5" x14ac:dyDescent="0.2">
      <c r="A58" s="3">
        <v>55</v>
      </c>
      <c r="B58" s="14" t="s">
        <v>55</v>
      </c>
      <c r="C58" s="15"/>
      <c r="D58" s="15"/>
      <c r="E58" s="15"/>
    </row>
    <row r="59" spans="1:5" x14ac:dyDescent="0.2">
      <c r="A59" s="3">
        <v>56</v>
      </c>
      <c r="B59" s="14" t="s">
        <v>56</v>
      </c>
      <c r="C59" s="15"/>
      <c r="D59" s="15"/>
      <c r="E59" s="15"/>
    </row>
    <row r="60" spans="1:5" x14ac:dyDescent="0.2">
      <c r="A60" s="3">
        <v>57</v>
      </c>
      <c r="B60" s="14" t="s">
        <v>57</v>
      </c>
      <c r="C60" s="15"/>
      <c r="D60" s="15"/>
      <c r="E60" s="15"/>
    </row>
    <row r="61" spans="1:5" x14ac:dyDescent="0.2">
      <c r="A61" s="3">
        <v>58</v>
      </c>
      <c r="B61" s="14" t="s">
        <v>58</v>
      </c>
      <c r="C61" s="15"/>
      <c r="D61" s="15"/>
      <c r="E61" s="15"/>
    </row>
    <row r="62" spans="1:5" x14ac:dyDescent="0.2">
      <c r="A62" s="3">
        <v>59</v>
      </c>
      <c r="B62" s="14" t="s">
        <v>59</v>
      </c>
      <c r="C62" s="15"/>
      <c r="D62" s="15"/>
      <c r="E62" s="15"/>
    </row>
    <row r="63" spans="1:5" x14ac:dyDescent="0.2">
      <c r="A63" s="3">
        <v>60</v>
      </c>
      <c r="B63" s="14" t="s">
        <v>60</v>
      </c>
      <c r="C63" s="15"/>
      <c r="D63" s="15"/>
      <c r="E63" s="15"/>
    </row>
    <row r="64" spans="1:5" x14ac:dyDescent="0.2">
      <c r="A64" s="3">
        <v>61</v>
      </c>
      <c r="B64" s="14" t="s">
        <v>61</v>
      </c>
      <c r="C64" s="15"/>
      <c r="D64" s="15"/>
      <c r="E64" s="15"/>
    </row>
    <row r="65" spans="1:5" x14ac:dyDescent="0.2">
      <c r="A65" s="3">
        <v>62</v>
      </c>
      <c r="B65" s="14" t="s">
        <v>62</v>
      </c>
      <c r="C65" s="15"/>
      <c r="D65" s="15"/>
      <c r="E65" s="15"/>
    </row>
    <row r="66" spans="1:5" x14ac:dyDescent="0.2">
      <c r="A66" s="3">
        <v>63</v>
      </c>
      <c r="B66" s="14" t="s">
        <v>63</v>
      </c>
      <c r="C66" s="15"/>
      <c r="D66" s="15"/>
      <c r="E66" s="15"/>
    </row>
    <row r="67" spans="1:5" x14ac:dyDescent="0.2">
      <c r="A67" s="3">
        <v>64</v>
      </c>
      <c r="B67" s="14" t="s">
        <v>64</v>
      </c>
      <c r="C67" s="15"/>
      <c r="D67" s="15"/>
      <c r="E67" s="15"/>
    </row>
    <row r="68" spans="1:5" x14ac:dyDescent="0.2">
      <c r="A68" s="3">
        <v>65</v>
      </c>
      <c r="B68" s="14" t="s">
        <v>65</v>
      </c>
      <c r="C68" s="15"/>
      <c r="D68" s="15"/>
      <c r="E68" s="15"/>
    </row>
    <row r="69" spans="1:5" x14ac:dyDescent="0.2">
      <c r="A69" s="3">
        <v>66</v>
      </c>
      <c r="B69" s="14" t="s">
        <v>66</v>
      </c>
      <c r="C69" s="15"/>
      <c r="D69" s="15"/>
      <c r="E69" s="15"/>
    </row>
    <row r="70" spans="1:5" x14ac:dyDescent="0.2">
      <c r="A70" s="3">
        <v>67</v>
      </c>
      <c r="B70" s="14" t="s">
        <v>67</v>
      </c>
      <c r="C70" s="15"/>
      <c r="D70" s="15"/>
      <c r="E70" s="15"/>
    </row>
    <row r="71" spans="1:5" x14ac:dyDescent="0.2">
      <c r="A71" s="3">
        <v>68</v>
      </c>
      <c r="B71" s="14" t="s">
        <v>68</v>
      </c>
      <c r="C71" s="15"/>
      <c r="D71" s="15"/>
      <c r="E71" s="15"/>
    </row>
    <row r="72" spans="1:5" x14ac:dyDescent="0.2">
      <c r="A72" s="3">
        <v>69</v>
      </c>
      <c r="B72" s="14" t="s">
        <v>69</v>
      </c>
      <c r="C72" s="15"/>
      <c r="D72" s="15"/>
      <c r="E72" s="15"/>
    </row>
    <row r="73" spans="1:5" x14ac:dyDescent="0.2">
      <c r="A73" s="3">
        <v>70</v>
      </c>
      <c r="B73" s="14" t="s">
        <v>70</v>
      </c>
      <c r="C73" s="15"/>
      <c r="D73" s="15"/>
      <c r="E73" s="15"/>
    </row>
    <row r="74" spans="1:5" x14ac:dyDescent="0.2">
      <c r="A74" s="3">
        <v>71</v>
      </c>
      <c r="B74" s="14" t="s">
        <v>71</v>
      </c>
      <c r="C74" s="15"/>
      <c r="D74" s="15"/>
      <c r="E74" s="15"/>
    </row>
    <row r="75" spans="1:5" x14ac:dyDescent="0.2">
      <c r="A75" s="3">
        <v>72</v>
      </c>
      <c r="B75" s="14" t="s">
        <v>72</v>
      </c>
      <c r="C75" s="15"/>
      <c r="D75" s="15"/>
      <c r="E75" s="15"/>
    </row>
    <row r="76" spans="1:5" x14ac:dyDescent="0.2">
      <c r="A76" s="3">
        <v>73</v>
      </c>
      <c r="B76" s="14" t="s">
        <v>73</v>
      </c>
      <c r="C76" s="15"/>
      <c r="D76" s="15"/>
      <c r="E76" s="15"/>
    </row>
    <row r="77" spans="1:5" x14ac:dyDescent="0.2">
      <c r="A77" s="3">
        <v>74</v>
      </c>
      <c r="B77" s="14" t="s">
        <v>110</v>
      </c>
      <c r="C77" s="15"/>
      <c r="D77" s="15"/>
      <c r="E77" s="15"/>
    </row>
    <row r="78" spans="1:5" x14ac:dyDescent="0.2">
      <c r="A78" s="3">
        <v>75</v>
      </c>
      <c r="B78" s="14" t="s">
        <v>74</v>
      </c>
      <c r="C78" s="15"/>
      <c r="D78" s="15"/>
      <c r="E78" s="15"/>
    </row>
    <row r="79" spans="1:5" x14ac:dyDescent="0.2">
      <c r="A79" s="3">
        <v>76</v>
      </c>
      <c r="B79" s="14" t="s">
        <v>75</v>
      </c>
      <c r="C79" s="15"/>
      <c r="D79" s="15"/>
      <c r="E79" s="15"/>
    </row>
    <row r="80" spans="1:5" x14ac:dyDescent="0.2">
      <c r="A80" s="3">
        <v>77</v>
      </c>
      <c r="B80" s="14" t="s">
        <v>76</v>
      </c>
      <c r="C80" s="15"/>
      <c r="D80" s="15"/>
      <c r="E80" s="15"/>
    </row>
    <row r="81" spans="1:5" x14ac:dyDescent="0.2">
      <c r="A81" s="3">
        <v>78</v>
      </c>
      <c r="B81" s="14" t="s">
        <v>77</v>
      </c>
      <c r="C81" s="15"/>
      <c r="D81" s="15"/>
      <c r="E81" s="15"/>
    </row>
    <row r="82" spans="1:5" x14ac:dyDescent="0.2">
      <c r="A82" s="3">
        <v>79</v>
      </c>
      <c r="B82" s="14" t="s">
        <v>78</v>
      </c>
      <c r="C82" s="15"/>
      <c r="D82" s="15"/>
      <c r="E82" s="15"/>
    </row>
    <row r="83" spans="1:5" x14ac:dyDescent="0.2">
      <c r="A83" s="3">
        <v>80</v>
      </c>
      <c r="B83" s="14" t="s">
        <v>79</v>
      </c>
      <c r="C83" s="15"/>
      <c r="D83" s="15"/>
      <c r="E83" s="15"/>
    </row>
    <row r="84" spans="1:5" x14ac:dyDescent="0.2">
      <c r="A84" s="3">
        <v>82</v>
      </c>
      <c r="B84" s="14" t="s">
        <v>80</v>
      </c>
      <c r="C84" s="15"/>
      <c r="D84" s="15"/>
      <c r="E84" s="15"/>
    </row>
    <row r="85" spans="1:5" x14ac:dyDescent="0.2">
      <c r="A85" s="3">
        <v>83</v>
      </c>
      <c r="B85" s="14" t="s">
        <v>81</v>
      </c>
      <c r="C85" s="15"/>
      <c r="D85" s="15"/>
      <c r="E85" s="15"/>
    </row>
    <row r="86" spans="1:5" x14ac:dyDescent="0.2">
      <c r="A86" s="3">
        <v>84</v>
      </c>
      <c r="B86" s="14" t="s">
        <v>82</v>
      </c>
      <c r="C86" s="15"/>
      <c r="D86" s="15"/>
      <c r="E86" s="15"/>
    </row>
    <row r="87" spans="1:5" x14ac:dyDescent="0.2">
      <c r="A87" s="3">
        <v>85</v>
      </c>
      <c r="B87" s="14" t="s">
        <v>83</v>
      </c>
      <c r="C87" s="15"/>
      <c r="D87" s="15"/>
      <c r="E87" s="15"/>
    </row>
    <row r="88" spans="1:5" x14ac:dyDescent="0.2">
      <c r="A88" s="3">
        <v>86</v>
      </c>
      <c r="B88" s="14" t="s">
        <v>84</v>
      </c>
      <c r="C88" s="15"/>
      <c r="D88" s="15"/>
      <c r="E88" s="15"/>
    </row>
    <row r="89" spans="1:5" x14ac:dyDescent="0.2">
      <c r="A89" s="16">
        <v>87</v>
      </c>
      <c r="B89" s="17" t="s">
        <v>85</v>
      </c>
      <c r="C89" s="23"/>
      <c r="D89" s="23"/>
      <c r="E89" s="23"/>
    </row>
    <row r="90" spans="1:5" x14ac:dyDescent="0.2">
      <c r="A90" s="16">
        <v>88</v>
      </c>
      <c r="B90" s="17" t="s">
        <v>86</v>
      </c>
      <c r="C90" s="23"/>
      <c r="D90" s="23"/>
      <c r="E90" s="23"/>
    </row>
    <row r="91" spans="1:5" s="2" customFormat="1" x14ac:dyDescent="0.2">
      <c r="A91" s="16">
        <v>92</v>
      </c>
      <c r="B91" s="17" t="s">
        <v>108</v>
      </c>
      <c r="C91" s="13"/>
      <c r="D91" s="13"/>
      <c r="E91" s="13"/>
    </row>
    <row r="92" spans="1:5" s="18" customFormat="1" x14ac:dyDescent="0.2">
      <c r="A92" s="16" t="s">
        <v>115</v>
      </c>
      <c r="B92" s="17" t="s">
        <v>116</v>
      </c>
      <c r="C92" s="13"/>
      <c r="D92" s="13"/>
      <c r="E92" s="26"/>
    </row>
    <row r="93" spans="1:5" s="14" customFormat="1" x14ac:dyDescent="0.2">
      <c r="A93" s="16" t="s">
        <v>109</v>
      </c>
      <c r="B93" s="2" t="s">
        <v>109</v>
      </c>
      <c r="C93" s="13"/>
      <c r="D93" s="13"/>
      <c r="E93" s="13"/>
    </row>
    <row r="94" spans="1:5" s="14" customFormat="1" x14ac:dyDescent="0.2">
      <c r="A94" s="11"/>
      <c r="B94" s="18" t="s">
        <v>114</v>
      </c>
      <c r="C94" s="9">
        <f>SUM(C5:C93)</f>
        <v>0</v>
      </c>
      <c r="D94" s="9">
        <f>SUM(D5:D93)</f>
        <v>0</v>
      </c>
      <c r="E94" s="19">
        <f>SUM(E5:E93)</f>
        <v>0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8" t="s">
        <v>112</v>
      </c>
      <c r="B100" s="48"/>
      <c r="C100" s="48"/>
      <c r="D100" s="48"/>
      <c r="E100" s="25"/>
    </row>
    <row r="101" spans="1:5" x14ac:dyDescent="0.2">
      <c r="A101" s="49" t="s">
        <v>113</v>
      </c>
      <c r="B101" s="49"/>
      <c r="C101" s="49"/>
      <c r="D101" s="49"/>
      <c r="E101" s="49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83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10" t="s">
        <v>92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/>
      <c r="D5" s="15"/>
      <c r="E5" s="15"/>
    </row>
    <row r="6" spans="1:5" x14ac:dyDescent="0.2">
      <c r="A6" s="3">
        <v>2</v>
      </c>
      <c r="B6" s="14" t="s">
        <v>3</v>
      </c>
      <c r="C6" s="15"/>
      <c r="D6" s="15"/>
      <c r="E6" s="15"/>
    </row>
    <row r="7" spans="1:5" x14ac:dyDescent="0.2">
      <c r="A7" s="3">
        <v>3</v>
      </c>
      <c r="B7" s="14" t="s">
        <v>4</v>
      </c>
      <c r="C7" s="15"/>
      <c r="D7" s="15"/>
      <c r="E7" s="15"/>
    </row>
    <row r="8" spans="1:5" x14ac:dyDescent="0.2">
      <c r="A8" s="3">
        <v>4</v>
      </c>
      <c r="B8" s="14" t="s">
        <v>5</v>
      </c>
      <c r="C8" s="15"/>
      <c r="D8" s="15"/>
      <c r="E8" s="15"/>
    </row>
    <row r="9" spans="1:5" x14ac:dyDescent="0.2">
      <c r="A9" s="3">
        <v>5</v>
      </c>
      <c r="B9" s="14" t="s">
        <v>6</v>
      </c>
      <c r="C9" s="15"/>
      <c r="D9" s="15"/>
      <c r="E9" s="15"/>
    </row>
    <row r="10" spans="1:5" x14ac:dyDescent="0.2">
      <c r="A10" s="3">
        <v>6</v>
      </c>
      <c r="B10" s="14" t="s">
        <v>7</v>
      </c>
      <c r="C10" s="15"/>
      <c r="D10" s="15"/>
      <c r="E10" s="15"/>
    </row>
    <row r="11" spans="1:5" x14ac:dyDescent="0.2">
      <c r="A11" s="3">
        <v>7</v>
      </c>
      <c r="B11" s="14" t="s">
        <v>8</v>
      </c>
      <c r="C11" s="15"/>
      <c r="D11" s="15"/>
      <c r="E11" s="15"/>
    </row>
    <row r="12" spans="1:5" x14ac:dyDescent="0.2">
      <c r="A12" s="3">
        <v>8</v>
      </c>
      <c r="B12" s="14" t="s">
        <v>9</v>
      </c>
      <c r="C12" s="15"/>
      <c r="D12" s="15"/>
      <c r="E12" s="15"/>
    </row>
    <row r="13" spans="1:5" x14ac:dyDescent="0.2">
      <c r="A13" s="3">
        <v>9</v>
      </c>
      <c r="B13" s="14" t="s">
        <v>10</v>
      </c>
      <c r="C13" s="15"/>
      <c r="D13" s="15"/>
      <c r="E13" s="15"/>
    </row>
    <row r="14" spans="1:5" x14ac:dyDescent="0.2">
      <c r="A14" s="3">
        <v>10</v>
      </c>
      <c r="B14" s="14" t="s">
        <v>11</v>
      </c>
      <c r="C14" s="15"/>
      <c r="D14" s="15"/>
      <c r="E14" s="15"/>
    </row>
    <row r="15" spans="1:5" x14ac:dyDescent="0.2">
      <c r="A15" s="3">
        <v>11</v>
      </c>
      <c r="B15" s="14" t="s">
        <v>12</v>
      </c>
      <c r="C15" s="15"/>
      <c r="D15" s="15"/>
      <c r="E15" s="15"/>
    </row>
    <row r="16" spans="1:5" x14ac:dyDescent="0.2">
      <c r="A16" s="3">
        <v>12</v>
      </c>
      <c r="B16" s="14" t="s">
        <v>13</v>
      </c>
      <c r="C16" s="15"/>
      <c r="D16" s="15"/>
      <c r="E16" s="15"/>
    </row>
    <row r="17" spans="1:11" x14ac:dyDescent="0.2">
      <c r="A17" s="3">
        <v>13</v>
      </c>
      <c r="B17" s="14" t="s">
        <v>14</v>
      </c>
      <c r="C17" s="15"/>
      <c r="D17" s="15"/>
      <c r="E17" s="15"/>
    </row>
    <row r="18" spans="1:11" x14ac:dyDescent="0.2">
      <c r="A18" s="3">
        <v>14</v>
      </c>
      <c r="B18" s="14" t="s">
        <v>15</v>
      </c>
      <c r="C18" s="15"/>
      <c r="D18" s="15"/>
      <c r="E18" s="15"/>
      <c r="K18" s="2"/>
    </row>
    <row r="19" spans="1:11" x14ac:dyDescent="0.2">
      <c r="A19" s="3">
        <v>15</v>
      </c>
      <c r="B19" s="14" t="s">
        <v>16</v>
      </c>
      <c r="C19" s="15"/>
      <c r="D19" s="15"/>
      <c r="E19" s="15"/>
    </row>
    <row r="20" spans="1:11" x14ac:dyDescent="0.2">
      <c r="A20" s="3">
        <v>16</v>
      </c>
      <c r="B20" s="14" t="s">
        <v>17</v>
      </c>
      <c r="C20" s="15"/>
      <c r="D20" s="15"/>
      <c r="E20" s="15"/>
    </row>
    <row r="21" spans="1:11" x14ac:dyDescent="0.2">
      <c r="A21" s="3">
        <v>17</v>
      </c>
      <c r="B21" s="14" t="s">
        <v>18</v>
      </c>
      <c r="C21" s="15"/>
      <c r="D21" s="15"/>
      <c r="E21" s="15"/>
    </row>
    <row r="22" spans="1:11" x14ac:dyDescent="0.2">
      <c r="A22" s="3">
        <v>18</v>
      </c>
      <c r="B22" s="14" t="s">
        <v>19</v>
      </c>
      <c r="C22" s="15"/>
      <c r="D22" s="15"/>
      <c r="E22" s="15"/>
    </row>
    <row r="23" spans="1:11" x14ac:dyDescent="0.2">
      <c r="A23" s="3">
        <v>19</v>
      </c>
      <c r="B23" s="14" t="s">
        <v>20</v>
      </c>
      <c r="C23" s="15"/>
      <c r="D23" s="15"/>
      <c r="E23" s="15"/>
    </row>
    <row r="24" spans="1:11" x14ac:dyDescent="0.2">
      <c r="A24" s="3">
        <v>21</v>
      </c>
      <c r="B24" s="14" t="s">
        <v>21</v>
      </c>
      <c r="C24" s="15"/>
      <c r="D24" s="15"/>
      <c r="E24" s="15"/>
    </row>
    <row r="25" spans="1:11" x14ac:dyDescent="0.2">
      <c r="A25" s="3">
        <v>22</v>
      </c>
      <c r="B25" s="14" t="s">
        <v>22</v>
      </c>
      <c r="C25" s="15"/>
      <c r="D25" s="15"/>
      <c r="E25" s="15"/>
    </row>
    <row r="26" spans="1:11" x14ac:dyDescent="0.2">
      <c r="A26" s="3">
        <v>23</v>
      </c>
      <c r="B26" s="14" t="s">
        <v>23</v>
      </c>
      <c r="C26" s="15"/>
      <c r="D26" s="15"/>
      <c r="E26" s="15"/>
    </row>
    <row r="27" spans="1:11" x14ac:dyDescent="0.2">
      <c r="A27" s="3">
        <v>24</v>
      </c>
      <c r="B27" s="14" t="s">
        <v>24</v>
      </c>
      <c r="C27" s="15"/>
      <c r="D27" s="15"/>
      <c r="E27" s="15"/>
    </row>
    <row r="28" spans="1:11" x14ac:dyDescent="0.2">
      <c r="A28" s="3">
        <v>25</v>
      </c>
      <c r="B28" s="14" t="s">
        <v>25</v>
      </c>
      <c r="C28" s="15"/>
      <c r="D28" s="15"/>
      <c r="E28" s="15"/>
    </row>
    <row r="29" spans="1:11" x14ac:dyDescent="0.2">
      <c r="A29" s="3">
        <v>26</v>
      </c>
      <c r="B29" s="14" t="s">
        <v>26</v>
      </c>
      <c r="C29" s="15"/>
      <c r="D29" s="15"/>
      <c r="E29" s="15"/>
    </row>
    <row r="30" spans="1:11" x14ac:dyDescent="0.2">
      <c r="A30" s="3">
        <v>27</v>
      </c>
      <c r="B30" s="14" t="s">
        <v>27</v>
      </c>
      <c r="C30" s="15"/>
      <c r="D30" s="15"/>
      <c r="E30" s="15"/>
    </row>
    <row r="31" spans="1:11" x14ac:dyDescent="0.2">
      <c r="A31" s="3">
        <v>28</v>
      </c>
      <c r="B31" s="14" t="s">
        <v>28</v>
      </c>
      <c r="C31" s="15"/>
      <c r="D31" s="15"/>
      <c r="E31" s="15"/>
    </row>
    <row r="32" spans="1:11" x14ac:dyDescent="0.2">
      <c r="A32" s="3">
        <v>29</v>
      </c>
      <c r="B32" s="14" t="s">
        <v>29</v>
      </c>
      <c r="C32" s="15"/>
      <c r="D32" s="15"/>
      <c r="E32" s="15"/>
    </row>
    <row r="33" spans="1:5" x14ac:dyDescent="0.2">
      <c r="A33" s="3">
        <v>30</v>
      </c>
      <c r="B33" s="14" t="s">
        <v>30</v>
      </c>
      <c r="C33" s="15"/>
      <c r="D33" s="15"/>
      <c r="E33" s="15"/>
    </row>
    <row r="34" spans="1:5" x14ac:dyDescent="0.2">
      <c r="A34" s="3">
        <v>31</v>
      </c>
      <c r="B34" s="14" t="s">
        <v>31</v>
      </c>
      <c r="C34" s="15"/>
      <c r="D34" s="15"/>
      <c r="E34" s="15"/>
    </row>
    <row r="35" spans="1:5" x14ac:dyDescent="0.2">
      <c r="A35" s="3">
        <v>32</v>
      </c>
      <c r="B35" s="14" t="s">
        <v>32</v>
      </c>
      <c r="C35" s="15"/>
      <c r="D35" s="15"/>
      <c r="E35" s="15"/>
    </row>
    <row r="36" spans="1:5" x14ac:dyDescent="0.2">
      <c r="A36" s="3">
        <v>33</v>
      </c>
      <c r="B36" s="14" t="s">
        <v>33</v>
      </c>
      <c r="C36" s="15"/>
      <c r="D36" s="15"/>
      <c r="E36" s="15"/>
    </row>
    <row r="37" spans="1:5" x14ac:dyDescent="0.2">
      <c r="A37" s="3">
        <v>34</v>
      </c>
      <c r="B37" s="14" t="s">
        <v>34</v>
      </c>
      <c r="C37" s="15"/>
      <c r="D37" s="15"/>
      <c r="E37" s="15"/>
    </row>
    <row r="38" spans="1:5" x14ac:dyDescent="0.2">
      <c r="A38" s="3">
        <v>35</v>
      </c>
      <c r="B38" s="14" t="s">
        <v>35</v>
      </c>
      <c r="C38" s="15"/>
      <c r="D38" s="15"/>
      <c r="E38" s="15"/>
    </row>
    <row r="39" spans="1:5" x14ac:dyDescent="0.2">
      <c r="A39" s="3">
        <v>36</v>
      </c>
      <c r="B39" s="14" t="s">
        <v>36</v>
      </c>
      <c r="C39" s="15"/>
      <c r="D39" s="15"/>
      <c r="E39" s="15"/>
    </row>
    <row r="40" spans="1:5" x14ac:dyDescent="0.2">
      <c r="A40" s="3">
        <v>37</v>
      </c>
      <c r="B40" s="14" t="s">
        <v>37</v>
      </c>
      <c r="C40" s="15"/>
      <c r="D40" s="15"/>
      <c r="E40" s="15"/>
    </row>
    <row r="41" spans="1:5" x14ac:dyDescent="0.2">
      <c r="A41" s="3">
        <v>38</v>
      </c>
      <c r="B41" s="14" t="s">
        <v>38</v>
      </c>
      <c r="C41" s="15"/>
      <c r="D41" s="15"/>
      <c r="E41" s="15"/>
    </row>
    <row r="42" spans="1:5" x14ac:dyDescent="0.2">
      <c r="A42" s="3">
        <v>39</v>
      </c>
      <c r="B42" s="14" t="s">
        <v>39</v>
      </c>
      <c r="C42" s="15"/>
      <c r="D42" s="15"/>
      <c r="E42" s="15"/>
    </row>
    <row r="43" spans="1:5" x14ac:dyDescent="0.2">
      <c r="A43" s="3">
        <v>40</v>
      </c>
      <c r="B43" s="14" t="s">
        <v>40</v>
      </c>
      <c r="C43" s="15"/>
      <c r="D43" s="15"/>
      <c r="E43" s="15"/>
    </row>
    <row r="44" spans="1:5" x14ac:dyDescent="0.2">
      <c r="A44" s="3">
        <v>41</v>
      </c>
      <c r="B44" s="14" t="s">
        <v>41</v>
      </c>
      <c r="C44" s="15"/>
      <c r="D44" s="15"/>
      <c r="E44" s="15"/>
    </row>
    <row r="45" spans="1:5" x14ac:dyDescent="0.2">
      <c r="A45" s="3">
        <v>42</v>
      </c>
      <c r="B45" s="14" t="s">
        <v>42</v>
      </c>
      <c r="C45" s="15"/>
      <c r="D45" s="15"/>
      <c r="E45" s="15"/>
    </row>
    <row r="46" spans="1:5" x14ac:dyDescent="0.2">
      <c r="A46" s="3">
        <v>43</v>
      </c>
      <c r="B46" s="14" t="s">
        <v>43</v>
      </c>
      <c r="C46" s="15"/>
      <c r="D46" s="15"/>
      <c r="E46" s="15"/>
    </row>
    <row r="47" spans="1:5" x14ac:dyDescent="0.2">
      <c r="A47" s="3">
        <v>44</v>
      </c>
      <c r="B47" s="14" t="s">
        <v>44</v>
      </c>
      <c r="C47" s="15"/>
      <c r="D47" s="15"/>
      <c r="E47" s="15"/>
    </row>
    <row r="48" spans="1:5" x14ac:dyDescent="0.2">
      <c r="A48" s="3">
        <v>45</v>
      </c>
      <c r="B48" s="14" t="s">
        <v>45</v>
      </c>
      <c r="C48" s="15"/>
      <c r="D48" s="15"/>
      <c r="E48" s="15"/>
    </row>
    <row r="49" spans="1:5" x14ac:dyDescent="0.2">
      <c r="A49" s="3">
        <v>46</v>
      </c>
      <c r="B49" s="14" t="s">
        <v>46</v>
      </c>
      <c r="C49" s="15"/>
      <c r="D49" s="15"/>
      <c r="E49" s="15"/>
    </row>
    <row r="50" spans="1:5" x14ac:dyDescent="0.2">
      <c r="A50" s="3">
        <v>47</v>
      </c>
      <c r="B50" s="14" t="s">
        <v>47</v>
      </c>
      <c r="C50" s="15"/>
      <c r="D50" s="15"/>
      <c r="E50" s="15"/>
    </row>
    <row r="51" spans="1:5" x14ac:dyDescent="0.2">
      <c r="A51" s="3">
        <v>48</v>
      </c>
      <c r="B51" s="14" t="s">
        <v>48</v>
      </c>
      <c r="C51" s="15"/>
      <c r="D51" s="15"/>
      <c r="E51" s="15"/>
    </row>
    <row r="52" spans="1:5" x14ac:dyDescent="0.2">
      <c r="A52" s="3">
        <v>49</v>
      </c>
      <c r="B52" s="14" t="s">
        <v>49</v>
      </c>
      <c r="C52" s="15"/>
      <c r="D52" s="15"/>
      <c r="E52" s="15"/>
    </row>
    <row r="53" spans="1:5" x14ac:dyDescent="0.2">
      <c r="A53" s="3">
        <v>50</v>
      </c>
      <c r="B53" s="14" t="s">
        <v>50</v>
      </c>
      <c r="C53" s="15"/>
      <c r="D53" s="15"/>
      <c r="E53" s="15"/>
    </row>
    <row r="54" spans="1:5" x14ac:dyDescent="0.2">
      <c r="A54" s="3">
        <v>51</v>
      </c>
      <c r="B54" s="14" t="s">
        <v>51</v>
      </c>
      <c r="C54" s="15"/>
      <c r="D54" s="15"/>
      <c r="E54" s="15"/>
    </row>
    <row r="55" spans="1:5" x14ac:dyDescent="0.2">
      <c r="A55" s="3">
        <v>52</v>
      </c>
      <c r="B55" s="14" t="s">
        <v>52</v>
      </c>
      <c r="C55" s="15"/>
      <c r="D55" s="15"/>
      <c r="E55" s="15"/>
    </row>
    <row r="56" spans="1:5" x14ac:dyDescent="0.2">
      <c r="A56" s="3">
        <v>53</v>
      </c>
      <c r="B56" s="14" t="s">
        <v>53</v>
      </c>
      <c r="C56" s="15"/>
      <c r="D56" s="15"/>
      <c r="E56" s="15"/>
    </row>
    <row r="57" spans="1:5" x14ac:dyDescent="0.2">
      <c r="A57" s="3">
        <v>54</v>
      </c>
      <c r="B57" s="14" t="s">
        <v>54</v>
      </c>
      <c r="C57" s="15"/>
      <c r="D57" s="15"/>
      <c r="E57" s="15"/>
    </row>
    <row r="58" spans="1:5" x14ac:dyDescent="0.2">
      <c r="A58" s="3">
        <v>55</v>
      </c>
      <c r="B58" s="14" t="s">
        <v>55</v>
      </c>
      <c r="C58" s="15"/>
      <c r="D58" s="15"/>
      <c r="E58" s="15"/>
    </row>
    <row r="59" spans="1:5" x14ac:dyDescent="0.2">
      <c r="A59" s="3">
        <v>56</v>
      </c>
      <c r="B59" s="14" t="s">
        <v>56</v>
      </c>
      <c r="C59" s="15"/>
      <c r="D59" s="15"/>
      <c r="E59" s="15"/>
    </row>
    <row r="60" spans="1:5" x14ac:dyDescent="0.2">
      <c r="A60" s="3">
        <v>57</v>
      </c>
      <c r="B60" s="14" t="s">
        <v>57</v>
      </c>
      <c r="C60" s="15"/>
      <c r="D60" s="15"/>
      <c r="E60" s="15"/>
    </row>
    <row r="61" spans="1:5" x14ac:dyDescent="0.2">
      <c r="A61" s="3">
        <v>58</v>
      </c>
      <c r="B61" s="14" t="s">
        <v>58</v>
      </c>
      <c r="C61" s="15"/>
      <c r="D61" s="15"/>
      <c r="E61" s="15"/>
    </row>
    <row r="62" spans="1:5" x14ac:dyDescent="0.2">
      <c r="A62" s="3">
        <v>59</v>
      </c>
      <c r="B62" s="14" t="s">
        <v>59</v>
      </c>
      <c r="C62" s="15"/>
      <c r="D62" s="15"/>
      <c r="E62" s="15"/>
    </row>
    <row r="63" spans="1:5" x14ac:dyDescent="0.2">
      <c r="A63" s="3">
        <v>60</v>
      </c>
      <c r="B63" s="14" t="s">
        <v>60</v>
      </c>
      <c r="C63" s="15"/>
      <c r="D63" s="15"/>
      <c r="E63" s="15"/>
    </row>
    <row r="64" spans="1:5" x14ac:dyDescent="0.2">
      <c r="A64" s="3">
        <v>61</v>
      </c>
      <c r="B64" s="14" t="s">
        <v>61</v>
      </c>
      <c r="C64" s="15"/>
      <c r="D64" s="15"/>
      <c r="E64" s="15"/>
    </row>
    <row r="65" spans="1:5" x14ac:dyDescent="0.2">
      <c r="A65" s="3">
        <v>62</v>
      </c>
      <c r="B65" s="14" t="s">
        <v>62</v>
      </c>
      <c r="C65" s="15"/>
      <c r="D65" s="15"/>
      <c r="E65" s="15"/>
    </row>
    <row r="66" spans="1:5" x14ac:dyDescent="0.2">
      <c r="A66" s="3">
        <v>63</v>
      </c>
      <c r="B66" s="14" t="s">
        <v>63</v>
      </c>
      <c r="C66" s="15"/>
      <c r="D66" s="15"/>
      <c r="E66" s="15"/>
    </row>
    <row r="67" spans="1:5" x14ac:dyDescent="0.2">
      <c r="A67" s="3">
        <v>64</v>
      </c>
      <c r="B67" s="14" t="s">
        <v>64</v>
      </c>
      <c r="C67" s="15"/>
      <c r="D67" s="15"/>
      <c r="E67" s="15"/>
    </row>
    <row r="68" spans="1:5" x14ac:dyDescent="0.2">
      <c r="A68" s="3">
        <v>65</v>
      </c>
      <c r="B68" s="14" t="s">
        <v>65</v>
      </c>
      <c r="C68" s="15"/>
      <c r="D68" s="15"/>
      <c r="E68" s="15"/>
    </row>
    <row r="69" spans="1:5" x14ac:dyDescent="0.2">
      <c r="A69" s="3">
        <v>66</v>
      </c>
      <c r="B69" s="14" t="s">
        <v>66</v>
      </c>
      <c r="C69" s="15"/>
      <c r="D69" s="15"/>
      <c r="E69" s="15"/>
    </row>
    <row r="70" spans="1:5" x14ac:dyDescent="0.2">
      <c r="A70" s="3">
        <v>67</v>
      </c>
      <c r="B70" s="14" t="s">
        <v>67</v>
      </c>
      <c r="C70" s="15"/>
      <c r="D70" s="15"/>
      <c r="E70" s="15"/>
    </row>
    <row r="71" spans="1:5" x14ac:dyDescent="0.2">
      <c r="A71" s="3">
        <v>68</v>
      </c>
      <c r="B71" s="14" t="s">
        <v>68</v>
      </c>
      <c r="C71" s="15"/>
      <c r="D71" s="15"/>
      <c r="E71" s="15"/>
    </row>
    <row r="72" spans="1:5" x14ac:dyDescent="0.2">
      <c r="A72" s="3">
        <v>69</v>
      </c>
      <c r="B72" s="14" t="s">
        <v>69</v>
      </c>
      <c r="C72" s="15"/>
      <c r="D72" s="15"/>
      <c r="E72" s="15"/>
    </row>
    <row r="73" spans="1:5" x14ac:dyDescent="0.2">
      <c r="A73" s="3">
        <v>70</v>
      </c>
      <c r="B73" s="14" t="s">
        <v>70</v>
      </c>
      <c r="C73" s="15"/>
      <c r="D73" s="15"/>
      <c r="E73" s="15"/>
    </row>
    <row r="74" spans="1:5" x14ac:dyDescent="0.2">
      <c r="A74" s="3">
        <v>71</v>
      </c>
      <c r="B74" s="14" t="s">
        <v>71</v>
      </c>
      <c r="C74" s="15"/>
      <c r="D74" s="15"/>
      <c r="E74" s="15"/>
    </row>
    <row r="75" spans="1:5" x14ac:dyDescent="0.2">
      <c r="A75" s="3">
        <v>72</v>
      </c>
      <c r="B75" s="14" t="s">
        <v>72</v>
      </c>
      <c r="C75" s="15"/>
      <c r="D75" s="15"/>
      <c r="E75" s="15"/>
    </row>
    <row r="76" spans="1:5" x14ac:dyDescent="0.2">
      <c r="A76" s="3">
        <v>73</v>
      </c>
      <c r="B76" s="14" t="s">
        <v>73</v>
      </c>
      <c r="C76" s="15"/>
      <c r="D76" s="15"/>
      <c r="E76" s="15"/>
    </row>
    <row r="77" spans="1:5" x14ac:dyDescent="0.2">
      <c r="A77" s="3">
        <v>74</v>
      </c>
      <c r="B77" s="14" t="s">
        <v>110</v>
      </c>
      <c r="C77" s="15"/>
      <c r="D77" s="15"/>
      <c r="E77" s="15"/>
    </row>
    <row r="78" spans="1:5" x14ac:dyDescent="0.2">
      <c r="A78" s="3">
        <v>75</v>
      </c>
      <c r="B78" s="14" t="s">
        <v>74</v>
      </c>
      <c r="C78" s="15"/>
      <c r="D78" s="15"/>
      <c r="E78" s="15"/>
    </row>
    <row r="79" spans="1:5" x14ac:dyDescent="0.2">
      <c r="A79" s="3">
        <v>76</v>
      </c>
      <c r="B79" s="14" t="s">
        <v>75</v>
      </c>
      <c r="C79" s="15"/>
      <c r="D79" s="15"/>
      <c r="E79" s="15"/>
    </row>
    <row r="80" spans="1:5" x14ac:dyDescent="0.2">
      <c r="A80" s="3">
        <v>77</v>
      </c>
      <c r="B80" s="14" t="s">
        <v>76</v>
      </c>
      <c r="C80" s="15"/>
      <c r="D80" s="15"/>
      <c r="E80" s="15"/>
    </row>
    <row r="81" spans="1:5" x14ac:dyDescent="0.2">
      <c r="A81" s="3">
        <v>78</v>
      </c>
      <c r="B81" s="14" t="s">
        <v>77</v>
      </c>
      <c r="C81" s="15"/>
      <c r="D81" s="15"/>
      <c r="E81" s="15"/>
    </row>
    <row r="82" spans="1:5" x14ac:dyDescent="0.2">
      <c r="A82" s="3">
        <v>79</v>
      </c>
      <c r="B82" s="14" t="s">
        <v>78</v>
      </c>
      <c r="C82" s="15"/>
      <c r="D82" s="15"/>
      <c r="E82" s="15"/>
    </row>
    <row r="83" spans="1:5" x14ac:dyDescent="0.2">
      <c r="A83" s="3">
        <v>80</v>
      </c>
      <c r="B83" s="14" t="s">
        <v>79</v>
      </c>
      <c r="C83" s="15"/>
      <c r="D83" s="15"/>
      <c r="E83" s="15"/>
    </row>
    <row r="84" spans="1:5" x14ac:dyDescent="0.2">
      <c r="A84" s="3">
        <v>82</v>
      </c>
      <c r="B84" s="14" t="s">
        <v>80</v>
      </c>
      <c r="C84" s="15"/>
      <c r="D84" s="15"/>
      <c r="E84" s="15"/>
    </row>
    <row r="85" spans="1:5" x14ac:dyDescent="0.2">
      <c r="A85" s="3">
        <v>83</v>
      </c>
      <c r="B85" s="14" t="s">
        <v>81</v>
      </c>
      <c r="C85" s="15"/>
      <c r="D85" s="15"/>
      <c r="E85" s="15"/>
    </row>
    <row r="86" spans="1:5" x14ac:dyDescent="0.2">
      <c r="A86" s="3">
        <v>84</v>
      </c>
      <c r="B86" s="14" t="s">
        <v>82</v>
      </c>
      <c r="C86" s="15"/>
      <c r="D86" s="15"/>
      <c r="E86" s="15"/>
    </row>
    <row r="87" spans="1:5" x14ac:dyDescent="0.2">
      <c r="A87" s="3">
        <v>85</v>
      </c>
      <c r="B87" s="14" t="s">
        <v>83</v>
      </c>
      <c r="C87" s="15"/>
      <c r="D87" s="15"/>
      <c r="E87" s="15"/>
    </row>
    <row r="88" spans="1:5" x14ac:dyDescent="0.2">
      <c r="A88" s="3">
        <v>86</v>
      </c>
      <c r="B88" s="14" t="s">
        <v>84</v>
      </c>
      <c r="C88" s="15"/>
      <c r="D88" s="15"/>
      <c r="E88" s="15"/>
    </row>
    <row r="89" spans="1:5" x14ac:dyDescent="0.2">
      <c r="A89" s="16">
        <v>87</v>
      </c>
      <c r="B89" s="17" t="s">
        <v>85</v>
      </c>
      <c r="C89" s="23"/>
      <c r="D89" s="23"/>
      <c r="E89" s="23"/>
    </row>
    <row r="90" spans="1:5" x14ac:dyDescent="0.2">
      <c r="A90" s="16">
        <v>88</v>
      </c>
      <c r="B90" s="17" t="s">
        <v>86</v>
      </c>
      <c r="C90" s="23"/>
      <c r="D90" s="23"/>
      <c r="E90" s="23"/>
    </row>
    <row r="91" spans="1:5" s="14" customFormat="1" x14ac:dyDescent="0.2">
      <c r="A91" s="16">
        <v>92</v>
      </c>
      <c r="B91" s="17" t="s">
        <v>108</v>
      </c>
      <c r="C91" s="13"/>
      <c r="D91" s="13"/>
      <c r="E91" s="13"/>
    </row>
    <row r="92" spans="1:5" s="18" customFormat="1" x14ac:dyDescent="0.2">
      <c r="A92" s="16" t="s">
        <v>115</v>
      </c>
      <c r="B92" s="17" t="s">
        <v>116</v>
      </c>
      <c r="C92" s="13"/>
      <c r="D92" s="13"/>
      <c r="E92" s="26"/>
    </row>
    <row r="93" spans="1:5" x14ac:dyDescent="0.2">
      <c r="A93" s="16" t="s">
        <v>109</v>
      </c>
      <c r="B93" s="2" t="s">
        <v>109</v>
      </c>
      <c r="C93" s="13"/>
      <c r="D93" s="13"/>
      <c r="E93" s="13"/>
    </row>
    <row r="94" spans="1:5" s="14" customFormat="1" x14ac:dyDescent="0.2">
      <c r="A94" s="11"/>
      <c r="B94" s="18" t="s">
        <v>114</v>
      </c>
      <c r="C94" s="9">
        <f>SUM(C5:C93)</f>
        <v>0</v>
      </c>
      <c r="D94" s="9">
        <f>SUM(D5:D93)</f>
        <v>0</v>
      </c>
      <c r="E94" s="19">
        <f>SUM(E5:E93)</f>
        <v>0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8" t="s">
        <v>112</v>
      </c>
      <c r="B100" s="48"/>
      <c r="C100" s="48"/>
      <c r="D100" s="48"/>
      <c r="E100" s="25"/>
    </row>
    <row r="101" spans="1:5" x14ac:dyDescent="0.2">
      <c r="A101" s="49" t="s">
        <v>113</v>
      </c>
      <c r="B101" s="49"/>
      <c r="C101" s="49"/>
      <c r="D101" s="49"/>
      <c r="E101" s="49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83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9" t="s">
        <v>91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/>
      <c r="D5" s="15"/>
      <c r="E5" s="15"/>
    </row>
    <row r="6" spans="1:5" x14ac:dyDescent="0.2">
      <c r="A6" s="3">
        <v>2</v>
      </c>
      <c r="B6" s="14" t="s">
        <v>3</v>
      </c>
      <c r="C6" s="15"/>
      <c r="D6" s="15"/>
      <c r="E6" s="15"/>
    </row>
    <row r="7" spans="1:5" x14ac:dyDescent="0.2">
      <c r="A7" s="3">
        <v>3</v>
      </c>
      <c r="B7" s="14" t="s">
        <v>4</v>
      </c>
      <c r="C7" s="15"/>
      <c r="D7" s="15"/>
      <c r="E7" s="15"/>
    </row>
    <row r="8" spans="1:5" x14ac:dyDescent="0.2">
      <c r="A8" s="3">
        <v>4</v>
      </c>
      <c r="B8" s="14" t="s">
        <v>5</v>
      </c>
      <c r="C8" s="15"/>
      <c r="D8" s="15"/>
      <c r="E8" s="15"/>
    </row>
    <row r="9" spans="1:5" x14ac:dyDescent="0.2">
      <c r="A9" s="3">
        <v>5</v>
      </c>
      <c r="B9" s="14" t="s">
        <v>6</v>
      </c>
      <c r="C9" s="15"/>
      <c r="D9" s="15"/>
      <c r="E9" s="15"/>
    </row>
    <row r="10" spans="1:5" x14ac:dyDescent="0.2">
      <c r="A10" s="3">
        <v>6</v>
      </c>
      <c r="B10" s="14" t="s">
        <v>7</v>
      </c>
      <c r="C10" s="15"/>
      <c r="D10" s="15"/>
      <c r="E10" s="15"/>
    </row>
    <row r="11" spans="1:5" x14ac:dyDescent="0.2">
      <c r="A11" s="3">
        <v>7</v>
      </c>
      <c r="B11" s="14" t="s">
        <v>8</v>
      </c>
      <c r="C11" s="15"/>
      <c r="D11" s="15"/>
      <c r="E11" s="15"/>
    </row>
    <row r="12" spans="1:5" x14ac:dyDescent="0.2">
      <c r="A12" s="3">
        <v>8</v>
      </c>
      <c r="B12" s="14" t="s">
        <v>9</v>
      </c>
      <c r="C12" s="15"/>
      <c r="D12" s="15"/>
      <c r="E12" s="15"/>
    </row>
    <row r="13" spans="1:5" x14ac:dyDescent="0.2">
      <c r="A13" s="3">
        <v>9</v>
      </c>
      <c r="B13" s="14" t="s">
        <v>10</v>
      </c>
      <c r="C13" s="15"/>
      <c r="D13" s="15"/>
      <c r="E13" s="15"/>
    </row>
    <row r="14" spans="1:5" x14ac:dyDescent="0.2">
      <c r="A14" s="3">
        <v>10</v>
      </c>
      <c r="B14" s="14" t="s">
        <v>11</v>
      </c>
      <c r="C14" s="15"/>
      <c r="D14" s="15"/>
      <c r="E14" s="15"/>
    </row>
    <row r="15" spans="1:5" x14ac:dyDescent="0.2">
      <c r="A15" s="3">
        <v>11</v>
      </c>
      <c r="B15" s="14" t="s">
        <v>12</v>
      </c>
      <c r="C15" s="15"/>
      <c r="D15" s="15"/>
      <c r="E15" s="15"/>
    </row>
    <row r="16" spans="1:5" x14ac:dyDescent="0.2">
      <c r="A16" s="3">
        <v>12</v>
      </c>
      <c r="B16" s="14" t="s">
        <v>13</v>
      </c>
      <c r="C16" s="15"/>
      <c r="D16" s="15"/>
      <c r="E16" s="15"/>
    </row>
    <row r="17" spans="1:11" x14ac:dyDescent="0.2">
      <c r="A17" s="3">
        <v>13</v>
      </c>
      <c r="B17" s="14" t="s">
        <v>14</v>
      </c>
      <c r="C17" s="15"/>
      <c r="D17" s="15"/>
      <c r="E17" s="15"/>
    </row>
    <row r="18" spans="1:11" x14ac:dyDescent="0.2">
      <c r="A18" s="3">
        <v>14</v>
      </c>
      <c r="B18" s="14" t="s">
        <v>15</v>
      </c>
      <c r="C18" s="15"/>
      <c r="D18" s="15"/>
      <c r="E18" s="15"/>
      <c r="K18" s="2"/>
    </row>
    <row r="19" spans="1:11" x14ac:dyDescent="0.2">
      <c r="A19" s="3">
        <v>15</v>
      </c>
      <c r="B19" s="14" t="s">
        <v>16</v>
      </c>
      <c r="C19" s="15"/>
      <c r="D19" s="15"/>
      <c r="E19" s="15"/>
    </row>
    <row r="20" spans="1:11" x14ac:dyDescent="0.2">
      <c r="A20" s="3">
        <v>16</v>
      </c>
      <c r="B20" s="14" t="s">
        <v>17</v>
      </c>
      <c r="C20" s="15"/>
      <c r="D20" s="15"/>
      <c r="E20" s="15"/>
    </row>
    <row r="21" spans="1:11" x14ac:dyDescent="0.2">
      <c r="A21" s="3">
        <v>17</v>
      </c>
      <c r="B21" s="14" t="s">
        <v>18</v>
      </c>
      <c r="C21" s="15"/>
      <c r="D21" s="15"/>
      <c r="E21" s="15"/>
    </row>
    <row r="22" spans="1:11" x14ac:dyDescent="0.2">
      <c r="A22" s="3">
        <v>18</v>
      </c>
      <c r="B22" s="14" t="s">
        <v>19</v>
      </c>
      <c r="C22" s="15"/>
      <c r="D22" s="15"/>
      <c r="E22" s="15"/>
    </row>
    <row r="23" spans="1:11" x14ac:dyDescent="0.2">
      <c r="A23" s="3">
        <v>19</v>
      </c>
      <c r="B23" s="14" t="s">
        <v>20</v>
      </c>
      <c r="C23" s="15"/>
      <c r="D23" s="15"/>
      <c r="E23" s="15"/>
    </row>
    <row r="24" spans="1:11" x14ac:dyDescent="0.2">
      <c r="A24" s="3">
        <v>21</v>
      </c>
      <c r="B24" s="14" t="s">
        <v>21</v>
      </c>
      <c r="C24" s="15"/>
      <c r="D24" s="15"/>
      <c r="E24" s="15"/>
    </row>
    <row r="25" spans="1:11" x14ac:dyDescent="0.2">
      <c r="A25" s="3">
        <v>22</v>
      </c>
      <c r="B25" s="14" t="s">
        <v>22</v>
      </c>
      <c r="C25" s="15"/>
      <c r="D25" s="15"/>
      <c r="E25" s="15"/>
    </row>
    <row r="26" spans="1:11" x14ac:dyDescent="0.2">
      <c r="A26" s="3">
        <v>23</v>
      </c>
      <c r="B26" s="14" t="s">
        <v>23</v>
      </c>
      <c r="C26" s="15"/>
      <c r="D26" s="15"/>
      <c r="E26" s="15"/>
    </row>
    <row r="27" spans="1:11" x14ac:dyDescent="0.2">
      <c r="A27" s="3">
        <v>24</v>
      </c>
      <c r="B27" s="14" t="s">
        <v>24</v>
      </c>
      <c r="C27" s="15"/>
      <c r="D27" s="15"/>
      <c r="E27" s="15"/>
    </row>
    <row r="28" spans="1:11" x14ac:dyDescent="0.2">
      <c r="A28" s="3">
        <v>25</v>
      </c>
      <c r="B28" s="14" t="s">
        <v>25</v>
      </c>
      <c r="C28" s="15"/>
      <c r="D28" s="15"/>
      <c r="E28" s="15"/>
    </row>
    <row r="29" spans="1:11" x14ac:dyDescent="0.2">
      <c r="A29" s="3">
        <v>26</v>
      </c>
      <c r="B29" s="14" t="s">
        <v>26</v>
      </c>
      <c r="C29" s="15"/>
      <c r="D29" s="15"/>
      <c r="E29" s="15"/>
    </row>
    <row r="30" spans="1:11" x14ac:dyDescent="0.2">
      <c r="A30" s="3">
        <v>27</v>
      </c>
      <c r="B30" s="14" t="s">
        <v>27</v>
      </c>
      <c r="C30" s="15"/>
      <c r="D30" s="15"/>
      <c r="E30" s="15"/>
    </row>
    <row r="31" spans="1:11" x14ac:dyDescent="0.2">
      <c r="A31" s="3">
        <v>28</v>
      </c>
      <c r="B31" s="14" t="s">
        <v>28</v>
      </c>
      <c r="C31" s="15"/>
      <c r="D31" s="15"/>
      <c r="E31" s="15"/>
    </row>
    <row r="32" spans="1:11" x14ac:dyDescent="0.2">
      <c r="A32" s="3">
        <v>29</v>
      </c>
      <c r="B32" s="14" t="s">
        <v>29</v>
      </c>
      <c r="C32" s="15"/>
      <c r="D32" s="15"/>
      <c r="E32" s="15"/>
    </row>
    <row r="33" spans="1:5" x14ac:dyDescent="0.2">
      <c r="A33" s="3">
        <v>30</v>
      </c>
      <c r="B33" s="14" t="s">
        <v>30</v>
      </c>
      <c r="C33" s="15"/>
      <c r="D33" s="15"/>
      <c r="E33" s="15"/>
    </row>
    <row r="34" spans="1:5" x14ac:dyDescent="0.2">
      <c r="A34" s="3">
        <v>31</v>
      </c>
      <c r="B34" s="14" t="s">
        <v>31</v>
      </c>
      <c r="C34" s="15"/>
      <c r="D34" s="15"/>
      <c r="E34" s="15"/>
    </row>
    <row r="35" spans="1:5" x14ac:dyDescent="0.2">
      <c r="A35" s="3">
        <v>32</v>
      </c>
      <c r="B35" s="14" t="s">
        <v>32</v>
      </c>
      <c r="C35" s="15"/>
      <c r="D35" s="15"/>
      <c r="E35" s="15"/>
    </row>
    <row r="36" spans="1:5" x14ac:dyDescent="0.2">
      <c r="A36" s="3">
        <v>33</v>
      </c>
      <c r="B36" s="14" t="s">
        <v>33</v>
      </c>
      <c r="C36" s="15"/>
      <c r="D36" s="15"/>
      <c r="E36" s="15"/>
    </row>
    <row r="37" spans="1:5" x14ac:dyDescent="0.2">
      <c r="A37" s="3">
        <v>34</v>
      </c>
      <c r="B37" s="14" t="s">
        <v>34</v>
      </c>
      <c r="C37" s="15"/>
      <c r="D37" s="15"/>
      <c r="E37" s="15"/>
    </row>
    <row r="38" spans="1:5" x14ac:dyDescent="0.2">
      <c r="A38" s="3">
        <v>35</v>
      </c>
      <c r="B38" s="14" t="s">
        <v>35</v>
      </c>
      <c r="C38" s="15"/>
      <c r="D38" s="15"/>
      <c r="E38" s="15"/>
    </row>
    <row r="39" spans="1:5" x14ac:dyDescent="0.2">
      <c r="A39" s="3">
        <v>36</v>
      </c>
      <c r="B39" s="14" t="s">
        <v>36</v>
      </c>
      <c r="C39" s="15"/>
      <c r="D39" s="15"/>
      <c r="E39" s="15"/>
    </row>
    <row r="40" spans="1:5" x14ac:dyDescent="0.2">
      <c r="A40" s="3">
        <v>37</v>
      </c>
      <c r="B40" s="14" t="s">
        <v>37</v>
      </c>
      <c r="C40" s="15"/>
      <c r="D40" s="15"/>
      <c r="E40" s="15"/>
    </row>
    <row r="41" spans="1:5" x14ac:dyDescent="0.2">
      <c r="A41" s="3">
        <v>38</v>
      </c>
      <c r="B41" s="14" t="s">
        <v>38</v>
      </c>
      <c r="C41" s="15"/>
      <c r="D41" s="15"/>
      <c r="E41" s="15"/>
    </row>
    <row r="42" spans="1:5" x14ac:dyDescent="0.2">
      <c r="A42" s="3">
        <v>39</v>
      </c>
      <c r="B42" s="14" t="s">
        <v>39</v>
      </c>
      <c r="C42" s="15"/>
      <c r="D42" s="15"/>
      <c r="E42" s="15"/>
    </row>
    <row r="43" spans="1:5" x14ac:dyDescent="0.2">
      <c r="A43" s="3">
        <v>40</v>
      </c>
      <c r="B43" s="14" t="s">
        <v>40</v>
      </c>
      <c r="C43" s="15"/>
      <c r="D43" s="15"/>
      <c r="E43" s="15"/>
    </row>
    <row r="44" spans="1:5" x14ac:dyDescent="0.2">
      <c r="A44" s="3">
        <v>41</v>
      </c>
      <c r="B44" s="14" t="s">
        <v>41</v>
      </c>
      <c r="C44" s="15"/>
      <c r="D44" s="15"/>
      <c r="E44" s="15"/>
    </row>
    <row r="45" spans="1:5" x14ac:dyDescent="0.2">
      <c r="A45" s="3">
        <v>42</v>
      </c>
      <c r="B45" s="14" t="s">
        <v>42</v>
      </c>
      <c r="C45" s="15"/>
      <c r="D45" s="15"/>
      <c r="E45" s="15"/>
    </row>
    <row r="46" spans="1:5" x14ac:dyDescent="0.2">
      <c r="A46" s="3">
        <v>43</v>
      </c>
      <c r="B46" s="14" t="s">
        <v>43</v>
      </c>
      <c r="C46" s="15"/>
      <c r="D46" s="15"/>
      <c r="E46" s="15"/>
    </row>
    <row r="47" spans="1:5" x14ac:dyDescent="0.2">
      <c r="A47" s="3">
        <v>44</v>
      </c>
      <c r="B47" s="14" t="s">
        <v>44</v>
      </c>
      <c r="C47" s="15"/>
      <c r="D47" s="15"/>
      <c r="E47" s="15"/>
    </row>
    <row r="48" spans="1:5" x14ac:dyDescent="0.2">
      <c r="A48" s="3">
        <v>45</v>
      </c>
      <c r="B48" s="14" t="s">
        <v>45</v>
      </c>
      <c r="C48" s="15"/>
      <c r="D48" s="15"/>
      <c r="E48" s="15"/>
    </row>
    <row r="49" spans="1:5" x14ac:dyDescent="0.2">
      <c r="A49" s="3">
        <v>46</v>
      </c>
      <c r="B49" s="14" t="s">
        <v>46</v>
      </c>
      <c r="C49" s="15"/>
      <c r="D49" s="15"/>
      <c r="E49" s="15"/>
    </row>
    <row r="50" spans="1:5" x14ac:dyDescent="0.2">
      <c r="A50" s="3">
        <v>47</v>
      </c>
      <c r="B50" s="14" t="s">
        <v>47</v>
      </c>
      <c r="C50" s="15"/>
      <c r="D50" s="15"/>
      <c r="E50" s="15"/>
    </row>
    <row r="51" spans="1:5" x14ac:dyDescent="0.2">
      <c r="A51" s="3">
        <v>48</v>
      </c>
      <c r="B51" s="14" t="s">
        <v>48</v>
      </c>
      <c r="C51" s="15"/>
      <c r="D51" s="15"/>
      <c r="E51" s="15"/>
    </row>
    <row r="52" spans="1:5" x14ac:dyDescent="0.2">
      <c r="A52" s="3">
        <v>49</v>
      </c>
      <c r="B52" s="14" t="s">
        <v>49</v>
      </c>
      <c r="C52" s="15"/>
      <c r="D52" s="15"/>
      <c r="E52" s="15"/>
    </row>
    <row r="53" spans="1:5" x14ac:dyDescent="0.2">
      <c r="A53" s="3">
        <v>50</v>
      </c>
      <c r="B53" s="14" t="s">
        <v>50</v>
      </c>
      <c r="C53" s="15"/>
      <c r="D53" s="15"/>
      <c r="E53" s="15"/>
    </row>
    <row r="54" spans="1:5" x14ac:dyDescent="0.2">
      <c r="A54" s="3">
        <v>51</v>
      </c>
      <c r="B54" s="14" t="s">
        <v>51</v>
      </c>
      <c r="C54" s="15"/>
      <c r="D54" s="15"/>
      <c r="E54" s="15"/>
    </row>
    <row r="55" spans="1:5" x14ac:dyDescent="0.2">
      <c r="A55" s="3">
        <v>52</v>
      </c>
      <c r="B55" s="14" t="s">
        <v>52</v>
      </c>
      <c r="C55" s="15"/>
      <c r="D55" s="15"/>
      <c r="E55" s="15"/>
    </row>
    <row r="56" spans="1:5" x14ac:dyDescent="0.2">
      <c r="A56" s="3">
        <v>53</v>
      </c>
      <c r="B56" s="14" t="s">
        <v>53</v>
      </c>
      <c r="C56" s="15"/>
      <c r="D56" s="15"/>
      <c r="E56" s="15"/>
    </row>
    <row r="57" spans="1:5" x14ac:dyDescent="0.2">
      <c r="A57" s="3">
        <v>54</v>
      </c>
      <c r="B57" s="14" t="s">
        <v>54</v>
      </c>
      <c r="C57" s="15"/>
      <c r="D57" s="15"/>
      <c r="E57" s="15"/>
    </row>
    <row r="58" spans="1:5" x14ac:dyDescent="0.2">
      <c r="A58" s="3">
        <v>55</v>
      </c>
      <c r="B58" s="14" t="s">
        <v>55</v>
      </c>
      <c r="C58" s="15"/>
      <c r="D58" s="15"/>
      <c r="E58" s="15"/>
    </row>
    <row r="59" spans="1:5" x14ac:dyDescent="0.2">
      <c r="A59" s="3">
        <v>56</v>
      </c>
      <c r="B59" s="14" t="s">
        <v>56</v>
      </c>
      <c r="C59" s="15"/>
      <c r="D59" s="15"/>
      <c r="E59" s="15"/>
    </row>
    <row r="60" spans="1:5" x14ac:dyDescent="0.2">
      <c r="A60" s="3">
        <v>57</v>
      </c>
      <c r="B60" s="14" t="s">
        <v>57</v>
      </c>
      <c r="C60" s="15"/>
      <c r="D60" s="15"/>
      <c r="E60" s="15"/>
    </row>
    <row r="61" spans="1:5" x14ac:dyDescent="0.2">
      <c r="A61" s="3">
        <v>58</v>
      </c>
      <c r="B61" s="14" t="s">
        <v>58</v>
      </c>
      <c r="C61" s="15"/>
      <c r="D61" s="15"/>
      <c r="E61" s="15"/>
    </row>
    <row r="62" spans="1:5" x14ac:dyDescent="0.2">
      <c r="A62" s="3">
        <v>59</v>
      </c>
      <c r="B62" s="14" t="s">
        <v>59</v>
      </c>
      <c r="C62" s="15"/>
      <c r="D62" s="15"/>
      <c r="E62" s="15"/>
    </row>
    <row r="63" spans="1:5" x14ac:dyDescent="0.2">
      <c r="A63" s="3">
        <v>60</v>
      </c>
      <c r="B63" s="14" t="s">
        <v>60</v>
      </c>
      <c r="C63" s="15"/>
      <c r="D63" s="15"/>
      <c r="E63" s="15"/>
    </row>
    <row r="64" spans="1:5" x14ac:dyDescent="0.2">
      <c r="A64" s="3">
        <v>61</v>
      </c>
      <c r="B64" s="14" t="s">
        <v>61</v>
      </c>
      <c r="C64" s="15"/>
      <c r="D64" s="15"/>
      <c r="E64" s="15"/>
    </row>
    <row r="65" spans="1:5" x14ac:dyDescent="0.2">
      <c r="A65" s="3">
        <v>62</v>
      </c>
      <c r="B65" s="14" t="s">
        <v>62</v>
      </c>
      <c r="C65" s="15"/>
      <c r="D65" s="15"/>
      <c r="E65" s="15"/>
    </row>
    <row r="66" spans="1:5" x14ac:dyDescent="0.2">
      <c r="A66" s="3">
        <v>63</v>
      </c>
      <c r="B66" s="14" t="s">
        <v>63</v>
      </c>
      <c r="C66" s="15"/>
      <c r="D66" s="15"/>
      <c r="E66" s="15"/>
    </row>
    <row r="67" spans="1:5" x14ac:dyDescent="0.2">
      <c r="A67" s="3">
        <v>64</v>
      </c>
      <c r="B67" s="14" t="s">
        <v>64</v>
      </c>
      <c r="C67" s="15"/>
      <c r="D67" s="15"/>
      <c r="E67" s="15"/>
    </row>
    <row r="68" spans="1:5" x14ac:dyDescent="0.2">
      <c r="A68" s="3">
        <v>65</v>
      </c>
      <c r="B68" s="14" t="s">
        <v>65</v>
      </c>
      <c r="C68" s="15"/>
      <c r="D68" s="15"/>
      <c r="E68" s="15"/>
    </row>
    <row r="69" spans="1:5" x14ac:dyDescent="0.2">
      <c r="A69" s="3">
        <v>66</v>
      </c>
      <c r="B69" s="14" t="s">
        <v>66</v>
      </c>
      <c r="C69" s="15"/>
      <c r="D69" s="15"/>
      <c r="E69" s="15"/>
    </row>
    <row r="70" spans="1:5" x14ac:dyDescent="0.2">
      <c r="A70" s="3">
        <v>67</v>
      </c>
      <c r="B70" s="14" t="s">
        <v>67</v>
      </c>
      <c r="C70" s="15"/>
      <c r="D70" s="15"/>
      <c r="E70" s="15"/>
    </row>
    <row r="71" spans="1:5" x14ac:dyDescent="0.2">
      <c r="A71" s="3">
        <v>68</v>
      </c>
      <c r="B71" s="14" t="s">
        <v>68</v>
      </c>
      <c r="C71" s="15"/>
      <c r="D71" s="15"/>
      <c r="E71" s="15"/>
    </row>
    <row r="72" spans="1:5" x14ac:dyDescent="0.2">
      <c r="A72" s="3">
        <v>69</v>
      </c>
      <c r="B72" s="14" t="s">
        <v>69</v>
      </c>
      <c r="C72" s="15"/>
      <c r="D72" s="15"/>
      <c r="E72" s="15"/>
    </row>
    <row r="73" spans="1:5" x14ac:dyDescent="0.2">
      <c r="A73" s="3">
        <v>70</v>
      </c>
      <c r="B73" s="14" t="s">
        <v>70</v>
      </c>
      <c r="C73" s="15"/>
      <c r="D73" s="15"/>
      <c r="E73" s="15"/>
    </row>
    <row r="74" spans="1:5" x14ac:dyDescent="0.2">
      <c r="A74" s="3">
        <v>71</v>
      </c>
      <c r="B74" s="14" t="s">
        <v>71</v>
      </c>
      <c r="C74" s="15"/>
      <c r="D74" s="15"/>
      <c r="E74" s="15"/>
    </row>
    <row r="75" spans="1:5" x14ac:dyDescent="0.2">
      <c r="A75" s="3">
        <v>72</v>
      </c>
      <c r="B75" s="14" t="s">
        <v>72</v>
      </c>
      <c r="C75" s="15"/>
      <c r="D75" s="15"/>
      <c r="E75" s="15"/>
    </row>
    <row r="76" spans="1:5" x14ac:dyDescent="0.2">
      <c r="A76" s="3">
        <v>73</v>
      </c>
      <c r="B76" s="14" t="s">
        <v>73</v>
      </c>
      <c r="C76" s="15"/>
      <c r="D76" s="15"/>
      <c r="E76" s="15"/>
    </row>
    <row r="77" spans="1:5" x14ac:dyDescent="0.2">
      <c r="A77" s="3">
        <v>74</v>
      </c>
      <c r="B77" s="14" t="s">
        <v>110</v>
      </c>
      <c r="C77" s="15"/>
      <c r="D77" s="15"/>
      <c r="E77" s="15"/>
    </row>
    <row r="78" spans="1:5" x14ac:dyDescent="0.2">
      <c r="A78" s="3">
        <v>75</v>
      </c>
      <c r="B78" s="14" t="s">
        <v>74</v>
      </c>
      <c r="C78" s="15"/>
      <c r="D78" s="15"/>
      <c r="E78" s="15"/>
    </row>
    <row r="79" spans="1:5" x14ac:dyDescent="0.2">
      <c r="A79" s="3">
        <v>76</v>
      </c>
      <c r="B79" s="14" t="s">
        <v>75</v>
      </c>
      <c r="C79" s="15"/>
      <c r="D79" s="15"/>
      <c r="E79" s="15"/>
    </row>
    <row r="80" spans="1:5" x14ac:dyDescent="0.2">
      <c r="A80" s="3">
        <v>77</v>
      </c>
      <c r="B80" s="14" t="s">
        <v>76</v>
      </c>
      <c r="C80" s="15"/>
      <c r="D80" s="15"/>
      <c r="E80" s="15"/>
    </row>
    <row r="81" spans="1:5" x14ac:dyDescent="0.2">
      <c r="A81" s="3">
        <v>78</v>
      </c>
      <c r="B81" s="14" t="s">
        <v>77</v>
      </c>
      <c r="C81" s="15"/>
      <c r="D81" s="15"/>
      <c r="E81" s="15"/>
    </row>
    <row r="82" spans="1:5" x14ac:dyDescent="0.2">
      <c r="A82" s="3">
        <v>79</v>
      </c>
      <c r="B82" s="14" t="s">
        <v>78</v>
      </c>
      <c r="C82" s="15"/>
      <c r="D82" s="15"/>
      <c r="E82" s="15"/>
    </row>
    <row r="83" spans="1:5" x14ac:dyDescent="0.2">
      <c r="A83" s="3">
        <v>80</v>
      </c>
      <c r="B83" s="14" t="s">
        <v>79</v>
      </c>
      <c r="C83" s="15"/>
      <c r="D83" s="15"/>
      <c r="E83" s="15"/>
    </row>
    <row r="84" spans="1:5" x14ac:dyDescent="0.2">
      <c r="A84" s="3">
        <v>82</v>
      </c>
      <c r="B84" s="14" t="s">
        <v>80</v>
      </c>
      <c r="C84" s="15"/>
      <c r="D84" s="15"/>
      <c r="E84" s="15"/>
    </row>
    <row r="85" spans="1:5" x14ac:dyDescent="0.2">
      <c r="A85" s="3">
        <v>83</v>
      </c>
      <c r="B85" s="14" t="s">
        <v>81</v>
      </c>
      <c r="C85" s="15"/>
      <c r="D85" s="15"/>
      <c r="E85" s="15"/>
    </row>
    <row r="86" spans="1:5" x14ac:dyDescent="0.2">
      <c r="A86" s="3">
        <v>84</v>
      </c>
      <c r="B86" s="14" t="s">
        <v>82</v>
      </c>
      <c r="C86" s="15"/>
      <c r="D86" s="15"/>
      <c r="E86" s="15"/>
    </row>
    <row r="87" spans="1:5" x14ac:dyDescent="0.2">
      <c r="A87" s="3">
        <v>85</v>
      </c>
      <c r="B87" s="14" t="s">
        <v>83</v>
      </c>
      <c r="C87" s="15"/>
      <c r="D87" s="15"/>
      <c r="E87" s="15"/>
    </row>
    <row r="88" spans="1:5" x14ac:dyDescent="0.2">
      <c r="A88" s="3">
        <v>86</v>
      </c>
      <c r="B88" s="14" t="s">
        <v>84</v>
      </c>
      <c r="C88" s="15"/>
      <c r="D88" s="15"/>
      <c r="E88" s="15"/>
    </row>
    <row r="89" spans="1:5" x14ac:dyDescent="0.2">
      <c r="A89" s="16">
        <v>87</v>
      </c>
      <c r="B89" s="17" t="s">
        <v>85</v>
      </c>
      <c r="C89" s="23"/>
      <c r="D89" s="23"/>
      <c r="E89" s="23"/>
    </row>
    <row r="90" spans="1:5" x14ac:dyDescent="0.2">
      <c r="A90" s="16">
        <v>88</v>
      </c>
      <c r="B90" s="17" t="s">
        <v>86</v>
      </c>
      <c r="C90" s="23"/>
      <c r="D90" s="23"/>
      <c r="E90" s="23"/>
    </row>
    <row r="91" spans="1:5" x14ac:dyDescent="0.2">
      <c r="A91" s="16">
        <v>92</v>
      </c>
      <c r="B91" s="17" t="s">
        <v>108</v>
      </c>
      <c r="C91" s="13"/>
      <c r="D91" s="13"/>
      <c r="E91" s="13"/>
    </row>
    <row r="92" spans="1:5" x14ac:dyDescent="0.2">
      <c r="A92" s="16" t="s">
        <v>115</v>
      </c>
      <c r="B92" s="17" t="s">
        <v>116</v>
      </c>
      <c r="C92" s="13"/>
      <c r="D92" s="13"/>
      <c r="E92" s="26"/>
    </row>
    <row r="93" spans="1:5" s="14" customFormat="1" x14ac:dyDescent="0.2">
      <c r="A93" s="16" t="s">
        <v>109</v>
      </c>
      <c r="B93" s="2" t="s">
        <v>109</v>
      </c>
      <c r="C93" s="13"/>
      <c r="D93" s="13"/>
      <c r="E93" s="13"/>
    </row>
    <row r="94" spans="1:5" s="14" customFormat="1" x14ac:dyDescent="0.2">
      <c r="A94" s="11"/>
      <c r="B94" s="18" t="s">
        <v>114</v>
      </c>
      <c r="C94" s="9">
        <f>SUM(C5:C93)</f>
        <v>0</v>
      </c>
      <c r="D94" s="9">
        <f>SUM(D5:D93)</f>
        <v>0</v>
      </c>
      <c r="E94" s="19">
        <f>SUM(E5:E93)</f>
        <v>0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8" t="s">
        <v>112</v>
      </c>
      <c r="B100" s="48"/>
      <c r="C100" s="48"/>
      <c r="D100" s="48"/>
      <c r="E100" s="25"/>
    </row>
    <row r="101" spans="1:5" x14ac:dyDescent="0.2">
      <c r="A101" s="49" t="s">
        <v>113</v>
      </c>
      <c r="B101" s="49"/>
      <c r="C101" s="49"/>
      <c r="D101" s="49"/>
      <c r="E101" s="49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35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" t="s">
        <v>142</v>
      </c>
      <c r="E3" s="9" t="s">
        <v>90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/>
      <c r="D5" s="15"/>
      <c r="E5" s="15"/>
    </row>
    <row r="6" spans="1:5" x14ac:dyDescent="0.2">
      <c r="A6" s="3">
        <v>2</v>
      </c>
      <c r="B6" s="14" t="s">
        <v>3</v>
      </c>
      <c r="C6" s="15"/>
      <c r="D6" s="15"/>
      <c r="E6" s="15"/>
    </row>
    <row r="7" spans="1:5" x14ac:dyDescent="0.2">
      <c r="A7" s="3">
        <v>3</v>
      </c>
      <c r="B7" s="14" t="s">
        <v>4</v>
      </c>
      <c r="C7" s="15"/>
      <c r="D7" s="15"/>
      <c r="E7" s="15"/>
    </row>
    <row r="8" spans="1:5" x14ac:dyDescent="0.2">
      <c r="A8" s="3">
        <v>4</v>
      </c>
      <c r="B8" s="14" t="s">
        <v>5</v>
      </c>
      <c r="C8" s="15"/>
      <c r="D8" s="15"/>
      <c r="E8" s="15"/>
    </row>
    <row r="9" spans="1:5" x14ac:dyDescent="0.2">
      <c r="A9" s="3">
        <v>5</v>
      </c>
      <c r="B9" s="14" t="s">
        <v>6</v>
      </c>
      <c r="C9" s="15"/>
      <c r="D9" s="15"/>
      <c r="E9" s="15"/>
    </row>
    <row r="10" spans="1:5" x14ac:dyDescent="0.2">
      <c r="A10" s="3">
        <v>6</v>
      </c>
      <c r="B10" s="14" t="s">
        <v>7</v>
      </c>
      <c r="C10" s="15"/>
      <c r="D10" s="15"/>
      <c r="E10" s="15"/>
    </row>
    <row r="11" spans="1:5" x14ac:dyDescent="0.2">
      <c r="A11" s="3">
        <v>7</v>
      </c>
      <c r="B11" s="14" t="s">
        <v>8</v>
      </c>
      <c r="C11" s="15"/>
      <c r="D11" s="15"/>
      <c r="E11" s="15"/>
    </row>
    <row r="12" spans="1:5" x14ac:dyDescent="0.2">
      <c r="A12" s="3">
        <v>8</v>
      </c>
      <c r="B12" s="14" t="s">
        <v>9</v>
      </c>
      <c r="C12" s="15"/>
      <c r="D12" s="15"/>
      <c r="E12" s="15"/>
    </row>
    <row r="13" spans="1:5" x14ac:dyDescent="0.2">
      <c r="A13" s="3">
        <v>9</v>
      </c>
      <c r="B13" s="14" t="s">
        <v>10</v>
      </c>
      <c r="C13" s="15"/>
      <c r="D13" s="15"/>
      <c r="E13" s="15"/>
    </row>
    <row r="14" spans="1:5" x14ac:dyDescent="0.2">
      <c r="A14" s="3">
        <v>10</v>
      </c>
      <c r="B14" s="14" t="s">
        <v>11</v>
      </c>
      <c r="C14" s="15"/>
      <c r="D14" s="15"/>
      <c r="E14" s="15"/>
    </row>
    <row r="15" spans="1:5" x14ac:dyDescent="0.2">
      <c r="A15" s="3">
        <v>11</v>
      </c>
      <c r="B15" s="14" t="s">
        <v>12</v>
      </c>
      <c r="C15" s="15"/>
      <c r="D15" s="15"/>
      <c r="E15" s="15"/>
    </row>
    <row r="16" spans="1:5" x14ac:dyDescent="0.2">
      <c r="A16" s="3">
        <v>12</v>
      </c>
      <c r="B16" s="14" t="s">
        <v>13</v>
      </c>
      <c r="C16" s="15"/>
      <c r="D16" s="15"/>
      <c r="E16" s="15"/>
    </row>
    <row r="17" spans="1:11" x14ac:dyDescent="0.2">
      <c r="A17" s="3">
        <v>13</v>
      </c>
      <c r="B17" s="14" t="s">
        <v>14</v>
      </c>
      <c r="C17" s="15"/>
      <c r="D17" s="15"/>
      <c r="E17" s="15"/>
    </row>
    <row r="18" spans="1:11" x14ac:dyDescent="0.2">
      <c r="A18" s="3">
        <v>14</v>
      </c>
      <c r="B18" s="14" t="s">
        <v>15</v>
      </c>
      <c r="C18" s="15"/>
      <c r="D18" s="15"/>
      <c r="E18" s="15"/>
      <c r="K18" s="2"/>
    </row>
    <row r="19" spans="1:11" x14ac:dyDescent="0.2">
      <c r="A19" s="3">
        <v>15</v>
      </c>
      <c r="B19" s="14" t="s">
        <v>16</v>
      </c>
      <c r="C19" s="15"/>
      <c r="D19" s="15"/>
      <c r="E19" s="15"/>
    </row>
    <row r="20" spans="1:11" x14ac:dyDescent="0.2">
      <c r="A20" s="3">
        <v>16</v>
      </c>
      <c r="B20" s="14" t="s">
        <v>17</v>
      </c>
      <c r="C20" s="15"/>
      <c r="D20" s="15"/>
      <c r="E20" s="15"/>
    </row>
    <row r="21" spans="1:11" x14ac:dyDescent="0.2">
      <c r="A21" s="3">
        <v>17</v>
      </c>
      <c r="B21" s="14" t="s">
        <v>18</v>
      </c>
      <c r="C21" s="15"/>
      <c r="D21" s="15"/>
      <c r="E21" s="15"/>
    </row>
    <row r="22" spans="1:11" x14ac:dyDescent="0.2">
      <c r="A22" s="3">
        <v>18</v>
      </c>
      <c r="B22" s="14" t="s">
        <v>19</v>
      </c>
      <c r="C22" s="15"/>
      <c r="D22" s="15"/>
      <c r="E22" s="15"/>
    </row>
    <row r="23" spans="1:11" x14ac:dyDescent="0.2">
      <c r="A23" s="3">
        <v>19</v>
      </c>
      <c r="B23" s="14" t="s">
        <v>20</v>
      </c>
      <c r="C23" s="15"/>
      <c r="D23" s="15"/>
      <c r="E23" s="15"/>
    </row>
    <row r="24" spans="1:11" x14ac:dyDescent="0.2">
      <c r="A24" s="3">
        <v>21</v>
      </c>
      <c r="B24" s="14" t="s">
        <v>21</v>
      </c>
      <c r="C24" s="15"/>
      <c r="D24" s="15"/>
      <c r="E24" s="15"/>
    </row>
    <row r="25" spans="1:11" x14ac:dyDescent="0.2">
      <c r="A25" s="3">
        <v>22</v>
      </c>
      <c r="B25" s="14" t="s">
        <v>22</v>
      </c>
      <c r="C25" s="15"/>
      <c r="D25" s="15"/>
      <c r="E25" s="15"/>
    </row>
    <row r="26" spans="1:11" x14ac:dyDescent="0.2">
      <c r="A26" s="3">
        <v>23</v>
      </c>
      <c r="B26" s="14" t="s">
        <v>23</v>
      </c>
      <c r="C26" s="15"/>
      <c r="D26" s="15"/>
      <c r="E26" s="15"/>
    </row>
    <row r="27" spans="1:11" x14ac:dyDescent="0.2">
      <c r="A27" s="3">
        <v>24</v>
      </c>
      <c r="B27" s="14" t="s">
        <v>24</v>
      </c>
      <c r="C27" s="15"/>
      <c r="D27" s="15"/>
      <c r="E27" s="15"/>
    </row>
    <row r="28" spans="1:11" x14ac:dyDescent="0.2">
      <c r="A28" s="3">
        <v>25</v>
      </c>
      <c r="B28" s="14" t="s">
        <v>25</v>
      </c>
      <c r="C28" s="15"/>
      <c r="D28" s="15"/>
      <c r="E28" s="15"/>
    </row>
    <row r="29" spans="1:11" x14ac:dyDescent="0.2">
      <c r="A29" s="3">
        <v>26</v>
      </c>
      <c r="B29" s="14" t="s">
        <v>26</v>
      </c>
      <c r="C29" s="15"/>
      <c r="D29" s="15"/>
      <c r="E29" s="15"/>
    </row>
    <row r="30" spans="1:11" x14ac:dyDescent="0.2">
      <c r="A30" s="3">
        <v>27</v>
      </c>
      <c r="B30" s="14" t="s">
        <v>27</v>
      </c>
      <c r="C30" s="15"/>
      <c r="D30" s="15"/>
      <c r="E30" s="15"/>
    </row>
    <row r="31" spans="1:11" x14ac:dyDescent="0.2">
      <c r="A31" s="3">
        <v>28</v>
      </c>
      <c r="B31" s="14" t="s">
        <v>28</v>
      </c>
      <c r="C31" s="15"/>
      <c r="D31" s="15"/>
      <c r="E31" s="15"/>
    </row>
    <row r="32" spans="1:11" x14ac:dyDescent="0.2">
      <c r="A32" s="3">
        <v>29</v>
      </c>
      <c r="B32" s="14" t="s">
        <v>29</v>
      </c>
      <c r="C32" s="15"/>
      <c r="D32" s="15"/>
      <c r="E32" s="15"/>
    </row>
    <row r="33" spans="1:5" x14ac:dyDescent="0.2">
      <c r="A33" s="3">
        <v>30</v>
      </c>
      <c r="B33" s="14" t="s">
        <v>30</v>
      </c>
      <c r="C33" s="15"/>
      <c r="D33" s="15"/>
      <c r="E33" s="15"/>
    </row>
    <row r="34" spans="1:5" x14ac:dyDescent="0.2">
      <c r="A34" s="3">
        <v>31</v>
      </c>
      <c r="B34" s="14" t="s">
        <v>31</v>
      </c>
      <c r="C34" s="15"/>
      <c r="D34" s="15"/>
      <c r="E34" s="15"/>
    </row>
    <row r="35" spans="1:5" x14ac:dyDescent="0.2">
      <c r="A35" s="3">
        <v>32</v>
      </c>
      <c r="B35" s="14" t="s">
        <v>32</v>
      </c>
      <c r="C35" s="15"/>
      <c r="D35" s="15"/>
      <c r="E35" s="15"/>
    </row>
    <row r="36" spans="1:5" x14ac:dyDescent="0.2">
      <c r="A36" s="3">
        <v>33</v>
      </c>
      <c r="B36" s="14" t="s">
        <v>33</v>
      </c>
      <c r="C36" s="15"/>
      <c r="D36" s="15"/>
      <c r="E36" s="15"/>
    </row>
    <row r="37" spans="1:5" x14ac:dyDescent="0.2">
      <c r="A37" s="3">
        <v>34</v>
      </c>
      <c r="B37" s="14" t="s">
        <v>34</v>
      </c>
      <c r="C37" s="15"/>
      <c r="D37" s="15"/>
      <c r="E37" s="15"/>
    </row>
    <row r="38" spans="1:5" x14ac:dyDescent="0.2">
      <c r="A38" s="3">
        <v>35</v>
      </c>
      <c r="B38" s="14" t="s">
        <v>35</v>
      </c>
      <c r="C38" s="15"/>
      <c r="D38" s="15"/>
      <c r="E38" s="15"/>
    </row>
    <row r="39" spans="1:5" x14ac:dyDescent="0.2">
      <c r="A39" s="3">
        <v>36</v>
      </c>
      <c r="B39" s="14" t="s">
        <v>36</v>
      </c>
      <c r="C39" s="15"/>
      <c r="D39" s="15"/>
      <c r="E39" s="15"/>
    </row>
    <row r="40" spans="1:5" x14ac:dyDescent="0.2">
      <c r="A40" s="3">
        <v>37</v>
      </c>
      <c r="B40" s="14" t="s">
        <v>37</v>
      </c>
      <c r="C40" s="15"/>
      <c r="D40" s="15"/>
      <c r="E40" s="15"/>
    </row>
    <row r="41" spans="1:5" x14ac:dyDescent="0.2">
      <c r="A41" s="3">
        <v>38</v>
      </c>
      <c r="B41" s="14" t="s">
        <v>38</v>
      </c>
      <c r="C41" s="15"/>
      <c r="D41" s="15"/>
      <c r="E41" s="15"/>
    </row>
    <row r="42" spans="1:5" x14ac:dyDescent="0.2">
      <c r="A42" s="3">
        <v>39</v>
      </c>
      <c r="B42" s="14" t="s">
        <v>39</v>
      </c>
      <c r="C42" s="15"/>
      <c r="D42" s="15"/>
      <c r="E42" s="15"/>
    </row>
    <row r="43" spans="1:5" x14ac:dyDescent="0.2">
      <c r="A43" s="3">
        <v>40</v>
      </c>
      <c r="B43" s="14" t="s">
        <v>40</v>
      </c>
      <c r="C43" s="15"/>
      <c r="D43" s="15"/>
      <c r="E43" s="15"/>
    </row>
    <row r="44" spans="1:5" x14ac:dyDescent="0.2">
      <c r="A44" s="3">
        <v>41</v>
      </c>
      <c r="B44" s="14" t="s">
        <v>41</v>
      </c>
      <c r="C44" s="15"/>
      <c r="D44" s="15"/>
      <c r="E44" s="15"/>
    </row>
    <row r="45" spans="1:5" x14ac:dyDescent="0.2">
      <c r="A45" s="3">
        <v>42</v>
      </c>
      <c r="B45" s="14" t="s">
        <v>42</v>
      </c>
      <c r="C45" s="15"/>
      <c r="D45" s="15"/>
      <c r="E45" s="15"/>
    </row>
    <row r="46" spans="1:5" x14ac:dyDescent="0.2">
      <c r="A46" s="3">
        <v>43</v>
      </c>
      <c r="B46" s="14" t="s">
        <v>43</v>
      </c>
      <c r="C46" s="15"/>
      <c r="D46" s="15"/>
      <c r="E46" s="15"/>
    </row>
    <row r="47" spans="1:5" x14ac:dyDescent="0.2">
      <c r="A47" s="3">
        <v>44</v>
      </c>
      <c r="B47" s="14" t="s">
        <v>44</v>
      </c>
      <c r="C47" s="15"/>
      <c r="D47" s="15"/>
      <c r="E47" s="15"/>
    </row>
    <row r="48" spans="1:5" x14ac:dyDescent="0.2">
      <c r="A48" s="3">
        <v>45</v>
      </c>
      <c r="B48" s="14" t="s">
        <v>45</v>
      </c>
      <c r="C48" s="15"/>
      <c r="D48" s="15"/>
      <c r="E48" s="15"/>
    </row>
    <row r="49" spans="1:5" x14ac:dyDescent="0.2">
      <c r="A49" s="3">
        <v>46</v>
      </c>
      <c r="B49" s="14" t="s">
        <v>46</v>
      </c>
      <c r="C49" s="15"/>
      <c r="D49" s="15"/>
      <c r="E49" s="15"/>
    </row>
    <row r="50" spans="1:5" x14ac:dyDescent="0.2">
      <c r="A50" s="3">
        <v>47</v>
      </c>
      <c r="B50" s="14" t="s">
        <v>47</v>
      </c>
      <c r="C50" s="15"/>
      <c r="D50" s="15"/>
      <c r="E50" s="15"/>
    </row>
    <row r="51" spans="1:5" x14ac:dyDescent="0.2">
      <c r="A51" s="3">
        <v>48</v>
      </c>
      <c r="B51" s="14" t="s">
        <v>48</v>
      </c>
      <c r="C51" s="15"/>
      <c r="D51" s="15"/>
      <c r="E51" s="15"/>
    </row>
    <row r="52" spans="1:5" x14ac:dyDescent="0.2">
      <c r="A52" s="3">
        <v>49</v>
      </c>
      <c r="B52" s="14" t="s">
        <v>49</v>
      </c>
      <c r="C52" s="15"/>
      <c r="D52" s="15"/>
      <c r="E52" s="15"/>
    </row>
    <row r="53" spans="1:5" x14ac:dyDescent="0.2">
      <c r="A53" s="3">
        <v>50</v>
      </c>
      <c r="B53" s="14" t="s">
        <v>50</v>
      </c>
      <c r="C53" s="15"/>
      <c r="D53" s="15"/>
      <c r="E53" s="15"/>
    </row>
    <row r="54" spans="1:5" x14ac:dyDescent="0.2">
      <c r="A54" s="3">
        <v>51</v>
      </c>
      <c r="B54" s="14" t="s">
        <v>51</v>
      </c>
      <c r="C54" s="15"/>
      <c r="D54" s="15"/>
      <c r="E54" s="15"/>
    </row>
    <row r="55" spans="1:5" x14ac:dyDescent="0.2">
      <c r="A55" s="3">
        <v>52</v>
      </c>
      <c r="B55" s="14" t="s">
        <v>52</v>
      </c>
      <c r="C55" s="15"/>
      <c r="D55" s="15"/>
      <c r="E55" s="15"/>
    </row>
    <row r="56" spans="1:5" x14ac:dyDescent="0.2">
      <c r="A56" s="3">
        <v>53</v>
      </c>
      <c r="B56" s="14" t="s">
        <v>53</v>
      </c>
      <c r="C56" s="15"/>
      <c r="D56" s="15"/>
      <c r="E56" s="15"/>
    </row>
    <row r="57" spans="1:5" x14ac:dyDescent="0.2">
      <c r="A57" s="3">
        <v>54</v>
      </c>
      <c r="B57" s="14" t="s">
        <v>54</v>
      </c>
      <c r="C57" s="15"/>
      <c r="D57" s="15"/>
      <c r="E57" s="15"/>
    </row>
    <row r="58" spans="1:5" x14ac:dyDescent="0.2">
      <c r="A58" s="3">
        <v>55</v>
      </c>
      <c r="B58" s="14" t="s">
        <v>55</v>
      </c>
      <c r="C58" s="15"/>
      <c r="D58" s="15"/>
      <c r="E58" s="15"/>
    </row>
    <row r="59" spans="1:5" x14ac:dyDescent="0.2">
      <c r="A59" s="3">
        <v>56</v>
      </c>
      <c r="B59" s="14" t="s">
        <v>56</v>
      </c>
      <c r="C59" s="15"/>
      <c r="D59" s="15"/>
      <c r="E59" s="15"/>
    </row>
    <row r="60" spans="1:5" x14ac:dyDescent="0.2">
      <c r="A60" s="3">
        <v>57</v>
      </c>
      <c r="B60" s="14" t="s">
        <v>57</v>
      </c>
      <c r="C60" s="15"/>
      <c r="D60" s="15"/>
      <c r="E60" s="15"/>
    </row>
    <row r="61" spans="1:5" x14ac:dyDescent="0.2">
      <c r="A61" s="3">
        <v>58</v>
      </c>
      <c r="B61" s="14" t="s">
        <v>58</v>
      </c>
      <c r="C61" s="15"/>
      <c r="D61" s="15"/>
      <c r="E61" s="15"/>
    </row>
    <row r="62" spans="1:5" x14ac:dyDescent="0.2">
      <c r="A62" s="3">
        <v>59</v>
      </c>
      <c r="B62" s="14" t="s">
        <v>59</v>
      </c>
      <c r="C62" s="15"/>
      <c r="D62" s="15"/>
      <c r="E62" s="15"/>
    </row>
    <row r="63" spans="1:5" x14ac:dyDescent="0.2">
      <c r="A63" s="3">
        <v>60</v>
      </c>
      <c r="B63" s="14" t="s">
        <v>60</v>
      </c>
      <c r="C63" s="15"/>
      <c r="D63" s="15"/>
      <c r="E63" s="15"/>
    </row>
    <row r="64" spans="1:5" x14ac:dyDescent="0.2">
      <c r="A64" s="3">
        <v>61</v>
      </c>
      <c r="B64" s="14" t="s">
        <v>61</v>
      </c>
      <c r="C64" s="15"/>
      <c r="D64" s="15"/>
      <c r="E64" s="15"/>
    </row>
    <row r="65" spans="1:5" x14ac:dyDescent="0.2">
      <c r="A65" s="3">
        <v>62</v>
      </c>
      <c r="B65" s="14" t="s">
        <v>62</v>
      </c>
      <c r="C65" s="15"/>
      <c r="D65" s="15"/>
      <c r="E65" s="15"/>
    </row>
    <row r="66" spans="1:5" x14ac:dyDescent="0.2">
      <c r="A66" s="3">
        <v>63</v>
      </c>
      <c r="B66" s="14" t="s">
        <v>63</v>
      </c>
      <c r="C66" s="15"/>
      <c r="D66" s="15"/>
      <c r="E66" s="15"/>
    </row>
    <row r="67" spans="1:5" x14ac:dyDescent="0.2">
      <c r="A67" s="3">
        <v>64</v>
      </c>
      <c r="B67" s="14" t="s">
        <v>64</v>
      </c>
      <c r="C67" s="15"/>
      <c r="D67" s="15"/>
      <c r="E67" s="15"/>
    </row>
    <row r="68" spans="1:5" x14ac:dyDescent="0.2">
      <c r="A68" s="3">
        <v>65</v>
      </c>
      <c r="B68" s="14" t="s">
        <v>65</v>
      </c>
      <c r="C68" s="15"/>
      <c r="D68" s="15"/>
      <c r="E68" s="15"/>
    </row>
    <row r="69" spans="1:5" x14ac:dyDescent="0.2">
      <c r="A69" s="3">
        <v>66</v>
      </c>
      <c r="B69" s="14" t="s">
        <v>66</v>
      </c>
      <c r="C69" s="15"/>
      <c r="D69" s="15"/>
      <c r="E69" s="15"/>
    </row>
    <row r="70" spans="1:5" x14ac:dyDescent="0.2">
      <c r="A70" s="3">
        <v>67</v>
      </c>
      <c r="B70" s="14" t="s">
        <v>67</v>
      </c>
      <c r="C70" s="15"/>
      <c r="D70" s="15"/>
      <c r="E70" s="15"/>
    </row>
    <row r="71" spans="1:5" x14ac:dyDescent="0.2">
      <c r="A71" s="3">
        <v>68</v>
      </c>
      <c r="B71" s="14" t="s">
        <v>68</v>
      </c>
      <c r="C71" s="15"/>
      <c r="D71" s="15"/>
      <c r="E71" s="15"/>
    </row>
    <row r="72" spans="1:5" x14ac:dyDescent="0.2">
      <c r="A72" s="3">
        <v>69</v>
      </c>
      <c r="B72" s="14" t="s">
        <v>69</v>
      </c>
      <c r="C72" s="15"/>
      <c r="D72" s="15"/>
      <c r="E72" s="15"/>
    </row>
    <row r="73" spans="1:5" x14ac:dyDescent="0.2">
      <c r="A73" s="3">
        <v>70</v>
      </c>
      <c r="B73" s="14" t="s">
        <v>70</v>
      </c>
      <c r="C73" s="15"/>
      <c r="D73" s="15"/>
      <c r="E73" s="15"/>
    </row>
    <row r="74" spans="1:5" x14ac:dyDescent="0.2">
      <c r="A74" s="3">
        <v>71</v>
      </c>
      <c r="B74" s="14" t="s">
        <v>71</v>
      </c>
      <c r="C74" s="15"/>
      <c r="D74" s="15"/>
      <c r="E74" s="15"/>
    </row>
    <row r="75" spans="1:5" x14ac:dyDescent="0.2">
      <c r="A75" s="3">
        <v>72</v>
      </c>
      <c r="B75" s="14" t="s">
        <v>72</v>
      </c>
      <c r="C75" s="15"/>
      <c r="D75" s="15"/>
      <c r="E75" s="15"/>
    </row>
    <row r="76" spans="1:5" x14ac:dyDescent="0.2">
      <c r="A76" s="3">
        <v>73</v>
      </c>
      <c r="B76" s="14" t="s">
        <v>73</v>
      </c>
      <c r="C76" s="15"/>
      <c r="D76" s="15"/>
      <c r="E76" s="15"/>
    </row>
    <row r="77" spans="1:5" x14ac:dyDescent="0.2">
      <c r="A77" s="3">
        <v>74</v>
      </c>
      <c r="B77" s="14" t="s">
        <v>110</v>
      </c>
      <c r="C77" s="15"/>
      <c r="D77" s="15"/>
      <c r="E77" s="15"/>
    </row>
    <row r="78" spans="1:5" x14ac:dyDescent="0.2">
      <c r="A78" s="3">
        <v>75</v>
      </c>
      <c r="B78" s="14" t="s">
        <v>74</v>
      </c>
      <c r="C78" s="15"/>
      <c r="D78" s="15"/>
      <c r="E78" s="15"/>
    </row>
    <row r="79" spans="1:5" x14ac:dyDescent="0.2">
      <c r="A79" s="3">
        <v>76</v>
      </c>
      <c r="B79" s="14" t="s">
        <v>75</v>
      </c>
      <c r="C79" s="15"/>
      <c r="D79" s="15"/>
      <c r="E79" s="15"/>
    </row>
    <row r="80" spans="1:5" x14ac:dyDescent="0.2">
      <c r="A80" s="3">
        <v>77</v>
      </c>
      <c r="B80" s="14" t="s">
        <v>76</v>
      </c>
      <c r="C80" s="15"/>
      <c r="D80" s="15"/>
      <c r="E80" s="15"/>
    </row>
    <row r="81" spans="1:5" x14ac:dyDescent="0.2">
      <c r="A81" s="3">
        <v>78</v>
      </c>
      <c r="B81" s="14" t="s">
        <v>77</v>
      </c>
      <c r="C81" s="15"/>
      <c r="D81" s="15"/>
      <c r="E81" s="15"/>
    </row>
    <row r="82" spans="1:5" x14ac:dyDescent="0.2">
      <c r="A82" s="3">
        <v>79</v>
      </c>
      <c r="B82" s="14" t="s">
        <v>78</v>
      </c>
      <c r="C82" s="15"/>
      <c r="D82" s="15"/>
      <c r="E82" s="15"/>
    </row>
    <row r="83" spans="1:5" x14ac:dyDescent="0.2">
      <c r="A83" s="3">
        <v>80</v>
      </c>
      <c r="B83" s="14" t="s">
        <v>79</v>
      </c>
      <c r="C83" s="15"/>
      <c r="D83" s="15"/>
      <c r="E83" s="15"/>
    </row>
    <row r="84" spans="1:5" x14ac:dyDescent="0.2">
      <c r="A84" s="3">
        <v>82</v>
      </c>
      <c r="B84" s="14" t="s">
        <v>80</v>
      </c>
      <c r="C84" s="15"/>
      <c r="D84" s="15"/>
      <c r="E84" s="15"/>
    </row>
    <row r="85" spans="1:5" x14ac:dyDescent="0.2">
      <c r="A85" s="3">
        <v>83</v>
      </c>
      <c r="B85" s="14" t="s">
        <v>81</v>
      </c>
      <c r="C85" s="15"/>
      <c r="D85" s="15"/>
      <c r="E85" s="15"/>
    </row>
    <row r="86" spans="1:5" x14ac:dyDescent="0.2">
      <c r="A86" s="3">
        <v>84</v>
      </c>
      <c r="B86" s="14" t="s">
        <v>82</v>
      </c>
      <c r="C86" s="15"/>
      <c r="D86" s="15"/>
      <c r="E86" s="15"/>
    </row>
    <row r="87" spans="1:5" x14ac:dyDescent="0.2">
      <c r="A87" s="3">
        <v>85</v>
      </c>
      <c r="B87" s="14" t="s">
        <v>83</v>
      </c>
      <c r="C87" s="15"/>
      <c r="D87" s="15"/>
      <c r="E87" s="15"/>
    </row>
    <row r="88" spans="1:5" x14ac:dyDescent="0.2">
      <c r="A88" s="3">
        <v>86</v>
      </c>
      <c r="B88" s="14" t="s">
        <v>84</v>
      </c>
      <c r="C88" s="15"/>
      <c r="D88" s="15"/>
      <c r="E88" s="15"/>
    </row>
    <row r="89" spans="1:5" x14ac:dyDescent="0.2">
      <c r="A89" s="16">
        <v>87</v>
      </c>
      <c r="B89" s="17" t="s">
        <v>85</v>
      </c>
      <c r="C89" s="23"/>
      <c r="D89" s="23"/>
      <c r="E89" s="23"/>
    </row>
    <row r="90" spans="1:5" x14ac:dyDescent="0.2">
      <c r="A90" s="16">
        <v>88</v>
      </c>
      <c r="B90" s="17" t="s">
        <v>86</v>
      </c>
      <c r="C90" s="23"/>
      <c r="D90" s="23"/>
      <c r="E90" s="23"/>
    </row>
    <row r="91" spans="1:5" x14ac:dyDescent="0.2">
      <c r="A91" s="16">
        <v>92</v>
      </c>
      <c r="B91" s="17" t="s">
        <v>108</v>
      </c>
      <c r="C91" s="13"/>
      <c r="D91" s="13"/>
      <c r="E91" s="13"/>
    </row>
    <row r="92" spans="1:5" x14ac:dyDescent="0.2">
      <c r="A92" s="16" t="s">
        <v>115</v>
      </c>
      <c r="B92" s="17" t="s">
        <v>116</v>
      </c>
      <c r="C92" s="13"/>
      <c r="D92" s="13"/>
      <c r="E92" s="26"/>
    </row>
    <row r="93" spans="1:5" s="14" customFormat="1" x14ac:dyDescent="0.2">
      <c r="A93" s="16" t="s">
        <v>109</v>
      </c>
      <c r="B93" s="2" t="s">
        <v>109</v>
      </c>
      <c r="C93" s="13"/>
      <c r="D93" s="13"/>
      <c r="E93" s="13"/>
    </row>
    <row r="94" spans="1:5" s="14" customFormat="1" x14ac:dyDescent="0.2">
      <c r="A94" s="11"/>
      <c r="B94" s="18" t="s">
        <v>114</v>
      </c>
      <c r="C94" s="9">
        <f>SUM(C5:C93)</f>
        <v>0</v>
      </c>
      <c r="D94" s="9">
        <f>SUM(D5:D93)</f>
        <v>0</v>
      </c>
      <c r="E94" s="19">
        <f>SUM(E5:E93)</f>
        <v>0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8" t="s">
        <v>112</v>
      </c>
      <c r="B100" s="48"/>
      <c r="C100" s="48"/>
      <c r="D100" s="48"/>
      <c r="E100" s="25"/>
    </row>
    <row r="101" spans="1:5" x14ac:dyDescent="0.2">
      <c r="A101" s="49" t="s">
        <v>113</v>
      </c>
      <c r="B101" s="49"/>
      <c r="C101" s="49"/>
      <c r="D101" s="49"/>
      <c r="E101" s="49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O30" sqref="O30"/>
    </sheetView>
  </sheetViews>
  <sheetFormatPr defaultRowHeight="12.75" x14ac:dyDescent="0.2"/>
  <cols>
    <col min="1" max="1" width="14.5703125" style="30" customWidth="1"/>
    <col min="2" max="2" width="13.5703125" style="15" customWidth="1"/>
    <col min="3" max="3" width="13.42578125" style="15" customWidth="1"/>
    <col min="4" max="4" width="16.42578125" style="20" customWidth="1"/>
    <col min="5" max="254" width="9.140625" style="14"/>
    <col min="255" max="255" width="13.7109375" style="14" customWidth="1"/>
    <col min="256" max="256" width="13.5703125" style="14" customWidth="1"/>
    <col min="257" max="257" width="13.42578125" style="14" customWidth="1"/>
    <col min="258" max="258" width="16.42578125" style="14" customWidth="1"/>
    <col min="259" max="259" width="16.28515625" style="14" customWidth="1"/>
    <col min="260" max="260" width="13.85546875" style="14" customWidth="1"/>
    <col min="261" max="510" width="9.140625" style="14"/>
    <col min="511" max="511" width="13.7109375" style="14" customWidth="1"/>
    <col min="512" max="512" width="13.5703125" style="14" customWidth="1"/>
    <col min="513" max="513" width="13.42578125" style="14" customWidth="1"/>
    <col min="514" max="514" width="16.42578125" style="14" customWidth="1"/>
    <col min="515" max="515" width="16.28515625" style="14" customWidth="1"/>
    <col min="516" max="516" width="13.85546875" style="14" customWidth="1"/>
    <col min="517" max="766" width="9.140625" style="14"/>
    <col min="767" max="767" width="13.7109375" style="14" customWidth="1"/>
    <col min="768" max="768" width="13.5703125" style="14" customWidth="1"/>
    <col min="769" max="769" width="13.42578125" style="14" customWidth="1"/>
    <col min="770" max="770" width="16.42578125" style="14" customWidth="1"/>
    <col min="771" max="771" width="16.28515625" style="14" customWidth="1"/>
    <col min="772" max="772" width="13.85546875" style="14" customWidth="1"/>
    <col min="773" max="1022" width="9.140625" style="14"/>
    <col min="1023" max="1023" width="13.7109375" style="14" customWidth="1"/>
    <col min="1024" max="1024" width="13.5703125" style="14" customWidth="1"/>
    <col min="1025" max="1025" width="13.42578125" style="14" customWidth="1"/>
    <col min="1026" max="1026" width="16.42578125" style="14" customWidth="1"/>
    <col min="1027" max="1027" width="16.28515625" style="14" customWidth="1"/>
    <col min="1028" max="1028" width="13.85546875" style="14" customWidth="1"/>
    <col min="1029" max="1278" width="9.140625" style="14"/>
    <col min="1279" max="1279" width="13.7109375" style="14" customWidth="1"/>
    <col min="1280" max="1280" width="13.5703125" style="14" customWidth="1"/>
    <col min="1281" max="1281" width="13.42578125" style="14" customWidth="1"/>
    <col min="1282" max="1282" width="16.42578125" style="14" customWidth="1"/>
    <col min="1283" max="1283" width="16.28515625" style="14" customWidth="1"/>
    <col min="1284" max="1284" width="13.85546875" style="14" customWidth="1"/>
    <col min="1285" max="1534" width="9.140625" style="14"/>
    <col min="1535" max="1535" width="13.7109375" style="14" customWidth="1"/>
    <col min="1536" max="1536" width="13.5703125" style="14" customWidth="1"/>
    <col min="1537" max="1537" width="13.42578125" style="14" customWidth="1"/>
    <col min="1538" max="1538" width="16.42578125" style="14" customWidth="1"/>
    <col min="1539" max="1539" width="16.28515625" style="14" customWidth="1"/>
    <col min="1540" max="1540" width="13.85546875" style="14" customWidth="1"/>
    <col min="1541" max="1790" width="9.140625" style="14"/>
    <col min="1791" max="1791" width="13.7109375" style="14" customWidth="1"/>
    <col min="1792" max="1792" width="13.5703125" style="14" customWidth="1"/>
    <col min="1793" max="1793" width="13.42578125" style="14" customWidth="1"/>
    <col min="1794" max="1794" width="16.42578125" style="14" customWidth="1"/>
    <col min="1795" max="1795" width="16.28515625" style="14" customWidth="1"/>
    <col min="1796" max="1796" width="13.85546875" style="14" customWidth="1"/>
    <col min="1797" max="2046" width="9.140625" style="14"/>
    <col min="2047" max="2047" width="13.7109375" style="14" customWidth="1"/>
    <col min="2048" max="2048" width="13.5703125" style="14" customWidth="1"/>
    <col min="2049" max="2049" width="13.42578125" style="14" customWidth="1"/>
    <col min="2050" max="2050" width="16.42578125" style="14" customWidth="1"/>
    <col min="2051" max="2051" width="16.28515625" style="14" customWidth="1"/>
    <col min="2052" max="2052" width="13.85546875" style="14" customWidth="1"/>
    <col min="2053" max="2302" width="9.140625" style="14"/>
    <col min="2303" max="2303" width="13.7109375" style="14" customWidth="1"/>
    <col min="2304" max="2304" width="13.5703125" style="14" customWidth="1"/>
    <col min="2305" max="2305" width="13.42578125" style="14" customWidth="1"/>
    <col min="2306" max="2306" width="16.42578125" style="14" customWidth="1"/>
    <col min="2307" max="2307" width="16.28515625" style="14" customWidth="1"/>
    <col min="2308" max="2308" width="13.85546875" style="14" customWidth="1"/>
    <col min="2309" max="2558" width="9.140625" style="14"/>
    <col min="2559" max="2559" width="13.7109375" style="14" customWidth="1"/>
    <col min="2560" max="2560" width="13.5703125" style="14" customWidth="1"/>
    <col min="2561" max="2561" width="13.42578125" style="14" customWidth="1"/>
    <col min="2562" max="2562" width="16.42578125" style="14" customWidth="1"/>
    <col min="2563" max="2563" width="16.28515625" style="14" customWidth="1"/>
    <col min="2564" max="2564" width="13.85546875" style="14" customWidth="1"/>
    <col min="2565" max="2814" width="9.140625" style="14"/>
    <col min="2815" max="2815" width="13.7109375" style="14" customWidth="1"/>
    <col min="2816" max="2816" width="13.5703125" style="14" customWidth="1"/>
    <col min="2817" max="2817" width="13.42578125" style="14" customWidth="1"/>
    <col min="2818" max="2818" width="16.42578125" style="14" customWidth="1"/>
    <col min="2819" max="2819" width="16.28515625" style="14" customWidth="1"/>
    <col min="2820" max="2820" width="13.85546875" style="14" customWidth="1"/>
    <col min="2821" max="3070" width="9.140625" style="14"/>
    <col min="3071" max="3071" width="13.7109375" style="14" customWidth="1"/>
    <col min="3072" max="3072" width="13.5703125" style="14" customWidth="1"/>
    <col min="3073" max="3073" width="13.42578125" style="14" customWidth="1"/>
    <col min="3074" max="3074" width="16.42578125" style="14" customWidth="1"/>
    <col min="3075" max="3075" width="16.28515625" style="14" customWidth="1"/>
    <col min="3076" max="3076" width="13.85546875" style="14" customWidth="1"/>
    <col min="3077" max="3326" width="9.140625" style="14"/>
    <col min="3327" max="3327" width="13.7109375" style="14" customWidth="1"/>
    <col min="3328" max="3328" width="13.5703125" style="14" customWidth="1"/>
    <col min="3329" max="3329" width="13.42578125" style="14" customWidth="1"/>
    <col min="3330" max="3330" width="16.42578125" style="14" customWidth="1"/>
    <col min="3331" max="3331" width="16.28515625" style="14" customWidth="1"/>
    <col min="3332" max="3332" width="13.85546875" style="14" customWidth="1"/>
    <col min="3333" max="3582" width="9.140625" style="14"/>
    <col min="3583" max="3583" width="13.7109375" style="14" customWidth="1"/>
    <col min="3584" max="3584" width="13.5703125" style="14" customWidth="1"/>
    <col min="3585" max="3585" width="13.42578125" style="14" customWidth="1"/>
    <col min="3586" max="3586" width="16.42578125" style="14" customWidth="1"/>
    <col min="3587" max="3587" width="16.28515625" style="14" customWidth="1"/>
    <col min="3588" max="3588" width="13.85546875" style="14" customWidth="1"/>
    <col min="3589" max="3838" width="9.140625" style="14"/>
    <col min="3839" max="3839" width="13.7109375" style="14" customWidth="1"/>
    <col min="3840" max="3840" width="13.5703125" style="14" customWidth="1"/>
    <col min="3841" max="3841" width="13.42578125" style="14" customWidth="1"/>
    <col min="3842" max="3842" width="16.42578125" style="14" customWidth="1"/>
    <col min="3843" max="3843" width="16.28515625" style="14" customWidth="1"/>
    <col min="3844" max="3844" width="13.85546875" style="14" customWidth="1"/>
    <col min="3845" max="4094" width="9.140625" style="14"/>
    <col min="4095" max="4095" width="13.7109375" style="14" customWidth="1"/>
    <col min="4096" max="4096" width="13.5703125" style="14" customWidth="1"/>
    <col min="4097" max="4097" width="13.42578125" style="14" customWidth="1"/>
    <col min="4098" max="4098" width="16.42578125" style="14" customWidth="1"/>
    <col min="4099" max="4099" width="16.28515625" style="14" customWidth="1"/>
    <col min="4100" max="4100" width="13.85546875" style="14" customWidth="1"/>
    <col min="4101" max="4350" width="9.140625" style="14"/>
    <col min="4351" max="4351" width="13.7109375" style="14" customWidth="1"/>
    <col min="4352" max="4352" width="13.5703125" style="14" customWidth="1"/>
    <col min="4353" max="4353" width="13.42578125" style="14" customWidth="1"/>
    <col min="4354" max="4354" width="16.42578125" style="14" customWidth="1"/>
    <col min="4355" max="4355" width="16.28515625" style="14" customWidth="1"/>
    <col min="4356" max="4356" width="13.85546875" style="14" customWidth="1"/>
    <col min="4357" max="4606" width="9.140625" style="14"/>
    <col min="4607" max="4607" width="13.7109375" style="14" customWidth="1"/>
    <col min="4608" max="4608" width="13.5703125" style="14" customWidth="1"/>
    <col min="4609" max="4609" width="13.42578125" style="14" customWidth="1"/>
    <col min="4610" max="4610" width="16.42578125" style="14" customWidth="1"/>
    <col min="4611" max="4611" width="16.28515625" style="14" customWidth="1"/>
    <col min="4612" max="4612" width="13.85546875" style="14" customWidth="1"/>
    <col min="4613" max="4862" width="9.140625" style="14"/>
    <col min="4863" max="4863" width="13.7109375" style="14" customWidth="1"/>
    <col min="4864" max="4864" width="13.5703125" style="14" customWidth="1"/>
    <col min="4865" max="4865" width="13.42578125" style="14" customWidth="1"/>
    <col min="4866" max="4866" width="16.42578125" style="14" customWidth="1"/>
    <col min="4867" max="4867" width="16.28515625" style="14" customWidth="1"/>
    <col min="4868" max="4868" width="13.85546875" style="14" customWidth="1"/>
    <col min="4869" max="5118" width="9.140625" style="14"/>
    <col min="5119" max="5119" width="13.7109375" style="14" customWidth="1"/>
    <col min="5120" max="5120" width="13.5703125" style="14" customWidth="1"/>
    <col min="5121" max="5121" width="13.42578125" style="14" customWidth="1"/>
    <col min="5122" max="5122" width="16.42578125" style="14" customWidth="1"/>
    <col min="5123" max="5123" width="16.28515625" style="14" customWidth="1"/>
    <col min="5124" max="5124" width="13.85546875" style="14" customWidth="1"/>
    <col min="5125" max="5374" width="9.140625" style="14"/>
    <col min="5375" max="5375" width="13.7109375" style="14" customWidth="1"/>
    <col min="5376" max="5376" width="13.5703125" style="14" customWidth="1"/>
    <col min="5377" max="5377" width="13.42578125" style="14" customWidth="1"/>
    <col min="5378" max="5378" width="16.42578125" style="14" customWidth="1"/>
    <col min="5379" max="5379" width="16.28515625" style="14" customWidth="1"/>
    <col min="5380" max="5380" width="13.85546875" style="14" customWidth="1"/>
    <col min="5381" max="5630" width="9.140625" style="14"/>
    <col min="5631" max="5631" width="13.7109375" style="14" customWidth="1"/>
    <col min="5632" max="5632" width="13.5703125" style="14" customWidth="1"/>
    <col min="5633" max="5633" width="13.42578125" style="14" customWidth="1"/>
    <col min="5634" max="5634" width="16.42578125" style="14" customWidth="1"/>
    <col min="5635" max="5635" width="16.28515625" style="14" customWidth="1"/>
    <col min="5636" max="5636" width="13.85546875" style="14" customWidth="1"/>
    <col min="5637" max="5886" width="9.140625" style="14"/>
    <col min="5887" max="5887" width="13.7109375" style="14" customWidth="1"/>
    <col min="5888" max="5888" width="13.5703125" style="14" customWidth="1"/>
    <col min="5889" max="5889" width="13.42578125" style="14" customWidth="1"/>
    <col min="5890" max="5890" width="16.42578125" style="14" customWidth="1"/>
    <col min="5891" max="5891" width="16.28515625" style="14" customWidth="1"/>
    <col min="5892" max="5892" width="13.85546875" style="14" customWidth="1"/>
    <col min="5893" max="6142" width="9.140625" style="14"/>
    <col min="6143" max="6143" width="13.7109375" style="14" customWidth="1"/>
    <col min="6144" max="6144" width="13.5703125" style="14" customWidth="1"/>
    <col min="6145" max="6145" width="13.42578125" style="14" customWidth="1"/>
    <col min="6146" max="6146" width="16.42578125" style="14" customWidth="1"/>
    <col min="6147" max="6147" width="16.28515625" style="14" customWidth="1"/>
    <col min="6148" max="6148" width="13.85546875" style="14" customWidth="1"/>
    <col min="6149" max="6398" width="9.140625" style="14"/>
    <col min="6399" max="6399" width="13.7109375" style="14" customWidth="1"/>
    <col min="6400" max="6400" width="13.5703125" style="14" customWidth="1"/>
    <col min="6401" max="6401" width="13.42578125" style="14" customWidth="1"/>
    <col min="6402" max="6402" width="16.42578125" style="14" customWidth="1"/>
    <col min="6403" max="6403" width="16.28515625" style="14" customWidth="1"/>
    <col min="6404" max="6404" width="13.85546875" style="14" customWidth="1"/>
    <col min="6405" max="6654" width="9.140625" style="14"/>
    <col min="6655" max="6655" width="13.7109375" style="14" customWidth="1"/>
    <col min="6656" max="6656" width="13.5703125" style="14" customWidth="1"/>
    <col min="6657" max="6657" width="13.42578125" style="14" customWidth="1"/>
    <col min="6658" max="6658" width="16.42578125" style="14" customWidth="1"/>
    <col min="6659" max="6659" width="16.28515625" style="14" customWidth="1"/>
    <col min="6660" max="6660" width="13.85546875" style="14" customWidth="1"/>
    <col min="6661" max="6910" width="9.140625" style="14"/>
    <col min="6911" max="6911" width="13.7109375" style="14" customWidth="1"/>
    <col min="6912" max="6912" width="13.5703125" style="14" customWidth="1"/>
    <col min="6913" max="6913" width="13.42578125" style="14" customWidth="1"/>
    <col min="6914" max="6914" width="16.42578125" style="14" customWidth="1"/>
    <col min="6915" max="6915" width="16.28515625" style="14" customWidth="1"/>
    <col min="6916" max="6916" width="13.85546875" style="14" customWidth="1"/>
    <col min="6917" max="7166" width="9.140625" style="14"/>
    <col min="7167" max="7167" width="13.7109375" style="14" customWidth="1"/>
    <col min="7168" max="7168" width="13.5703125" style="14" customWidth="1"/>
    <col min="7169" max="7169" width="13.42578125" style="14" customWidth="1"/>
    <col min="7170" max="7170" width="16.42578125" style="14" customWidth="1"/>
    <col min="7171" max="7171" width="16.28515625" style="14" customWidth="1"/>
    <col min="7172" max="7172" width="13.85546875" style="14" customWidth="1"/>
    <col min="7173" max="7422" width="9.140625" style="14"/>
    <col min="7423" max="7423" width="13.7109375" style="14" customWidth="1"/>
    <col min="7424" max="7424" width="13.5703125" style="14" customWidth="1"/>
    <col min="7425" max="7425" width="13.42578125" style="14" customWidth="1"/>
    <col min="7426" max="7426" width="16.42578125" style="14" customWidth="1"/>
    <col min="7427" max="7427" width="16.28515625" style="14" customWidth="1"/>
    <col min="7428" max="7428" width="13.85546875" style="14" customWidth="1"/>
    <col min="7429" max="7678" width="9.140625" style="14"/>
    <col min="7679" max="7679" width="13.7109375" style="14" customWidth="1"/>
    <col min="7680" max="7680" width="13.5703125" style="14" customWidth="1"/>
    <col min="7681" max="7681" width="13.42578125" style="14" customWidth="1"/>
    <col min="7682" max="7682" width="16.42578125" style="14" customWidth="1"/>
    <col min="7683" max="7683" width="16.28515625" style="14" customWidth="1"/>
    <col min="7684" max="7684" width="13.85546875" style="14" customWidth="1"/>
    <col min="7685" max="7934" width="9.140625" style="14"/>
    <col min="7935" max="7935" width="13.7109375" style="14" customWidth="1"/>
    <col min="7936" max="7936" width="13.5703125" style="14" customWidth="1"/>
    <col min="7937" max="7937" width="13.42578125" style="14" customWidth="1"/>
    <col min="7938" max="7938" width="16.42578125" style="14" customWidth="1"/>
    <col min="7939" max="7939" width="16.28515625" style="14" customWidth="1"/>
    <col min="7940" max="7940" width="13.85546875" style="14" customWidth="1"/>
    <col min="7941" max="8190" width="9.140625" style="14"/>
    <col min="8191" max="8191" width="13.7109375" style="14" customWidth="1"/>
    <col min="8192" max="8192" width="13.5703125" style="14" customWidth="1"/>
    <col min="8193" max="8193" width="13.42578125" style="14" customWidth="1"/>
    <col min="8194" max="8194" width="16.42578125" style="14" customWidth="1"/>
    <col min="8195" max="8195" width="16.28515625" style="14" customWidth="1"/>
    <col min="8196" max="8196" width="13.85546875" style="14" customWidth="1"/>
    <col min="8197" max="8446" width="9.140625" style="14"/>
    <col min="8447" max="8447" width="13.7109375" style="14" customWidth="1"/>
    <col min="8448" max="8448" width="13.5703125" style="14" customWidth="1"/>
    <col min="8449" max="8449" width="13.42578125" style="14" customWidth="1"/>
    <col min="8450" max="8450" width="16.42578125" style="14" customWidth="1"/>
    <col min="8451" max="8451" width="16.28515625" style="14" customWidth="1"/>
    <col min="8452" max="8452" width="13.85546875" style="14" customWidth="1"/>
    <col min="8453" max="8702" width="9.140625" style="14"/>
    <col min="8703" max="8703" width="13.7109375" style="14" customWidth="1"/>
    <col min="8704" max="8704" width="13.5703125" style="14" customWidth="1"/>
    <col min="8705" max="8705" width="13.42578125" style="14" customWidth="1"/>
    <col min="8706" max="8706" width="16.42578125" style="14" customWidth="1"/>
    <col min="8707" max="8707" width="16.28515625" style="14" customWidth="1"/>
    <col min="8708" max="8708" width="13.85546875" style="14" customWidth="1"/>
    <col min="8709" max="8958" width="9.140625" style="14"/>
    <col min="8959" max="8959" width="13.7109375" style="14" customWidth="1"/>
    <col min="8960" max="8960" width="13.5703125" style="14" customWidth="1"/>
    <col min="8961" max="8961" width="13.42578125" style="14" customWidth="1"/>
    <col min="8962" max="8962" width="16.42578125" style="14" customWidth="1"/>
    <col min="8963" max="8963" width="16.28515625" style="14" customWidth="1"/>
    <col min="8964" max="8964" width="13.85546875" style="14" customWidth="1"/>
    <col min="8965" max="9214" width="9.140625" style="14"/>
    <col min="9215" max="9215" width="13.7109375" style="14" customWidth="1"/>
    <col min="9216" max="9216" width="13.5703125" style="14" customWidth="1"/>
    <col min="9217" max="9217" width="13.42578125" style="14" customWidth="1"/>
    <col min="9218" max="9218" width="16.42578125" style="14" customWidth="1"/>
    <col min="9219" max="9219" width="16.28515625" style="14" customWidth="1"/>
    <col min="9220" max="9220" width="13.85546875" style="14" customWidth="1"/>
    <col min="9221" max="9470" width="9.140625" style="14"/>
    <col min="9471" max="9471" width="13.7109375" style="14" customWidth="1"/>
    <col min="9472" max="9472" width="13.5703125" style="14" customWidth="1"/>
    <col min="9473" max="9473" width="13.42578125" style="14" customWidth="1"/>
    <col min="9474" max="9474" width="16.42578125" style="14" customWidth="1"/>
    <col min="9475" max="9475" width="16.28515625" style="14" customWidth="1"/>
    <col min="9476" max="9476" width="13.85546875" style="14" customWidth="1"/>
    <col min="9477" max="9726" width="9.140625" style="14"/>
    <col min="9727" max="9727" width="13.7109375" style="14" customWidth="1"/>
    <col min="9728" max="9728" width="13.5703125" style="14" customWidth="1"/>
    <col min="9729" max="9729" width="13.42578125" style="14" customWidth="1"/>
    <col min="9730" max="9730" width="16.42578125" style="14" customWidth="1"/>
    <col min="9731" max="9731" width="16.28515625" style="14" customWidth="1"/>
    <col min="9732" max="9732" width="13.85546875" style="14" customWidth="1"/>
    <col min="9733" max="9982" width="9.140625" style="14"/>
    <col min="9983" max="9983" width="13.7109375" style="14" customWidth="1"/>
    <col min="9984" max="9984" width="13.5703125" style="14" customWidth="1"/>
    <col min="9985" max="9985" width="13.42578125" style="14" customWidth="1"/>
    <col min="9986" max="9986" width="16.42578125" style="14" customWidth="1"/>
    <col min="9987" max="9987" width="16.28515625" style="14" customWidth="1"/>
    <col min="9988" max="9988" width="13.85546875" style="14" customWidth="1"/>
    <col min="9989" max="10238" width="9.140625" style="14"/>
    <col min="10239" max="10239" width="13.7109375" style="14" customWidth="1"/>
    <col min="10240" max="10240" width="13.5703125" style="14" customWidth="1"/>
    <col min="10241" max="10241" width="13.42578125" style="14" customWidth="1"/>
    <col min="10242" max="10242" width="16.42578125" style="14" customWidth="1"/>
    <col min="10243" max="10243" width="16.28515625" style="14" customWidth="1"/>
    <col min="10244" max="10244" width="13.85546875" style="14" customWidth="1"/>
    <col min="10245" max="10494" width="9.140625" style="14"/>
    <col min="10495" max="10495" width="13.7109375" style="14" customWidth="1"/>
    <col min="10496" max="10496" width="13.5703125" style="14" customWidth="1"/>
    <col min="10497" max="10497" width="13.42578125" style="14" customWidth="1"/>
    <col min="10498" max="10498" width="16.42578125" style="14" customWidth="1"/>
    <col min="10499" max="10499" width="16.28515625" style="14" customWidth="1"/>
    <col min="10500" max="10500" width="13.85546875" style="14" customWidth="1"/>
    <col min="10501" max="10750" width="9.140625" style="14"/>
    <col min="10751" max="10751" width="13.7109375" style="14" customWidth="1"/>
    <col min="10752" max="10752" width="13.5703125" style="14" customWidth="1"/>
    <col min="10753" max="10753" width="13.42578125" style="14" customWidth="1"/>
    <col min="10754" max="10754" width="16.42578125" style="14" customWidth="1"/>
    <col min="10755" max="10755" width="16.28515625" style="14" customWidth="1"/>
    <col min="10756" max="10756" width="13.85546875" style="14" customWidth="1"/>
    <col min="10757" max="11006" width="9.140625" style="14"/>
    <col min="11007" max="11007" width="13.7109375" style="14" customWidth="1"/>
    <col min="11008" max="11008" width="13.5703125" style="14" customWidth="1"/>
    <col min="11009" max="11009" width="13.42578125" style="14" customWidth="1"/>
    <col min="11010" max="11010" width="16.42578125" style="14" customWidth="1"/>
    <col min="11011" max="11011" width="16.28515625" style="14" customWidth="1"/>
    <col min="11012" max="11012" width="13.85546875" style="14" customWidth="1"/>
    <col min="11013" max="11262" width="9.140625" style="14"/>
    <col min="11263" max="11263" width="13.7109375" style="14" customWidth="1"/>
    <col min="11264" max="11264" width="13.5703125" style="14" customWidth="1"/>
    <col min="11265" max="11265" width="13.42578125" style="14" customWidth="1"/>
    <col min="11266" max="11266" width="16.42578125" style="14" customWidth="1"/>
    <col min="11267" max="11267" width="16.28515625" style="14" customWidth="1"/>
    <col min="11268" max="11268" width="13.85546875" style="14" customWidth="1"/>
    <col min="11269" max="11518" width="9.140625" style="14"/>
    <col min="11519" max="11519" width="13.7109375" style="14" customWidth="1"/>
    <col min="11520" max="11520" width="13.5703125" style="14" customWidth="1"/>
    <col min="11521" max="11521" width="13.42578125" style="14" customWidth="1"/>
    <col min="11522" max="11522" width="16.42578125" style="14" customWidth="1"/>
    <col min="11523" max="11523" width="16.28515625" style="14" customWidth="1"/>
    <col min="11524" max="11524" width="13.85546875" style="14" customWidth="1"/>
    <col min="11525" max="11774" width="9.140625" style="14"/>
    <col min="11775" max="11775" width="13.7109375" style="14" customWidth="1"/>
    <col min="11776" max="11776" width="13.5703125" style="14" customWidth="1"/>
    <col min="11777" max="11777" width="13.42578125" style="14" customWidth="1"/>
    <col min="11778" max="11778" width="16.42578125" style="14" customWidth="1"/>
    <col min="11779" max="11779" width="16.28515625" style="14" customWidth="1"/>
    <col min="11780" max="11780" width="13.85546875" style="14" customWidth="1"/>
    <col min="11781" max="12030" width="9.140625" style="14"/>
    <col min="12031" max="12031" width="13.7109375" style="14" customWidth="1"/>
    <col min="12032" max="12032" width="13.5703125" style="14" customWidth="1"/>
    <col min="12033" max="12033" width="13.42578125" style="14" customWidth="1"/>
    <col min="12034" max="12034" width="16.42578125" style="14" customWidth="1"/>
    <col min="12035" max="12035" width="16.28515625" style="14" customWidth="1"/>
    <col min="12036" max="12036" width="13.85546875" style="14" customWidth="1"/>
    <col min="12037" max="12286" width="9.140625" style="14"/>
    <col min="12287" max="12287" width="13.7109375" style="14" customWidth="1"/>
    <col min="12288" max="12288" width="13.5703125" style="14" customWidth="1"/>
    <col min="12289" max="12289" width="13.42578125" style="14" customWidth="1"/>
    <col min="12290" max="12290" width="16.42578125" style="14" customWidth="1"/>
    <col min="12291" max="12291" width="16.28515625" style="14" customWidth="1"/>
    <col min="12292" max="12292" width="13.85546875" style="14" customWidth="1"/>
    <col min="12293" max="12542" width="9.140625" style="14"/>
    <col min="12543" max="12543" width="13.7109375" style="14" customWidth="1"/>
    <col min="12544" max="12544" width="13.5703125" style="14" customWidth="1"/>
    <col min="12545" max="12545" width="13.42578125" style="14" customWidth="1"/>
    <col min="12546" max="12546" width="16.42578125" style="14" customWidth="1"/>
    <col min="12547" max="12547" width="16.28515625" style="14" customWidth="1"/>
    <col min="12548" max="12548" width="13.85546875" style="14" customWidth="1"/>
    <col min="12549" max="12798" width="9.140625" style="14"/>
    <col min="12799" max="12799" width="13.7109375" style="14" customWidth="1"/>
    <col min="12800" max="12800" width="13.5703125" style="14" customWidth="1"/>
    <col min="12801" max="12801" width="13.42578125" style="14" customWidth="1"/>
    <col min="12802" max="12802" width="16.42578125" style="14" customWidth="1"/>
    <col min="12803" max="12803" width="16.28515625" style="14" customWidth="1"/>
    <col min="12804" max="12804" width="13.85546875" style="14" customWidth="1"/>
    <col min="12805" max="13054" width="9.140625" style="14"/>
    <col min="13055" max="13055" width="13.7109375" style="14" customWidth="1"/>
    <col min="13056" max="13056" width="13.5703125" style="14" customWidth="1"/>
    <col min="13057" max="13057" width="13.42578125" style="14" customWidth="1"/>
    <col min="13058" max="13058" width="16.42578125" style="14" customWidth="1"/>
    <col min="13059" max="13059" width="16.28515625" style="14" customWidth="1"/>
    <col min="13060" max="13060" width="13.85546875" style="14" customWidth="1"/>
    <col min="13061" max="13310" width="9.140625" style="14"/>
    <col min="13311" max="13311" width="13.7109375" style="14" customWidth="1"/>
    <col min="13312" max="13312" width="13.5703125" style="14" customWidth="1"/>
    <col min="13313" max="13313" width="13.42578125" style="14" customWidth="1"/>
    <col min="13314" max="13314" width="16.42578125" style="14" customWidth="1"/>
    <col min="13315" max="13315" width="16.28515625" style="14" customWidth="1"/>
    <col min="13316" max="13316" width="13.85546875" style="14" customWidth="1"/>
    <col min="13317" max="13566" width="9.140625" style="14"/>
    <col min="13567" max="13567" width="13.7109375" style="14" customWidth="1"/>
    <col min="13568" max="13568" width="13.5703125" style="14" customWidth="1"/>
    <col min="13569" max="13569" width="13.42578125" style="14" customWidth="1"/>
    <col min="13570" max="13570" width="16.42578125" style="14" customWidth="1"/>
    <col min="13571" max="13571" width="16.28515625" style="14" customWidth="1"/>
    <col min="13572" max="13572" width="13.85546875" style="14" customWidth="1"/>
    <col min="13573" max="13822" width="9.140625" style="14"/>
    <col min="13823" max="13823" width="13.7109375" style="14" customWidth="1"/>
    <col min="13824" max="13824" width="13.5703125" style="14" customWidth="1"/>
    <col min="13825" max="13825" width="13.42578125" style="14" customWidth="1"/>
    <col min="13826" max="13826" width="16.42578125" style="14" customWidth="1"/>
    <col min="13827" max="13827" width="16.28515625" style="14" customWidth="1"/>
    <col min="13828" max="13828" width="13.85546875" style="14" customWidth="1"/>
    <col min="13829" max="14078" width="9.140625" style="14"/>
    <col min="14079" max="14079" width="13.7109375" style="14" customWidth="1"/>
    <col min="14080" max="14080" width="13.5703125" style="14" customWidth="1"/>
    <col min="14081" max="14081" width="13.42578125" style="14" customWidth="1"/>
    <col min="14082" max="14082" width="16.42578125" style="14" customWidth="1"/>
    <col min="14083" max="14083" width="16.28515625" style="14" customWidth="1"/>
    <col min="14084" max="14084" width="13.85546875" style="14" customWidth="1"/>
    <col min="14085" max="14334" width="9.140625" style="14"/>
    <col min="14335" max="14335" width="13.7109375" style="14" customWidth="1"/>
    <col min="14336" max="14336" width="13.5703125" style="14" customWidth="1"/>
    <col min="14337" max="14337" width="13.42578125" style="14" customWidth="1"/>
    <col min="14338" max="14338" width="16.42578125" style="14" customWidth="1"/>
    <col min="14339" max="14339" width="16.28515625" style="14" customWidth="1"/>
    <col min="14340" max="14340" width="13.85546875" style="14" customWidth="1"/>
    <col min="14341" max="14590" width="9.140625" style="14"/>
    <col min="14591" max="14591" width="13.7109375" style="14" customWidth="1"/>
    <col min="14592" max="14592" width="13.5703125" style="14" customWidth="1"/>
    <col min="14593" max="14593" width="13.42578125" style="14" customWidth="1"/>
    <col min="14594" max="14594" width="16.42578125" style="14" customWidth="1"/>
    <col min="14595" max="14595" width="16.28515625" style="14" customWidth="1"/>
    <col min="14596" max="14596" width="13.85546875" style="14" customWidth="1"/>
    <col min="14597" max="14846" width="9.140625" style="14"/>
    <col min="14847" max="14847" width="13.7109375" style="14" customWidth="1"/>
    <col min="14848" max="14848" width="13.5703125" style="14" customWidth="1"/>
    <col min="14849" max="14849" width="13.42578125" style="14" customWidth="1"/>
    <col min="14850" max="14850" width="16.42578125" style="14" customWidth="1"/>
    <col min="14851" max="14851" width="16.28515625" style="14" customWidth="1"/>
    <col min="14852" max="14852" width="13.85546875" style="14" customWidth="1"/>
    <col min="14853" max="15102" width="9.140625" style="14"/>
    <col min="15103" max="15103" width="13.7109375" style="14" customWidth="1"/>
    <col min="15104" max="15104" width="13.5703125" style="14" customWidth="1"/>
    <col min="15105" max="15105" width="13.42578125" style="14" customWidth="1"/>
    <col min="15106" max="15106" width="16.42578125" style="14" customWidth="1"/>
    <col min="15107" max="15107" width="16.28515625" style="14" customWidth="1"/>
    <col min="15108" max="15108" width="13.85546875" style="14" customWidth="1"/>
    <col min="15109" max="15358" width="9.140625" style="14"/>
    <col min="15359" max="15359" width="13.7109375" style="14" customWidth="1"/>
    <col min="15360" max="15360" width="13.5703125" style="14" customWidth="1"/>
    <col min="15361" max="15361" width="13.42578125" style="14" customWidth="1"/>
    <col min="15362" max="15362" width="16.42578125" style="14" customWidth="1"/>
    <col min="15363" max="15363" width="16.28515625" style="14" customWidth="1"/>
    <col min="15364" max="15364" width="13.85546875" style="14" customWidth="1"/>
    <col min="15365" max="15614" width="9.140625" style="14"/>
    <col min="15615" max="15615" width="13.7109375" style="14" customWidth="1"/>
    <col min="15616" max="15616" width="13.5703125" style="14" customWidth="1"/>
    <col min="15617" max="15617" width="13.42578125" style="14" customWidth="1"/>
    <col min="15618" max="15618" width="16.42578125" style="14" customWidth="1"/>
    <col min="15619" max="15619" width="16.28515625" style="14" customWidth="1"/>
    <col min="15620" max="15620" width="13.85546875" style="14" customWidth="1"/>
    <col min="15621" max="15870" width="9.140625" style="14"/>
    <col min="15871" max="15871" width="13.7109375" style="14" customWidth="1"/>
    <col min="15872" max="15872" width="13.5703125" style="14" customWidth="1"/>
    <col min="15873" max="15873" width="13.42578125" style="14" customWidth="1"/>
    <col min="15874" max="15874" width="16.42578125" style="14" customWidth="1"/>
    <col min="15875" max="15875" width="16.28515625" style="14" customWidth="1"/>
    <col min="15876" max="15876" width="13.85546875" style="14" customWidth="1"/>
    <col min="15877" max="16126" width="9.140625" style="14"/>
    <col min="16127" max="16127" width="13.7109375" style="14" customWidth="1"/>
    <col min="16128" max="16128" width="13.5703125" style="14" customWidth="1"/>
    <col min="16129" max="16129" width="13.42578125" style="14" customWidth="1"/>
    <col min="16130" max="16130" width="16.42578125" style="14" customWidth="1"/>
    <col min="16131" max="16131" width="16.28515625" style="14" customWidth="1"/>
    <col min="16132" max="16132" width="13.85546875" style="14" customWidth="1"/>
    <col min="16133" max="16384" width="9.140625" style="14"/>
  </cols>
  <sheetData>
    <row r="1" spans="1:4" s="27" customFormat="1" x14ac:dyDescent="0.2">
      <c r="A1" s="27" t="s">
        <v>117</v>
      </c>
      <c r="B1" s="28" t="s">
        <v>118</v>
      </c>
      <c r="C1" s="28" t="s">
        <v>119</v>
      </c>
      <c r="D1" s="29" t="s">
        <v>88</v>
      </c>
    </row>
    <row r="2" spans="1:4" x14ac:dyDescent="0.2">
      <c r="A2" s="44" t="s">
        <v>130</v>
      </c>
      <c r="B2" s="13">
        <f>January!C94</f>
        <v>199501</v>
      </c>
      <c r="C2" s="13">
        <f>January!D94</f>
        <v>390203</v>
      </c>
      <c r="D2" s="13">
        <f>January!E94</f>
        <v>42017270</v>
      </c>
    </row>
    <row r="3" spans="1:4" x14ac:dyDescent="0.2">
      <c r="A3" s="44" t="s">
        <v>131</v>
      </c>
      <c r="B3" s="13">
        <f>February!C94</f>
        <v>199653</v>
      </c>
      <c r="C3" s="13">
        <f>February!D94</f>
        <v>391528</v>
      </c>
      <c r="D3" s="13">
        <f>February!E94</f>
        <v>42338604.5</v>
      </c>
    </row>
    <row r="4" spans="1:4" x14ac:dyDescent="0.2">
      <c r="A4" s="44" t="s">
        <v>132</v>
      </c>
      <c r="B4" s="13">
        <f>March!C94</f>
        <v>198534</v>
      </c>
      <c r="C4" s="13">
        <f>March!D94</f>
        <v>386794</v>
      </c>
      <c r="D4" s="13">
        <f>March!E94</f>
        <v>41974003</v>
      </c>
    </row>
    <row r="5" spans="1:4" x14ac:dyDescent="0.2">
      <c r="A5" s="44" t="s">
        <v>133</v>
      </c>
      <c r="B5" s="13">
        <f>April!C94</f>
        <v>197736</v>
      </c>
      <c r="C5" s="13">
        <f>April!D94</f>
        <v>384981</v>
      </c>
      <c r="D5" s="13">
        <f>April!E94</f>
        <v>42139629.100000001</v>
      </c>
    </row>
    <row r="6" spans="1:4" x14ac:dyDescent="0.2">
      <c r="A6" s="44" t="s">
        <v>139</v>
      </c>
      <c r="B6" s="13">
        <f>May!C94</f>
        <v>197821</v>
      </c>
      <c r="C6" s="13">
        <f>May!D94</f>
        <v>384267</v>
      </c>
      <c r="D6" s="13">
        <f>May!E94</f>
        <v>42022452.050000004</v>
      </c>
    </row>
    <row r="7" spans="1:4" x14ac:dyDescent="0.2">
      <c r="A7" s="44" t="s">
        <v>138</v>
      </c>
      <c r="B7" s="13">
        <f>June!C94</f>
        <v>196863</v>
      </c>
      <c r="C7" s="13">
        <f>June!D94</f>
        <v>382754</v>
      </c>
      <c r="D7" s="13">
        <f>June!E94</f>
        <v>41806554.579999998</v>
      </c>
    </row>
    <row r="8" spans="1:4" x14ac:dyDescent="0.2">
      <c r="A8" s="44" t="s">
        <v>140</v>
      </c>
      <c r="B8" s="13">
        <f>July!C94</f>
        <v>197174</v>
      </c>
      <c r="C8" s="13">
        <f>July!D94</f>
        <v>381439</v>
      </c>
      <c r="D8" s="13">
        <f>July!E94</f>
        <v>41906035.100000001</v>
      </c>
    </row>
    <row r="9" spans="1:4" x14ac:dyDescent="0.2">
      <c r="A9" s="44" t="s">
        <v>141</v>
      </c>
      <c r="B9" s="13">
        <f>August!C94</f>
        <v>197187</v>
      </c>
      <c r="C9" s="13">
        <f>August!D94</f>
        <v>382392</v>
      </c>
      <c r="D9" s="13">
        <f>August!E94</f>
        <v>41556392.68</v>
      </c>
    </row>
    <row r="10" spans="1:4" x14ac:dyDescent="0.2">
      <c r="A10" s="44" t="s">
        <v>134</v>
      </c>
      <c r="B10" s="13">
        <f>September!C94</f>
        <v>0</v>
      </c>
      <c r="C10" s="13">
        <f>September!D94</f>
        <v>0</v>
      </c>
      <c r="D10" s="13">
        <f>September!E94</f>
        <v>0</v>
      </c>
    </row>
    <row r="11" spans="1:4" x14ac:dyDescent="0.2">
      <c r="A11" s="44" t="s">
        <v>137</v>
      </c>
      <c r="B11" s="13">
        <f>October!C94</f>
        <v>0</v>
      </c>
      <c r="C11" s="13">
        <f>October!D94</f>
        <v>0</v>
      </c>
      <c r="D11" s="13">
        <f>October!E94</f>
        <v>0</v>
      </c>
    </row>
    <row r="12" spans="1:4" x14ac:dyDescent="0.2">
      <c r="A12" s="44" t="s">
        <v>136</v>
      </c>
      <c r="B12" s="13">
        <f>November!C94</f>
        <v>0</v>
      </c>
      <c r="C12" s="13">
        <f>November!D94</f>
        <v>0</v>
      </c>
      <c r="D12" s="13">
        <f>November!E94</f>
        <v>0</v>
      </c>
    </row>
    <row r="13" spans="1:4" x14ac:dyDescent="0.2">
      <c r="A13" s="44" t="s">
        <v>135</v>
      </c>
      <c r="B13" s="13">
        <f>December!C94</f>
        <v>0</v>
      </c>
      <c r="C13" s="13">
        <f>December!D94</f>
        <v>0</v>
      </c>
      <c r="D13" s="13">
        <f>December!E94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52" workbookViewId="0">
      <selection activeCell="C5" sqref="C5:E93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9" t="s">
        <v>101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697</v>
      </c>
      <c r="D5" s="15">
        <v>1264</v>
      </c>
      <c r="E5" s="15">
        <v>128102</v>
      </c>
    </row>
    <row r="6" spans="1:5" s="14" customFormat="1" x14ac:dyDescent="0.2">
      <c r="A6" s="3">
        <v>2</v>
      </c>
      <c r="B6" s="14" t="s">
        <v>3</v>
      </c>
      <c r="C6" s="15">
        <v>9233</v>
      </c>
      <c r="D6" s="15">
        <v>18459</v>
      </c>
      <c r="E6" s="15">
        <v>1952401</v>
      </c>
    </row>
    <row r="7" spans="1:5" s="14" customFormat="1" x14ac:dyDescent="0.2">
      <c r="A7" s="3">
        <v>3</v>
      </c>
      <c r="B7" s="14" t="s">
        <v>4</v>
      </c>
      <c r="C7" s="15">
        <v>1032</v>
      </c>
      <c r="D7" s="15">
        <v>1956</v>
      </c>
      <c r="E7" s="15">
        <v>191050</v>
      </c>
    </row>
    <row r="8" spans="1:5" s="14" customFormat="1" x14ac:dyDescent="0.2">
      <c r="A8" s="3">
        <v>4</v>
      </c>
      <c r="B8" s="14" t="s">
        <v>5</v>
      </c>
      <c r="C8" s="15">
        <v>2160</v>
      </c>
      <c r="D8" s="15">
        <v>3832</v>
      </c>
      <c r="E8" s="15">
        <v>438413</v>
      </c>
    </row>
    <row r="9" spans="1:5" s="14" customFormat="1" x14ac:dyDescent="0.2">
      <c r="A9" s="3">
        <v>5</v>
      </c>
      <c r="B9" s="14" t="s">
        <v>6</v>
      </c>
      <c r="C9" s="15">
        <v>1606</v>
      </c>
      <c r="D9" s="15">
        <v>3274</v>
      </c>
      <c r="E9" s="15">
        <v>352042</v>
      </c>
    </row>
    <row r="10" spans="1:5" s="14" customFormat="1" x14ac:dyDescent="0.2">
      <c r="A10" s="3">
        <v>6</v>
      </c>
      <c r="B10" s="14" t="s">
        <v>7</v>
      </c>
      <c r="C10" s="15">
        <v>198</v>
      </c>
      <c r="D10" s="15">
        <v>363</v>
      </c>
      <c r="E10" s="15">
        <v>29068</v>
      </c>
    </row>
    <row r="11" spans="1:5" s="14" customFormat="1" x14ac:dyDescent="0.2">
      <c r="A11" s="3">
        <v>7</v>
      </c>
      <c r="B11" s="14" t="s">
        <v>8</v>
      </c>
      <c r="C11" s="15">
        <v>2099</v>
      </c>
      <c r="D11" s="15">
        <v>4113</v>
      </c>
      <c r="E11" s="15">
        <v>419738</v>
      </c>
    </row>
    <row r="12" spans="1:5" s="14" customFormat="1" x14ac:dyDescent="0.2">
      <c r="A12" s="3">
        <v>8</v>
      </c>
      <c r="B12" s="14" t="s">
        <v>9</v>
      </c>
      <c r="C12" s="15">
        <v>649</v>
      </c>
      <c r="D12" s="15">
        <v>1231</v>
      </c>
      <c r="E12" s="15">
        <v>124143</v>
      </c>
    </row>
    <row r="13" spans="1:5" s="14" customFormat="1" x14ac:dyDescent="0.2">
      <c r="A13" s="3">
        <v>9</v>
      </c>
      <c r="B13" s="14" t="s">
        <v>10</v>
      </c>
      <c r="C13" s="15">
        <v>1310</v>
      </c>
      <c r="D13" s="15">
        <v>2256</v>
      </c>
      <c r="E13" s="15">
        <v>244060</v>
      </c>
    </row>
    <row r="14" spans="1:5" s="14" customFormat="1" x14ac:dyDescent="0.2">
      <c r="A14" s="3">
        <v>10</v>
      </c>
      <c r="B14" s="14" t="s">
        <v>11</v>
      </c>
      <c r="C14" s="15">
        <v>1133</v>
      </c>
      <c r="D14" s="15">
        <v>2396</v>
      </c>
      <c r="E14" s="15">
        <v>235475</v>
      </c>
    </row>
    <row r="15" spans="1:5" s="14" customFormat="1" x14ac:dyDescent="0.2">
      <c r="A15" s="3">
        <v>11</v>
      </c>
      <c r="B15" s="14" t="s">
        <v>12</v>
      </c>
      <c r="C15" s="15">
        <v>1962</v>
      </c>
      <c r="D15" s="15">
        <v>3857</v>
      </c>
      <c r="E15" s="15">
        <v>461838</v>
      </c>
    </row>
    <row r="16" spans="1:5" s="14" customFormat="1" x14ac:dyDescent="0.2">
      <c r="A16" s="3">
        <v>12</v>
      </c>
      <c r="B16" s="14" t="s">
        <v>13</v>
      </c>
      <c r="C16" s="15">
        <v>394</v>
      </c>
      <c r="D16" s="15">
        <v>831</v>
      </c>
      <c r="E16" s="15">
        <v>83685</v>
      </c>
    </row>
    <row r="17" spans="1:11" s="14" customFormat="1" x14ac:dyDescent="0.2">
      <c r="A17" s="3">
        <v>13</v>
      </c>
      <c r="B17" s="14" t="s">
        <v>14</v>
      </c>
      <c r="C17" s="15">
        <v>1086</v>
      </c>
      <c r="D17" s="15">
        <v>2062</v>
      </c>
      <c r="E17" s="15">
        <v>198948</v>
      </c>
    </row>
    <row r="18" spans="1:11" s="14" customFormat="1" x14ac:dyDescent="0.2">
      <c r="A18" s="3">
        <v>14</v>
      </c>
      <c r="B18" s="14" t="s">
        <v>15</v>
      </c>
      <c r="C18" s="15">
        <v>2978</v>
      </c>
      <c r="D18" s="15">
        <v>6410</v>
      </c>
      <c r="E18" s="15">
        <v>701371</v>
      </c>
      <c r="K18" s="2"/>
    </row>
    <row r="19" spans="1:11" s="14" customFormat="1" x14ac:dyDescent="0.2">
      <c r="A19" s="3">
        <v>15</v>
      </c>
      <c r="B19" s="14" t="s">
        <v>16</v>
      </c>
      <c r="C19" s="15">
        <v>327</v>
      </c>
      <c r="D19" s="15">
        <v>625</v>
      </c>
      <c r="E19" s="15">
        <v>62132</v>
      </c>
    </row>
    <row r="20" spans="1:11" s="14" customFormat="1" x14ac:dyDescent="0.2">
      <c r="A20" s="3">
        <v>16</v>
      </c>
      <c r="B20" s="14" t="s">
        <v>17</v>
      </c>
      <c r="C20" s="15">
        <v>129</v>
      </c>
      <c r="D20" s="15">
        <v>220</v>
      </c>
      <c r="E20" s="15">
        <v>22909</v>
      </c>
    </row>
    <row r="21" spans="1:11" s="14" customFormat="1" x14ac:dyDescent="0.2">
      <c r="A21" s="3">
        <v>17</v>
      </c>
      <c r="B21" s="14" t="s">
        <v>18</v>
      </c>
      <c r="C21" s="15">
        <v>452</v>
      </c>
      <c r="D21" s="15">
        <v>869</v>
      </c>
      <c r="E21" s="15">
        <v>77839</v>
      </c>
    </row>
    <row r="22" spans="1:11" s="14" customFormat="1" x14ac:dyDescent="0.2">
      <c r="A22" s="3">
        <v>18</v>
      </c>
      <c r="B22" s="14" t="s">
        <v>19</v>
      </c>
      <c r="C22" s="15">
        <v>2063</v>
      </c>
      <c r="D22" s="15">
        <v>3917</v>
      </c>
      <c r="E22" s="15">
        <v>387502</v>
      </c>
    </row>
    <row r="23" spans="1:11" s="14" customFormat="1" x14ac:dyDescent="0.2">
      <c r="A23" s="3">
        <v>19</v>
      </c>
      <c r="B23" s="14" t="s">
        <v>20</v>
      </c>
      <c r="C23" s="15">
        <v>8908</v>
      </c>
      <c r="D23" s="15">
        <v>17901</v>
      </c>
      <c r="E23" s="15">
        <v>1899357</v>
      </c>
    </row>
    <row r="24" spans="1:11" s="14" customFormat="1" x14ac:dyDescent="0.2">
      <c r="A24" s="3">
        <v>21</v>
      </c>
      <c r="B24" s="14" t="s">
        <v>21</v>
      </c>
      <c r="C24" s="15">
        <v>1128</v>
      </c>
      <c r="D24" s="15">
        <v>2066</v>
      </c>
      <c r="E24" s="15">
        <v>205419</v>
      </c>
    </row>
    <row r="25" spans="1:11" s="14" customFormat="1" x14ac:dyDescent="0.2">
      <c r="A25" s="3">
        <v>22</v>
      </c>
      <c r="B25" s="14" t="s">
        <v>22</v>
      </c>
      <c r="C25" s="15">
        <v>560</v>
      </c>
      <c r="D25" s="15">
        <v>1183</v>
      </c>
      <c r="E25" s="15">
        <v>115325</v>
      </c>
    </row>
    <row r="26" spans="1:11" s="14" customFormat="1" x14ac:dyDescent="0.2">
      <c r="A26" s="3">
        <v>23</v>
      </c>
      <c r="B26" s="14" t="s">
        <v>23</v>
      </c>
      <c r="C26" s="15">
        <v>497</v>
      </c>
      <c r="D26" s="15">
        <v>955</v>
      </c>
      <c r="E26" s="15">
        <v>86879</v>
      </c>
    </row>
    <row r="27" spans="1:11" s="14" customFormat="1" x14ac:dyDescent="0.2">
      <c r="A27" s="3">
        <v>24</v>
      </c>
      <c r="B27" s="14" t="s">
        <v>24</v>
      </c>
      <c r="C27" s="15">
        <v>1335</v>
      </c>
      <c r="D27" s="15">
        <v>2749</v>
      </c>
      <c r="E27" s="15">
        <v>269359</v>
      </c>
    </row>
    <row r="28" spans="1:11" s="14" customFormat="1" x14ac:dyDescent="0.2">
      <c r="A28" s="3">
        <v>25</v>
      </c>
      <c r="B28" s="14" t="s">
        <v>25</v>
      </c>
      <c r="C28" s="15">
        <v>1057</v>
      </c>
      <c r="D28" s="15">
        <v>1885</v>
      </c>
      <c r="E28" s="15">
        <v>192550</v>
      </c>
    </row>
    <row r="29" spans="1:11" s="14" customFormat="1" x14ac:dyDescent="0.2">
      <c r="A29" s="3">
        <v>26</v>
      </c>
      <c r="B29" s="14" t="s">
        <v>26</v>
      </c>
      <c r="C29" s="15">
        <v>211</v>
      </c>
      <c r="D29" s="15">
        <v>440</v>
      </c>
      <c r="E29" s="15">
        <v>40267</v>
      </c>
    </row>
    <row r="30" spans="1:11" s="14" customFormat="1" x14ac:dyDescent="0.2">
      <c r="A30" s="3">
        <v>27</v>
      </c>
      <c r="B30" s="14" t="s">
        <v>27</v>
      </c>
      <c r="C30" s="15">
        <v>55250</v>
      </c>
      <c r="D30" s="15">
        <v>101573</v>
      </c>
      <c r="E30" s="15">
        <v>11689131</v>
      </c>
    </row>
    <row r="31" spans="1:11" s="14" customFormat="1" x14ac:dyDescent="0.2">
      <c r="A31" s="3">
        <v>28</v>
      </c>
      <c r="B31" s="14" t="s">
        <v>28</v>
      </c>
      <c r="C31" s="15">
        <v>439</v>
      </c>
      <c r="D31" s="15">
        <v>827</v>
      </c>
      <c r="E31" s="15">
        <v>84240</v>
      </c>
    </row>
    <row r="32" spans="1:11" s="14" customFormat="1" x14ac:dyDescent="0.2">
      <c r="A32" s="3">
        <v>29</v>
      </c>
      <c r="B32" s="14" t="s">
        <v>29</v>
      </c>
      <c r="C32" s="15">
        <v>959</v>
      </c>
      <c r="D32" s="15">
        <v>1965</v>
      </c>
      <c r="E32" s="15">
        <v>196123</v>
      </c>
    </row>
    <row r="33" spans="1:5" s="14" customFormat="1" x14ac:dyDescent="0.2">
      <c r="A33" s="3">
        <v>30</v>
      </c>
      <c r="B33" s="14" t="s">
        <v>30</v>
      </c>
      <c r="C33" s="15">
        <v>1104</v>
      </c>
      <c r="D33" s="15">
        <v>2093</v>
      </c>
      <c r="E33" s="15">
        <v>221094</v>
      </c>
    </row>
    <row r="34" spans="1:5" s="14" customFormat="1" x14ac:dyDescent="0.2">
      <c r="A34" s="3">
        <v>31</v>
      </c>
      <c r="B34" s="14" t="s">
        <v>31</v>
      </c>
      <c r="C34" s="15">
        <v>2264</v>
      </c>
      <c r="D34" s="15">
        <v>4143</v>
      </c>
      <c r="E34" s="15">
        <v>446718</v>
      </c>
    </row>
    <row r="35" spans="1:5" s="14" customFormat="1" x14ac:dyDescent="0.2">
      <c r="A35" s="3">
        <v>32</v>
      </c>
      <c r="B35" s="14" t="s">
        <v>32</v>
      </c>
      <c r="C35" s="15">
        <v>252</v>
      </c>
      <c r="D35" s="15">
        <v>496</v>
      </c>
      <c r="E35" s="15">
        <v>49097</v>
      </c>
    </row>
    <row r="36" spans="1:5" s="14" customFormat="1" x14ac:dyDescent="0.2">
      <c r="A36" s="3">
        <v>33</v>
      </c>
      <c r="B36" s="14" t="s">
        <v>33</v>
      </c>
      <c r="C36" s="15">
        <v>780</v>
      </c>
      <c r="D36" s="15">
        <v>1389</v>
      </c>
      <c r="E36" s="15">
        <v>144593</v>
      </c>
    </row>
    <row r="37" spans="1:5" s="14" customFormat="1" x14ac:dyDescent="0.2">
      <c r="A37" s="3">
        <v>34</v>
      </c>
      <c r="B37" s="14" t="s">
        <v>34</v>
      </c>
      <c r="C37" s="15">
        <v>1727</v>
      </c>
      <c r="D37" s="15">
        <v>3956</v>
      </c>
      <c r="E37" s="15">
        <v>380558</v>
      </c>
    </row>
    <row r="38" spans="1:5" s="14" customFormat="1" x14ac:dyDescent="0.2">
      <c r="A38" s="3">
        <v>35</v>
      </c>
      <c r="B38" s="14" t="s">
        <v>35</v>
      </c>
      <c r="C38" s="15">
        <v>126</v>
      </c>
      <c r="D38" s="15">
        <v>245</v>
      </c>
      <c r="E38" s="15">
        <v>24483</v>
      </c>
    </row>
    <row r="39" spans="1:5" s="14" customFormat="1" x14ac:dyDescent="0.2">
      <c r="A39" s="3">
        <v>36</v>
      </c>
      <c r="B39" s="14" t="s">
        <v>36</v>
      </c>
      <c r="C39" s="15">
        <v>685</v>
      </c>
      <c r="D39" s="15">
        <v>1180</v>
      </c>
      <c r="E39" s="15">
        <v>111657</v>
      </c>
    </row>
    <row r="40" spans="1:5" s="14" customFormat="1" x14ac:dyDescent="0.2">
      <c r="A40" s="3">
        <v>37</v>
      </c>
      <c r="B40" s="14" t="s">
        <v>37</v>
      </c>
      <c r="C40" s="15">
        <v>210</v>
      </c>
      <c r="D40" s="15">
        <v>380</v>
      </c>
      <c r="E40" s="15">
        <v>35837</v>
      </c>
    </row>
    <row r="41" spans="1:5" s="14" customFormat="1" x14ac:dyDescent="0.2">
      <c r="A41" s="3">
        <v>38</v>
      </c>
      <c r="B41" s="14" t="s">
        <v>38</v>
      </c>
      <c r="C41" s="15">
        <v>256</v>
      </c>
      <c r="D41" s="15">
        <v>442</v>
      </c>
      <c r="E41" s="15">
        <v>43339</v>
      </c>
    </row>
    <row r="42" spans="1:5" s="14" customFormat="1" x14ac:dyDescent="0.2">
      <c r="A42" s="3">
        <v>39</v>
      </c>
      <c r="B42" s="14" t="s">
        <v>39</v>
      </c>
      <c r="C42" s="15">
        <v>111</v>
      </c>
      <c r="D42" s="15">
        <v>229</v>
      </c>
      <c r="E42" s="15">
        <v>18512</v>
      </c>
    </row>
    <row r="43" spans="1:5" s="14" customFormat="1" x14ac:dyDescent="0.2">
      <c r="A43" s="3">
        <v>40</v>
      </c>
      <c r="B43" s="14" t="s">
        <v>40</v>
      </c>
      <c r="C43" s="15">
        <v>597</v>
      </c>
      <c r="D43" s="15">
        <v>1245</v>
      </c>
      <c r="E43" s="15">
        <v>121532</v>
      </c>
    </row>
    <row r="44" spans="1:5" s="14" customFormat="1" x14ac:dyDescent="0.2">
      <c r="A44" s="3">
        <v>41</v>
      </c>
      <c r="B44" s="14" t="s">
        <v>41</v>
      </c>
      <c r="C44" s="15">
        <v>151</v>
      </c>
      <c r="D44" s="15">
        <v>283</v>
      </c>
      <c r="E44" s="15">
        <v>27248</v>
      </c>
    </row>
    <row r="45" spans="1:5" s="14" customFormat="1" x14ac:dyDescent="0.2">
      <c r="A45" s="3">
        <v>42</v>
      </c>
      <c r="B45" s="14" t="s">
        <v>42</v>
      </c>
      <c r="C45" s="15">
        <v>967</v>
      </c>
      <c r="D45" s="15">
        <v>2207</v>
      </c>
      <c r="E45" s="15">
        <v>200018</v>
      </c>
    </row>
    <row r="46" spans="1:5" s="14" customFormat="1" x14ac:dyDescent="0.2">
      <c r="A46" s="3">
        <v>43</v>
      </c>
      <c r="B46" s="14" t="s">
        <v>43</v>
      </c>
      <c r="C46" s="15">
        <v>818</v>
      </c>
      <c r="D46" s="15">
        <v>1519</v>
      </c>
      <c r="E46" s="15">
        <v>149039</v>
      </c>
    </row>
    <row r="47" spans="1:5" s="14" customFormat="1" x14ac:dyDescent="0.2">
      <c r="A47" s="3">
        <v>44</v>
      </c>
      <c r="B47" s="14" t="s">
        <v>44</v>
      </c>
      <c r="C47" s="15">
        <v>167</v>
      </c>
      <c r="D47" s="15">
        <v>287</v>
      </c>
      <c r="E47" s="15">
        <v>37064</v>
      </c>
    </row>
    <row r="48" spans="1:5" s="14" customFormat="1" x14ac:dyDescent="0.2">
      <c r="A48" s="3">
        <v>45</v>
      </c>
      <c r="B48" s="14" t="s">
        <v>45</v>
      </c>
      <c r="C48" s="15">
        <v>238</v>
      </c>
      <c r="D48" s="15">
        <v>427</v>
      </c>
      <c r="E48" s="15">
        <v>44468</v>
      </c>
    </row>
    <row r="49" spans="1:5" s="14" customFormat="1" x14ac:dyDescent="0.2">
      <c r="A49" s="3">
        <v>46</v>
      </c>
      <c r="B49" s="14" t="s">
        <v>46</v>
      </c>
      <c r="C49" s="15">
        <v>857</v>
      </c>
      <c r="D49" s="15">
        <v>1718</v>
      </c>
      <c r="E49" s="15">
        <v>171680</v>
      </c>
    </row>
    <row r="50" spans="1:5" s="14" customFormat="1" x14ac:dyDescent="0.2">
      <c r="A50" s="3">
        <v>47</v>
      </c>
      <c r="B50" s="14" t="s">
        <v>47</v>
      </c>
      <c r="C50" s="15">
        <v>627</v>
      </c>
      <c r="D50" s="15">
        <v>1158</v>
      </c>
      <c r="E50" s="15">
        <v>111894</v>
      </c>
    </row>
    <row r="51" spans="1:5" s="14" customFormat="1" x14ac:dyDescent="0.2">
      <c r="A51" s="3">
        <v>48</v>
      </c>
      <c r="B51" s="14" t="s">
        <v>48</v>
      </c>
      <c r="C51" s="15">
        <v>940</v>
      </c>
      <c r="D51" s="15">
        <v>1806</v>
      </c>
      <c r="E51" s="15">
        <v>185477</v>
      </c>
    </row>
    <row r="52" spans="1:5" s="14" customFormat="1" x14ac:dyDescent="0.2">
      <c r="A52" s="3">
        <v>49</v>
      </c>
      <c r="B52" s="14" t="s">
        <v>49</v>
      </c>
      <c r="C52" s="15">
        <v>1144</v>
      </c>
      <c r="D52" s="15">
        <v>2262</v>
      </c>
      <c r="E52" s="15">
        <v>216806</v>
      </c>
    </row>
    <row r="53" spans="1:5" s="14" customFormat="1" x14ac:dyDescent="0.2">
      <c r="A53" s="3">
        <v>50</v>
      </c>
      <c r="B53" s="14" t="s">
        <v>50</v>
      </c>
      <c r="C53" s="15">
        <v>1741</v>
      </c>
      <c r="D53" s="15">
        <v>3609</v>
      </c>
      <c r="E53" s="15">
        <v>349675</v>
      </c>
    </row>
    <row r="54" spans="1:5" s="14" customFormat="1" x14ac:dyDescent="0.2">
      <c r="A54" s="3">
        <v>51</v>
      </c>
      <c r="B54" s="14" t="s">
        <v>51</v>
      </c>
      <c r="C54" s="15">
        <v>192</v>
      </c>
      <c r="D54" s="15">
        <v>386</v>
      </c>
      <c r="E54" s="15">
        <v>38427</v>
      </c>
    </row>
    <row r="55" spans="1:5" s="14" customFormat="1" x14ac:dyDescent="0.2">
      <c r="A55" s="3">
        <v>52</v>
      </c>
      <c r="B55" s="14" t="s">
        <v>52</v>
      </c>
      <c r="C55" s="15">
        <v>842</v>
      </c>
      <c r="D55" s="15">
        <v>1905</v>
      </c>
      <c r="E55" s="15">
        <v>187612</v>
      </c>
    </row>
    <row r="56" spans="1:5" s="14" customFormat="1" x14ac:dyDescent="0.2">
      <c r="A56" s="3">
        <v>53</v>
      </c>
      <c r="B56" s="14" t="s">
        <v>53</v>
      </c>
      <c r="C56" s="15">
        <v>767</v>
      </c>
      <c r="D56" s="15">
        <v>1557</v>
      </c>
      <c r="E56" s="15">
        <v>156423</v>
      </c>
    </row>
    <row r="57" spans="1:5" s="14" customFormat="1" x14ac:dyDescent="0.2">
      <c r="A57" s="3">
        <v>54</v>
      </c>
      <c r="B57" s="14" t="s">
        <v>54</v>
      </c>
      <c r="C57" s="15">
        <v>251</v>
      </c>
      <c r="D57" s="15">
        <v>568</v>
      </c>
      <c r="E57" s="15">
        <v>50299</v>
      </c>
    </row>
    <row r="58" spans="1:5" s="14" customFormat="1" x14ac:dyDescent="0.2">
      <c r="A58" s="3">
        <v>55</v>
      </c>
      <c r="B58" s="14" t="s">
        <v>55</v>
      </c>
      <c r="C58" s="15">
        <v>4750</v>
      </c>
      <c r="D58" s="15">
        <v>9880</v>
      </c>
      <c r="E58" s="15">
        <v>1051708</v>
      </c>
    </row>
    <row r="59" spans="1:5" s="14" customFormat="1" x14ac:dyDescent="0.2">
      <c r="A59" s="3">
        <v>56</v>
      </c>
      <c r="B59" s="14" t="s">
        <v>56</v>
      </c>
      <c r="C59" s="15">
        <v>1766</v>
      </c>
      <c r="D59" s="15">
        <v>3314</v>
      </c>
      <c r="E59" s="15">
        <v>315913</v>
      </c>
    </row>
    <row r="60" spans="1:5" s="14" customFormat="1" x14ac:dyDescent="0.2">
      <c r="A60" s="3">
        <v>57</v>
      </c>
      <c r="B60" s="14" t="s">
        <v>57</v>
      </c>
      <c r="C60" s="15">
        <v>512</v>
      </c>
      <c r="D60" s="15">
        <v>874</v>
      </c>
      <c r="E60" s="15">
        <v>91440</v>
      </c>
    </row>
    <row r="61" spans="1:5" s="14" customFormat="1" x14ac:dyDescent="0.2">
      <c r="A61" s="3">
        <v>58</v>
      </c>
      <c r="B61" s="14" t="s">
        <v>58</v>
      </c>
      <c r="C61" s="15">
        <v>1400</v>
      </c>
      <c r="D61" s="15">
        <v>2579</v>
      </c>
      <c r="E61" s="15">
        <v>263514</v>
      </c>
    </row>
    <row r="62" spans="1:5" s="14" customFormat="1" x14ac:dyDescent="0.2">
      <c r="A62" s="3">
        <v>59</v>
      </c>
      <c r="B62" s="14" t="s">
        <v>59</v>
      </c>
      <c r="C62" s="15">
        <v>303</v>
      </c>
      <c r="D62" s="15">
        <v>642</v>
      </c>
      <c r="E62" s="15">
        <v>62218</v>
      </c>
    </row>
    <row r="63" spans="1:5" s="14" customFormat="1" x14ac:dyDescent="0.2">
      <c r="A63" s="3">
        <v>60</v>
      </c>
      <c r="B63" s="14" t="s">
        <v>60</v>
      </c>
      <c r="C63" s="15">
        <v>1584</v>
      </c>
      <c r="D63" s="15">
        <v>3302</v>
      </c>
      <c r="E63" s="15">
        <v>353466</v>
      </c>
    </row>
    <row r="64" spans="1:5" s="14" customFormat="1" x14ac:dyDescent="0.2">
      <c r="A64" s="3">
        <v>61</v>
      </c>
      <c r="B64" s="14" t="s">
        <v>61</v>
      </c>
      <c r="C64" s="15">
        <v>336</v>
      </c>
      <c r="D64" s="15">
        <v>636</v>
      </c>
      <c r="E64" s="15">
        <v>54320</v>
      </c>
    </row>
    <row r="65" spans="1:5" s="14" customFormat="1" x14ac:dyDescent="0.2">
      <c r="A65" s="3">
        <v>62</v>
      </c>
      <c r="B65" s="14" t="s">
        <v>62</v>
      </c>
      <c r="C65" s="15">
        <v>32156</v>
      </c>
      <c r="D65" s="15">
        <v>66068</v>
      </c>
      <c r="E65" s="15">
        <v>7143617</v>
      </c>
    </row>
    <row r="66" spans="1:5" s="14" customFormat="1" x14ac:dyDescent="0.2">
      <c r="A66" s="3">
        <v>63</v>
      </c>
      <c r="B66" s="14" t="s">
        <v>63</v>
      </c>
      <c r="C66" s="15">
        <v>136</v>
      </c>
      <c r="D66" s="15">
        <v>281</v>
      </c>
      <c r="E66" s="15">
        <v>28581</v>
      </c>
    </row>
    <row r="67" spans="1:5" s="14" customFormat="1" x14ac:dyDescent="0.2">
      <c r="A67" s="3">
        <v>64</v>
      </c>
      <c r="B67" s="14" t="s">
        <v>64</v>
      </c>
      <c r="C67" s="15">
        <v>419</v>
      </c>
      <c r="D67" s="15">
        <v>870</v>
      </c>
      <c r="E67" s="15">
        <v>83558</v>
      </c>
    </row>
    <row r="68" spans="1:5" s="14" customFormat="1" x14ac:dyDescent="0.2">
      <c r="A68" s="3">
        <v>65</v>
      </c>
      <c r="B68" s="14" t="s">
        <v>65</v>
      </c>
      <c r="C68" s="15">
        <v>506</v>
      </c>
      <c r="D68" s="15">
        <v>1058</v>
      </c>
      <c r="E68" s="15">
        <v>108109</v>
      </c>
    </row>
    <row r="69" spans="1:5" s="14" customFormat="1" x14ac:dyDescent="0.2">
      <c r="A69" s="3">
        <v>66</v>
      </c>
      <c r="B69" s="14" t="s">
        <v>66</v>
      </c>
      <c r="C69" s="15">
        <v>1508</v>
      </c>
      <c r="D69" s="15">
        <v>3543</v>
      </c>
      <c r="E69" s="15">
        <v>360253</v>
      </c>
    </row>
    <row r="70" spans="1:5" s="14" customFormat="1" x14ac:dyDescent="0.2">
      <c r="A70" s="3">
        <v>67</v>
      </c>
      <c r="B70" s="14" t="s">
        <v>67</v>
      </c>
      <c r="C70" s="15">
        <v>263</v>
      </c>
      <c r="D70" s="15">
        <v>512</v>
      </c>
      <c r="E70" s="15">
        <v>48049</v>
      </c>
    </row>
    <row r="71" spans="1:5" s="14" customFormat="1" x14ac:dyDescent="0.2">
      <c r="A71" s="3">
        <v>68</v>
      </c>
      <c r="B71" s="14" t="s">
        <v>68</v>
      </c>
      <c r="C71" s="15">
        <v>374</v>
      </c>
      <c r="D71" s="15">
        <v>748</v>
      </c>
      <c r="E71" s="15">
        <v>71520</v>
      </c>
    </row>
    <row r="72" spans="1:5" s="14" customFormat="1" x14ac:dyDescent="0.2">
      <c r="A72" s="3">
        <v>69</v>
      </c>
      <c r="B72" s="14" t="s">
        <v>69</v>
      </c>
      <c r="C72" s="15">
        <v>10358</v>
      </c>
      <c r="D72" s="15">
        <v>17034</v>
      </c>
      <c r="E72" s="15">
        <v>1846646</v>
      </c>
    </row>
    <row r="73" spans="1:5" s="14" customFormat="1" x14ac:dyDescent="0.2">
      <c r="A73" s="3">
        <v>70</v>
      </c>
      <c r="B73" s="14" t="s">
        <v>70</v>
      </c>
      <c r="C73" s="15">
        <v>2011</v>
      </c>
      <c r="D73" s="15">
        <v>4710</v>
      </c>
      <c r="E73" s="15">
        <v>461704</v>
      </c>
    </row>
    <row r="74" spans="1:5" s="14" customFormat="1" x14ac:dyDescent="0.2">
      <c r="A74" s="3">
        <v>71</v>
      </c>
      <c r="B74" s="14" t="s">
        <v>71</v>
      </c>
      <c r="C74" s="15">
        <v>1659</v>
      </c>
      <c r="D74" s="15">
        <v>3893</v>
      </c>
      <c r="E74" s="15">
        <v>400928</v>
      </c>
    </row>
    <row r="75" spans="1:5" s="14" customFormat="1" x14ac:dyDescent="0.2">
      <c r="A75" s="3">
        <v>72</v>
      </c>
      <c r="B75" s="14" t="s">
        <v>72</v>
      </c>
      <c r="C75" s="15">
        <v>366</v>
      </c>
      <c r="D75" s="15">
        <v>743</v>
      </c>
      <c r="E75" s="15">
        <v>76515</v>
      </c>
    </row>
    <row r="76" spans="1:5" s="14" customFormat="1" x14ac:dyDescent="0.2">
      <c r="A76" s="3">
        <v>73</v>
      </c>
      <c r="B76" s="14" t="s">
        <v>73</v>
      </c>
      <c r="C76" s="15">
        <v>5196</v>
      </c>
      <c r="D76" s="15">
        <v>12594</v>
      </c>
      <c r="E76" s="15">
        <v>1295609</v>
      </c>
    </row>
    <row r="77" spans="1:5" s="14" customFormat="1" x14ac:dyDescent="0.2">
      <c r="A77" s="3">
        <v>74</v>
      </c>
      <c r="B77" s="14" t="s">
        <v>110</v>
      </c>
      <c r="C77" s="15">
        <v>2464</v>
      </c>
      <c r="D77" s="15">
        <v>5163</v>
      </c>
      <c r="E77" s="15">
        <v>531972</v>
      </c>
    </row>
    <row r="78" spans="1:5" s="14" customFormat="1" x14ac:dyDescent="0.2">
      <c r="A78" s="3">
        <v>75</v>
      </c>
      <c r="B78" s="14" t="s">
        <v>74</v>
      </c>
      <c r="C78" s="15">
        <v>276</v>
      </c>
      <c r="D78" s="15">
        <v>500</v>
      </c>
      <c r="E78" s="15">
        <v>53815</v>
      </c>
    </row>
    <row r="79" spans="1:5" s="14" customFormat="1" x14ac:dyDescent="0.2">
      <c r="A79" s="3">
        <v>76</v>
      </c>
      <c r="B79" s="14" t="s">
        <v>75</v>
      </c>
      <c r="C79" s="15">
        <v>385</v>
      </c>
      <c r="D79" s="15">
        <v>733</v>
      </c>
      <c r="E79" s="15">
        <v>71834</v>
      </c>
    </row>
    <row r="80" spans="1:5" s="14" customFormat="1" x14ac:dyDescent="0.2">
      <c r="A80" s="3">
        <v>77</v>
      </c>
      <c r="B80" s="14" t="s">
        <v>76</v>
      </c>
      <c r="C80" s="15">
        <v>790</v>
      </c>
      <c r="D80" s="15">
        <v>1507</v>
      </c>
      <c r="E80" s="15">
        <v>136975</v>
      </c>
    </row>
    <row r="81" spans="1:5" s="14" customFormat="1" x14ac:dyDescent="0.2">
      <c r="A81" s="3">
        <v>78</v>
      </c>
      <c r="B81" s="14" t="s">
        <v>77</v>
      </c>
      <c r="C81" s="15">
        <v>189</v>
      </c>
      <c r="D81" s="15">
        <v>392</v>
      </c>
      <c r="E81" s="15">
        <v>40232</v>
      </c>
    </row>
    <row r="82" spans="1:5" s="14" customFormat="1" x14ac:dyDescent="0.2">
      <c r="A82" s="3">
        <v>79</v>
      </c>
      <c r="B82" s="14" t="s">
        <v>78</v>
      </c>
      <c r="C82" s="15">
        <v>463</v>
      </c>
      <c r="D82" s="15">
        <v>860</v>
      </c>
      <c r="E82" s="15">
        <v>78234</v>
      </c>
    </row>
    <row r="83" spans="1:5" s="14" customFormat="1" x14ac:dyDescent="0.2">
      <c r="A83" s="3">
        <v>80</v>
      </c>
      <c r="B83" s="14" t="s">
        <v>79</v>
      </c>
      <c r="C83" s="15">
        <v>745</v>
      </c>
      <c r="D83" s="15">
        <v>1419</v>
      </c>
      <c r="E83" s="15">
        <v>139345</v>
      </c>
    </row>
    <row r="84" spans="1:5" s="14" customFormat="1" x14ac:dyDescent="0.2">
      <c r="A84" s="3">
        <v>82</v>
      </c>
      <c r="B84" s="14" t="s">
        <v>80</v>
      </c>
      <c r="C84" s="15">
        <v>4163</v>
      </c>
      <c r="D84" s="15">
        <v>8076</v>
      </c>
      <c r="E84" s="15">
        <v>867236</v>
      </c>
    </row>
    <row r="85" spans="1:5" s="14" customFormat="1" x14ac:dyDescent="0.2">
      <c r="A85" s="3">
        <v>83</v>
      </c>
      <c r="B85" s="14" t="s">
        <v>81</v>
      </c>
      <c r="C85" s="15">
        <v>311</v>
      </c>
      <c r="D85" s="15">
        <v>581</v>
      </c>
      <c r="E85" s="15">
        <v>58217</v>
      </c>
    </row>
    <row r="86" spans="1:5" s="14" customFormat="1" x14ac:dyDescent="0.2">
      <c r="A86" s="3">
        <v>84</v>
      </c>
      <c r="B86" s="14" t="s">
        <v>82</v>
      </c>
      <c r="C86" s="15">
        <v>300</v>
      </c>
      <c r="D86" s="15">
        <v>604</v>
      </c>
      <c r="E86" s="15">
        <v>60612</v>
      </c>
    </row>
    <row r="87" spans="1:5" s="14" customFormat="1" x14ac:dyDescent="0.2">
      <c r="A87" s="3">
        <v>85</v>
      </c>
      <c r="B87" s="14" t="s">
        <v>83</v>
      </c>
      <c r="C87" s="15">
        <v>1394</v>
      </c>
      <c r="D87" s="15">
        <v>2527</v>
      </c>
      <c r="E87" s="15">
        <v>259861</v>
      </c>
    </row>
    <row r="88" spans="1:5" s="14" customFormat="1" x14ac:dyDescent="0.2">
      <c r="A88" s="3">
        <v>86</v>
      </c>
      <c r="B88" s="14" t="s">
        <v>84</v>
      </c>
      <c r="C88" s="15">
        <v>2007</v>
      </c>
      <c r="D88" s="15">
        <v>3871</v>
      </c>
      <c r="E88" s="15">
        <v>401691</v>
      </c>
    </row>
    <row r="89" spans="1:5" s="2" customFormat="1" x14ac:dyDescent="0.2">
      <c r="A89" s="16">
        <v>87</v>
      </c>
      <c r="B89" s="17" t="s">
        <v>85</v>
      </c>
      <c r="C89" s="23">
        <v>280</v>
      </c>
      <c r="D89" s="23">
        <v>544</v>
      </c>
      <c r="E89" s="23">
        <v>47643</v>
      </c>
    </row>
    <row r="90" spans="1:5" s="2" customFormat="1" x14ac:dyDescent="0.2">
      <c r="A90" s="16">
        <v>88</v>
      </c>
      <c r="B90" s="17" t="s">
        <v>86</v>
      </c>
      <c r="C90" s="23">
        <v>5</v>
      </c>
      <c r="D90" s="23">
        <v>10</v>
      </c>
      <c r="E90" s="23">
        <v>1104</v>
      </c>
    </row>
    <row r="91" spans="1:5" s="2" customFormat="1" x14ac:dyDescent="0.2">
      <c r="A91" s="16">
        <v>92</v>
      </c>
      <c r="B91" s="17" t="s">
        <v>108</v>
      </c>
      <c r="C91" s="13">
        <v>1181</v>
      </c>
      <c r="D91" s="13">
        <v>2278</v>
      </c>
      <c r="E91" s="13">
        <v>315460</v>
      </c>
    </row>
    <row r="92" spans="1:5" s="2" customFormat="1" x14ac:dyDescent="0.2">
      <c r="A92" s="16" t="s">
        <v>129</v>
      </c>
      <c r="B92" s="17" t="s">
        <v>116</v>
      </c>
      <c r="C92" s="13">
        <v>1279</v>
      </c>
      <c r="D92" s="13">
        <v>2888</v>
      </c>
      <c r="E92" s="26">
        <v>422455</v>
      </c>
    </row>
    <row r="93" spans="1:5" s="18" customFormat="1" x14ac:dyDescent="0.2">
      <c r="A93" s="16" t="s">
        <v>109</v>
      </c>
      <c r="B93" s="2" t="s">
        <v>109</v>
      </c>
      <c r="C93" s="2">
        <v>0</v>
      </c>
      <c r="D93" s="2">
        <v>0</v>
      </c>
      <c r="E93" s="2">
        <v>0</v>
      </c>
    </row>
    <row r="94" spans="1:5" s="14" customFormat="1" x14ac:dyDescent="0.2">
      <c r="A94" s="11"/>
      <c r="B94" s="18" t="s">
        <v>114</v>
      </c>
      <c r="C94" s="9">
        <f>SUM(C5:C93)</f>
        <v>199501</v>
      </c>
      <c r="D94" s="9">
        <f>SUM(D5:D93)</f>
        <v>390203</v>
      </c>
      <c r="E94" s="19">
        <f>SUM(E5:E93)</f>
        <v>42017270</v>
      </c>
    </row>
    <row r="95" spans="1:5" s="14" customFormat="1" x14ac:dyDescent="0.2">
      <c r="A95" s="11"/>
      <c r="B95" s="18"/>
      <c r="C95" s="9"/>
      <c r="D95" s="9"/>
      <c r="E95" s="9"/>
    </row>
    <row r="96" spans="1:5" s="14" customFormat="1" x14ac:dyDescent="0.2">
      <c r="A96" s="11" t="s">
        <v>106</v>
      </c>
      <c r="C96" s="15"/>
      <c r="D96" s="15"/>
      <c r="E96" s="15"/>
    </row>
    <row r="97" spans="1:5" s="14" customFormat="1" x14ac:dyDescent="0.2">
      <c r="A97" s="14" t="s">
        <v>107</v>
      </c>
      <c r="C97" s="15"/>
      <c r="D97" s="15"/>
      <c r="E97" s="15"/>
    </row>
    <row r="98" spans="1:5" s="14" customFormat="1" x14ac:dyDescent="0.2">
      <c r="A98" s="3"/>
      <c r="B98" s="14" t="s">
        <v>102</v>
      </c>
      <c r="C98" s="15"/>
      <c r="D98" s="15"/>
      <c r="E98" s="15"/>
    </row>
    <row r="99" spans="1:5" x14ac:dyDescent="0.2">
      <c r="A99" s="24" t="s">
        <v>111</v>
      </c>
    </row>
    <row r="100" spans="1:5" x14ac:dyDescent="0.2">
      <c r="A100" s="48" t="s">
        <v>112</v>
      </c>
      <c r="B100" s="48"/>
      <c r="C100" s="48"/>
      <c r="D100" s="48"/>
      <c r="E100" s="25"/>
    </row>
    <row r="101" spans="1:5" x14ac:dyDescent="0.2">
      <c r="A101" s="49" t="s">
        <v>113</v>
      </c>
      <c r="B101" s="49"/>
      <c r="C101" s="49"/>
      <c r="D101" s="49"/>
      <c r="E101" s="49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61" workbookViewId="0">
      <selection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9" t="s">
        <v>100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689</v>
      </c>
      <c r="D5" s="15">
        <v>1275</v>
      </c>
      <c r="E5" s="15">
        <v>130900.33</v>
      </c>
    </row>
    <row r="6" spans="1:5" s="14" customFormat="1" x14ac:dyDescent="0.2">
      <c r="A6" s="3">
        <v>2</v>
      </c>
      <c r="B6" s="14" t="s">
        <v>3</v>
      </c>
      <c r="C6" s="15">
        <v>9310</v>
      </c>
      <c r="D6" s="15">
        <v>18698</v>
      </c>
      <c r="E6" s="15">
        <v>1988908</v>
      </c>
    </row>
    <row r="7" spans="1:5" s="14" customFormat="1" x14ac:dyDescent="0.2">
      <c r="A7" s="3">
        <v>3</v>
      </c>
      <c r="B7" s="14" t="s">
        <v>4</v>
      </c>
      <c r="C7" s="15">
        <v>1029</v>
      </c>
      <c r="D7" s="15">
        <v>1985</v>
      </c>
      <c r="E7" s="15">
        <v>196161</v>
      </c>
    </row>
    <row r="8" spans="1:5" s="14" customFormat="1" x14ac:dyDescent="0.2">
      <c r="A8" s="3">
        <v>4</v>
      </c>
      <c r="B8" s="14" t="s">
        <v>5</v>
      </c>
      <c r="C8" s="15">
        <v>2111</v>
      </c>
      <c r="D8" s="15">
        <v>3769</v>
      </c>
      <c r="E8" s="15">
        <v>424211</v>
      </c>
    </row>
    <row r="9" spans="1:5" s="14" customFormat="1" x14ac:dyDescent="0.2">
      <c r="A9" s="3">
        <v>5</v>
      </c>
      <c r="B9" s="14" t="s">
        <v>6</v>
      </c>
      <c r="C9" s="15">
        <v>1608</v>
      </c>
      <c r="D9" s="15">
        <v>3318</v>
      </c>
      <c r="E9" s="15">
        <v>355831</v>
      </c>
    </row>
    <row r="10" spans="1:5" s="14" customFormat="1" x14ac:dyDescent="0.2">
      <c r="A10" s="3">
        <v>6</v>
      </c>
      <c r="B10" s="14" t="s">
        <v>7</v>
      </c>
      <c r="C10" s="15">
        <v>196</v>
      </c>
      <c r="D10" s="15">
        <v>357</v>
      </c>
      <c r="E10" s="15">
        <v>29716</v>
      </c>
    </row>
    <row r="11" spans="1:5" s="14" customFormat="1" x14ac:dyDescent="0.2">
      <c r="A11" s="3">
        <v>7</v>
      </c>
      <c r="B11" s="14" t="s">
        <v>8</v>
      </c>
      <c r="C11" s="15">
        <v>2145</v>
      </c>
      <c r="D11" s="15">
        <v>4180</v>
      </c>
      <c r="E11" s="15">
        <v>428582</v>
      </c>
    </row>
    <row r="12" spans="1:5" s="14" customFormat="1" x14ac:dyDescent="0.2">
      <c r="A12" s="3">
        <v>8</v>
      </c>
      <c r="B12" s="14" t="s">
        <v>9</v>
      </c>
      <c r="C12" s="15">
        <v>670</v>
      </c>
      <c r="D12" s="15">
        <v>1303</v>
      </c>
      <c r="E12" s="15">
        <v>127102</v>
      </c>
    </row>
    <row r="13" spans="1:5" s="14" customFormat="1" x14ac:dyDescent="0.2">
      <c r="A13" s="3">
        <v>9</v>
      </c>
      <c r="B13" s="14" t="s">
        <v>10</v>
      </c>
      <c r="C13" s="15">
        <v>1308</v>
      </c>
      <c r="D13" s="15">
        <v>2268</v>
      </c>
      <c r="E13" s="15">
        <v>248452</v>
      </c>
    </row>
    <row r="14" spans="1:5" s="14" customFormat="1" x14ac:dyDescent="0.2">
      <c r="A14" s="3">
        <v>10</v>
      </c>
      <c r="B14" s="14" t="s">
        <v>11</v>
      </c>
      <c r="C14" s="15">
        <v>1125</v>
      </c>
      <c r="D14" s="15">
        <v>2363</v>
      </c>
      <c r="E14" s="15">
        <v>229840</v>
      </c>
    </row>
    <row r="15" spans="1:5" s="14" customFormat="1" x14ac:dyDescent="0.2">
      <c r="A15" s="3">
        <v>11</v>
      </c>
      <c r="B15" s="14" t="s">
        <v>12</v>
      </c>
      <c r="C15" s="15">
        <v>1984</v>
      </c>
      <c r="D15" s="15">
        <v>3976</v>
      </c>
      <c r="E15" s="15">
        <v>471947</v>
      </c>
    </row>
    <row r="16" spans="1:5" s="14" customFormat="1" x14ac:dyDescent="0.2">
      <c r="A16" s="3">
        <v>12</v>
      </c>
      <c r="B16" s="14" t="s">
        <v>13</v>
      </c>
      <c r="C16" s="15">
        <v>405</v>
      </c>
      <c r="D16" s="15">
        <v>878</v>
      </c>
      <c r="E16" s="15">
        <v>88077</v>
      </c>
    </row>
    <row r="17" spans="1:11" s="14" customFormat="1" x14ac:dyDescent="0.2">
      <c r="A17" s="3">
        <v>13</v>
      </c>
      <c r="B17" s="14" t="s">
        <v>14</v>
      </c>
      <c r="C17" s="15">
        <v>1066</v>
      </c>
      <c r="D17" s="15">
        <v>1994</v>
      </c>
      <c r="E17" s="15">
        <v>192986</v>
      </c>
    </row>
    <row r="18" spans="1:11" s="14" customFormat="1" x14ac:dyDescent="0.2">
      <c r="A18" s="3">
        <v>14</v>
      </c>
      <c r="B18" s="14" t="s">
        <v>15</v>
      </c>
      <c r="C18" s="15">
        <v>2987</v>
      </c>
      <c r="D18" s="15">
        <v>6504</v>
      </c>
      <c r="E18" s="15">
        <v>710342</v>
      </c>
      <c r="K18" s="2"/>
    </row>
    <row r="19" spans="1:11" s="14" customFormat="1" x14ac:dyDescent="0.2">
      <c r="A19" s="3">
        <v>15</v>
      </c>
      <c r="B19" s="14" t="s">
        <v>16</v>
      </c>
      <c r="C19" s="15">
        <v>338</v>
      </c>
      <c r="D19" s="15">
        <v>657</v>
      </c>
      <c r="E19" s="15">
        <v>67154</v>
      </c>
    </row>
    <row r="20" spans="1:11" s="14" customFormat="1" x14ac:dyDescent="0.2">
      <c r="A20" s="3">
        <v>16</v>
      </c>
      <c r="B20" s="14" t="s">
        <v>17</v>
      </c>
      <c r="C20" s="15">
        <v>135</v>
      </c>
      <c r="D20" s="15">
        <v>235</v>
      </c>
      <c r="E20" s="15">
        <v>24213</v>
      </c>
    </row>
    <row r="21" spans="1:11" s="14" customFormat="1" x14ac:dyDescent="0.2">
      <c r="A21" s="3">
        <v>17</v>
      </c>
      <c r="B21" s="14" t="s">
        <v>18</v>
      </c>
      <c r="C21" s="15">
        <v>444</v>
      </c>
      <c r="D21" s="15">
        <v>851</v>
      </c>
      <c r="E21" s="15">
        <v>76480</v>
      </c>
    </row>
    <row r="22" spans="1:11" s="14" customFormat="1" x14ac:dyDescent="0.2">
      <c r="A22" s="3">
        <v>18</v>
      </c>
      <c r="B22" s="14" t="s">
        <v>19</v>
      </c>
      <c r="C22" s="15">
        <v>2093</v>
      </c>
      <c r="D22" s="15">
        <v>3963</v>
      </c>
      <c r="E22" s="15">
        <v>396578</v>
      </c>
    </row>
    <row r="23" spans="1:11" s="14" customFormat="1" x14ac:dyDescent="0.2">
      <c r="A23" s="3">
        <v>19</v>
      </c>
      <c r="B23" s="14" t="s">
        <v>20</v>
      </c>
      <c r="C23" s="15">
        <v>8879</v>
      </c>
      <c r="D23" s="15">
        <v>17911</v>
      </c>
      <c r="E23" s="15">
        <v>1896487</v>
      </c>
    </row>
    <row r="24" spans="1:11" s="14" customFormat="1" x14ac:dyDescent="0.2">
      <c r="A24" s="3">
        <v>21</v>
      </c>
      <c r="B24" s="14" t="s">
        <v>21</v>
      </c>
      <c r="C24" s="15">
        <v>1145</v>
      </c>
      <c r="D24" s="15">
        <v>2097</v>
      </c>
      <c r="E24" s="15">
        <v>209570</v>
      </c>
    </row>
    <row r="25" spans="1:11" s="14" customFormat="1" x14ac:dyDescent="0.2">
      <c r="A25" s="3">
        <v>22</v>
      </c>
      <c r="B25" s="14" t="s">
        <v>22</v>
      </c>
      <c r="C25" s="15">
        <v>562</v>
      </c>
      <c r="D25" s="15">
        <v>1192</v>
      </c>
      <c r="E25" s="15">
        <v>118069</v>
      </c>
    </row>
    <row r="26" spans="1:11" s="14" customFormat="1" x14ac:dyDescent="0.2">
      <c r="A26" s="3">
        <v>23</v>
      </c>
      <c r="B26" s="14" t="s">
        <v>23</v>
      </c>
      <c r="C26" s="15">
        <v>497</v>
      </c>
      <c r="D26" s="15">
        <v>957</v>
      </c>
      <c r="E26" s="15">
        <v>94432</v>
      </c>
    </row>
    <row r="27" spans="1:11" s="14" customFormat="1" x14ac:dyDescent="0.2">
      <c r="A27" s="3">
        <v>24</v>
      </c>
      <c r="B27" s="14" t="s">
        <v>24</v>
      </c>
      <c r="C27" s="15">
        <v>1342</v>
      </c>
      <c r="D27" s="15">
        <v>2746</v>
      </c>
      <c r="E27" s="15">
        <v>277420</v>
      </c>
    </row>
    <row r="28" spans="1:11" s="14" customFormat="1" x14ac:dyDescent="0.2">
      <c r="A28" s="3">
        <v>25</v>
      </c>
      <c r="B28" s="14" t="s">
        <v>25</v>
      </c>
      <c r="C28" s="15">
        <v>1049</v>
      </c>
      <c r="D28" s="15">
        <v>1886</v>
      </c>
      <c r="E28" s="15">
        <v>191408</v>
      </c>
    </row>
    <row r="29" spans="1:11" s="14" customFormat="1" x14ac:dyDescent="0.2">
      <c r="A29" s="3">
        <v>26</v>
      </c>
      <c r="B29" s="14" t="s">
        <v>26</v>
      </c>
      <c r="C29" s="15">
        <v>204</v>
      </c>
      <c r="D29" s="15">
        <v>433</v>
      </c>
      <c r="E29" s="15">
        <v>39606</v>
      </c>
    </row>
    <row r="30" spans="1:11" s="14" customFormat="1" x14ac:dyDescent="0.2">
      <c r="A30" s="3">
        <v>27</v>
      </c>
      <c r="B30" s="14" t="s">
        <v>27</v>
      </c>
      <c r="C30" s="15">
        <v>55135</v>
      </c>
      <c r="D30" s="15">
        <v>101504</v>
      </c>
      <c r="E30" s="15">
        <v>11727620.5</v>
      </c>
    </row>
    <row r="31" spans="1:11" s="14" customFormat="1" x14ac:dyDescent="0.2">
      <c r="A31" s="3">
        <v>28</v>
      </c>
      <c r="B31" s="14" t="s">
        <v>28</v>
      </c>
      <c r="C31" s="15">
        <v>429</v>
      </c>
      <c r="D31" s="15">
        <v>830</v>
      </c>
      <c r="E31" s="15">
        <v>84398</v>
      </c>
    </row>
    <row r="32" spans="1:11" s="14" customFormat="1" x14ac:dyDescent="0.2">
      <c r="A32" s="3">
        <v>29</v>
      </c>
      <c r="B32" s="14" t="s">
        <v>29</v>
      </c>
      <c r="C32" s="15">
        <v>965</v>
      </c>
      <c r="D32" s="15">
        <v>1963</v>
      </c>
      <c r="E32" s="15">
        <v>194692</v>
      </c>
    </row>
    <row r="33" spans="1:5" s="14" customFormat="1" x14ac:dyDescent="0.2">
      <c r="A33" s="3">
        <v>30</v>
      </c>
      <c r="B33" s="14" t="s">
        <v>30</v>
      </c>
      <c r="C33" s="15">
        <v>1115</v>
      </c>
      <c r="D33" s="15">
        <v>2070</v>
      </c>
      <c r="E33" s="15">
        <v>219774</v>
      </c>
    </row>
    <row r="34" spans="1:5" s="14" customFormat="1" x14ac:dyDescent="0.2">
      <c r="A34" s="3">
        <v>31</v>
      </c>
      <c r="B34" s="14" t="s">
        <v>31</v>
      </c>
      <c r="C34" s="15">
        <v>2258</v>
      </c>
      <c r="D34" s="15">
        <v>4161</v>
      </c>
      <c r="E34" s="15">
        <v>447726</v>
      </c>
    </row>
    <row r="35" spans="1:5" s="14" customFormat="1" x14ac:dyDescent="0.2">
      <c r="A35" s="3">
        <v>32</v>
      </c>
      <c r="B35" s="14" t="s">
        <v>32</v>
      </c>
      <c r="C35" s="15">
        <v>248</v>
      </c>
      <c r="D35" s="15">
        <v>494</v>
      </c>
      <c r="E35" s="15">
        <v>47582</v>
      </c>
    </row>
    <row r="36" spans="1:5" s="14" customFormat="1" x14ac:dyDescent="0.2">
      <c r="A36" s="3">
        <v>33</v>
      </c>
      <c r="B36" s="14" t="s">
        <v>33</v>
      </c>
      <c r="C36" s="15">
        <v>789</v>
      </c>
      <c r="D36" s="15">
        <v>1399</v>
      </c>
      <c r="E36" s="15">
        <v>147179</v>
      </c>
    </row>
    <row r="37" spans="1:5" s="14" customFormat="1" x14ac:dyDescent="0.2">
      <c r="A37" s="3">
        <v>34</v>
      </c>
      <c r="B37" s="14" t="s">
        <v>34</v>
      </c>
      <c r="C37" s="15">
        <v>1747</v>
      </c>
      <c r="D37" s="15">
        <v>3959</v>
      </c>
      <c r="E37" s="15">
        <v>387134</v>
      </c>
    </row>
    <row r="38" spans="1:5" s="14" customFormat="1" x14ac:dyDescent="0.2">
      <c r="A38" s="3">
        <v>35</v>
      </c>
      <c r="B38" s="14" t="s">
        <v>35</v>
      </c>
      <c r="C38" s="15">
        <v>124</v>
      </c>
      <c r="D38" s="15">
        <v>243</v>
      </c>
      <c r="E38" s="15">
        <v>22767</v>
      </c>
    </row>
    <row r="39" spans="1:5" s="14" customFormat="1" x14ac:dyDescent="0.2">
      <c r="A39" s="3">
        <v>36</v>
      </c>
      <c r="B39" s="14" t="s">
        <v>36</v>
      </c>
      <c r="C39" s="15">
        <v>674</v>
      </c>
      <c r="D39" s="15">
        <v>1181</v>
      </c>
      <c r="E39" s="15">
        <v>110769</v>
      </c>
    </row>
    <row r="40" spans="1:5" s="14" customFormat="1" x14ac:dyDescent="0.2">
      <c r="A40" s="3">
        <v>37</v>
      </c>
      <c r="B40" s="14" t="s">
        <v>37</v>
      </c>
      <c r="C40" s="15">
        <v>204</v>
      </c>
      <c r="D40" s="15">
        <v>369</v>
      </c>
      <c r="E40" s="15">
        <v>34494</v>
      </c>
    </row>
    <row r="41" spans="1:5" s="14" customFormat="1" x14ac:dyDescent="0.2">
      <c r="A41" s="3">
        <v>38</v>
      </c>
      <c r="B41" s="14" t="s">
        <v>38</v>
      </c>
      <c r="C41" s="15">
        <v>258</v>
      </c>
      <c r="D41" s="15">
        <v>442</v>
      </c>
      <c r="E41" s="15">
        <v>43146</v>
      </c>
    </row>
    <row r="42" spans="1:5" s="14" customFormat="1" x14ac:dyDescent="0.2">
      <c r="A42" s="3">
        <v>39</v>
      </c>
      <c r="B42" s="14" t="s">
        <v>39</v>
      </c>
      <c r="C42" s="15">
        <v>114</v>
      </c>
      <c r="D42" s="15">
        <v>227</v>
      </c>
      <c r="E42" s="15">
        <v>17961</v>
      </c>
    </row>
    <row r="43" spans="1:5" s="14" customFormat="1" x14ac:dyDescent="0.2">
      <c r="A43" s="3">
        <v>40</v>
      </c>
      <c r="B43" s="14" t="s">
        <v>40</v>
      </c>
      <c r="C43" s="15">
        <v>601</v>
      </c>
      <c r="D43" s="15">
        <v>1252</v>
      </c>
      <c r="E43" s="15">
        <v>121364</v>
      </c>
    </row>
    <row r="44" spans="1:5" s="14" customFormat="1" x14ac:dyDescent="0.2">
      <c r="A44" s="3">
        <v>41</v>
      </c>
      <c r="B44" s="14" t="s">
        <v>41</v>
      </c>
      <c r="C44" s="15">
        <v>153</v>
      </c>
      <c r="D44" s="15">
        <v>289</v>
      </c>
      <c r="E44" s="15">
        <v>28750</v>
      </c>
    </row>
    <row r="45" spans="1:5" s="14" customFormat="1" x14ac:dyDescent="0.2">
      <c r="A45" s="3">
        <v>42</v>
      </c>
      <c r="B45" s="14" t="s">
        <v>42</v>
      </c>
      <c r="C45" s="15">
        <v>976</v>
      </c>
      <c r="D45" s="15">
        <v>2183</v>
      </c>
      <c r="E45" s="15">
        <v>199191</v>
      </c>
    </row>
    <row r="46" spans="1:5" s="14" customFormat="1" x14ac:dyDescent="0.2">
      <c r="A46" s="3">
        <v>43</v>
      </c>
      <c r="B46" s="14" t="s">
        <v>43</v>
      </c>
      <c r="C46" s="15">
        <v>808</v>
      </c>
      <c r="D46" s="15">
        <v>1532</v>
      </c>
      <c r="E46" s="15">
        <v>151412</v>
      </c>
    </row>
    <row r="47" spans="1:5" s="14" customFormat="1" x14ac:dyDescent="0.2">
      <c r="A47" s="3">
        <v>44</v>
      </c>
      <c r="B47" s="14" t="s">
        <v>44</v>
      </c>
      <c r="C47" s="15">
        <v>155</v>
      </c>
      <c r="D47" s="15">
        <v>276</v>
      </c>
      <c r="E47" s="15">
        <v>34197</v>
      </c>
    </row>
    <row r="48" spans="1:5" s="14" customFormat="1" x14ac:dyDescent="0.2">
      <c r="A48" s="3">
        <v>45</v>
      </c>
      <c r="B48" s="14" t="s">
        <v>45</v>
      </c>
      <c r="C48" s="15">
        <v>243</v>
      </c>
      <c r="D48" s="15">
        <v>436</v>
      </c>
      <c r="E48" s="15">
        <v>44002</v>
      </c>
    </row>
    <row r="49" spans="1:5" s="14" customFormat="1" x14ac:dyDescent="0.2">
      <c r="A49" s="3">
        <v>46</v>
      </c>
      <c r="B49" s="14" t="s">
        <v>46</v>
      </c>
      <c r="C49" s="15">
        <v>847</v>
      </c>
      <c r="D49" s="15">
        <v>1709</v>
      </c>
      <c r="E49" s="15">
        <v>171861</v>
      </c>
    </row>
    <row r="50" spans="1:5" s="14" customFormat="1" x14ac:dyDescent="0.2">
      <c r="A50" s="3">
        <v>47</v>
      </c>
      <c r="B50" s="14" t="s">
        <v>47</v>
      </c>
      <c r="C50" s="15">
        <v>633</v>
      </c>
      <c r="D50" s="15">
        <v>1166</v>
      </c>
      <c r="E50" s="15">
        <v>111879</v>
      </c>
    </row>
    <row r="51" spans="1:5" s="14" customFormat="1" x14ac:dyDescent="0.2">
      <c r="A51" s="3">
        <v>48</v>
      </c>
      <c r="B51" s="14" t="s">
        <v>48</v>
      </c>
      <c r="C51" s="15">
        <v>946</v>
      </c>
      <c r="D51" s="15">
        <v>1805</v>
      </c>
      <c r="E51" s="15">
        <v>187432</v>
      </c>
    </row>
    <row r="52" spans="1:5" s="14" customFormat="1" x14ac:dyDescent="0.2">
      <c r="A52" s="3">
        <v>49</v>
      </c>
      <c r="B52" s="14" t="s">
        <v>49</v>
      </c>
      <c r="C52" s="15">
        <v>1156</v>
      </c>
      <c r="D52" s="15">
        <v>2284</v>
      </c>
      <c r="E52" s="15">
        <v>223849</v>
      </c>
    </row>
    <row r="53" spans="1:5" s="14" customFormat="1" x14ac:dyDescent="0.2">
      <c r="A53" s="3">
        <v>50</v>
      </c>
      <c r="B53" s="14" t="s">
        <v>50</v>
      </c>
      <c r="C53" s="15">
        <v>1760</v>
      </c>
      <c r="D53" s="15">
        <v>3667</v>
      </c>
      <c r="E53" s="15">
        <v>359972</v>
      </c>
    </row>
    <row r="54" spans="1:5" s="14" customFormat="1" x14ac:dyDescent="0.2">
      <c r="A54" s="3">
        <v>51</v>
      </c>
      <c r="B54" s="14" t="s">
        <v>51</v>
      </c>
      <c r="C54" s="15">
        <v>195</v>
      </c>
      <c r="D54" s="15">
        <v>383</v>
      </c>
      <c r="E54" s="15">
        <v>38904</v>
      </c>
    </row>
    <row r="55" spans="1:5" s="14" customFormat="1" x14ac:dyDescent="0.2">
      <c r="A55" s="3">
        <v>52</v>
      </c>
      <c r="B55" s="14" t="s">
        <v>52</v>
      </c>
      <c r="C55" s="15">
        <v>839</v>
      </c>
      <c r="D55" s="15">
        <v>1921</v>
      </c>
      <c r="E55" s="15">
        <v>191259</v>
      </c>
    </row>
    <row r="56" spans="1:5" s="14" customFormat="1" x14ac:dyDescent="0.2">
      <c r="A56" s="3">
        <v>53</v>
      </c>
      <c r="B56" s="14" t="s">
        <v>53</v>
      </c>
      <c r="C56" s="15">
        <v>773</v>
      </c>
      <c r="D56" s="15">
        <v>1610</v>
      </c>
      <c r="E56" s="15">
        <v>162105</v>
      </c>
    </row>
    <row r="57" spans="1:5" s="14" customFormat="1" x14ac:dyDescent="0.2">
      <c r="A57" s="3">
        <v>54</v>
      </c>
      <c r="B57" s="14" t="s">
        <v>54</v>
      </c>
      <c r="C57" s="15">
        <v>254</v>
      </c>
      <c r="D57" s="15">
        <v>565</v>
      </c>
      <c r="E57" s="15">
        <v>50281</v>
      </c>
    </row>
    <row r="58" spans="1:5" s="14" customFormat="1" x14ac:dyDescent="0.2">
      <c r="A58" s="3">
        <v>55</v>
      </c>
      <c r="B58" s="14" t="s">
        <v>55</v>
      </c>
      <c r="C58" s="15">
        <v>4781</v>
      </c>
      <c r="D58" s="15">
        <v>9974</v>
      </c>
      <c r="E58" s="15">
        <v>1052806</v>
      </c>
    </row>
    <row r="59" spans="1:5" s="14" customFormat="1" x14ac:dyDescent="0.2">
      <c r="A59" s="3">
        <v>56</v>
      </c>
      <c r="B59" s="14" t="s">
        <v>56</v>
      </c>
      <c r="C59" s="15">
        <v>1757</v>
      </c>
      <c r="D59" s="15">
        <v>3272</v>
      </c>
      <c r="E59" s="15">
        <v>318067</v>
      </c>
    </row>
    <row r="60" spans="1:5" s="14" customFormat="1" x14ac:dyDescent="0.2">
      <c r="A60" s="3">
        <v>57</v>
      </c>
      <c r="B60" s="14" t="s">
        <v>57</v>
      </c>
      <c r="C60" s="15">
        <v>519</v>
      </c>
      <c r="D60" s="15">
        <v>930</v>
      </c>
      <c r="E60" s="15">
        <v>96096</v>
      </c>
    </row>
    <row r="61" spans="1:5" s="14" customFormat="1" x14ac:dyDescent="0.2">
      <c r="A61" s="3">
        <v>58</v>
      </c>
      <c r="B61" s="14" t="s">
        <v>58</v>
      </c>
      <c r="C61" s="15">
        <v>1410</v>
      </c>
      <c r="D61" s="15">
        <v>2628</v>
      </c>
      <c r="E61" s="15">
        <v>269150</v>
      </c>
    </row>
    <row r="62" spans="1:5" s="14" customFormat="1" x14ac:dyDescent="0.2">
      <c r="A62" s="3">
        <v>59</v>
      </c>
      <c r="B62" s="14" t="s">
        <v>59</v>
      </c>
      <c r="C62" s="15">
        <v>300</v>
      </c>
      <c r="D62" s="15">
        <v>640</v>
      </c>
      <c r="E62" s="15">
        <v>63073</v>
      </c>
    </row>
    <row r="63" spans="1:5" s="14" customFormat="1" x14ac:dyDescent="0.2">
      <c r="A63" s="3">
        <v>60</v>
      </c>
      <c r="B63" s="14" t="s">
        <v>60</v>
      </c>
      <c r="C63" s="15">
        <v>1628</v>
      </c>
      <c r="D63" s="15">
        <v>3404</v>
      </c>
      <c r="E63" s="15">
        <v>375114</v>
      </c>
    </row>
    <row r="64" spans="1:5" s="14" customFormat="1" x14ac:dyDescent="0.2">
      <c r="A64" s="3">
        <v>61</v>
      </c>
      <c r="B64" s="14" t="s">
        <v>61</v>
      </c>
      <c r="C64" s="15">
        <v>340</v>
      </c>
      <c r="D64" s="15">
        <v>636</v>
      </c>
      <c r="E64" s="15">
        <v>55376</v>
      </c>
    </row>
    <row r="65" spans="1:5" s="14" customFormat="1" x14ac:dyDescent="0.2">
      <c r="A65" s="3">
        <v>62</v>
      </c>
      <c r="B65" s="14" t="s">
        <v>62</v>
      </c>
      <c r="C65" s="15">
        <v>32027</v>
      </c>
      <c r="D65" s="15">
        <v>65916</v>
      </c>
      <c r="E65" s="15">
        <v>7160288</v>
      </c>
    </row>
    <row r="66" spans="1:5" s="14" customFormat="1" x14ac:dyDescent="0.2">
      <c r="A66" s="3">
        <v>63</v>
      </c>
      <c r="B66" s="14" t="s">
        <v>63</v>
      </c>
      <c r="C66" s="15">
        <v>138</v>
      </c>
      <c r="D66" s="15">
        <v>288</v>
      </c>
      <c r="E66" s="15">
        <v>27173</v>
      </c>
    </row>
    <row r="67" spans="1:5" s="14" customFormat="1" x14ac:dyDescent="0.2">
      <c r="A67" s="3">
        <v>64</v>
      </c>
      <c r="B67" s="14" t="s">
        <v>64</v>
      </c>
      <c r="C67" s="15">
        <v>425</v>
      </c>
      <c r="D67" s="15">
        <v>904</v>
      </c>
      <c r="E67" s="15">
        <v>86795</v>
      </c>
    </row>
    <row r="68" spans="1:5" s="14" customFormat="1" x14ac:dyDescent="0.2">
      <c r="A68" s="3">
        <v>65</v>
      </c>
      <c r="B68" s="14" t="s">
        <v>65</v>
      </c>
      <c r="C68" s="15">
        <v>498</v>
      </c>
      <c r="D68" s="15">
        <v>1048</v>
      </c>
      <c r="E68" s="15">
        <v>104232</v>
      </c>
    </row>
    <row r="69" spans="1:5" s="14" customFormat="1" x14ac:dyDescent="0.2">
      <c r="A69" s="3">
        <v>66</v>
      </c>
      <c r="B69" s="14" t="s">
        <v>66</v>
      </c>
      <c r="C69" s="15">
        <v>1494</v>
      </c>
      <c r="D69" s="15">
        <v>3493</v>
      </c>
      <c r="E69" s="15">
        <v>360547</v>
      </c>
    </row>
    <row r="70" spans="1:5" s="14" customFormat="1" x14ac:dyDescent="0.2">
      <c r="A70" s="3">
        <v>67</v>
      </c>
      <c r="B70" s="14" t="s">
        <v>67</v>
      </c>
      <c r="C70" s="15">
        <v>270</v>
      </c>
      <c r="D70" s="15">
        <v>513</v>
      </c>
      <c r="E70" s="15">
        <v>50527</v>
      </c>
    </row>
    <row r="71" spans="1:5" s="14" customFormat="1" x14ac:dyDescent="0.2">
      <c r="A71" s="3">
        <v>68</v>
      </c>
      <c r="B71" s="14" t="s">
        <v>68</v>
      </c>
      <c r="C71" s="15">
        <v>368</v>
      </c>
      <c r="D71" s="15">
        <v>736</v>
      </c>
      <c r="E71" s="15">
        <v>74484</v>
      </c>
    </row>
    <row r="72" spans="1:5" s="14" customFormat="1" x14ac:dyDescent="0.2">
      <c r="A72" s="3">
        <v>69</v>
      </c>
      <c r="B72" s="14" t="s">
        <v>69</v>
      </c>
      <c r="C72" s="15">
        <v>10362</v>
      </c>
      <c r="D72" s="15">
        <v>17096</v>
      </c>
      <c r="E72" s="15">
        <v>1866196.67</v>
      </c>
    </row>
    <row r="73" spans="1:5" s="14" customFormat="1" x14ac:dyDescent="0.2">
      <c r="A73" s="3">
        <v>70</v>
      </c>
      <c r="B73" s="14" t="s">
        <v>70</v>
      </c>
      <c r="C73" s="15">
        <v>2038</v>
      </c>
      <c r="D73" s="15">
        <v>4762</v>
      </c>
      <c r="E73" s="15">
        <v>467068</v>
      </c>
    </row>
    <row r="74" spans="1:5" s="14" customFormat="1" x14ac:dyDescent="0.2">
      <c r="A74" s="3">
        <v>71</v>
      </c>
      <c r="B74" s="14" t="s">
        <v>71</v>
      </c>
      <c r="C74" s="15">
        <v>1677</v>
      </c>
      <c r="D74" s="15">
        <v>3964</v>
      </c>
      <c r="E74" s="15">
        <v>409248</v>
      </c>
    </row>
    <row r="75" spans="1:5" s="14" customFormat="1" x14ac:dyDescent="0.2">
      <c r="A75" s="3">
        <v>72</v>
      </c>
      <c r="B75" s="14" t="s">
        <v>72</v>
      </c>
      <c r="C75" s="15">
        <v>363</v>
      </c>
      <c r="D75" s="15">
        <v>760</v>
      </c>
      <c r="E75" s="15">
        <v>79173</v>
      </c>
    </row>
    <row r="76" spans="1:5" s="14" customFormat="1" x14ac:dyDescent="0.2">
      <c r="A76" s="3">
        <v>73</v>
      </c>
      <c r="B76" s="14" t="s">
        <v>73</v>
      </c>
      <c r="C76" s="15">
        <v>5219</v>
      </c>
      <c r="D76" s="15">
        <v>12599</v>
      </c>
      <c r="E76" s="15">
        <v>1323453</v>
      </c>
    </row>
    <row r="77" spans="1:5" s="14" customFormat="1" x14ac:dyDescent="0.2">
      <c r="A77" s="3">
        <v>74</v>
      </c>
      <c r="B77" s="14" t="s">
        <v>110</v>
      </c>
      <c r="C77" s="15">
        <v>2458</v>
      </c>
      <c r="D77" s="15">
        <v>5113</v>
      </c>
      <c r="E77" s="15">
        <v>525585</v>
      </c>
    </row>
    <row r="78" spans="1:5" s="14" customFormat="1" x14ac:dyDescent="0.2">
      <c r="A78" s="3">
        <v>75</v>
      </c>
      <c r="B78" s="14" t="s">
        <v>74</v>
      </c>
      <c r="C78" s="15">
        <v>282</v>
      </c>
      <c r="D78" s="15">
        <v>525</v>
      </c>
      <c r="E78" s="15">
        <v>54314</v>
      </c>
    </row>
    <row r="79" spans="1:5" s="14" customFormat="1" x14ac:dyDescent="0.2">
      <c r="A79" s="3">
        <v>76</v>
      </c>
      <c r="B79" s="14" t="s">
        <v>75</v>
      </c>
      <c r="C79" s="15">
        <v>393</v>
      </c>
      <c r="D79" s="15">
        <v>765</v>
      </c>
      <c r="E79" s="15">
        <v>75149</v>
      </c>
    </row>
    <row r="80" spans="1:5" s="14" customFormat="1" x14ac:dyDescent="0.2">
      <c r="A80" s="3">
        <v>77</v>
      </c>
      <c r="B80" s="14" t="s">
        <v>76</v>
      </c>
      <c r="C80" s="15">
        <v>793</v>
      </c>
      <c r="D80" s="15">
        <v>1499</v>
      </c>
      <c r="E80" s="15">
        <v>136805</v>
      </c>
    </row>
    <row r="81" spans="1:5" s="14" customFormat="1" x14ac:dyDescent="0.2">
      <c r="A81" s="3">
        <v>78</v>
      </c>
      <c r="B81" s="14" t="s">
        <v>77</v>
      </c>
      <c r="C81" s="15">
        <v>190</v>
      </c>
      <c r="D81" s="15">
        <v>403</v>
      </c>
      <c r="E81" s="15">
        <v>41837</v>
      </c>
    </row>
    <row r="82" spans="1:5" s="14" customFormat="1" x14ac:dyDescent="0.2">
      <c r="A82" s="3">
        <v>79</v>
      </c>
      <c r="B82" s="14" t="s">
        <v>78</v>
      </c>
      <c r="C82" s="15">
        <v>471</v>
      </c>
      <c r="D82" s="15">
        <v>871</v>
      </c>
      <c r="E82" s="15">
        <v>81138</v>
      </c>
    </row>
    <row r="83" spans="1:5" s="14" customFormat="1" x14ac:dyDescent="0.2">
      <c r="A83" s="3">
        <v>80</v>
      </c>
      <c r="B83" s="14" t="s">
        <v>79</v>
      </c>
      <c r="C83" s="15">
        <v>718</v>
      </c>
      <c r="D83" s="15">
        <v>1388</v>
      </c>
      <c r="E83" s="15">
        <v>130198</v>
      </c>
    </row>
    <row r="84" spans="1:5" s="14" customFormat="1" x14ac:dyDescent="0.2">
      <c r="A84" s="3">
        <v>82</v>
      </c>
      <c r="B84" s="14" t="s">
        <v>80</v>
      </c>
      <c r="C84" s="15">
        <v>4185</v>
      </c>
      <c r="D84" s="15">
        <v>8177</v>
      </c>
      <c r="E84" s="15">
        <v>881889</v>
      </c>
    </row>
    <row r="85" spans="1:5" s="14" customFormat="1" x14ac:dyDescent="0.2">
      <c r="A85" s="3">
        <v>83</v>
      </c>
      <c r="B85" s="14" t="s">
        <v>81</v>
      </c>
      <c r="C85" s="15">
        <v>312</v>
      </c>
      <c r="D85" s="15">
        <v>601</v>
      </c>
      <c r="E85" s="15">
        <v>61754</v>
      </c>
    </row>
    <row r="86" spans="1:5" s="14" customFormat="1" x14ac:dyDescent="0.2">
      <c r="A86" s="3">
        <v>84</v>
      </c>
      <c r="B86" s="14" t="s">
        <v>82</v>
      </c>
      <c r="C86" s="15">
        <v>304</v>
      </c>
      <c r="D86" s="15">
        <v>604</v>
      </c>
      <c r="E86" s="15">
        <v>62007</v>
      </c>
    </row>
    <row r="87" spans="1:5" s="14" customFormat="1" x14ac:dyDescent="0.2">
      <c r="A87" s="3">
        <v>85</v>
      </c>
      <c r="B87" s="14" t="s">
        <v>83</v>
      </c>
      <c r="C87" s="15">
        <v>1386</v>
      </c>
      <c r="D87" s="15">
        <v>2524</v>
      </c>
      <c r="E87" s="15">
        <v>262249</v>
      </c>
    </row>
    <row r="88" spans="1:5" s="14" customFormat="1" x14ac:dyDescent="0.2">
      <c r="A88" s="3">
        <v>86</v>
      </c>
      <c r="B88" s="14" t="s">
        <v>84</v>
      </c>
      <c r="C88" s="15">
        <v>2001</v>
      </c>
      <c r="D88" s="15">
        <v>3856</v>
      </c>
      <c r="E88" s="15">
        <v>397346</v>
      </c>
    </row>
    <row r="89" spans="1:5" s="14" customFormat="1" x14ac:dyDescent="0.2">
      <c r="A89" s="16">
        <v>87</v>
      </c>
      <c r="B89" s="17" t="s">
        <v>85</v>
      </c>
      <c r="C89" s="23">
        <v>288</v>
      </c>
      <c r="D89" s="23">
        <v>564</v>
      </c>
      <c r="E89" s="23">
        <v>49760</v>
      </c>
    </row>
    <row r="90" spans="1:5" s="14" customFormat="1" x14ac:dyDescent="0.2">
      <c r="A90" s="16">
        <v>88</v>
      </c>
      <c r="B90" s="17" t="s">
        <v>86</v>
      </c>
      <c r="C90" s="23">
        <v>6</v>
      </c>
      <c r="D90" s="23">
        <v>13</v>
      </c>
      <c r="E90" s="23">
        <v>1745</v>
      </c>
    </row>
    <row r="91" spans="1:5" s="14" customFormat="1" x14ac:dyDescent="0.2">
      <c r="A91" s="16">
        <v>92</v>
      </c>
      <c r="B91" s="17" t="s">
        <v>108</v>
      </c>
      <c r="C91" s="13">
        <v>1185</v>
      </c>
      <c r="D91" s="13">
        <v>2319</v>
      </c>
      <c r="E91" s="13">
        <v>320606</v>
      </c>
    </row>
    <row r="92" spans="1:5" s="14" customFormat="1" x14ac:dyDescent="0.2">
      <c r="A92" s="16" t="s">
        <v>115</v>
      </c>
      <c r="B92" s="17" t="s">
        <v>116</v>
      </c>
      <c r="C92" s="13">
        <v>1347</v>
      </c>
      <c r="D92" s="13">
        <v>3027</v>
      </c>
      <c r="E92" s="26">
        <v>441183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199653</v>
      </c>
      <c r="D94" s="9">
        <f>SUM(D5:D93)</f>
        <v>391528</v>
      </c>
      <c r="E94" s="19">
        <f>SUM(E5:E93)</f>
        <v>42338604.5</v>
      </c>
    </row>
    <row r="95" spans="1:5" s="2" customFormat="1" x14ac:dyDescent="0.2">
      <c r="A95" s="11"/>
      <c r="B95" s="18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s="14" customFormat="1" x14ac:dyDescent="0.2">
      <c r="A100" s="24" t="s">
        <v>111</v>
      </c>
      <c r="C100" s="15"/>
      <c r="D100" s="15"/>
      <c r="E100" s="15"/>
    </row>
    <row r="101" spans="1:5" x14ac:dyDescent="0.2">
      <c r="A101" s="48" t="s">
        <v>112</v>
      </c>
      <c r="B101" s="48"/>
      <c r="C101" s="48"/>
      <c r="D101" s="48"/>
      <c r="E101" s="25"/>
    </row>
    <row r="102" spans="1:5" x14ac:dyDescent="0.2">
      <c r="A102" s="49" t="s">
        <v>113</v>
      </c>
      <c r="B102" s="49"/>
      <c r="C102" s="49"/>
      <c r="D102" s="49"/>
      <c r="E102" s="49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5" activePane="bottomLeft" state="frozen"/>
      <selection pane="bottomLeft" activeCell="E24" sqref="E24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9" t="s">
        <v>99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4">
        <v>700</v>
      </c>
      <c r="D5" s="15">
        <v>1279</v>
      </c>
      <c r="E5" s="20">
        <v>133666</v>
      </c>
    </row>
    <row r="6" spans="1:5" s="14" customFormat="1" x14ac:dyDescent="0.2">
      <c r="A6" s="3">
        <v>2</v>
      </c>
      <c r="B6" s="14" t="s">
        <v>3</v>
      </c>
      <c r="C6" s="15">
        <v>9250</v>
      </c>
      <c r="D6" s="15">
        <v>18485</v>
      </c>
      <c r="E6" s="20">
        <v>1971329</v>
      </c>
    </row>
    <row r="7" spans="1:5" s="14" customFormat="1" x14ac:dyDescent="0.2">
      <c r="A7" s="3">
        <v>3</v>
      </c>
      <c r="B7" s="14" t="s">
        <v>4</v>
      </c>
      <c r="C7" s="15">
        <v>996</v>
      </c>
      <c r="D7" s="15">
        <v>1885</v>
      </c>
      <c r="E7" s="20">
        <v>187195</v>
      </c>
    </row>
    <row r="8" spans="1:5" s="14" customFormat="1" x14ac:dyDescent="0.2">
      <c r="A8" s="3">
        <v>4</v>
      </c>
      <c r="B8" s="14" t="s">
        <v>5</v>
      </c>
      <c r="C8" s="15">
        <v>2082</v>
      </c>
      <c r="D8" s="15">
        <v>3695</v>
      </c>
      <c r="E8" s="20">
        <v>416223</v>
      </c>
    </row>
    <row r="9" spans="1:5" s="14" customFormat="1" x14ac:dyDescent="0.2">
      <c r="A9" s="3">
        <v>5</v>
      </c>
      <c r="B9" s="14" t="s">
        <v>6</v>
      </c>
      <c r="C9" s="15">
        <v>1582</v>
      </c>
      <c r="D9" s="15">
        <v>3209</v>
      </c>
      <c r="E9" s="20">
        <v>346263</v>
      </c>
    </row>
    <row r="10" spans="1:5" s="14" customFormat="1" x14ac:dyDescent="0.2">
      <c r="A10" s="3">
        <v>6</v>
      </c>
      <c r="B10" s="14" t="s">
        <v>7</v>
      </c>
      <c r="C10" s="14">
        <v>193</v>
      </c>
      <c r="D10" s="14">
        <v>345</v>
      </c>
      <c r="E10" s="20">
        <v>28787</v>
      </c>
    </row>
    <row r="11" spans="1:5" s="14" customFormat="1" x14ac:dyDescent="0.2">
      <c r="A11" s="3">
        <v>7</v>
      </c>
      <c r="B11" s="14" t="s">
        <v>8</v>
      </c>
      <c r="C11" s="15">
        <v>2148</v>
      </c>
      <c r="D11" s="15">
        <v>4226</v>
      </c>
      <c r="E11" s="20">
        <v>428734</v>
      </c>
    </row>
    <row r="12" spans="1:5" s="14" customFormat="1" x14ac:dyDescent="0.2">
      <c r="A12" s="3">
        <v>8</v>
      </c>
      <c r="B12" s="14" t="s">
        <v>9</v>
      </c>
      <c r="C12" s="14">
        <v>664</v>
      </c>
      <c r="D12" s="15">
        <v>1278</v>
      </c>
      <c r="E12" s="20">
        <v>123102</v>
      </c>
    </row>
    <row r="13" spans="1:5" s="14" customFormat="1" x14ac:dyDescent="0.2">
      <c r="A13" s="3">
        <v>9</v>
      </c>
      <c r="B13" s="14" t="s">
        <v>10</v>
      </c>
      <c r="C13" s="15">
        <v>1297</v>
      </c>
      <c r="D13" s="15">
        <v>2213</v>
      </c>
      <c r="E13" s="20">
        <v>244797</v>
      </c>
    </row>
    <row r="14" spans="1:5" s="14" customFormat="1" x14ac:dyDescent="0.2">
      <c r="A14" s="3">
        <v>10</v>
      </c>
      <c r="B14" s="14" t="s">
        <v>11</v>
      </c>
      <c r="C14" s="15">
        <v>1123</v>
      </c>
      <c r="D14" s="15">
        <v>2354</v>
      </c>
      <c r="E14" s="20">
        <v>226991</v>
      </c>
    </row>
    <row r="15" spans="1:5" s="14" customFormat="1" x14ac:dyDescent="0.2">
      <c r="A15" s="3">
        <v>11</v>
      </c>
      <c r="B15" s="14" t="s">
        <v>12</v>
      </c>
      <c r="C15" s="15">
        <v>1941</v>
      </c>
      <c r="D15" s="15">
        <v>3853</v>
      </c>
      <c r="E15" s="20">
        <v>469437</v>
      </c>
    </row>
    <row r="16" spans="1:5" s="14" customFormat="1" x14ac:dyDescent="0.2">
      <c r="A16" s="3">
        <v>12</v>
      </c>
      <c r="B16" s="14" t="s">
        <v>13</v>
      </c>
      <c r="C16" s="14">
        <v>403</v>
      </c>
      <c r="D16" s="15">
        <v>882</v>
      </c>
      <c r="E16" s="20">
        <v>88234</v>
      </c>
    </row>
    <row r="17" spans="1:11" s="14" customFormat="1" x14ac:dyDescent="0.2">
      <c r="A17" s="3">
        <v>13</v>
      </c>
      <c r="B17" s="14" t="s">
        <v>14</v>
      </c>
      <c r="C17" s="15">
        <v>1073</v>
      </c>
      <c r="D17" s="15">
        <v>2013</v>
      </c>
      <c r="E17" s="20">
        <v>197541</v>
      </c>
    </row>
    <row r="18" spans="1:11" s="14" customFormat="1" x14ac:dyDescent="0.2">
      <c r="A18" s="3">
        <v>14</v>
      </c>
      <c r="B18" s="14" t="s">
        <v>15</v>
      </c>
      <c r="C18" s="15">
        <v>2986</v>
      </c>
      <c r="D18" s="15">
        <v>6515</v>
      </c>
      <c r="E18" s="20">
        <v>714021</v>
      </c>
      <c r="K18" s="2"/>
    </row>
    <row r="19" spans="1:11" s="14" customFormat="1" x14ac:dyDescent="0.2">
      <c r="A19" s="3">
        <v>15</v>
      </c>
      <c r="B19" s="14" t="s">
        <v>16</v>
      </c>
      <c r="C19" s="14">
        <v>327</v>
      </c>
      <c r="D19" s="14">
        <v>632</v>
      </c>
      <c r="E19" s="20">
        <v>66893</v>
      </c>
    </row>
    <row r="20" spans="1:11" s="14" customFormat="1" x14ac:dyDescent="0.2">
      <c r="A20" s="3">
        <v>16</v>
      </c>
      <c r="B20" s="14" t="s">
        <v>17</v>
      </c>
      <c r="C20" s="14">
        <v>123</v>
      </c>
      <c r="D20" s="14">
        <v>215</v>
      </c>
      <c r="E20" s="20">
        <v>20815</v>
      </c>
    </row>
    <row r="21" spans="1:11" s="14" customFormat="1" x14ac:dyDescent="0.2">
      <c r="A21" s="3">
        <v>17</v>
      </c>
      <c r="B21" s="14" t="s">
        <v>18</v>
      </c>
      <c r="C21" s="14">
        <v>439</v>
      </c>
      <c r="D21" s="15">
        <v>810</v>
      </c>
      <c r="E21" s="20">
        <v>71572</v>
      </c>
    </row>
    <row r="22" spans="1:11" s="14" customFormat="1" x14ac:dyDescent="0.2">
      <c r="A22" s="3">
        <v>18</v>
      </c>
      <c r="B22" s="14" t="s">
        <v>19</v>
      </c>
      <c r="C22" s="15">
        <v>2075</v>
      </c>
      <c r="D22" s="15">
        <v>3959</v>
      </c>
      <c r="E22" s="20">
        <v>391278</v>
      </c>
    </row>
    <row r="23" spans="1:11" s="14" customFormat="1" x14ac:dyDescent="0.2">
      <c r="A23" s="3">
        <v>19</v>
      </c>
      <c r="B23" s="14" t="s">
        <v>20</v>
      </c>
      <c r="C23" s="15">
        <v>8783</v>
      </c>
      <c r="D23" s="15">
        <v>17654</v>
      </c>
      <c r="E23" s="20">
        <v>1867163</v>
      </c>
    </row>
    <row r="24" spans="1:11" s="14" customFormat="1" x14ac:dyDescent="0.2">
      <c r="A24" s="3">
        <v>21</v>
      </c>
      <c r="B24" s="14" t="s">
        <v>21</v>
      </c>
      <c r="C24" s="15">
        <v>1123</v>
      </c>
      <c r="D24" s="15">
        <v>2060</v>
      </c>
      <c r="E24" s="20">
        <v>206306</v>
      </c>
    </row>
    <row r="25" spans="1:11" s="14" customFormat="1" x14ac:dyDescent="0.2">
      <c r="A25" s="3">
        <v>22</v>
      </c>
      <c r="B25" s="14" t="s">
        <v>22</v>
      </c>
      <c r="C25" s="14">
        <v>545</v>
      </c>
      <c r="D25" s="15">
        <v>1148</v>
      </c>
      <c r="E25" s="20">
        <v>115998</v>
      </c>
    </row>
    <row r="26" spans="1:11" s="14" customFormat="1" x14ac:dyDescent="0.2">
      <c r="A26" s="3">
        <v>23</v>
      </c>
      <c r="B26" s="14" t="s">
        <v>23</v>
      </c>
      <c r="C26" s="14">
        <v>508</v>
      </c>
      <c r="D26" s="15">
        <v>997</v>
      </c>
      <c r="E26" s="20">
        <v>96926</v>
      </c>
    </row>
    <row r="27" spans="1:11" s="14" customFormat="1" x14ac:dyDescent="0.2">
      <c r="A27" s="3">
        <v>24</v>
      </c>
      <c r="B27" s="14" t="s">
        <v>24</v>
      </c>
      <c r="C27" s="15">
        <v>1329</v>
      </c>
      <c r="D27" s="15">
        <v>2670</v>
      </c>
      <c r="E27" s="20">
        <v>266849</v>
      </c>
    </row>
    <row r="28" spans="1:11" s="14" customFormat="1" x14ac:dyDescent="0.2">
      <c r="A28" s="3">
        <v>25</v>
      </c>
      <c r="B28" s="14" t="s">
        <v>25</v>
      </c>
      <c r="C28" s="15">
        <v>1055</v>
      </c>
      <c r="D28" s="15">
        <v>1902</v>
      </c>
      <c r="E28" s="20">
        <v>199516</v>
      </c>
    </row>
    <row r="29" spans="1:11" s="14" customFormat="1" x14ac:dyDescent="0.2">
      <c r="A29" s="3">
        <v>26</v>
      </c>
      <c r="B29" s="14" t="s">
        <v>26</v>
      </c>
      <c r="C29" s="14">
        <v>202</v>
      </c>
      <c r="D29" s="14">
        <v>426</v>
      </c>
      <c r="E29" s="20">
        <v>38406</v>
      </c>
    </row>
    <row r="30" spans="1:11" s="14" customFormat="1" x14ac:dyDescent="0.2">
      <c r="A30" s="3">
        <v>27</v>
      </c>
      <c r="B30" s="14" t="s">
        <v>27</v>
      </c>
      <c r="C30" s="15">
        <v>55161</v>
      </c>
      <c r="D30" s="15">
        <v>100986</v>
      </c>
      <c r="E30" s="20">
        <v>11702607</v>
      </c>
    </row>
    <row r="31" spans="1:11" s="14" customFormat="1" x14ac:dyDescent="0.2">
      <c r="A31" s="3">
        <v>28</v>
      </c>
      <c r="B31" s="14" t="s">
        <v>28</v>
      </c>
      <c r="C31" s="14">
        <v>425</v>
      </c>
      <c r="D31" s="15">
        <v>820</v>
      </c>
      <c r="E31" s="20">
        <v>83505</v>
      </c>
    </row>
    <row r="32" spans="1:11" s="14" customFormat="1" x14ac:dyDescent="0.2">
      <c r="A32" s="3">
        <v>29</v>
      </c>
      <c r="B32" s="14" t="s">
        <v>29</v>
      </c>
      <c r="C32" s="15">
        <v>960</v>
      </c>
      <c r="D32" s="15">
        <v>1951</v>
      </c>
      <c r="E32" s="20">
        <v>193142</v>
      </c>
    </row>
    <row r="33" spans="1:5" s="14" customFormat="1" x14ac:dyDescent="0.2">
      <c r="A33" s="3">
        <v>30</v>
      </c>
      <c r="B33" s="14" t="s">
        <v>30</v>
      </c>
      <c r="C33" s="15">
        <v>1109</v>
      </c>
      <c r="D33" s="15">
        <v>2086</v>
      </c>
      <c r="E33" s="20">
        <v>223786</v>
      </c>
    </row>
    <row r="34" spans="1:5" s="14" customFormat="1" x14ac:dyDescent="0.2">
      <c r="A34" s="3">
        <v>31</v>
      </c>
      <c r="B34" s="14" t="s">
        <v>31</v>
      </c>
      <c r="C34" s="15">
        <v>2268</v>
      </c>
      <c r="D34" s="15">
        <v>4084</v>
      </c>
      <c r="E34" s="20">
        <v>450492</v>
      </c>
    </row>
    <row r="35" spans="1:5" s="14" customFormat="1" x14ac:dyDescent="0.2">
      <c r="A35" s="3">
        <v>32</v>
      </c>
      <c r="B35" s="14" t="s">
        <v>32</v>
      </c>
      <c r="C35" s="14">
        <v>252</v>
      </c>
      <c r="D35" s="14">
        <v>491</v>
      </c>
      <c r="E35" s="20">
        <v>47234</v>
      </c>
    </row>
    <row r="36" spans="1:5" s="14" customFormat="1" x14ac:dyDescent="0.2">
      <c r="A36" s="3">
        <v>33</v>
      </c>
      <c r="B36" s="14" t="s">
        <v>33</v>
      </c>
      <c r="C36" s="14">
        <v>783</v>
      </c>
      <c r="D36" s="15">
        <v>1359</v>
      </c>
      <c r="E36" s="20">
        <v>143597</v>
      </c>
    </row>
    <row r="37" spans="1:5" s="14" customFormat="1" x14ac:dyDescent="0.2">
      <c r="A37" s="3">
        <v>34</v>
      </c>
      <c r="B37" s="14" t="s">
        <v>34</v>
      </c>
      <c r="C37" s="15">
        <v>1722</v>
      </c>
      <c r="D37" s="15">
        <v>3925</v>
      </c>
      <c r="E37" s="20">
        <v>391066</v>
      </c>
    </row>
    <row r="38" spans="1:5" s="14" customFormat="1" x14ac:dyDescent="0.2">
      <c r="A38" s="3">
        <v>35</v>
      </c>
      <c r="B38" s="14" t="s">
        <v>35</v>
      </c>
      <c r="C38" s="14">
        <v>128</v>
      </c>
      <c r="D38" s="14">
        <v>265</v>
      </c>
      <c r="E38" s="20">
        <v>23551</v>
      </c>
    </row>
    <row r="39" spans="1:5" s="14" customFormat="1" x14ac:dyDescent="0.2">
      <c r="A39" s="3">
        <v>36</v>
      </c>
      <c r="B39" s="14" t="s">
        <v>36</v>
      </c>
      <c r="C39" s="14">
        <v>679</v>
      </c>
      <c r="D39" s="15">
        <v>1176</v>
      </c>
      <c r="E39" s="20">
        <v>108417</v>
      </c>
    </row>
    <row r="40" spans="1:5" s="14" customFormat="1" x14ac:dyDescent="0.2">
      <c r="A40" s="3">
        <v>37</v>
      </c>
      <c r="B40" s="14" t="s">
        <v>37</v>
      </c>
      <c r="C40" s="14">
        <v>214</v>
      </c>
      <c r="D40" s="14">
        <v>387</v>
      </c>
      <c r="E40" s="20">
        <v>37232</v>
      </c>
    </row>
    <row r="41" spans="1:5" s="14" customFormat="1" x14ac:dyDescent="0.2">
      <c r="A41" s="3">
        <v>38</v>
      </c>
      <c r="B41" s="14" t="s">
        <v>38</v>
      </c>
      <c r="C41" s="14">
        <v>269</v>
      </c>
      <c r="D41" s="14">
        <v>470</v>
      </c>
      <c r="E41" s="20">
        <v>45742</v>
      </c>
    </row>
    <row r="42" spans="1:5" s="14" customFormat="1" x14ac:dyDescent="0.2">
      <c r="A42" s="3">
        <v>39</v>
      </c>
      <c r="B42" s="14" t="s">
        <v>39</v>
      </c>
      <c r="C42" s="14">
        <v>109</v>
      </c>
      <c r="D42" s="14">
        <v>213</v>
      </c>
      <c r="E42" s="20">
        <v>16871</v>
      </c>
    </row>
    <row r="43" spans="1:5" s="14" customFormat="1" x14ac:dyDescent="0.2">
      <c r="A43" s="3">
        <v>40</v>
      </c>
      <c r="B43" s="14" t="s">
        <v>40</v>
      </c>
      <c r="C43" s="14">
        <v>585</v>
      </c>
      <c r="D43" s="15">
        <v>1194</v>
      </c>
      <c r="E43" s="20">
        <v>115716</v>
      </c>
    </row>
    <row r="44" spans="1:5" s="14" customFormat="1" x14ac:dyDescent="0.2">
      <c r="A44" s="3">
        <v>41</v>
      </c>
      <c r="B44" s="14" t="s">
        <v>41</v>
      </c>
      <c r="C44" s="14">
        <v>150</v>
      </c>
      <c r="D44" s="14">
        <v>288</v>
      </c>
      <c r="E44" s="20">
        <v>28628</v>
      </c>
    </row>
    <row r="45" spans="1:5" s="14" customFormat="1" x14ac:dyDescent="0.2">
      <c r="A45" s="3">
        <v>42</v>
      </c>
      <c r="B45" s="14" t="s">
        <v>42</v>
      </c>
      <c r="C45" s="15">
        <v>955</v>
      </c>
      <c r="D45" s="15">
        <v>2122</v>
      </c>
      <c r="E45" s="20">
        <v>200780</v>
      </c>
    </row>
    <row r="46" spans="1:5" s="14" customFormat="1" x14ac:dyDescent="0.2">
      <c r="A46" s="3">
        <v>43</v>
      </c>
      <c r="B46" s="14" t="s">
        <v>43</v>
      </c>
      <c r="C46" s="14">
        <v>808</v>
      </c>
      <c r="D46" s="15">
        <v>1514</v>
      </c>
      <c r="E46" s="20">
        <v>152071</v>
      </c>
    </row>
    <row r="47" spans="1:5" s="14" customFormat="1" x14ac:dyDescent="0.2">
      <c r="A47" s="3">
        <v>44</v>
      </c>
      <c r="B47" s="14" t="s">
        <v>44</v>
      </c>
      <c r="C47" s="14">
        <v>160</v>
      </c>
      <c r="D47" s="14">
        <v>286</v>
      </c>
      <c r="E47" s="20">
        <v>34331</v>
      </c>
    </row>
    <row r="48" spans="1:5" s="14" customFormat="1" x14ac:dyDescent="0.2">
      <c r="A48" s="3">
        <v>45</v>
      </c>
      <c r="B48" s="14" t="s">
        <v>45</v>
      </c>
      <c r="C48" s="14">
        <v>241</v>
      </c>
      <c r="D48" s="14">
        <v>442</v>
      </c>
      <c r="E48" s="20">
        <v>43615</v>
      </c>
    </row>
    <row r="49" spans="1:5" s="14" customFormat="1" x14ac:dyDescent="0.2">
      <c r="A49" s="3">
        <v>46</v>
      </c>
      <c r="B49" s="14" t="s">
        <v>46</v>
      </c>
      <c r="C49" s="14">
        <v>834</v>
      </c>
      <c r="D49" s="15">
        <v>1666</v>
      </c>
      <c r="E49" s="20">
        <v>167689</v>
      </c>
    </row>
    <row r="50" spans="1:5" s="14" customFormat="1" x14ac:dyDescent="0.2">
      <c r="A50" s="3">
        <v>47</v>
      </c>
      <c r="B50" s="14" t="s">
        <v>47</v>
      </c>
      <c r="C50" s="14">
        <v>631</v>
      </c>
      <c r="D50" s="15">
        <v>1157</v>
      </c>
      <c r="E50" s="20">
        <v>112612</v>
      </c>
    </row>
    <row r="51" spans="1:5" s="14" customFormat="1" x14ac:dyDescent="0.2">
      <c r="A51" s="3">
        <v>48</v>
      </c>
      <c r="B51" s="14" t="s">
        <v>48</v>
      </c>
      <c r="C51" s="15">
        <v>944</v>
      </c>
      <c r="D51" s="15">
        <v>1803</v>
      </c>
      <c r="E51" s="20">
        <v>183590</v>
      </c>
    </row>
    <row r="52" spans="1:5" s="14" customFormat="1" x14ac:dyDescent="0.2">
      <c r="A52" s="3">
        <v>49</v>
      </c>
      <c r="B52" s="14" t="s">
        <v>49</v>
      </c>
      <c r="C52" s="15">
        <v>1151</v>
      </c>
      <c r="D52" s="15">
        <v>2268</v>
      </c>
      <c r="E52" s="20">
        <v>224666</v>
      </c>
    </row>
    <row r="53" spans="1:5" s="14" customFormat="1" x14ac:dyDescent="0.2">
      <c r="A53" s="3">
        <v>50</v>
      </c>
      <c r="B53" s="14" t="s">
        <v>50</v>
      </c>
      <c r="C53" s="15">
        <v>1718</v>
      </c>
      <c r="D53" s="15">
        <v>3558</v>
      </c>
      <c r="E53" s="20">
        <v>347696</v>
      </c>
    </row>
    <row r="54" spans="1:5" s="14" customFormat="1" x14ac:dyDescent="0.2">
      <c r="A54" s="3">
        <v>51</v>
      </c>
      <c r="B54" s="14" t="s">
        <v>51</v>
      </c>
      <c r="C54" s="14">
        <v>200</v>
      </c>
      <c r="D54" s="14">
        <v>383</v>
      </c>
      <c r="E54" s="20">
        <v>38429</v>
      </c>
    </row>
    <row r="55" spans="1:5" s="14" customFormat="1" x14ac:dyDescent="0.2">
      <c r="A55" s="3">
        <v>52</v>
      </c>
      <c r="B55" s="14" t="s">
        <v>52</v>
      </c>
      <c r="C55" s="15">
        <v>841</v>
      </c>
      <c r="D55" s="15">
        <v>1890</v>
      </c>
      <c r="E55" s="20">
        <v>194556</v>
      </c>
    </row>
    <row r="56" spans="1:5" s="14" customFormat="1" x14ac:dyDescent="0.2">
      <c r="A56" s="3">
        <v>53</v>
      </c>
      <c r="B56" s="14" t="s">
        <v>53</v>
      </c>
      <c r="C56" s="14">
        <v>764</v>
      </c>
      <c r="D56" s="15">
        <v>1585</v>
      </c>
      <c r="E56" s="20">
        <v>161153</v>
      </c>
    </row>
    <row r="57" spans="1:5" s="14" customFormat="1" x14ac:dyDescent="0.2">
      <c r="A57" s="3">
        <v>54</v>
      </c>
      <c r="B57" s="14" t="s">
        <v>54</v>
      </c>
      <c r="C57" s="14">
        <v>249</v>
      </c>
      <c r="D57" s="14">
        <v>554</v>
      </c>
      <c r="E57" s="20">
        <v>46797</v>
      </c>
    </row>
    <row r="58" spans="1:5" s="14" customFormat="1" x14ac:dyDescent="0.2">
      <c r="A58" s="3">
        <v>55</v>
      </c>
      <c r="B58" s="14" t="s">
        <v>55</v>
      </c>
      <c r="C58" s="15">
        <v>4768</v>
      </c>
      <c r="D58" s="15">
        <v>9794</v>
      </c>
      <c r="E58" s="20">
        <v>1058614</v>
      </c>
    </row>
    <row r="59" spans="1:5" s="14" customFormat="1" x14ac:dyDescent="0.2">
      <c r="A59" s="3">
        <v>56</v>
      </c>
      <c r="B59" s="14" t="s">
        <v>56</v>
      </c>
      <c r="C59" s="15">
        <v>1792</v>
      </c>
      <c r="D59" s="15">
        <v>3347</v>
      </c>
      <c r="E59" s="20">
        <v>325161</v>
      </c>
    </row>
    <row r="60" spans="1:5" s="14" customFormat="1" x14ac:dyDescent="0.2">
      <c r="A60" s="3">
        <v>57</v>
      </c>
      <c r="B60" s="14" t="s">
        <v>57</v>
      </c>
      <c r="C60" s="14">
        <v>527</v>
      </c>
      <c r="D60" s="15">
        <v>936</v>
      </c>
      <c r="E60" s="20">
        <v>95988</v>
      </c>
    </row>
    <row r="61" spans="1:5" s="14" customFormat="1" x14ac:dyDescent="0.2">
      <c r="A61" s="3">
        <v>58</v>
      </c>
      <c r="B61" s="14" t="s">
        <v>58</v>
      </c>
      <c r="C61" s="15">
        <v>1411</v>
      </c>
      <c r="D61" s="15">
        <v>2608</v>
      </c>
      <c r="E61" s="20">
        <v>266258</v>
      </c>
    </row>
    <row r="62" spans="1:5" s="14" customFormat="1" x14ac:dyDescent="0.2">
      <c r="A62" s="3">
        <v>59</v>
      </c>
      <c r="B62" s="14" t="s">
        <v>59</v>
      </c>
      <c r="C62" s="14">
        <v>303</v>
      </c>
      <c r="D62" s="14">
        <v>633</v>
      </c>
      <c r="E62" s="20">
        <v>63525</v>
      </c>
    </row>
    <row r="63" spans="1:5" s="14" customFormat="1" x14ac:dyDescent="0.2">
      <c r="A63" s="3">
        <v>60</v>
      </c>
      <c r="B63" s="14" t="s">
        <v>60</v>
      </c>
      <c r="C63" s="15">
        <v>1604</v>
      </c>
      <c r="D63" s="15">
        <v>3373</v>
      </c>
      <c r="E63" s="20">
        <v>365890</v>
      </c>
    </row>
    <row r="64" spans="1:5" s="14" customFormat="1" x14ac:dyDescent="0.2">
      <c r="A64" s="3">
        <v>61</v>
      </c>
      <c r="B64" s="14" t="s">
        <v>61</v>
      </c>
      <c r="C64" s="14">
        <v>337</v>
      </c>
      <c r="D64" s="14">
        <v>632</v>
      </c>
      <c r="E64" s="20">
        <v>57826</v>
      </c>
    </row>
    <row r="65" spans="1:5" s="14" customFormat="1" x14ac:dyDescent="0.2">
      <c r="A65" s="3">
        <v>62</v>
      </c>
      <c r="B65" s="14" t="s">
        <v>62</v>
      </c>
      <c r="C65" s="15">
        <v>31882</v>
      </c>
      <c r="D65" s="15">
        <v>65197</v>
      </c>
      <c r="E65" s="20">
        <v>7092650</v>
      </c>
    </row>
    <row r="66" spans="1:5" s="14" customFormat="1" x14ac:dyDescent="0.2">
      <c r="A66" s="3">
        <v>63</v>
      </c>
      <c r="B66" s="14" t="s">
        <v>63</v>
      </c>
      <c r="C66" s="14">
        <v>141</v>
      </c>
      <c r="D66" s="14">
        <v>282</v>
      </c>
      <c r="E66" s="20">
        <v>27765</v>
      </c>
    </row>
    <row r="67" spans="1:5" s="14" customFormat="1" x14ac:dyDescent="0.2">
      <c r="A67" s="3">
        <v>64</v>
      </c>
      <c r="B67" s="14" t="s">
        <v>64</v>
      </c>
      <c r="C67" s="14">
        <v>421</v>
      </c>
      <c r="D67" s="15">
        <v>895</v>
      </c>
      <c r="E67" s="20">
        <v>84637</v>
      </c>
    </row>
    <row r="68" spans="1:5" s="14" customFormat="1" x14ac:dyDescent="0.2">
      <c r="A68" s="3">
        <v>65</v>
      </c>
      <c r="B68" s="14" t="s">
        <v>65</v>
      </c>
      <c r="C68" s="14">
        <v>506</v>
      </c>
      <c r="D68" s="15">
        <v>1059</v>
      </c>
      <c r="E68" s="20">
        <v>104818</v>
      </c>
    </row>
    <row r="69" spans="1:5" s="14" customFormat="1" x14ac:dyDescent="0.2">
      <c r="A69" s="3">
        <v>66</v>
      </c>
      <c r="B69" s="14" t="s">
        <v>66</v>
      </c>
      <c r="C69" s="15">
        <v>1481</v>
      </c>
      <c r="D69" s="15">
        <v>3484</v>
      </c>
      <c r="E69" s="20">
        <v>359959</v>
      </c>
    </row>
    <row r="70" spans="1:5" s="14" customFormat="1" x14ac:dyDescent="0.2">
      <c r="A70" s="3">
        <v>67</v>
      </c>
      <c r="B70" s="14" t="s">
        <v>67</v>
      </c>
      <c r="C70" s="14">
        <v>259</v>
      </c>
      <c r="D70" s="14">
        <v>506</v>
      </c>
      <c r="E70" s="20">
        <v>48584</v>
      </c>
    </row>
    <row r="71" spans="1:5" s="14" customFormat="1" x14ac:dyDescent="0.2">
      <c r="A71" s="3">
        <v>68</v>
      </c>
      <c r="B71" s="14" t="s">
        <v>68</v>
      </c>
      <c r="C71" s="14">
        <v>364</v>
      </c>
      <c r="D71" s="14">
        <v>722</v>
      </c>
      <c r="E71" s="20">
        <v>72444</v>
      </c>
    </row>
    <row r="72" spans="1:5" s="14" customFormat="1" x14ac:dyDescent="0.2">
      <c r="A72" s="3">
        <v>69</v>
      </c>
      <c r="B72" s="14" t="s">
        <v>69</v>
      </c>
      <c r="C72" s="15">
        <v>10225</v>
      </c>
      <c r="D72" s="15">
        <v>16731</v>
      </c>
      <c r="E72" s="20">
        <v>1830227</v>
      </c>
    </row>
    <row r="73" spans="1:5" s="14" customFormat="1" x14ac:dyDescent="0.2">
      <c r="A73" s="3">
        <v>70</v>
      </c>
      <c r="B73" s="14" t="s">
        <v>70</v>
      </c>
      <c r="C73" s="15">
        <v>1987</v>
      </c>
      <c r="D73" s="15">
        <v>4647</v>
      </c>
      <c r="E73" s="20">
        <v>459704</v>
      </c>
    </row>
    <row r="74" spans="1:5" s="14" customFormat="1" x14ac:dyDescent="0.2">
      <c r="A74" s="3">
        <v>71</v>
      </c>
      <c r="B74" s="14" t="s">
        <v>71</v>
      </c>
      <c r="C74" s="15">
        <v>1664</v>
      </c>
      <c r="D74" s="15">
        <v>3904</v>
      </c>
      <c r="E74" s="20">
        <v>402470</v>
      </c>
    </row>
    <row r="75" spans="1:5" s="14" customFormat="1" x14ac:dyDescent="0.2">
      <c r="A75" s="3">
        <v>72</v>
      </c>
      <c r="B75" s="14" t="s">
        <v>72</v>
      </c>
      <c r="C75" s="14">
        <v>353</v>
      </c>
      <c r="D75" s="14">
        <v>715</v>
      </c>
      <c r="E75" s="20">
        <v>73959</v>
      </c>
    </row>
    <row r="76" spans="1:5" s="14" customFormat="1" x14ac:dyDescent="0.2">
      <c r="A76" s="3">
        <v>73</v>
      </c>
      <c r="B76" s="14" t="s">
        <v>73</v>
      </c>
      <c r="C76" s="15">
        <v>5107</v>
      </c>
      <c r="D76" s="15">
        <v>12167</v>
      </c>
      <c r="E76" s="20">
        <v>1280872</v>
      </c>
    </row>
    <row r="77" spans="1:5" s="14" customFormat="1" x14ac:dyDescent="0.2">
      <c r="A77" s="3">
        <v>74</v>
      </c>
      <c r="B77" s="14" t="s">
        <v>110</v>
      </c>
      <c r="C77" s="15">
        <v>2481</v>
      </c>
      <c r="D77" s="15">
        <v>5109</v>
      </c>
      <c r="E77" s="20">
        <v>536501</v>
      </c>
    </row>
    <row r="78" spans="1:5" s="14" customFormat="1" x14ac:dyDescent="0.2">
      <c r="A78" s="3">
        <v>75</v>
      </c>
      <c r="B78" s="14" t="s">
        <v>74</v>
      </c>
      <c r="C78" s="14">
        <v>279</v>
      </c>
      <c r="D78" s="14">
        <v>512</v>
      </c>
      <c r="E78" s="20">
        <v>56206</v>
      </c>
    </row>
    <row r="79" spans="1:5" s="14" customFormat="1" x14ac:dyDescent="0.2">
      <c r="A79" s="3">
        <v>76</v>
      </c>
      <c r="B79" s="14" t="s">
        <v>75</v>
      </c>
      <c r="C79" s="14">
        <v>385</v>
      </c>
      <c r="D79" s="14">
        <v>742</v>
      </c>
      <c r="E79" s="20">
        <v>74960</v>
      </c>
    </row>
    <row r="80" spans="1:5" s="14" customFormat="1" x14ac:dyDescent="0.2">
      <c r="A80" s="3">
        <v>77</v>
      </c>
      <c r="B80" s="14" t="s">
        <v>76</v>
      </c>
      <c r="C80" s="14">
        <v>768</v>
      </c>
      <c r="D80" s="15">
        <v>1434</v>
      </c>
      <c r="E80" s="20">
        <v>128743</v>
      </c>
    </row>
    <row r="81" spans="1:5" s="14" customFormat="1" x14ac:dyDescent="0.2">
      <c r="A81" s="3">
        <v>78</v>
      </c>
      <c r="B81" s="14" t="s">
        <v>77</v>
      </c>
      <c r="C81" s="14">
        <v>184</v>
      </c>
      <c r="D81" s="14">
        <v>395</v>
      </c>
      <c r="E81" s="20">
        <v>39229</v>
      </c>
    </row>
    <row r="82" spans="1:5" s="14" customFormat="1" x14ac:dyDescent="0.2">
      <c r="A82" s="3">
        <v>79</v>
      </c>
      <c r="B82" s="14" t="s">
        <v>78</v>
      </c>
      <c r="C82" s="14">
        <v>467</v>
      </c>
      <c r="D82" s="15">
        <v>862</v>
      </c>
      <c r="E82" s="20">
        <v>82232</v>
      </c>
    </row>
    <row r="83" spans="1:5" s="14" customFormat="1" x14ac:dyDescent="0.2">
      <c r="A83" s="3">
        <v>80</v>
      </c>
      <c r="B83" s="14" t="s">
        <v>79</v>
      </c>
      <c r="C83" s="14">
        <v>723</v>
      </c>
      <c r="D83" s="15">
        <v>1364</v>
      </c>
      <c r="E83" s="20">
        <v>133805</v>
      </c>
    </row>
    <row r="84" spans="1:5" s="14" customFormat="1" x14ac:dyDescent="0.2">
      <c r="A84" s="3">
        <v>82</v>
      </c>
      <c r="B84" s="14" t="s">
        <v>80</v>
      </c>
      <c r="C84" s="15">
        <v>4149</v>
      </c>
      <c r="D84" s="15">
        <v>7996</v>
      </c>
      <c r="E84" s="20">
        <v>859289</v>
      </c>
    </row>
    <row r="85" spans="1:5" s="14" customFormat="1" x14ac:dyDescent="0.2">
      <c r="A85" s="3">
        <v>83</v>
      </c>
      <c r="B85" s="14" t="s">
        <v>81</v>
      </c>
      <c r="C85" s="14">
        <v>304</v>
      </c>
      <c r="D85" s="14">
        <v>589</v>
      </c>
      <c r="E85" s="20">
        <v>61387</v>
      </c>
    </row>
    <row r="86" spans="1:5" s="14" customFormat="1" x14ac:dyDescent="0.2">
      <c r="A86" s="3">
        <v>84</v>
      </c>
      <c r="B86" s="14" t="s">
        <v>82</v>
      </c>
      <c r="C86" s="14">
        <v>296</v>
      </c>
      <c r="D86" s="14">
        <v>584</v>
      </c>
      <c r="E86" s="20">
        <v>59891</v>
      </c>
    </row>
    <row r="87" spans="1:5" s="14" customFormat="1" x14ac:dyDescent="0.2">
      <c r="A87" s="3">
        <v>85</v>
      </c>
      <c r="B87" s="14" t="s">
        <v>83</v>
      </c>
      <c r="C87" s="15">
        <v>1364</v>
      </c>
      <c r="D87" s="15">
        <v>2447</v>
      </c>
      <c r="E87" s="20">
        <v>254379</v>
      </c>
    </row>
    <row r="88" spans="1:5" s="14" customFormat="1" x14ac:dyDescent="0.2">
      <c r="A88" s="3">
        <v>86</v>
      </c>
      <c r="B88" s="14" t="s">
        <v>84</v>
      </c>
      <c r="C88" s="15">
        <v>2000</v>
      </c>
      <c r="D88" s="15">
        <v>3812</v>
      </c>
      <c r="E88" s="20">
        <v>393775</v>
      </c>
    </row>
    <row r="89" spans="1:5" s="14" customFormat="1" x14ac:dyDescent="0.2">
      <c r="A89" s="16">
        <v>87</v>
      </c>
      <c r="B89" s="17" t="s">
        <v>85</v>
      </c>
      <c r="C89" s="14">
        <v>287</v>
      </c>
      <c r="D89" s="14">
        <v>569</v>
      </c>
      <c r="E89" s="20">
        <v>48915</v>
      </c>
    </row>
    <row r="90" spans="1:5" s="14" customFormat="1" x14ac:dyDescent="0.2">
      <c r="A90" s="16">
        <v>88</v>
      </c>
      <c r="B90" s="17" t="s">
        <v>86</v>
      </c>
      <c r="C90" s="14">
        <v>6</v>
      </c>
      <c r="D90" s="14">
        <v>14</v>
      </c>
      <c r="E90" s="20">
        <v>1931</v>
      </c>
    </row>
    <row r="91" spans="1:5" s="14" customFormat="1" x14ac:dyDescent="0.2">
      <c r="A91" s="16">
        <v>92</v>
      </c>
      <c r="B91" s="17" t="s">
        <v>108</v>
      </c>
      <c r="C91" s="15">
        <v>1139</v>
      </c>
      <c r="D91" s="15">
        <v>2210</v>
      </c>
      <c r="E91" s="20">
        <v>308792</v>
      </c>
    </row>
    <row r="92" spans="1:5" s="14" customFormat="1" x14ac:dyDescent="0.2">
      <c r="A92" s="16" t="s">
        <v>115</v>
      </c>
      <c r="B92" s="17" t="s">
        <v>116</v>
      </c>
      <c r="C92" s="15">
        <v>1313</v>
      </c>
      <c r="D92" s="15">
        <v>2895</v>
      </c>
      <c r="E92" s="20">
        <v>425004</v>
      </c>
    </row>
    <row r="93" spans="1:5" s="2" customFormat="1" x14ac:dyDescent="0.2">
      <c r="A93" s="16" t="s">
        <v>109</v>
      </c>
      <c r="B93" s="2" t="s">
        <v>109</v>
      </c>
      <c r="C93" s="14">
        <v>0</v>
      </c>
      <c r="D93" s="14">
        <v>0</v>
      </c>
      <c r="E93" s="20">
        <v>0</v>
      </c>
    </row>
    <row r="94" spans="1:5" s="2" customFormat="1" x14ac:dyDescent="0.2">
      <c r="A94" s="11"/>
      <c r="B94" s="18" t="s">
        <v>114</v>
      </c>
      <c r="C94" s="9">
        <f>SUM(C5:C93)</f>
        <v>198534</v>
      </c>
      <c r="D94" s="9">
        <f>SUM(D5:D93)</f>
        <v>386794</v>
      </c>
      <c r="E94" s="19">
        <f>SUM(E5:E93)</f>
        <v>41974003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15"/>
      <c r="D96" s="15"/>
      <c r="E96" s="15"/>
    </row>
    <row r="97" spans="1:5" s="14" customFormat="1" x14ac:dyDescent="0.2">
      <c r="A97" s="14" t="s">
        <v>107</v>
      </c>
      <c r="C97" s="15"/>
      <c r="D97" s="15"/>
      <c r="E97" s="15"/>
    </row>
    <row r="98" spans="1:5" s="14" customFormat="1" x14ac:dyDescent="0.2">
      <c r="A98" s="3"/>
      <c r="B98" s="14" t="s">
        <v>102</v>
      </c>
      <c r="C98" s="15"/>
      <c r="D98" s="15"/>
      <c r="E98" s="15"/>
    </row>
    <row r="99" spans="1:5" s="14" customFormat="1" x14ac:dyDescent="0.2">
      <c r="A99" s="24" t="s">
        <v>111</v>
      </c>
      <c r="C99" s="15"/>
      <c r="D99" s="15"/>
      <c r="E99" s="15"/>
    </row>
    <row r="100" spans="1:5" x14ac:dyDescent="0.2">
      <c r="A100" s="48" t="s">
        <v>112</v>
      </c>
      <c r="B100" s="48"/>
      <c r="C100" s="48"/>
      <c r="D100" s="48"/>
      <c r="E100" s="25"/>
    </row>
    <row r="101" spans="1:5" x14ac:dyDescent="0.2">
      <c r="A101" s="49" t="s">
        <v>113</v>
      </c>
      <c r="B101" s="49"/>
      <c r="C101" s="49"/>
      <c r="D101" s="49"/>
      <c r="E101" s="49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29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9" t="s">
        <v>98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694</v>
      </c>
      <c r="D5" s="15">
        <v>1275</v>
      </c>
      <c r="E5" s="15">
        <v>131628</v>
      </c>
    </row>
    <row r="6" spans="1:5" s="14" customFormat="1" x14ac:dyDescent="0.2">
      <c r="A6" s="3">
        <v>2</v>
      </c>
      <c r="B6" s="14" t="s">
        <v>3</v>
      </c>
      <c r="C6" s="15">
        <v>9230</v>
      </c>
      <c r="D6" s="15">
        <v>18344</v>
      </c>
      <c r="E6" s="15">
        <v>1977068</v>
      </c>
    </row>
    <row r="7" spans="1:5" s="14" customFormat="1" x14ac:dyDescent="0.2">
      <c r="A7" s="3">
        <v>3</v>
      </c>
      <c r="B7" s="14" t="s">
        <v>4</v>
      </c>
      <c r="C7" s="15">
        <v>1006</v>
      </c>
      <c r="D7" s="15">
        <v>1899</v>
      </c>
      <c r="E7" s="15">
        <v>188840</v>
      </c>
    </row>
    <row r="8" spans="1:5" s="14" customFormat="1" x14ac:dyDescent="0.2">
      <c r="A8" s="3">
        <v>4</v>
      </c>
      <c r="B8" s="14" t="s">
        <v>5</v>
      </c>
      <c r="C8" s="15">
        <v>2088</v>
      </c>
      <c r="D8" s="15">
        <v>3738</v>
      </c>
      <c r="E8" s="15">
        <v>429831</v>
      </c>
    </row>
    <row r="9" spans="1:5" s="14" customFormat="1" x14ac:dyDescent="0.2">
      <c r="A9" s="3">
        <v>5</v>
      </c>
      <c r="B9" s="14" t="s">
        <v>6</v>
      </c>
      <c r="C9" s="15">
        <v>1581</v>
      </c>
      <c r="D9" s="15">
        <v>3196</v>
      </c>
      <c r="E9" s="15">
        <v>341681</v>
      </c>
    </row>
    <row r="10" spans="1:5" s="14" customFormat="1" x14ac:dyDescent="0.2">
      <c r="A10" s="3">
        <v>6</v>
      </c>
      <c r="B10" s="14" t="s">
        <v>7</v>
      </c>
      <c r="C10" s="15">
        <v>191</v>
      </c>
      <c r="D10" s="15">
        <v>332</v>
      </c>
      <c r="E10" s="15">
        <v>28108</v>
      </c>
    </row>
    <row r="11" spans="1:5" s="14" customFormat="1" x14ac:dyDescent="0.2">
      <c r="A11" s="3">
        <v>7</v>
      </c>
      <c r="B11" s="14" t="s">
        <v>8</v>
      </c>
      <c r="C11" s="15">
        <v>2183</v>
      </c>
      <c r="D11" s="15">
        <v>4280</v>
      </c>
      <c r="E11" s="15">
        <v>444407</v>
      </c>
    </row>
    <row r="12" spans="1:5" s="14" customFormat="1" x14ac:dyDescent="0.2">
      <c r="A12" s="3">
        <v>8</v>
      </c>
      <c r="B12" s="14" t="s">
        <v>9</v>
      </c>
      <c r="C12" s="15">
        <v>667</v>
      </c>
      <c r="D12" s="15">
        <v>1305</v>
      </c>
      <c r="E12" s="15">
        <v>127226</v>
      </c>
    </row>
    <row r="13" spans="1:5" s="14" customFormat="1" x14ac:dyDescent="0.2">
      <c r="A13" s="3">
        <v>9</v>
      </c>
      <c r="B13" s="14" t="s">
        <v>10</v>
      </c>
      <c r="C13" s="15">
        <v>1293</v>
      </c>
      <c r="D13" s="15">
        <v>2224</v>
      </c>
      <c r="E13" s="15">
        <v>244896</v>
      </c>
    </row>
    <row r="14" spans="1:5" s="14" customFormat="1" x14ac:dyDescent="0.2">
      <c r="A14" s="3">
        <v>10</v>
      </c>
      <c r="B14" s="14" t="s">
        <v>11</v>
      </c>
      <c r="C14" s="15">
        <v>1127</v>
      </c>
      <c r="D14" s="15">
        <v>2328</v>
      </c>
      <c r="E14" s="15">
        <v>231542</v>
      </c>
    </row>
    <row r="15" spans="1:5" s="14" customFormat="1" x14ac:dyDescent="0.2">
      <c r="A15" s="3">
        <v>11</v>
      </c>
      <c r="B15" s="14" t="s">
        <v>12</v>
      </c>
      <c r="C15" s="15">
        <v>1947</v>
      </c>
      <c r="D15" s="15">
        <v>3800</v>
      </c>
      <c r="E15" s="15">
        <v>468230</v>
      </c>
    </row>
    <row r="16" spans="1:5" s="14" customFormat="1" x14ac:dyDescent="0.2">
      <c r="A16" s="3">
        <v>12</v>
      </c>
      <c r="B16" s="14" t="s">
        <v>13</v>
      </c>
      <c r="C16" s="15">
        <v>404</v>
      </c>
      <c r="D16" s="15">
        <v>886</v>
      </c>
      <c r="E16" s="15">
        <v>90449</v>
      </c>
    </row>
    <row r="17" spans="1:11" s="14" customFormat="1" x14ac:dyDescent="0.2">
      <c r="A17" s="3">
        <v>13</v>
      </c>
      <c r="B17" s="14" t="s">
        <v>14</v>
      </c>
      <c r="C17" s="15">
        <v>1063</v>
      </c>
      <c r="D17" s="15">
        <v>2001</v>
      </c>
      <c r="E17" s="15">
        <v>193752</v>
      </c>
    </row>
    <row r="18" spans="1:11" s="14" customFormat="1" x14ac:dyDescent="0.2">
      <c r="A18" s="3">
        <v>14</v>
      </c>
      <c r="B18" s="14" t="s">
        <v>15</v>
      </c>
      <c r="C18" s="15">
        <v>2943</v>
      </c>
      <c r="D18" s="15">
        <v>6399</v>
      </c>
      <c r="E18" s="15">
        <v>705893</v>
      </c>
      <c r="K18" s="2"/>
    </row>
    <row r="19" spans="1:11" s="14" customFormat="1" x14ac:dyDescent="0.2">
      <c r="A19" s="3">
        <v>15</v>
      </c>
      <c r="B19" s="14" t="s">
        <v>16</v>
      </c>
      <c r="C19" s="15">
        <v>310</v>
      </c>
      <c r="D19" s="15">
        <v>606</v>
      </c>
      <c r="E19" s="15">
        <v>62722</v>
      </c>
    </row>
    <row r="20" spans="1:11" s="14" customFormat="1" x14ac:dyDescent="0.2">
      <c r="A20" s="3">
        <v>16</v>
      </c>
      <c r="B20" s="14" t="s">
        <v>17</v>
      </c>
      <c r="C20" s="15">
        <v>129</v>
      </c>
      <c r="D20" s="15">
        <v>232</v>
      </c>
      <c r="E20" s="15">
        <v>22407</v>
      </c>
    </row>
    <row r="21" spans="1:11" s="14" customFormat="1" x14ac:dyDescent="0.2">
      <c r="A21" s="3">
        <v>17</v>
      </c>
      <c r="B21" s="14" t="s">
        <v>18</v>
      </c>
      <c r="C21" s="15">
        <v>425</v>
      </c>
      <c r="D21" s="15">
        <v>779</v>
      </c>
      <c r="E21" s="15">
        <v>70740</v>
      </c>
    </row>
    <row r="22" spans="1:11" s="14" customFormat="1" x14ac:dyDescent="0.2">
      <c r="A22" s="3">
        <v>18</v>
      </c>
      <c r="B22" s="14" t="s">
        <v>19</v>
      </c>
      <c r="C22" s="15">
        <v>2053</v>
      </c>
      <c r="D22" s="15">
        <v>3822</v>
      </c>
      <c r="E22" s="15">
        <v>377332</v>
      </c>
    </row>
    <row r="23" spans="1:11" s="14" customFormat="1" x14ac:dyDescent="0.2">
      <c r="A23" s="3">
        <v>19</v>
      </c>
      <c r="B23" s="14" t="s">
        <v>20</v>
      </c>
      <c r="C23" s="15">
        <v>8778</v>
      </c>
      <c r="D23" s="15">
        <v>17558</v>
      </c>
      <c r="E23" s="15">
        <v>1893388</v>
      </c>
    </row>
    <row r="24" spans="1:11" s="14" customFormat="1" x14ac:dyDescent="0.2">
      <c r="A24" s="3">
        <v>21</v>
      </c>
      <c r="B24" s="14" t="s">
        <v>21</v>
      </c>
      <c r="C24" s="15">
        <v>1109</v>
      </c>
      <c r="D24" s="15">
        <v>2011</v>
      </c>
      <c r="E24" s="15">
        <v>206209</v>
      </c>
    </row>
    <row r="25" spans="1:11" s="14" customFormat="1" x14ac:dyDescent="0.2">
      <c r="A25" s="3">
        <v>22</v>
      </c>
      <c r="B25" s="14" t="s">
        <v>22</v>
      </c>
      <c r="C25" s="15">
        <v>540</v>
      </c>
      <c r="D25" s="15">
        <v>1129</v>
      </c>
      <c r="E25" s="15">
        <v>115885</v>
      </c>
    </row>
    <row r="26" spans="1:11" s="14" customFormat="1" x14ac:dyDescent="0.2">
      <c r="A26" s="3">
        <v>23</v>
      </c>
      <c r="B26" s="14" t="s">
        <v>23</v>
      </c>
      <c r="C26" s="15">
        <v>493</v>
      </c>
      <c r="D26" s="15">
        <v>939</v>
      </c>
      <c r="E26" s="15">
        <v>95029</v>
      </c>
    </row>
    <row r="27" spans="1:11" s="14" customFormat="1" x14ac:dyDescent="0.2">
      <c r="A27" s="3">
        <v>24</v>
      </c>
      <c r="B27" s="14" t="s">
        <v>24</v>
      </c>
      <c r="C27" s="15">
        <v>1299</v>
      </c>
      <c r="D27" s="15">
        <v>2580</v>
      </c>
      <c r="E27" s="15">
        <v>266594</v>
      </c>
    </row>
    <row r="28" spans="1:11" s="14" customFormat="1" x14ac:dyDescent="0.2">
      <c r="A28" s="3">
        <v>25</v>
      </c>
      <c r="B28" s="14" t="s">
        <v>25</v>
      </c>
      <c r="C28" s="15">
        <v>1075</v>
      </c>
      <c r="D28" s="15">
        <v>1943</v>
      </c>
      <c r="E28" s="15">
        <v>208869</v>
      </c>
    </row>
    <row r="29" spans="1:11" s="14" customFormat="1" x14ac:dyDescent="0.2">
      <c r="A29" s="3">
        <v>26</v>
      </c>
      <c r="B29" s="14" t="s">
        <v>26</v>
      </c>
      <c r="C29" s="15">
        <v>201</v>
      </c>
      <c r="D29" s="15">
        <v>413</v>
      </c>
      <c r="E29" s="15">
        <v>38221</v>
      </c>
    </row>
    <row r="30" spans="1:11" s="14" customFormat="1" x14ac:dyDescent="0.2">
      <c r="A30" s="3">
        <v>27</v>
      </c>
      <c r="B30" s="14" t="s">
        <v>27</v>
      </c>
      <c r="C30" s="15">
        <v>54933</v>
      </c>
      <c r="D30" s="15">
        <v>100570</v>
      </c>
      <c r="E30" s="15">
        <v>11747321.1</v>
      </c>
    </row>
    <row r="31" spans="1:11" s="14" customFormat="1" x14ac:dyDescent="0.2">
      <c r="A31" s="3">
        <v>28</v>
      </c>
      <c r="B31" s="14" t="s">
        <v>28</v>
      </c>
      <c r="C31" s="15">
        <v>429</v>
      </c>
      <c r="D31" s="15">
        <v>817</v>
      </c>
      <c r="E31" s="15">
        <v>87142</v>
      </c>
    </row>
    <row r="32" spans="1:11" s="14" customFormat="1" x14ac:dyDescent="0.2">
      <c r="A32" s="3">
        <v>29</v>
      </c>
      <c r="B32" s="14" t="s">
        <v>29</v>
      </c>
      <c r="C32" s="15">
        <v>945</v>
      </c>
      <c r="D32" s="15">
        <v>1940</v>
      </c>
      <c r="E32" s="15">
        <v>190787</v>
      </c>
    </row>
    <row r="33" spans="1:5" s="14" customFormat="1" x14ac:dyDescent="0.2">
      <c r="A33" s="3">
        <v>30</v>
      </c>
      <c r="B33" s="14" t="s">
        <v>30</v>
      </c>
      <c r="C33" s="15">
        <v>1098</v>
      </c>
      <c r="D33" s="15">
        <v>2072</v>
      </c>
      <c r="E33" s="15">
        <v>223487</v>
      </c>
    </row>
    <row r="34" spans="1:5" s="14" customFormat="1" x14ac:dyDescent="0.2">
      <c r="A34" s="3">
        <v>31</v>
      </c>
      <c r="B34" s="14" t="s">
        <v>31</v>
      </c>
      <c r="C34" s="15">
        <v>2244</v>
      </c>
      <c r="D34" s="15">
        <v>4063</v>
      </c>
      <c r="E34" s="15">
        <v>446714</v>
      </c>
    </row>
    <row r="35" spans="1:5" s="14" customFormat="1" x14ac:dyDescent="0.2">
      <c r="A35" s="3">
        <v>32</v>
      </c>
      <c r="B35" s="14" t="s">
        <v>32</v>
      </c>
      <c r="C35" s="15">
        <v>256</v>
      </c>
      <c r="D35" s="15">
        <v>523</v>
      </c>
      <c r="E35" s="15">
        <v>49050</v>
      </c>
    </row>
    <row r="36" spans="1:5" s="14" customFormat="1" x14ac:dyDescent="0.2">
      <c r="A36" s="3">
        <v>33</v>
      </c>
      <c r="B36" s="14" t="s">
        <v>33</v>
      </c>
      <c r="C36" s="15">
        <v>776</v>
      </c>
      <c r="D36" s="15">
        <v>1369</v>
      </c>
      <c r="E36" s="15">
        <v>140115</v>
      </c>
    </row>
    <row r="37" spans="1:5" s="14" customFormat="1" x14ac:dyDescent="0.2">
      <c r="A37" s="3">
        <v>34</v>
      </c>
      <c r="B37" s="14" t="s">
        <v>34</v>
      </c>
      <c r="C37" s="15">
        <v>1721</v>
      </c>
      <c r="D37" s="15">
        <v>3895</v>
      </c>
      <c r="E37" s="15">
        <v>389430</v>
      </c>
    </row>
    <row r="38" spans="1:5" s="14" customFormat="1" x14ac:dyDescent="0.2">
      <c r="A38" s="3">
        <v>35</v>
      </c>
      <c r="B38" s="14" t="s">
        <v>35</v>
      </c>
      <c r="C38" s="15">
        <v>122</v>
      </c>
      <c r="D38" s="15">
        <v>238</v>
      </c>
      <c r="E38" s="15">
        <v>21429</v>
      </c>
    </row>
    <row r="39" spans="1:5" s="14" customFormat="1" x14ac:dyDescent="0.2">
      <c r="A39" s="3">
        <v>36</v>
      </c>
      <c r="B39" s="14" t="s">
        <v>36</v>
      </c>
      <c r="C39" s="15">
        <v>655</v>
      </c>
      <c r="D39" s="15">
        <v>1126</v>
      </c>
      <c r="E39" s="15">
        <v>104371</v>
      </c>
    </row>
    <row r="40" spans="1:5" s="14" customFormat="1" x14ac:dyDescent="0.2">
      <c r="A40" s="3">
        <v>37</v>
      </c>
      <c r="B40" s="14" t="s">
        <v>37</v>
      </c>
      <c r="C40" s="15">
        <v>209</v>
      </c>
      <c r="D40" s="15">
        <v>372</v>
      </c>
      <c r="E40" s="15">
        <v>36218</v>
      </c>
    </row>
    <row r="41" spans="1:5" s="14" customFormat="1" x14ac:dyDescent="0.2">
      <c r="A41" s="3">
        <v>38</v>
      </c>
      <c r="B41" s="14" t="s">
        <v>38</v>
      </c>
      <c r="C41" s="15">
        <v>273</v>
      </c>
      <c r="D41" s="15">
        <v>484</v>
      </c>
      <c r="E41" s="15">
        <v>47683</v>
      </c>
    </row>
    <row r="42" spans="1:5" s="14" customFormat="1" x14ac:dyDescent="0.2">
      <c r="A42" s="3">
        <v>39</v>
      </c>
      <c r="B42" s="14" t="s">
        <v>39</v>
      </c>
      <c r="C42" s="15">
        <v>108</v>
      </c>
      <c r="D42" s="15">
        <v>216</v>
      </c>
      <c r="E42" s="15">
        <v>17020</v>
      </c>
    </row>
    <row r="43" spans="1:5" s="14" customFormat="1" x14ac:dyDescent="0.2">
      <c r="A43" s="3">
        <v>40</v>
      </c>
      <c r="B43" s="14" t="s">
        <v>40</v>
      </c>
      <c r="C43" s="15">
        <v>548</v>
      </c>
      <c r="D43" s="15">
        <v>1136</v>
      </c>
      <c r="E43" s="15">
        <v>109337</v>
      </c>
    </row>
    <row r="44" spans="1:5" s="14" customFormat="1" x14ac:dyDescent="0.2">
      <c r="A44" s="3">
        <v>41</v>
      </c>
      <c r="B44" s="14" t="s">
        <v>41</v>
      </c>
      <c r="C44" s="15">
        <v>155</v>
      </c>
      <c r="D44" s="15">
        <v>305</v>
      </c>
      <c r="E44" s="15">
        <v>29680</v>
      </c>
    </row>
    <row r="45" spans="1:5" s="14" customFormat="1" x14ac:dyDescent="0.2">
      <c r="A45" s="3">
        <v>42</v>
      </c>
      <c r="B45" s="14" t="s">
        <v>42</v>
      </c>
      <c r="C45" s="15">
        <v>956</v>
      </c>
      <c r="D45" s="15">
        <v>2130</v>
      </c>
      <c r="E45" s="15">
        <v>205892</v>
      </c>
    </row>
    <row r="46" spans="1:5" s="14" customFormat="1" x14ac:dyDescent="0.2">
      <c r="A46" s="3">
        <v>43</v>
      </c>
      <c r="B46" s="14" t="s">
        <v>43</v>
      </c>
      <c r="C46" s="15">
        <v>790</v>
      </c>
      <c r="D46" s="15">
        <v>1497</v>
      </c>
      <c r="E46" s="15">
        <v>152413</v>
      </c>
    </row>
    <row r="47" spans="1:5" s="14" customFormat="1" x14ac:dyDescent="0.2">
      <c r="A47" s="3">
        <v>44</v>
      </c>
      <c r="B47" s="14" t="s">
        <v>44</v>
      </c>
      <c r="C47" s="15">
        <v>162</v>
      </c>
      <c r="D47" s="15">
        <v>284</v>
      </c>
      <c r="E47" s="15">
        <v>36955</v>
      </c>
    </row>
    <row r="48" spans="1:5" s="14" customFormat="1" x14ac:dyDescent="0.2">
      <c r="A48" s="3">
        <v>45</v>
      </c>
      <c r="B48" s="14" t="s">
        <v>45</v>
      </c>
      <c r="C48" s="15">
        <v>251</v>
      </c>
      <c r="D48" s="15">
        <v>463</v>
      </c>
      <c r="E48" s="15">
        <v>46755</v>
      </c>
    </row>
    <row r="49" spans="1:5" s="14" customFormat="1" x14ac:dyDescent="0.2">
      <c r="A49" s="3">
        <v>46</v>
      </c>
      <c r="B49" s="14" t="s">
        <v>46</v>
      </c>
      <c r="C49" s="15">
        <v>827</v>
      </c>
      <c r="D49" s="15">
        <v>1608</v>
      </c>
      <c r="E49" s="15">
        <v>169158</v>
      </c>
    </row>
    <row r="50" spans="1:5" s="14" customFormat="1" x14ac:dyDescent="0.2">
      <c r="A50" s="3">
        <v>47</v>
      </c>
      <c r="B50" s="14" t="s">
        <v>47</v>
      </c>
      <c r="C50" s="15">
        <v>639</v>
      </c>
      <c r="D50" s="15">
        <v>1179</v>
      </c>
      <c r="E50" s="15">
        <v>113254</v>
      </c>
    </row>
    <row r="51" spans="1:5" s="14" customFormat="1" x14ac:dyDescent="0.2">
      <c r="A51" s="3">
        <v>48</v>
      </c>
      <c r="B51" s="14" t="s">
        <v>48</v>
      </c>
      <c r="C51" s="15">
        <v>946</v>
      </c>
      <c r="D51" s="15">
        <v>1787</v>
      </c>
      <c r="E51" s="15">
        <v>184746</v>
      </c>
    </row>
    <row r="52" spans="1:5" s="14" customFormat="1" x14ac:dyDescent="0.2">
      <c r="A52" s="3">
        <v>49</v>
      </c>
      <c r="B52" s="14" t="s">
        <v>49</v>
      </c>
      <c r="C52" s="15">
        <v>1120</v>
      </c>
      <c r="D52" s="15">
        <v>2188</v>
      </c>
      <c r="E52" s="15">
        <v>217767</v>
      </c>
    </row>
    <row r="53" spans="1:5" s="14" customFormat="1" x14ac:dyDescent="0.2">
      <c r="A53" s="3">
        <v>50</v>
      </c>
      <c r="B53" s="14" t="s">
        <v>50</v>
      </c>
      <c r="C53" s="15">
        <v>1724</v>
      </c>
      <c r="D53" s="15">
        <v>3597</v>
      </c>
      <c r="E53" s="15">
        <v>357234</v>
      </c>
    </row>
    <row r="54" spans="1:5" s="14" customFormat="1" x14ac:dyDescent="0.2">
      <c r="A54" s="3">
        <v>51</v>
      </c>
      <c r="B54" s="14" t="s">
        <v>51</v>
      </c>
      <c r="C54" s="15">
        <v>198</v>
      </c>
      <c r="D54" s="15">
        <v>389</v>
      </c>
      <c r="E54" s="15">
        <v>39003</v>
      </c>
    </row>
    <row r="55" spans="1:5" s="14" customFormat="1" x14ac:dyDescent="0.2">
      <c r="A55" s="3">
        <v>52</v>
      </c>
      <c r="B55" s="14" t="s">
        <v>52</v>
      </c>
      <c r="C55" s="15">
        <v>842</v>
      </c>
      <c r="D55" s="15">
        <v>1920</v>
      </c>
      <c r="E55" s="15">
        <v>203922</v>
      </c>
    </row>
    <row r="56" spans="1:5" s="14" customFormat="1" x14ac:dyDescent="0.2">
      <c r="A56" s="3">
        <v>53</v>
      </c>
      <c r="B56" s="14" t="s">
        <v>53</v>
      </c>
      <c r="C56" s="15">
        <v>771</v>
      </c>
      <c r="D56" s="15">
        <v>1581</v>
      </c>
      <c r="E56" s="15">
        <v>164993</v>
      </c>
    </row>
    <row r="57" spans="1:5" s="14" customFormat="1" x14ac:dyDescent="0.2">
      <c r="A57" s="3">
        <v>54</v>
      </c>
      <c r="B57" s="14" t="s">
        <v>54</v>
      </c>
      <c r="C57" s="15">
        <v>254</v>
      </c>
      <c r="D57" s="15">
        <v>542</v>
      </c>
      <c r="E57" s="15">
        <v>48507</v>
      </c>
    </row>
    <row r="58" spans="1:5" s="14" customFormat="1" x14ac:dyDescent="0.2">
      <c r="A58" s="3">
        <v>55</v>
      </c>
      <c r="B58" s="14" t="s">
        <v>55</v>
      </c>
      <c r="C58" s="15">
        <v>4726</v>
      </c>
      <c r="D58" s="15">
        <v>9755</v>
      </c>
      <c r="E58" s="15">
        <v>1052325</v>
      </c>
    </row>
    <row r="59" spans="1:5" s="14" customFormat="1" x14ac:dyDescent="0.2">
      <c r="A59" s="3">
        <v>56</v>
      </c>
      <c r="B59" s="14" t="s">
        <v>56</v>
      </c>
      <c r="C59" s="15">
        <v>1757</v>
      </c>
      <c r="D59" s="15">
        <v>3292</v>
      </c>
      <c r="E59" s="15">
        <v>318269</v>
      </c>
    </row>
    <row r="60" spans="1:5" s="14" customFormat="1" x14ac:dyDescent="0.2">
      <c r="A60" s="3">
        <v>57</v>
      </c>
      <c r="B60" s="14" t="s">
        <v>57</v>
      </c>
      <c r="C60" s="15">
        <v>518</v>
      </c>
      <c r="D60" s="15">
        <v>950</v>
      </c>
      <c r="E60" s="15">
        <v>95287</v>
      </c>
    </row>
    <row r="61" spans="1:5" s="14" customFormat="1" x14ac:dyDescent="0.2">
      <c r="A61" s="3">
        <v>58</v>
      </c>
      <c r="B61" s="14" t="s">
        <v>58</v>
      </c>
      <c r="C61" s="15">
        <v>1422</v>
      </c>
      <c r="D61" s="15">
        <v>2599</v>
      </c>
      <c r="E61" s="15">
        <v>272428</v>
      </c>
    </row>
    <row r="62" spans="1:5" s="14" customFormat="1" x14ac:dyDescent="0.2">
      <c r="A62" s="3">
        <v>59</v>
      </c>
      <c r="B62" s="14" t="s">
        <v>59</v>
      </c>
      <c r="C62" s="15">
        <v>291</v>
      </c>
      <c r="D62" s="15">
        <v>600</v>
      </c>
      <c r="E62" s="15">
        <v>60138</v>
      </c>
    </row>
    <row r="63" spans="1:5" s="14" customFormat="1" x14ac:dyDescent="0.2">
      <c r="A63" s="3">
        <v>60</v>
      </c>
      <c r="B63" s="14" t="s">
        <v>60</v>
      </c>
      <c r="C63" s="15">
        <v>1587</v>
      </c>
      <c r="D63" s="15">
        <v>3343</v>
      </c>
      <c r="E63" s="15">
        <v>367194</v>
      </c>
    </row>
    <row r="64" spans="1:5" s="14" customFormat="1" x14ac:dyDescent="0.2">
      <c r="A64" s="3">
        <v>61</v>
      </c>
      <c r="B64" s="14" t="s">
        <v>61</v>
      </c>
      <c r="C64" s="15">
        <v>331</v>
      </c>
      <c r="D64" s="15">
        <v>630</v>
      </c>
      <c r="E64" s="15">
        <v>56213</v>
      </c>
    </row>
    <row r="65" spans="1:5" s="14" customFormat="1" x14ac:dyDescent="0.2">
      <c r="A65" s="3">
        <v>62</v>
      </c>
      <c r="B65" s="14" t="s">
        <v>62</v>
      </c>
      <c r="C65" s="15">
        <v>31722</v>
      </c>
      <c r="D65" s="15">
        <v>64938</v>
      </c>
      <c r="E65" s="15">
        <v>7097709</v>
      </c>
    </row>
    <row r="66" spans="1:5" s="14" customFormat="1" x14ac:dyDescent="0.2">
      <c r="A66" s="3">
        <v>63</v>
      </c>
      <c r="B66" s="14" t="s">
        <v>63</v>
      </c>
      <c r="C66" s="15">
        <v>144</v>
      </c>
      <c r="D66" s="15">
        <v>276</v>
      </c>
      <c r="E66" s="15">
        <v>27958</v>
      </c>
    </row>
    <row r="67" spans="1:5" s="14" customFormat="1" x14ac:dyDescent="0.2">
      <c r="A67" s="3">
        <v>64</v>
      </c>
      <c r="B67" s="14" t="s">
        <v>64</v>
      </c>
      <c r="C67" s="15">
        <v>428</v>
      </c>
      <c r="D67" s="15">
        <v>906</v>
      </c>
      <c r="E67" s="15">
        <v>88885</v>
      </c>
    </row>
    <row r="68" spans="1:5" s="14" customFormat="1" x14ac:dyDescent="0.2">
      <c r="A68" s="3">
        <v>65</v>
      </c>
      <c r="B68" s="14" t="s">
        <v>65</v>
      </c>
      <c r="C68" s="15">
        <v>498</v>
      </c>
      <c r="D68" s="15">
        <v>1024</v>
      </c>
      <c r="E68" s="15">
        <v>100304</v>
      </c>
    </row>
    <row r="69" spans="1:5" s="14" customFormat="1" x14ac:dyDescent="0.2">
      <c r="A69" s="3">
        <v>66</v>
      </c>
      <c r="B69" s="14" t="s">
        <v>66</v>
      </c>
      <c r="C69" s="15">
        <v>1484</v>
      </c>
      <c r="D69" s="15">
        <v>3448</v>
      </c>
      <c r="E69" s="15">
        <v>356957</v>
      </c>
    </row>
    <row r="70" spans="1:5" s="14" customFormat="1" x14ac:dyDescent="0.2">
      <c r="A70" s="3">
        <v>67</v>
      </c>
      <c r="B70" s="14" t="s">
        <v>67</v>
      </c>
      <c r="C70" s="15">
        <v>263</v>
      </c>
      <c r="D70" s="15">
        <v>515</v>
      </c>
      <c r="E70" s="15">
        <v>50211</v>
      </c>
    </row>
    <row r="71" spans="1:5" s="14" customFormat="1" x14ac:dyDescent="0.2">
      <c r="A71" s="3">
        <v>68</v>
      </c>
      <c r="B71" s="14" t="s">
        <v>68</v>
      </c>
      <c r="C71" s="15">
        <v>357</v>
      </c>
      <c r="D71" s="15">
        <v>688</v>
      </c>
      <c r="E71" s="15">
        <v>67128</v>
      </c>
    </row>
    <row r="72" spans="1:5" s="14" customFormat="1" x14ac:dyDescent="0.2">
      <c r="A72" s="3">
        <v>69</v>
      </c>
      <c r="B72" s="14" t="s">
        <v>69</v>
      </c>
      <c r="C72" s="15">
        <v>10156</v>
      </c>
      <c r="D72" s="15">
        <v>16711</v>
      </c>
      <c r="E72" s="15">
        <v>1842414</v>
      </c>
    </row>
    <row r="73" spans="1:5" s="14" customFormat="1" x14ac:dyDescent="0.2">
      <c r="A73" s="3">
        <v>70</v>
      </c>
      <c r="B73" s="14" t="s">
        <v>70</v>
      </c>
      <c r="C73" s="15">
        <v>1970</v>
      </c>
      <c r="D73" s="15">
        <v>4578</v>
      </c>
      <c r="E73" s="15">
        <v>458452</v>
      </c>
    </row>
    <row r="74" spans="1:5" s="14" customFormat="1" x14ac:dyDescent="0.2">
      <c r="A74" s="3">
        <v>71</v>
      </c>
      <c r="B74" s="14" t="s">
        <v>71</v>
      </c>
      <c r="C74" s="15">
        <v>1669</v>
      </c>
      <c r="D74" s="15">
        <v>3863</v>
      </c>
      <c r="E74" s="15">
        <v>410401</v>
      </c>
    </row>
    <row r="75" spans="1:5" s="14" customFormat="1" x14ac:dyDescent="0.2">
      <c r="A75" s="3">
        <v>72</v>
      </c>
      <c r="B75" s="14" t="s">
        <v>72</v>
      </c>
      <c r="C75" s="15">
        <v>355</v>
      </c>
      <c r="D75" s="15">
        <v>723</v>
      </c>
      <c r="E75" s="15">
        <v>77036</v>
      </c>
    </row>
    <row r="76" spans="1:5" s="14" customFormat="1" x14ac:dyDescent="0.2">
      <c r="A76" s="3">
        <v>73</v>
      </c>
      <c r="B76" s="14" t="s">
        <v>73</v>
      </c>
      <c r="C76" s="15">
        <v>5155</v>
      </c>
      <c r="D76" s="15">
        <v>12246</v>
      </c>
      <c r="E76" s="15">
        <v>1305848</v>
      </c>
    </row>
    <row r="77" spans="1:5" s="14" customFormat="1" x14ac:dyDescent="0.2">
      <c r="A77" s="3">
        <v>74</v>
      </c>
      <c r="B77" s="14" t="s">
        <v>110</v>
      </c>
      <c r="C77" s="15">
        <v>2419</v>
      </c>
      <c r="D77" s="15">
        <v>5076</v>
      </c>
      <c r="E77" s="15">
        <v>534202</v>
      </c>
    </row>
    <row r="78" spans="1:5" s="14" customFormat="1" x14ac:dyDescent="0.2">
      <c r="A78" s="3">
        <v>75</v>
      </c>
      <c r="B78" s="14" t="s">
        <v>74</v>
      </c>
      <c r="C78" s="15">
        <v>279</v>
      </c>
      <c r="D78" s="15">
        <v>492</v>
      </c>
      <c r="E78" s="15">
        <v>53238</v>
      </c>
    </row>
    <row r="79" spans="1:5" s="14" customFormat="1" x14ac:dyDescent="0.2">
      <c r="A79" s="3">
        <v>76</v>
      </c>
      <c r="B79" s="14" t="s">
        <v>75</v>
      </c>
      <c r="C79" s="15">
        <v>390</v>
      </c>
      <c r="D79" s="15">
        <v>761</v>
      </c>
      <c r="E79" s="15">
        <v>79280</v>
      </c>
    </row>
    <row r="80" spans="1:5" s="14" customFormat="1" x14ac:dyDescent="0.2">
      <c r="A80" s="3">
        <v>77</v>
      </c>
      <c r="B80" s="14" t="s">
        <v>76</v>
      </c>
      <c r="C80" s="15">
        <v>785</v>
      </c>
      <c r="D80" s="15">
        <v>1468</v>
      </c>
      <c r="E80" s="15">
        <v>134635</v>
      </c>
    </row>
    <row r="81" spans="1:5" s="14" customFormat="1" x14ac:dyDescent="0.2">
      <c r="A81" s="3">
        <v>78</v>
      </c>
      <c r="B81" s="14" t="s">
        <v>77</v>
      </c>
      <c r="C81" s="15">
        <v>182</v>
      </c>
      <c r="D81" s="15">
        <v>387</v>
      </c>
      <c r="E81" s="15">
        <v>37217</v>
      </c>
    </row>
    <row r="82" spans="1:5" s="14" customFormat="1" x14ac:dyDescent="0.2">
      <c r="A82" s="3">
        <v>79</v>
      </c>
      <c r="B82" s="14" t="s">
        <v>78</v>
      </c>
      <c r="C82" s="15">
        <v>469</v>
      </c>
      <c r="D82" s="15">
        <v>875</v>
      </c>
      <c r="E82" s="15">
        <v>81950</v>
      </c>
    </row>
    <row r="83" spans="1:5" s="14" customFormat="1" x14ac:dyDescent="0.2">
      <c r="A83" s="3">
        <v>80</v>
      </c>
      <c r="B83" s="14" t="s">
        <v>79</v>
      </c>
      <c r="C83" s="15">
        <v>701</v>
      </c>
      <c r="D83" s="15">
        <v>1327</v>
      </c>
      <c r="E83" s="15">
        <v>129874</v>
      </c>
    </row>
    <row r="84" spans="1:5" s="14" customFormat="1" x14ac:dyDescent="0.2">
      <c r="A84" s="3">
        <v>82</v>
      </c>
      <c r="B84" s="14" t="s">
        <v>80</v>
      </c>
      <c r="C84" s="15">
        <v>4173</v>
      </c>
      <c r="D84" s="15">
        <v>8046</v>
      </c>
      <c r="E84" s="15">
        <v>877821</v>
      </c>
    </row>
    <row r="85" spans="1:5" s="14" customFormat="1" x14ac:dyDescent="0.2">
      <c r="A85" s="3">
        <v>83</v>
      </c>
      <c r="B85" s="14" t="s">
        <v>81</v>
      </c>
      <c r="C85" s="15">
        <v>304</v>
      </c>
      <c r="D85" s="15">
        <v>585</v>
      </c>
      <c r="E85" s="15">
        <v>58850</v>
      </c>
    </row>
    <row r="86" spans="1:5" s="14" customFormat="1" x14ac:dyDescent="0.2">
      <c r="A86" s="3">
        <v>84</v>
      </c>
      <c r="B86" s="14" t="s">
        <v>82</v>
      </c>
      <c r="C86" s="15">
        <v>291</v>
      </c>
      <c r="D86" s="15">
        <v>561</v>
      </c>
      <c r="E86" s="15">
        <v>55432</v>
      </c>
    </row>
    <row r="87" spans="1:5" s="14" customFormat="1" x14ac:dyDescent="0.2">
      <c r="A87" s="3">
        <v>85</v>
      </c>
      <c r="B87" s="14" t="s">
        <v>83</v>
      </c>
      <c r="C87" s="15">
        <v>1362</v>
      </c>
      <c r="D87" s="15">
        <v>2441</v>
      </c>
      <c r="E87" s="15">
        <v>257208</v>
      </c>
    </row>
    <row r="88" spans="1:5" s="14" customFormat="1" x14ac:dyDescent="0.2">
      <c r="A88" s="3">
        <v>86</v>
      </c>
      <c r="B88" s="14" t="s">
        <v>84</v>
      </c>
      <c r="C88" s="15">
        <v>1977</v>
      </c>
      <c r="D88" s="15">
        <v>3761</v>
      </c>
      <c r="E88" s="15">
        <v>387845</v>
      </c>
    </row>
    <row r="89" spans="1:5" s="14" customFormat="1" x14ac:dyDescent="0.2">
      <c r="A89" s="16">
        <v>87</v>
      </c>
      <c r="B89" s="17" t="s">
        <v>85</v>
      </c>
      <c r="C89" s="23">
        <v>283</v>
      </c>
      <c r="D89" s="23">
        <v>559</v>
      </c>
      <c r="E89" s="23">
        <v>48765</v>
      </c>
    </row>
    <row r="90" spans="1:5" s="14" customFormat="1" x14ac:dyDescent="0.2">
      <c r="A90" s="16">
        <v>88</v>
      </c>
      <c r="B90" s="17" t="s">
        <v>86</v>
      </c>
      <c r="C90" s="23">
        <v>6</v>
      </c>
      <c r="D90" s="23">
        <v>14</v>
      </c>
      <c r="E90" s="23">
        <v>1644</v>
      </c>
    </row>
    <row r="91" spans="1:5" s="14" customFormat="1" x14ac:dyDescent="0.2">
      <c r="A91" s="16">
        <v>92</v>
      </c>
      <c r="B91" s="17" t="s">
        <v>108</v>
      </c>
      <c r="C91" s="13">
        <v>1153</v>
      </c>
      <c r="D91" s="13">
        <v>2221</v>
      </c>
      <c r="E91" s="13">
        <v>313341</v>
      </c>
    </row>
    <row r="92" spans="1:5" s="14" customFormat="1" x14ac:dyDescent="0.2">
      <c r="A92" s="16" t="s">
        <v>115</v>
      </c>
      <c r="B92" s="17" t="s">
        <v>116</v>
      </c>
      <c r="C92" s="13">
        <v>1348</v>
      </c>
      <c r="D92" s="13">
        <v>3012</v>
      </c>
      <c r="E92" s="26">
        <v>441840</v>
      </c>
    </row>
    <row r="93" spans="1:5" s="2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8" customFormat="1" x14ac:dyDescent="0.2">
      <c r="A94" s="11"/>
      <c r="B94" s="18" t="s">
        <v>114</v>
      </c>
      <c r="C94" s="9">
        <f>SUM(C5:C93)</f>
        <v>197736</v>
      </c>
      <c r="D94" s="9">
        <f>SUM(D5:D93)</f>
        <v>384981</v>
      </c>
      <c r="E94" s="19">
        <f>SUM(E5:E93)</f>
        <v>42139629.100000001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s="14" customFormat="1" x14ac:dyDescent="0.2">
      <c r="A100" s="24" t="s">
        <v>111</v>
      </c>
      <c r="C100" s="15"/>
      <c r="D100" s="15"/>
      <c r="E100" s="15"/>
    </row>
    <row r="101" spans="1:5" x14ac:dyDescent="0.2">
      <c r="A101" s="48" t="s">
        <v>112</v>
      </c>
      <c r="B101" s="48"/>
      <c r="C101" s="48"/>
      <c r="D101" s="48"/>
      <c r="E101" s="25"/>
    </row>
    <row r="102" spans="1:5" x14ac:dyDescent="0.2">
      <c r="A102" s="49" t="s">
        <v>113</v>
      </c>
      <c r="B102" s="49"/>
      <c r="C102" s="49"/>
      <c r="D102" s="49"/>
      <c r="E102" s="49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62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9" t="s">
        <v>97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681</v>
      </c>
      <c r="D5" s="15">
        <v>1258</v>
      </c>
      <c r="E5" s="15">
        <v>127872</v>
      </c>
    </row>
    <row r="6" spans="1:5" s="14" customFormat="1" x14ac:dyDescent="0.2">
      <c r="A6" s="3">
        <v>2</v>
      </c>
      <c r="B6" s="14" t="s">
        <v>3</v>
      </c>
      <c r="C6" s="15">
        <v>9215</v>
      </c>
      <c r="D6" s="15">
        <v>18249</v>
      </c>
      <c r="E6" s="15">
        <v>1971552.19</v>
      </c>
    </row>
    <row r="7" spans="1:5" s="14" customFormat="1" x14ac:dyDescent="0.2">
      <c r="A7" s="3">
        <v>3</v>
      </c>
      <c r="B7" s="14" t="s">
        <v>4</v>
      </c>
      <c r="C7" s="15">
        <v>993</v>
      </c>
      <c r="D7" s="15">
        <v>1859</v>
      </c>
      <c r="E7" s="15">
        <v>182198</v>
      </c>
    </row>
    <row r="8" spans="1:5" s="14" customFormat="1" x14ac:dyDescent="0.2">
      <c r="A8" s="3">
        <v>4</v>
      </c>
      <c r="B8" s="14" t="s">
        <v>5</v>
      </c>
      <c r="C8" s="15">
        <v>1950</v>
      </c>
      <c r="D8" s="15">
        <v>3573</v>
      </c>
      <c r="E8" s="15">
        <v>394282</v>
      </c>
    </row>
    <row r="9" spans="1:5" s="14" customFormat="1" x14ac:dyDescent="0.2">
      <c r="A9" s="3">
        <v>5</v>
      </c>
      <c r="B9" s="14" t="s">
        <v>6</v>
      </c>
      <c r="C9" s="15">
        <v>1589</v>
      </c>
      <c r="D9" s="15">
        <v>3183</v>
      </c>
      <c r="E9" s="15">
        <v>348467</v>
      </c>
    </row>
    <row r="10" spans="1:5" s="14" customFormat="1" x14ac:dyDescent="0.2">
      <c r="A10" s="3">
        <v>6</v>
      </c>
      <c r="B10" s="14" t="s">
        <v>7</v>
      </c>
      <c r="C10" s="15">
        <v>199</v>
      </c>
      <c r="D10" s="15">
        <v>356</v>
      </c>
      <c r="E10" s="15">
        <v>32163</v>
      </c>
    </row>
    <row r="11" spans="1:5" s="14" customFormat="1" x14ac:dyDescent="0.2">
      <c r="A11" s="3">
        <v>7</v>
      </c>
      <c r="B11" s="14" t="s">
        <v>8</v>
      </c>
      <c r="C11" s="15">
        <v>2181</v>
      </c>
      <c r="D11" s="15">
        <v>4262</v>
      </c>
      <c r="E11" s="15">
        <v>445025</v>
      </c>
    </row>
    <row r="12" spans="1:5" s="14" customFormat="1" x14ac:dyDescent="0.2">
      <c r="A12" s="3">
        <v>8</v>
      </c>
      <c r="B12" s="14" t="s">
        <v>9</v>
      </c>
      <c r="C12" s="15">
        <v>661</v>
      </c>
      <c r="D12" s="15">
        <v>1283</v>
      </c>
      <c r="E12" s="15">
        <v>127660</v>
      </c>
    </row>
    <row r="13" spans="1:5" s="14" customFormat="1" x14ac:dyDescent="0.2">
      <c r="A13" s="3">
        <v>9</v>
      </c>
      <c r="B13" s="14" t="s">
        <v>10</v>
      </c>
      <c r="C13" s="15">
        <v>1301</v>
      </c>
      <c r="D13" s="15">
        <v>2228</v>
      </c>
      <c r="E13" s="15">
        <v>247778</v>
      </c>
    </row>
    <row r="14" spans="1:5" s="14" customFormat="1" x14ac:dyDescent="0.2">
      <c r="A14" s="3">
        <v>10</v>
      </c>
      <c r="B14" s="14" t="s">
        <v>11</v>
      </c>
      <c r="C14" s="15">
        <v>1120</v>
      </c>
      <c r="D14" s="15">
        <v>2275</v>
      </c>
      <c r="E14" s="15">
        <v>225657.3</v>
      </c>
    </row>
    <row r="15" spans="1:5" s="14" customFormat="1" x14ac:dyDescent="0.2">
      <c r="A15" s="3">
        <v>11</v>
      </c>
      <c r="B15" s="14" t="s">
        <v>12</v>
      </c>
      <c r="C15" s="15">
        <v>1939</v>
      </c>
      <c r="D15" s="15">
        <v>3822</v>
      </c>
      <c r="E15" s="15">
        <v>459933.23</v>
      </c>
    </row>
    <row r="16" spans="1:5" s="14" customFormat="1" x14ac:dyDescent="0.2">
      <c r="A16" s="3">
        <v>12</v>
      </c>
      <c r="B16" s="14" t="s">
        <v>13</v>
      </c>
      <c r="C16" s="15">
        <v>406</v>
      </c>
      <c r="D16" s="15">
        <v>873</v>
      </c>
      <c r="E16" s="15">
        <v>86694</v>
      </c>
    </row>
    <row r="17" spans="1:11" s="14" customFormat="1" x14ac:dyDescent="0.2">
      <c r="A17" s="3">
        <v>13</v>
      </c>
      <c r="B17" s="14" t="s">
        <v>14</v>
      </c>
      <c r="C17" s="15">
        <v>1046</v>
      </c>
      <c r="D17" s="15">
        <v>1922</v>
      </c>
      <c r="E17" s="15">
        <v>189416</v>
      </c>
    </row>
    <row r="18" spans="1:11" s="14" customFormat="1" x14ac:dyDescent="0.2">
      <c r="A18" s="3">
        <v>14</v>
      </c>
      <c r="B18" s="14" t="s">
        <v>15</v>
      </c>
      <c r="C18" s="15">
        <v>2963</v>
      </c>
      <c r="D18" s="15">
        <v>6384</v>
      </c>
      <c r="E18" s="15">
        <v>718123</v>
      </c>
      <c r="K18" s="2"/>
    </row>
    <row r="19" spans="1:11" s="14" customFormat="1" x14ac:dyDescent="0.2">
      <c r="A19" s="3">
        <v>15</v>
      </c>
      <c r="B19" s="14" t="s">
        <v>16</v>
      </c>
      <c r="C19" s="15">
        <v>305</v>
      </c>
      <c r="D19" s="15">
        <v>578</v>
      </c>
      <c r="E19" s="15">
        <v>61747</v>
      </c>
    </row>
    <row r="20" spans="1:11" s="14" customFormat="1" x14ac:dyDescent="0.2">
      <c r="A20" s="3">
        <v>16</v>
      </c>
      <c r="B20" s="14" t="s">
        <v>17</v>
      </c>
      <c r="C20" s="15">
        <v>133</v>
      </c>
      <c r="D20" s="15">
        <v>237</v>
      </c>
      <c r="E20" s="15">
        <v>23823</v>
      </c>
    </row>
    <row r="21" spans="1:11" s="14" customFormat="1" x14ac:dyDescent="0.2">
      <c r="A21" s="3">
        <v>17</v>
      </c>
      <c r="B21" s="14" t="s">
        <v>18</v>
      </c>
      <c r="C21" s="15">
        <v>419</v>
      </c>
      <c r="D21" s="15">
        <v>764</v>
      </c>
      <c r="E21" s="15">
        <v>66665</v>
      </c>
    </row>
    <row r="22" spans="1:11" s="14" customFormat="1" x14ac:dyDescent="0.2">
      <c r="A22" s="3">
        <v>18</v>
      </c>
      <c r="B22" s="14" t="s">
        <v>19</v>
      </c>
      <c r="C22" s="15">
        <v>2061</v>
      </c>
      <c r="D22" s="15">
        <v>3848</v>
      </c>
      <c r="E22" s="15">
        <v>383501</v>
      </c>
    </row>
    <row r="23" spans="1:11" s="14" customFormat="1" x14ac:dyDescent="0.2">
      <c r="A23" s="3">
        <v>19</v>
      </c>
      <c r="B23" s="14" t="s">
        <v>20</v>
      </c>
      <c r="C23" s="15">
        <v>8712</v>
      </c>
      <c r="D23" s="15">
        <v>17423</v>
      </c>
      <c r="E23" s="15">
        <v>1856768</v>
      </c>
    </row>
    <row r="24" spans="1:11" s="14" customFormat="1" x14ac:dyDescent="0.2">
      <c r="A24" s="3">
        <v>21</v>
      </c>
      <c r="B24" s="14" t="s">
        <v>21</v>
      </c>
      <c r="C24" s="15">
        <v>1107</v>
      </c>
      <c r="D24" s="15">
        <v>1986</v>
      </c>
      <c r="E24" s="15">
        <v>203833</v>
      </c>
    </row>
    <row r="25" spans="1:11" s="14" customFormat="1" x14ac:dyDescent="0.2">
      <c r="A25" s="3">
        <v>22</v>
      </c>
      <c r="B25" s="14" t="s">
        <v>22</v>
      </c>
      <c r="C25" s="15">
        <v>535</v>
      </c>
      <c r="D25" s="15">
        <v>1110</v>
      </c>
      <c r="E25" s="15">
        <v>110947</v>
      </c>
    </row>
    <row r="26" spans="1:11" s="14" customFormat="1" x14ac:dyDescent="0.2">
      <c r="A26" s="3">
        <v>23</v>
      </c>
      <c r="B26" s="14" t="s">
        <v>23</v>
      </c>
      <c r="C26" s="15">
        <v>509</v>
      </c>
      <c r="D26" s="15">
        <v>957</v>
      </c>
      <c r="E26" s="15">
        <v>99258</v>
      </c>
    </row>
    <row r="27" spans="1:11" s="14" customFormat="1" x14ac:dyDescent="0.2">
      <c r="A27" s="3">
        <v>24</v>
      </c>
      <c r="B27" s="14" t="s">
        <v>24</v>
      </c>
      <c r="C27" s="15">
        <v>1295</v>
      </c>
      <c r="D27" s="15">
        <v>2590</v>
      </c>
      <c r="E27" s="15">
        <v>266762.2</v>
      </c>
    </row>
    <row r="28" spans="1:11" s="14" customFormat="1" x14ac:dyDescent="0.2">
      <c r="A28" s="3">
        <v>25</v>
      </c>
      <c r="B28" s="14" t="s">
        <v>25</v>
      </c>
      <c r="C28" s="15">
        <v>1074</v>
      </c>
      <c r="D28" s="15">
        <v>1956</v>
      </c>
      <c r="E28" s="15">
        <v>209672</v>
      </c>
    </row>
    <row r="29" spans="1:11" s="14" customFormat="1" x14ac:dyDescent="0.2">
      <c r="A29" s="3">
        <v>26</v>
      </c>
      <c r="B29" s="14" t="s">
        <v>26</v>
      </c>
      <c r="C29" s="15">
        <v>205</v>
      </c>
      <c r="D29" s="15">
        <v>423</v>
      </c>
      <c r="E29" s="15">
        <v>40947</v>
      </c>
    </row>
    <row r="30" spans="1:11" s="14" customFormat="1" x14ac:dyDescent="0.2">
      <c r="A30" s="3">
        <v>27</v>
      </c>
      <c r="B30" s="14" t="s">
        <v>27</v>
      </c>
      <c r="C30" s="15">
        <v>54913</v>
      </c>
      <c r="D30" s="15">
        <v>100007</v>
      </c>
      <c r="E30" s="15">
        <v>11660961</v>
      </c>
    </row>
    <row r="31" spans="1:11" s="14" customFormat="1" x14ac:dyDescent="0.2">
      <c r="A31" s="3">
        <v>28</v>
      </c>
      <c r="B31" s="14" t="s">
        <v>28</v>
      </c>
      <c r="C31" s="15">
        <v>413</v>
      </c>
      <c r="D31" s="15">
        <v>768</v>
      </c>
      <c r="E31" s="15">
        <v>82268</v>
      </c>
    </row>
    <row r="32" spans="1:11" s="14" customFormat="1" x14ac:dyDescent="0.2">
      <c r="A32" s="3">
        <v>29</v>
      </c>
      <c r="B32" s="14" t="s">
        <v>29</v>
      </c>
      <c r="C32" s="15">
        <v>930</v>
      </c>
      <c r="D32" s="15">
        <v>1897</v>
      </c>
      <c r="E32" s="15">
        <v>192368</v>
      </c>
    </row>
    <row r="33" spans="1:5" s="14" customFormat="1" x14ac:dyDescent="0.2">
      <c r="A33" s="3">
        <v>30</v>
      </c>
      <c r="B33" s="14" t="s">
        <v>30</v>
      </c>
      <c r="C33" s="15">
        <v>1094</v>
      </c>
      <c r="D33" s="15">
        <v>2077</v>
      </c>
      <c r="E33" s="15">
        <v>223752</v>
      </c>
    </row>
    <row r="34" spans="1:5" s="14" customFormat="1" x14ac:dyDescent="0.2">
      <c r="A34" s="3">
        <v>31</v>
      </c>
      <c r="B34" s="14" t="s">
        <v>31</v>
      </c>
      <c r="C34" s="15">
        <v>2258</v>
      </c>
      <c r="D34" s="15">
        <v>4074</v>
      </c>
      <c r="E34" s="15">
        <v>449051</v>
      </c>
    </row>
    <row r="35" spans="1:5" s="14" customFormat="1" x14ac:dyDescent="0.2">
      <c r="A35" s="3">
        <v>32</v>
      </c>
      <c r="B35" s="14" t="s">
        <v>32</v>
      </c>
      <c r="C35" s="15">
        <v>244</v>
      </c>
      <c r="D35" s="15">
        <v>490</v>
      </c>
      <c r="E35" s="15">
        <v>47006</v>
      </c>
    </row>
    <row r="36" spans="1:5" s="14" customFormat="1" x14ac:dyDescent="0.2">
      <c r="A36" s="3">
        <v>33</v>
      </c>
      <c r="B36" s="14" t="s">
        <v>33</v>
      </c>
      <c r="C36" s="15">
        <v>763</v>
      </c>
      <c r="D36" s="15">
        <v>1318</v>
      </c>
      <c r="E36" s="15">
        <v>137045</v>
      </c>
    </row>
    <row r="37" spans="1:5" s="14" customFormat="1" x14ac:dyDescent="0.2">
      <c r="A37" s="3">
        <v>34</v>
      </c>
      <c r="B37" s="14" t="s">
        <v>34</v>
      </c>
      <c r="C37" s="15">
        <v>1726</v>
      </c>
      <c r="D37" s="15">
        <v>3888</v>
      </c>
      <c r="E37" s="15">
        <v>389425</v>
      </c>
    </row>
    <row r="38" spans="1:5" s="14" customFormat="1" x14ac:dyDescent="0.2">
      <c r="A38" s="3">
        <v>35</v>
      </c>
      <c r="B38" s="14" t="s">
        <v>35</v>
      </c>
      <c r="C38" s="15">
        <v>121</v>
      </c>
      <c r="D38" s="15">
        <v>230</v>
      </c>
      <c r="E38" s="15">
        <v>21876</v>
      </c>
    </row>
    <row r="39" spans="1:5" s="14" customFormat="1" x14ac:dyDescent="0.2">
      <c r="A39" s="3">
        <v>36</v>
      </c>
      <c r="B39" s="14" t="s">
        <v>36</v>
      </c>
      <c r="C39" s="15">
        <v>668</v>
      </c>
      <c r="D39" s="15">
        <v>1151</v>
      </c>
      <c r="E39" s="15">
        <v>108037</v>
      </c>
    </row>
    <row r="40" spans="1:5" s="14" customFormat="1" x14ac:dyDescent="0.2">
      <c r="A40" s="3">
        <v>37</v>
      </c>
      <c r="B40" s="14" t="s">
        <v>37</v>
      </c>
      <c r="C40" s="15">
        <v>208</v>
      </c>
      <c r="D40" s="15">
        <v>375</v>
      </c>
      <c r="E40" s="15">
        <v>36657</v>
      </c>
    </row>
    <row r="41" spans="1:5" s="14" customFormat="1" x14ac:dyDescent="0.2">
      <c r="A41" s="3">
        <v>38</v>
      </c>
      <c r="B41" s="14" t="s">
        <v>38</v>
      </c>
      <c r="C41" s="15">
        <v>276</v>
      </c>
      <c r="D41" s="15">
        <v>484</v>
      </c>
      <c r="E41" s="15">
        <v>48217</v>
      </c>
    </row>
    <row r="42" spans="1:5" s="14" customFormat="1" x14ac:dyDescent="0.2">
      <c r="A42" s="3">
        <v>39</v>
      </c>
      <c r="B42" s="14" t="s">
        <v>39</v>
      </c>
      <c r="C42" s="15">
        <v>112</v>
      </c>
      <c r="D42" s="15">
        <v>226</v>
      </c>
      <c r="E42" s="15">
        <v>18621</v>
      </c>
    </row>
    <row r="43" spans="1:5" s="14" customFormat="1" x14ac:dyDescent="0.2">
      <c r="A43" s="3">
        <v>40</v>
      </c>
      <c r="B43" s="14" t="s">
        <v>40</v>
      </c>
      <c r="C43" s="15">
        <v>543</v>
      </c>
      <c r="D43" s="15">
        <v>1090</v>
      </c>
      <c r="E43" s="15">
        <v>108744</v>
      </c>
    </row>
    <row r="44" spans="1:5" s="14" customFormat="1" x14ac:dyDescent="0.2">
      <c r="A44" s="3">
        <v>41</v>
      </c>
      <c r="B44" s="14" t="s">
        <v>41</v>
      </c>
      <c r="C44" s="15">
        <v>149</v>
      </c>
      <c r="D44" s="15">
        <v>289</v>
      </c>
      <c r="E44" s="15">
        <v>27579</v>
      </c>
    </row>
    <row r="45" spans="1:5" s="14" customFormat="1" x14ac:dyDescent="0.2">
      <c r="A45" s="3">
        <v>42</v>
      </c>
      <c r="B45" s="14" t="s">
        <v>42</v>
      </c>
      <c r="C45" s="15">
        <v>947</v>
      </c>
      <c r="D45" s="15">
        <v>2069</v>
      </c>
      <c r="E45" s="15">
        <v>199609</v>
      </c>
    </row>
    <row r="46" spans="1:5" s="14" customFormat="1" x14ac:dyDescent="0.2">
      <c r="A46" s="3">
        <v>43</v>
      </c>
      <c r="B46" s="14" t="s">
        <v>43</v>
      </c>
      <c r="C46" s="15">
        <v>793</v>
      </c>
      <c r="D46" s="15">
        <v>1473</v>
      </c>
      <c r="E46" s="15">
        <v>147953</v>
      </c>
    </row>
    <row r="47" spans="1:5" s="14" customFormat="1" x14ac:dyDescent="0.2">
      <c r="A47" s="3">
        <v>44</v>
      </c>
      <c r="B47" s="14" t="s">
        <v>44</v>
      </c>
      <c r="C47" s="15">
        <v>176</v>
      </c>
      <c r="D47" s="15">
        <v>319</v>
      </c>
      <c r="E47" s="15">
        <v>40676</v>
      </c>
    </row>
    <row r="48" spans="1:5" s="14" customFormat="1" x14ac:dyDescent="0.2">
      <c r="A48" s="3">
        <v>45</v>
      </c>
      <c r="B48" s="14" t="s">
        <v>45</v>
      </c>
      <c r="C48" s="15">
        <v>246</v>
      </c>
      <c r="D48" s="15">
        <v>460</v>
      </c>
      <c r="E48" s="15">
        <v>42606</v>
      </c>
    </row>
    <row r="49" spans="1:5" s="14" customFormat="1" x14ac:dyDescent="0.2">
      <c r="A49" s="3">
        <v>46</v>
      </c>
      <c r="B49" s="14" t="s">
        <v>46</v>
      </c>
      <c r="C49" s="15">
        <v>837</v>
      </c>
      <c r="D49" s="15">
        <v>1641</v>
      </c>
      <c r="E49" s="15">
        <v>171076</v>
      </c>
    </row>
    <row r="50" spans="1:5" s="14" customFormat="1" x14ac:dyDescent="0.2">
      <c r="A50" s="3">
        <v>47</v>
      </c>
      <c r="B50" s="14" t="s">
        <v>47</v>
      </c>
      <c r="C50" s="15">
        <v>652</v>
      </c>
      <c r="D50" s="15">
        <v>1220</v>
      </c>
      <c r="E50" s="15">
        <v>119435</v>
      </c>
    </row>
    <row r="51" spans="1:5" s="14" customFormat="1" x14ac:dyDescent="0.2">
      <c r="A51" s="3">
        <v>48</v>
      </c>
      <c r="B51" s="14" t="s">
        <v>48</v>
      </c>
      <c r="C51" s="15">
        <v>946</v>
      </c>
      <c r="D51" s="15">
        <v>1813</v>
      </c>
      <c r="E51" s="15">
        <v>183069</v>
      </c>
    </row>
    <row r="52" spans="1:5" s="14" customFormat="1" x14ac:dyDescent="0.2">
      <c r="A52" s="3">
        <v>49</v>
      </c>
      <c r="B52" s="14" t="s">
        <v>49</v>
      </c>
      <c r="C52" s="15">
        <v>1118</v>
      </c>
      <c r="D52" s="15">
        <v>2176</v>
      </c>
      <c r="E52" s="15">
        <v>215600</v>
      </c>
    </row>
    <row r="53" spans="1:5" s="14" customFormat="1" x14ac:dyDescent="0.2">
      <c r="A53" s="3">
        <v>50</v>
      </c>
      <c r="B53" s="14" t="s">
        <v>50</v>
      </c>
      <c r="C53" s="15">
        <v>1740</v>
      </c>
      <c r="D53" s="15">
        <v>3670</v>
      </c>
      <c r="E53" s="15">
        <v>363804</v>
      </c>
    </row>
    <row r="54" spans="1:5" s="14" customFormat="1" x14ac:dyDescent="0.2">
      <c r="A54" s="3">
        <v>51</v>
      </c>
      <c r="B54" s="14" t="s">
        <v>51</v>
      </c>
      <c r="C54" s="15">
        <v>203</v>
      </c>
      <c r="D54" s="15">
        <v>399</v>
      </c>
      <c r="E54" s="15">
        <v>40736</v>
      </c>
    </row>
    <row r="55" spans="1:5" s="14" customFormat="1" x14ac:dyDescent="0.2">
      <c r="A55" s="3">
        <v>52</v>
      </c>
      <c r="B55" s="14" t="s">
        <v>52</v>
      </c>
      <c r="C55" s="15">
        <v>835</v>
      </c>
      <c r="D55" s="15">
        <v>1880</v>
      </c>
      <c r="E55" s="15">
        <v>196018</v>
      </c>
    </row>
    <row r="56" spans="1:5" s="14" customFormat="1" x14ac:dyDescent="0.2">
      <c r="A56" s="3">
        <v>53</v>
      </c>
      <c r="B56" s="14" t="s">
        <v>53</v>
      </c>
      <c r="C56" s="15">
        <v>755</v>
      </c>
      <c r="D56" s="15">
        <v>1540</v>
      </c>
      <c r="E56" s="15">
        <v>158915</v>
      </c>
    </row>
    <row r="57" spans="1:5" s="14" customFormat="1" x14ac:dyDescent="0.2">
      <c r="A57" s="3">
        <v>54</v>
      </c>
      <c r="B57" s="14" t="s">
        <v>54</v>
      </c>
      <c r="C57" s="15">
        <v>251</v>
      </c>
      <c r="D57" s="15">
        <v>545</v>
      </c>
      <c r="E57" s="15">
        <v>46964</v>
      </c>
    </row>
    <row r="58" spans="1:5" s="14" customFormat="1" x14ac:dyDescent="0.2">
      <c r="A58" s="3">
        <v>55</v>
      </c>
      <c r="B58" s="14" t="s">
        <v>55</v>
      </c>
      <c r="C58" s="15">
        <v>4770</v>
      </c>
      <c r="D58" s="15">
        <v>9837</v>
      </c>
      <c r="E58" s="15">
        <v>1051231</v>
      </c>
    </row>
    <row r="59" spans="1:5" s="14" customFormat="1" x14ac:dyDescent="0.2">
      <c r="A59" s="3">
        <v>56</v>
      </c>
      <c r="B59" s="14" t="s">
        <v>56</v>
      </c>
      <c r="C59" s="15">
        <v>1756</v>
      </c>
      <c r="D59" s="15">
        <v>3282</v>
      </c>
      <c r="E59" s="15">
        <v>320256</v>
      </c>
    </row>
    <row r="60" spans="1:5" s="14" customFormat="1" x14ac:dyDescent="0.2">
      <c r="A60" s="3">
        <v>57</v>
      </c>
      <c r="B60" s="14" t="s">
        <v>57</v>
      </c>
      <c r="C60" s="15">
        <v>507</v>
      </c>
      <c r="D60" s="15">
        <v>938</v>
      </c>
      <c r="E60" s="15">
        <v>94833</v>
      </c>
    </row>
    <row r="61" spans="1:5" s="14" customFormat="1" x14ac:dyDescent="0.2">
      <c r="A61" s="3">
        <v>58</v>
      </c>
      <c r="B61" s="14" t="s">
        <v>58</v>
      </c>
      <c r="C61" s="15">
        <v>1408</v>
      </c>
      <c r="D61" s="15">
        <v>2574</v>
      </c>
      <c r="E61" s="15">
        <v>268145</v>
      </c>
    </row>
    <row r="62" spans="1:5" s="14" customFormat="1" x14ac:dyDescent="0.2">
      <c r="A62" s="3">
        <v>59</v>
      </c>
      <c r="B62" s="14" t="s">
        <v>59</v>
      </c>
      <c r="C62" s="15">
        <v>287</v>
      </c>
      <c r="D62" s="15">
        <v>600</v>
      </c>
      <c r="E62" s="15">
        <v>60512</v>
      </c>
    </row>
    <row r="63" spans="1:5" s="14" customFormat="1" x14ac:dyDescent="0.2">
      <c r="A63" s="3">
        <v>60</v>
      </c>
      <c r="B63" s="14" t="s">
        <v>60</v>
      </c>
      <c r="C63" s="15">
        <v>1582</v>
      </c>
      <c r="D63" s="15">
        <v>3306</v>
      </c>
      <c r="E63" s="15">
        <v>364892</v>
      </c>
    </row>
    <row r="64" spans="1:5" s="14" customFormat="1" x14ac:dyDescent="0.2">
      <c r="A64" s="3">
        <v>61</v>
      </c>
      <c r="B64" s="14" t="s">
        <v>61</v>
      </c>
      <c r="C64" s="15">
        <v>328</v>
      </c>
      <c r="D64" s="15">
        <v>627</v>
      </c>
      <c r="E64" s="15">
        <v>55673</v>
      </c>
    </row>
    <row r="65" spans="1:5" s="14" customFormat="1" x14ac:dyDescent="0.2">
      <c r="A65" s="3">
        <v>62</v>
      </c>
      <c r="B65" s="14" t="s">
        <v>62</v>
      </c>
      <c r="C65" s="15">
        <v>31768</v>
      </c>
      <c r="D65" s="15">
        <v>65047</v>
      </c>
      <c r="E65" s="15">
        <v>7104780.1299999999</v>
      </c>
    </row>
    <row r="66" spans="1:5" s="14" customFormat="1" x14ac:dyDescent="0.2">
      <c r="A66" s="3">
        <v>63</v>
      </c>
      <c r="B66" s="14" t="s">
        <v>63</v>
      </c>
      <c r="C66" s="15">
        <v>147</v>
      </c>
      <c r="D66" s="15">
        <v>279</v>
      </c>
      <c r="E66" s="15">
        <v>28401</v>
      </c>
    </row>
    <row r="67" spans="1:5" s="14" customFormat="1" x14ac:dyDescent="0.2">
      <c r="A67" s="3">
        <v>64</v>
      </c>
      <c r="B67" s="14" t="s">
        <v>64</v>
      </c>
      <c r="C67" s="15">
        <v>421</v>
      </c>
      <c r="D67" s="15">
        <v>867</v>
      </c>
      <c r="E67" s="15">
        <v>83525</v>
      </c>
    </row>
    <row r="68" spans="1:5" s="14" customFormat="1" x14ac:dyDescent="0.2">
      <c r="A68" s="3">
        <v>65</v>
      </c>
      <c r="B68" s="14" t="s">
        <v>65</v>
      </c>
      <c r="C68" s="15">
        <v>511</v>
      </c>
      <c r="D68" s="15">
        <v>1056</v>
      </c>
      <c r="E68" s="15">
        <v>103438</v>
      </c>
    </row>
    <row r="69" spans="1:5" s="14" customFormat="1" x14ac:dyDescent="0.2">
      <c r="A69" s="3">
        <v>66</v>
      </c>
      <c r="B69" s="14" t="s">
        <v>66</v>
      </c>
      <c r="C69" s="15">
        <v>1474</v>
      </c>
      <c r="D69" s="15">
        <v>3432</v>
      </c>
      <c r="E69" s="15">
        <v>353043</v>
      </c>
    </row>
    <row r="70" spans="1:5" s="14" customFormat="1" x14ac:dyDescent="0.2">
      <c r="A70" s="3">
        <v>67</v>
      </c>
      <c r="B70" s="14" t="s">
        <v>67</v>
      </c>
      <c r="C70" s="15">
        <v>260</v>
      </c>
      <c r="D70" s="15">
        <v>515</v>
      </c>
      <c r="E70" s="15">
        <v>50293</v>
      </c>
    </row>
    <row r="71" spans="1:5" s="14" customFormat="1" x14ac:dyDescent="0.2">
      <c r="A71" s="3">
        <v>68</v>
      </c>
      <c r="B71" s="14" t="s">
        <v>68</v>
      </c>
      <c r="C71" s="15">
        <v>353</v>
      </c>
      <c r="D71" s="15">
        <v>694</v>
      </c>
      <c r="E71" s="15">
        <v>68961</v>
      </c>
    </row>
    <row r="72" spans="1:5" s="14" customFormat="1" x14ac:dyDescent="0.2">
      <c r="A72" s="3">
        <v>69</v>
      </c>
      <c r="B72" s="14" t="s">
        <v>69</v>
      </c>
      <c r="C72" s="15">
        <v>10209</v>
      </c>
      <c r="D72" s="15">
        <v>16723</v>
      </c>
      <c r="E72" s="15">
        <v>1842603</v>
      </c>
    </row>
    <row r="73" spans="1:5" s="14" customFormat="1" x14ac:dyDescent="0.2">
      <c r="A73" s="3">
        <v>70</v>
      </c>
      <c r="B73" s="14" t="s">
        <v>70</v>
      </c>
      <c r="C73" s="15">
        <v>2018</v>
      </c>
      <c r="D73" s="15">
        <v>4686</v>
      </c>
      <c r="E73" s="15">
        <v>464384</v>
      </c>
    </row>
    <row r="74" spans="1:5" s="14" customFormat="1" x14ac:dyDescent="0.2">
      <c r="A74" s="3">
        <v>71</v>
      </c>
      <c r="B74" s="14" t="s">
        <v>71</v>
      </c>
      <c r="C74" s="15">
        <v>1637</v>
      </c>
      <c r="D74" s="15">
        <v>3783</v>
      </c>
      <c r="E74" s="15">
        <v>400413</v>
      </c>
    </row>
    <row r="75" spans="1:5" s="14" customFormat="1" x14ac:dyDescent="0.2">
      <c r="A75" s="3">
        <v>72</v>
      </c>
      <c r="B75" s="14" t="s">
        <v>72</v>
      </c>
      <c r="C75" s="15">
        <v>356</v>
      </c>
      <c r="D75" s="15">
        <v>735</v>
      </c>
      <c r="E75" s="15">
        <v>79471</v>
      </c>
    </row>
    <row r="76" spans="1:5" s="14" customFormat="1" x14ac:dyDescent="0.2">
      <c r="A76" s="3">
        <v>73</v>
      </c>
      <c r="B76" s="14" t="s">
        <v>73</v>
      </c>
      <c r="C76" s="15">
        <v>5198</v>
      </c>
      <c r="D76" s="15">
        <v>12393</v>
      </c>
      <c r="E76" s="15">
        <v>1316475</v>
      </c>
    </row>
    <row r="77" spans="1:5" s="14" customFormat="1" x14ac:dyDescent="0.2">
      <c r="A77" s="3">
        <v>74</v>
      </c>
      <c r="B77" s="14" t="s">
        <v>110</v>
      </c>
      <c r="C77" s="15">
        <v>2473</v>
      </c>
      <c r="D77" s="15">
        <v>5172</v>
      </c>
      <c r="E77" s="15">
        <v>552769</v>
      </c>
    </row>
    <row r="78" spans="1:5" s="14" customFormat="1" x14ac:dyDescent="0.2">
      <c r="A78" s="3">
        <v>75</v>
      </c>
      <c r="B78" s="14" t="s">
        <v>74</v>
      </c>
      <c r="C78" s="15">
        <v>281</v>
      </c>
      <c r="D78" s="15">
        <v>498</v>
      </c>
      <c r="E78" s="15">
        <v>55898</v>
      </c>
    </row>
    <row r="79" spans="1:5" s="14" customFormat="1" x14ac:dyDescent="0.2">
      <c r="A79" s="3">
        <v>76</v>
      </c>
      <c r="B79" s="14" t="s">
        <v>75</v>
      </c>
      <c r="C79" s="15">
        <v>382</v>
      </c>
      <c r="D79" s="15">
        <v>750</v>
      </c>
      <c r="E79" s="15">
        <v>77058</v>
      </c>
    </row>
    <row r="80" spans="1:5" s="14" customFormat="1" x14ac:dyDescent="0.2">
      <c r="A80" s="3">
        <v>77</v>
      </c>
      <c r="B80" s="14" t="s">
        <v>76</v>
      </c>
      <c r="C80" s="15">
        <v>777</v>
      </c>
      <c r="D80" s="15">
        <v>1455</v>
      </c>
      <c r="E80" s="15">
        <v>131107</v>
      </c>
    </row>
    <row r="81" spans="1:5" s="14" customFormat="1" x14ac:dyDescent="0.2">
      <c r="A81" s="3">
        <v>78</v>
      </c>
      <c r="B81" s="14" t="s">
        <v>77</v>
      </c>
      <c r="C81" s="15">
        <v>183</v>
      </c>
      <c r="D81" s="15">
        <v>394</v>
      </c>
      <c r="E81" s="15">
        <v>37128</v>
      </c>
    </row>
    <row r="82" spans="1:5" s="14" customFormat="1" x14ac:dyDescent="0.2">
      <c r="A82" s="3">
        <v>79</v>
      </c>
      <c r="B82" s="14" t="s">
        <v>78</v>
      </c>
      <c r="C82" s="15">
        <v>478</v>
      </c>
      <c r="D82" s="15">
        <v>887</v>
      </c>
      <c r="E82" s="15">
        <v>84322</v>
      </c>
    </row>
    <row r="83" spans="1:5" s="14" customFormat="1" x14ac:dyDescent="0.2">
      <c r="A83" s="3">
        <v>80</v>
      </c>
      <c r="B83" s="14" t="s">
        <v>79</v>
      </c>
      <c r="C83" s="15">
        <v>698</v>
      </c>
      <c r="D83" s="15">
        <v>1303</v>
      </c>
      <c r="E83" s="15">
        <v>127680</v>
      </c>
    </row>
    <row r="84" spans="1:5" s="14" customFormat="1" x14ac:dyDescent="0.2">
      <c r="A84" s="3">
        <v>82</v>
      </c>
      <c r="B84" s="14" t="s">
        <v>80</v>
      </c>
      <c r="C84" s="15">
        <v>4172</v>
      </c>
      <c r="D84" s="15">
        <v>8085</v>
      </c>
      <c r="E84" s="15">
        <v>882849</v>
      </c>
    </row>
    <row r="85" spans="1:5" s="14" customFormat="1" x14ac:dyDescent="0.2">
      <c r="A85" s="3">
        <v>83</v>
      </c>
      <c r="B85" s="14" t="s">
        <v>81</v>
      </c>
      <c r="C85" s="15">
        <v>304</v>
      </c>
      <c r="D85" s="15">
        <v>593</v>
      </c>
      <c r="E85" s="15">
        <v>61442</v>
      </c>
    </row>
    <row r="86" spans="1:5" s="14" customFormat="1" x14ac:dyDescent="0.2">
      <c r="A86" s="3">
        <v>84</v>
      </c>
      <c r="B86" s="14" t="s">
        <v>82</v>
      </c>
      <c r="C86" s="15">
        <v>289</v>
      </c>
      <c r="D86" s="15">
        <v>553</v>
      </c>
      <c r="E86" s="15">
        <v>54359</v>
      </c>
    </row>
    <row r="87" spans="1:5" s="14" customFormat="1" x14ac:dyDescent="0.2">
      <c r="A87" s="3">
        <v>85</v>
      </c>
      <c r="B87" s="14" t="s">
        <v>83</v>
      </c>
      <c r="C87" s="15">
        <v>1380</v>
      </c>
      <c r="D87" s="15">
        <v>2493</v>
      </c>
      <c r="E87" s="15">
        <v>260256</v>
      </c>
    </row>
    <row r="88" spans="1:5" s="14" customFormat="1" x14ac:dyDescent="0.2">
      <c r="A88" s="3">
        <v>86</v>
      </c>
      <c r="B88" s="14" t="s">
        <v>84</v>
      </c>
      <c r="C88" s="15">
        <v>1975</v>
      </c>
      <c r="D88" s="15">
        <v>3808</v>
      </c>
      <c r="E88" s="15">
        <v>393752</v>
      </c>
    </row>
    <row r="89" spans="1:5" s="14" customFormat="1" x14ac:dyDescent="0.2">
      <c r="A89" s="16">
        <v>87</v>
      </c>
      <c r="B89" s="17" t="s">
        <v>85</v>
      </c>
      <c r="C89" s="23">
        <v>279</v>
      </c>
      <c r="D89" s="23">
        <v>541</v>
      </c>
      <c r="E89" s="23">
        <v>49481</v>
      </c>
    </row>
    <row r="90" spans="1:5" s="14" customFormat="1" x14ac:dyDescent="0.2">
      <c r="A90" s="16">
        <v>88</v>
      </c>
      <c r="B90" s="17" t="s">
        <v>86</v>
      </c>
      <c r="C90" s="23">
        <v>6</v>
      </c>
      <c r="D90" s="23">
        <v>11</v>
      </c>
      <c r="E90" s="23">
        <v>1127</v>
      </c>
    </row>
    <row r="91" spans="1:5" s="14" customFormat="1" x14ac:dyDescent="0.2">
      <c r="A91" s="16">
        <v>92</v>
      </c>
      <c r="B91" s="17" t="s">
        <v>108</v>
      </c>
      <c r="C91" s="13">
        <v>1131</v>
      </c>
      <c r="D91" s="13">
        <v>2204</v>
      </c>
      <c r="E91" s="13">
        <v>306859</v>
      </c>
    </row>
    <row r="92" spans="1:5" s="14" customFormat="1" x14ac:dyDescent="0.2">
      <c r="A92" s="16" t="s">
        <v>115</v>
      </c>
      <c r="B92" s="17" t="s">
        <v>116</v>
      </c>
      <c r="C92" s="13">
        <v>1507</v>
      </c>
      <c r="D92" s="13">
        <v>3178</v>
      </c>
      <c r="E92" s="26">
        <v>476224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8" customFormat="1" x14ac:dyDescent="0.2">
      <c r="A94" s="11"/>
      <c r="B94" s="18" t="s">
        <v>114</v>
      </c>
      <c r="C94" s="9">
        <f>SUM(C5:C93)</f>
        <v>197821</v>
      </c>
      <c r="D94" s="9">
        <f>SUM(D5:D93)</f>
        <v>384267</v>
      </c>
      <c r="E94" s="19">
        <f>SUM(E5:E93)</f>
        <v>42022452.050000004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x14ac:dyDescent="0.2">
      <c r="A100" s="24" t="s">
        <v>111</v>
      </c>
      <c r="B100" s="14"/>
      <c r="C100" s="15"/>
      <c r="D100" s="15"/>
      <c r="E100" s="15"/>
    </row>
    <row r="101" spans="1:5" x14ac:dyDescent="0.2">
      <c r="A101" s="48" t="s">
        <v>112</v>
      </c>
      <c r="B101" s="48"/>
      <c r="C101" s="48"/>
      <c r="D101" s="48"/>
      <c r="E101" s="25"/>
    </row>
    <row r="102" spans="1:5" x14ac:dyDescent="0.2">
      <c r="A102" s="49" t="s">
        <v>113</v>
      </c>
      <c r="B102" s="49"/>
      <c r="C102" s="49"/>
      <c r="D102" s="49"/>
      <c r="E102" s="49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77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20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21" t="s">
        <v>96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22" t="s">
        <v>88</v>
      </c>
    </row>
    <row r="5" spans="1:5" s="14" customFormat="1" x14ac:dyDescent="0.2">
      <c r="A5" s="3">
        <v>1</v>
      </c>
      <c r="B5" s="14" t="s">
        <v>2</v>
      </c>
      <c r="C5" s="15">
        <v>674</v>
      </c>
      <c r="D5" s="15">
        <v>1258</v>
      </c>
      <c r="E5" s="15">
        <v>125165</v>
      </c>
    </row>
    <row r="6" spans="1:5" s="14" customFormat="1" x14ac:dyDescent="0.2">
      <c r="A6" s="3">
        <v>2</v>
      </c>
      <c r="B6" s="14" t="s">
        <v>3</v>
      </c>
      <c r="C6" s="15">
        <v>9149</v>
      </c>
      <c r="D6" s="15">
        <v>18142</v>
      </c>
      <c r="E6" s="15">
        <v>1956958</v>
      </c>
    </row>
    <row r="7" spans="1:5" s="14" customFormat="1" x14ac:dyDescent="0.2">
      <c r="A7" s="3">
        <v>3</v>
      </c>
      <c r="B7" s="14" t="s">
        <v>4</v>
      </c>
      <c r="C7" s="15">
        <v>989</v>
      </c>
      <c r="D7" s="15">
        <v>1814</v>
      </c>
      <c r="E7" s="15">
        <v>179560</v>
      </c>
    </row>
    <row r="8" spans="1:5" s="14" customFormat="1" x14ac:dyDescent="0.2">
      <c r="A8" s="3">
        <v>4</v>
      </c>
      <c r="B8" s="14" t="s">
        <v>5</v>
      </c>
      <c r="C8" s="15">
        <v>1927</v>
      </c>
      <c r="D8" s="15">
        <v>3594</v>
      </c>
      <c r="E8" s="15">
        <v>400557</v>
      </c>
    </row>
    <row r="9" spans="1:5" s="14" customFormat="1" x14ac:dyDescent="0.2">
      <c r="A9" s="3">
        <v>5</v>
      </c>
      <c r="B9" s="14" t="s">
        <v>6</v>
      </c>
      <c r="C9" s="15">
        <v>1551</v>
      </c>
      <c r="D9" s="15">
        <v>3159</v>
      </c>
      <c r="E9" s="15">
        <v>336960</v>
      </c>
    </row>
    <row r="10" spans="1:5" s="14" customFormat="1" x14ac:dyDescent="0.2">
      <c r="A10" s="3">
        <v>6</v>
      </c>
      <c r="B10" s="14" t="s">
        <v>7</v>
      </c>
      <c r="C10" s="15">
        <v>193</v>
      </c>
      <c r="D10" s="15">
        <v>342</v>
      </c>
      <c r="E10" s="15">
        <v>29725</v>
      </c>
    </row>
    <row r="11" spans="1:5" s="14" customFormat="1" x14ac:dyDescent="0.2">
      <c r="A11" s="3">
        <v>7</v>
      </c>
      <c r="B11" s="14" t="s">
        <v>8</v>
      </c>
      <c r="C11" s="15">
        <v>2161</v>
      </c>
      <c r="D11" s="15">
        <v>4178</v>
      </c>
      <c r="E11" s="15">
        <v>434656</v>
      </c>
    </row>
    <row r="12" spans="1:5" s="14" customFormat="1" x14ac:dyDescent="0.2">
      <c r="A12" s="3">
        <v>8</v>
      </c>
      <c r="B12" s="14" t="s">
        <v>9</v>
      </c>
      <c r="C12" s="15">
        <v>671</v>
      </c>
      <c r="D12" s="15">
        <v>1295</v>
      </c>
      <c r="E12" s="15">
        <v>127409</v>
      </c>
    </row>
    <row r="13" spans="1:5" s="14" customFormat="1" x14ac:dyDescent="0.2">
      <c r="A13" s="3">
        <v>9</v>
      </c>
      <c r="B13" s="14" t="s">
        <v>10</v>
      </c>
      <c r="C13" s="15">
        <v>1281</v>
      </c>
      <c r="D13" s="15">
        <v>2182</v>
      </c>
      <c r="E13" s="15">
        <v>243063</v>
      </c>
    </row>
    <row r="14" spans="1:5" s="14" customFormat="1" x14ac:dyDescent="0.2">
      <c r="A14" s="3">
        <v>10</v>
      </c>
      <c r="B14" s="14" t="s">
        <v>11</v>
      </c>
      <c r="C14" s="15">
        <v>1101</v>
      </c>
      <c r="D14" s="15">
        <v>2215</v>
      </c>
      <c r="E14" s="15">
        <v>224859</v>
      </c>
    </row>
    <row r="15" spans="1:5" s="14" customFormat="1" x14ac:dyDescent="0.2">
      <c r="A15" s="3">
        <v>11</v>
      </c>
      <c r="B15" s="14" t="s">
        <v>12</v>
      </c>
      <c r="C15" s="15">
        <v>1916</v>
      </c>
      <c r="D15" s="15">
        <v>3757</v>
      </c>
      <c r="E15" s="15">
        <v>456698</v>
      </c>
    </row>
    <row r="16" spans="1:5" s="14" customFormat="1" x14ac:dyDescent="0.2">
      <c r="A16" s="3">
        <v>12</v>
      </c>
      <c r="B16" s="14" t="s">
        <v>13</v>
      </c>
      <c r="C16" s="15">
        <v>409</v>
      </c>
      <c r="D16" s="15">
        <v>867</v>
      </c>
      <c r="E16" s="15">
        <v>85827</v>
      </c>
    </row>
    <row r="17" spans="1:11" s="14" customFormat="1" x14ac:dyDescent="0.2">
      <c r="A17" s="3">
        <v>13</v>
      </c>
      <c r="B17" s="14" t="s">
        <v>14</v>
      </c>
      <c r="C17" s="15">
        <v>1011</v>
      </c>
      <c r="D17" s="15">
        <v>1853</v>
      </c>
      <c r="E17" s="15">
        <v>180627</v>
      </c>
    </row>
    <row r="18" spans="1:11" s="14" customFormat="1" x14ac:dyDescent="0.2">
      <c r="A18" s="3">
        <v>14</v>
      </c>
      <c r="B18" s="14" t="s">
        <v>15</v>
      </c>
      <c r="C18" s="15">
        <v>2898</v>
      </c>
      <c r="D18" s="15">
        <v>6240</v>
      </c>
      <c r="E18" s="15">
        <v>699673</v>
      </c>
      <c r="K18" s="2"/>
    </row>
    <row r="19" spans="1:11" s="14" customFormat="1" x14ac:dyDescent="0.2">
      <c r="A19" s="3">
        <v>15</v>
      </c>
      <c r="B19" s="14" t="s">
        <v>16</v>
      </c>
      <c r="C19" s="15">
        <v>308</v>
      </c>
      <c r="D19" s="15">
        <v>568</v>
      </c>
      <c r="E19" s="15">
        <v>62771</v>
      </c>
    </row>
    <row r="20" spans="1:11" s="14" customFormat="1" x14ac:dyDescent="0.2">
      <c r="A20" s="3">
        <v>16</v>
      </c>
      <c r="B20" s="14" t="s">
        <v>17</v>
      </c>
      <c r="C20" s="15">
        <v>132</v>
      </c>
      <c r="D20" s="15">
        <v>234</v>
      </c>
      <c r="E20" s="15">
        <v>21847</v>
      </c>
    </row>
    <row r="21" spans="1:11" s="14" customFormat="1" x14ac:dyDescent="0.2">
      <c r="A21" s="3">
        <v>17</v>
      </c>
      <c r="B21" s="14" t="s">
        <v>18</v>
      </c>
      <c r="C21" s="15">
        <v>416</v>
      </c>
      <c r="D21" s="15">
        <v>774</v>
      </c>
      <c r="E21" s="15">
        <v>67030</v>
      </c>
    </row>
    <row r="22" spans="1:11" s="14" customFormat="1" x14ac:dyDescent="0.2">
      <c r="A22" s="3">
        <v>18</v>
      </c>
      <c r="B22" s="14" t="s">
        <v>19</v>
      </c>
      <c r="C22" s="15">
        <v>2016</v>
      </c>
      <c r="D22" s="15">
        <v>3707</v>
      </c>
      <c r="E22" s="15">
        <v>364320</v>
      </c>
    </row>
    <row r="23" spans="1:11" s="14" customFormat="1" x14ac:dyDescent="0.2">
      <c r="A23" s="3">
        <v>19</v>
      </c>
      <c r="B23" s="14" t="s">
        <v>20</v>
      </c>
      <c r="C23" s="15">
        <v>8694</v>
      </c>
      <c r="D23" s="15">
        <v>17334</v>
      </c>
      <c r="E23" s="15">
        <v>1867331</v>
      </c>
    </row>
    <row r="24" spans="1:11" s="14" customFormat="1" x14ac:dyDescent="0.2">
      <c r="A24" s="3">
        <v>21</v>
      </c>
      <c r="B24" s="14" t="s">
        <v>21</v>
      </c>
      <c r="C24" s="15">
        <v>1118</v>
      </c>
      <c r="D24" s="15">
        <v>2021</v>
      </c>
      <c r="E24" s="15">
        <v>203971</v>
      </c>
    </row>
    <row r="25" spans="1:11" s="14" customFormat="1" x14ac:dyDescent="0.2">
      <c r="A25" s="3">
        <v>22</v>
      </c>
      <c r="B25" s="14" t="s">
        <v>22</v>
      </c>
      <c r="C25" s="15">
        <v>544</v>
      </c>
      <c r="D25" s="15">
        <v>1119</v>
      </c>
      <c r="E25" s="15">
        <v>109592</v>
      </c>
    </row>
    <row r="26" spans="1:11" s="14" customFormat="1" x14ac:dyDescent="0.2">
      <c r="A26" s="3">
        <v>23</v>
      </c>
      <c r="B26" s="14" t="s">
        <v>23</v>
      </c>
      <c r="C26" s="15">
        <v>507</v>
      </c>
      <c r="D26" s="15">
        <v>952</v>
      </c>
      <c r="E26" s="15">
        <v>99319</v>
      </c>
    </row>
    <row r="27" spans="1:11" s="14" customFormat="1" x14ac:dyDescent="0.2">
      <c r="A27" s="3">
        <v>24</v>
      </c>
      <c r="B27" s="14" t="s">
        <v>24</v>
      </c>
      <c r="C27" s="15">
        <v>1272</v>
      </c>
      <c r="D27" s="15">
        <v>2558</v>
      </c>
      <c r="E27" s="15">
        <v>257802</v>
      </c>
    </row>
    <row r="28" spans="1:11" s="14" customFormat="1" x14ac:dyDescent="0.2">
      <c r="A28" s="3">
        <v>25</v>
      </c>
      <c r="B28" s="14" t="s">
        <v>25</v>
      </c>
      <c r="C28" s="15">
        <v>1083</v>
      </c>
      <c r="D28" s="15">
        <v>1955</v>
      </c>
      <c r="E28" s="15">
        <v>205603</v>
      </c>
    </row>
    <row r="29" spans="1:11" s="14" customFormat="1" x14ac:dyDescent="0.2">
      <c r="A29" s="3">
        <v>26</v>
      </c>
      <c r="B29" s="14" t="s">
        <v>26</v>
      </c>
      <c r="C29" s="15">
        <v>203</v>
      </c>
      <c r="D29" s="15">
        <v>416</v>
      </c>
      <c r="E29" s="15">
        <v>38630</v>
      </c>
    </row>
    <row r="30" spans="1:11" s="14" customFormat="1" x14ac:dyDescent="0.2">
      <c r="A30" s="3">
        <v>27</v>
      </c>
      <c r="B30" s="14" t="s">
        <v>27</v>
      </c>
      <c r="C30" s="15">
        <v>54942</v>
      </c>
      <c r="D30" s="15">
        <v>100467</v>
      </c>
      <c r="E30" s="15">
        <v>11715020.58</v>
      </c>
    </row>
    <row r="31" spans="1:11" s="14" customFormat="1" x14ac:dyDescent="0.2">
      <c r="A31" s="3">
        <v>28</v>
      </c>
      <c r="B31" s="14" t="s">
        <v>28</v>
      </c>
      <c r="C31" s="15">
        <v>414</v>
      </c>
      <c r="D31" s="15">
        <v>762</v>
      </c>
      <c r="E31" s="15">
        <v>80933</v>
      </c>
    </row>
    <row r="32" spans="1:11" s="14" customFormat="1" x14ac:dyDescent="0.2">
      <c r="A32" s="3">
        <v>29</v>
      </c>
      <c r="B32" s="14" t="s">
        <v>29</v>
      </c>
      <c r="C32" s="15">
        <v>903</v>
      </c>
      <c r="D32" s="15">
        <v>1832</v>
      </c>
      <c r="E32" s="15">
        <v>177435</v>
      </c>
    </row>
    <row r="33" spans="1:5" s="14" customFormat="1" x14ac:dyDescent="0.2">
      <c r="A33" s="3">
        <v>30</v>
      </c>
      <c r="B33" s="14" t="s">
        <v>30</v>
      </c>
      <c r="C33" s="15">
        <v>1069</v>
      </c>
      <c r="D33" s="15">
        <v>2030</v>
      </c>
      <c r="E33" s="15">
        <v>214797</v>
      </c>
    </row>
    <row r="34" spans="1:5" s="14" customFormat="1" x14ac:dyDescent="0.2">
      <c r="A34" s="3">
        <v>31</v>
      </c>
      <c r="B34" s="14" t="s">
        <v>31</v>
      </c>
      <c r="C34" s="15">
        <v>2226</v>
      </c>
      <c r="D34" s="15">
        <v>4098</v>
      </c>
      <c r="E34" s="15">
        <v>438479</v>
      </c>
    </row>
    <row r="35" spans="1:5" s="14" customFormat="1" x14ac:dyDescent="0.2">
      <c r="A35" s="3">
        <v>32</v>
      </c>
      <c r="B35" s="14" t="s">
        <v>32</v>
      </c>
      <c r="C35" s="15">
        <v>253</v>
      </c>
      <c r="D35" s="15">
        <v>504</v>
      </c>
      <c r="E35" s="15">
        <v>48425</v>
      </c>
    </row>
    <row r="36" spans="1:5" s="14" customFormat="1" x14ac:dyDescent="0.2">
      <c r="A36" s="3">
        <v>33</v>
      </c>
      <c r="B36" s="14" t="s">
        <v>33</v>
      </c>
      <c r="C36" s="15">
        <v>759</v>
      </c>
      <c r="D36" s="15">
        <v>1290</v>
      </c>
      <c r="E36" s="15">
        <v>133766</v>
      </c>
    </row>
    <row r="37" spans="1:5" s="14" customFormat="1" x14ac:dyDescent="0.2">
      <c r="A37" s="3">
        <v>34</v>
      </c>
      <c r="B37" s="14" t="s">
        <v>34</v>
      </c>
      <c r="C37" s="15">
        <v>1730</v>
      </c>
      <c r="D37" s="15">
        <v>3896</v>
      </c>
      <c r="E37" s="15">
        <v>389722</v>
      </c>
    </row>
    <row r="38" spans="1:5" s="14" customFormat="1" x14ac:dyDescent="0.2">
      <c r="A38" s="3">
        <v>35</v>
      </c>
      <c r="B38" s="14" t="s">
        <v>35</v>
      </c>
      <c r="C38" s="15">
        <v>117</v>
      </c>
      <c r="D38" s="15">
        <v>224</v>
      </c>
      <c r="E38" s="15">
        <v>20871</v>
      </c>
    </row>
    <row r="39" spans="1:5" s="14" customFormat="1" x14ac:dyDescent="0.2">
      <c r="A39" s="3">
        <v>36</v>
      </c>
      <c r="B39" s="14" t="s">
        <v>36</v>
      </c>
      <c r="C39" s="15">
        <v>635</v>
      </c>
      <c r="D39" s="15">
        <v>1119</v>
      </c>
      <c r="E39" s="15">
        <v>98357</v>
      </c>
    </row>
    <row r="40" spans="1:5" s="14" customFormat="1" x14ac:dyDescent="0.2">
      <c r="A40" s="3">
        <v>37</v>
      </c>
      <c r="B40" s="14" t="s">
        <v>37</v>
      </c>
      <c r="C40" s="15">
        <v>205</v>
      </c>
      <c r="D40" s="15">
        <v>373</v>
      </c>
      <c r="E40" s="15">
        <v>35949</v>
      </c>
    </row>
    <row r="41" spans="1:5" s="14" customFormat="1" x14ac:dyDescent="0.2">
      <c r="A41" s="3">
        <v>38</v>
      </c>
      <c r="B41" s="14" t="s">
        <v>38</v>
      </c>
      <c r="C41" s="15">
        <v>269</v>
      </c>
      <c r="D41" s="15">
        <v>457</v>
      </c>
      <c r="E41" s="15">
        <v>46661</v>
      </c>
    </row>
    <row r="42" spans="1:5" s="14" customFormat="1" x14ac:dyDescent="0.2">
      <c r="A42" s="3">
        <v>39</v>
      </c>
      <c r="B42" s="14" t="s">
        <v>39</v>
      </c>
      <c r="C42" s="15">
        <v>118</v>
      </c>
      <c r="D42" s="15">
        <v>246</v>
      </c>
      <c r="E42" s="15">
        <v>20493</v>
      </c>
    </row>
    <row r="43" spans="1:5" s="14" customFormat="1" x14ac:dyDescent="0.2">
      <c r="A43" s="3">
        <v>40</v>
      </c>
      <c r="B43" s="14" t="s">
        <v>40</v>
      </c>
      <c r="C43" s="15">
        <v>546</v>
      </c>
      <c r="D43" s="15">
        <v>1064</v>
      </c>
      <c r="E43" s="15">
        <v>104220</v>
      </c>
    </row>
    <row r="44" spans="1:5" s="14" customFormat="1" x14ac:dyDescent="0.2">
      <c r="A44" s="3">
        <v>41</v>
      </c>
      <c r="B44" s="14" t="s">
        <v>41</v>
      </c>
      <c r="C44" s="15">
        <v>145</v>
      </c>
      <c r="D44" s="15">
        <v>283</v>
      </c>
      <c r="E44" s="15">
        <v>24763</v>
      </c>
    </row>
    <row r="45" spans="1:5" s="14" customFormat="1" x14ac:dyDescent="0.2">
      <c r="A45" s="3">
        <v>42</v>
      </c>
      <c r="B45" s="14" t="s">
        <v>42</v>
      </c>
      <c r="C45" s="15">
        <v>961</v>
      </c>
      <c r="D45" s="15">
        <v>2083</v>
      </c>
      <c r="E45" s="15">
        <v>202449</v>
      </c>
    </row>
    <row r="46" spans="1:5" s="14" customFormat="1" x14ac:dyDescent="0.2">
      <c r="A46" s="3">
        <v>43</v>
      </c>
      <c r="B46" s="14" t="s">
        <v>43</v>
      </c>
      <c r="C46" s="15">
        <v>828</v>
      </c>
      <c r="D46" s="15">
        <v>1513</v>
      </c>
      <c r="E46" s="15">
        <v>148194</v>
      </c>
    </row>
    <row r="47" spans="1:5" s="14" customFormat="1" x14ac:dyDescent="0.2">
      <c r="A47" s="3">
        <v>44</v>
      </c>
      <c r="B47" s="14" t="s">
        <v>44</v>
      </c>
      <c r="C47" s="15">
        <v>169</v>
      </c>
      <c r="D47" s="15">
        <v>325</v>
      </c>
      <c r="E47" s="15">
        <v>42055</v>
      </c>
    </row>
    <row r="48" spans="1:5" s="14" customFormat="1" x14ac:dyDescent="0.2">
      <c r="A48" s="3">
        <v>45</v>
      </c>
      <c r="B48" s="14" t="s">
        <v>45</v>
      </c>
      <c r="C48" s="15">
        <v>241</v>
      </c>
      <c r="D48" s="15">
        <v>463</v>
      </c>
      <c r="E48" s="15">
        <v>43913</v>
      </c>
    </row>
    <row r="49" spans="1:5" s="14" customFormat="1" x14ac:dyDescent="0.2">
      <c r="A49" s="3">
        <v>46</v>
      </c>
      <c r="B49" s="14" t="s">
        <v>46</v>
      </c>
      <c r="C49" s="15">
        <v>848</v>
      </c>
      <c r="D49" s="15">
        <v>1629</v>
      </c>
      <c r="E49" s="15">
        <v>171160</v>
      </c>
    </row>
    <row r="50" spans="1:5" s="14" customFormat="1" x14ac:dyDescent="0.2">
      <c r="A50" s="3">
        <v>47</v>
      </c>
      <c r="B50" s="14" t="s">
        <v>47</v>
      </c>
      <c r="C50" s="15">
        <v>657</v>
      </c>
      <c r="D50" s="15">
        <v>1212</v>
      </c>
      <c r="E50" s="15">
        <v>117854</v>
      </c>
    </row>
    <row r="51" spans="1:5" s="14" customFormat="1" x14ac:dyDescent="0.2">
      <c r="A51" s="3">
        <v>48</v>
      </c>
      <c r="B51" s="14" t="s">
        <v>48</v>
      </c>
      <c r="C51" s="15">
        <v>942</v>
      </c>
      <c r="D51" s="15">
        <v>1801</v>
      </c>
      <c r="E51" s="15">
        <v>182610</v>
      </c>
    </row>
    <row r="52" spans="1:5" s="14" customFormat="1" x14ac:dyDescent="0.2">
      <c r="A52" s="3">
        <v>49</v>
      </c>
      <c r="B52" s="14" t="s">
        <v>49</v>
      </c>
      <c r="C52" s="15">
        <v>1094</v>
      </c>
      <c r="D52" s="15">
        <v>2128</v>
      </c>
      <c r="E52" s="15">
        <v>206330</v>
      </c>
    </row>
    <row r="53" spans="1:5" s="14" customFormat="1" x14ac:dyDescent="0.2">
      <c r="A53" s="3">
        <v>50</v>
      </c>
      <c r="B53" s="14" t="s">
        <v>50</v>
      </c>
      <c r="C53" s="15">
        <v>1742</v>
      </c>
      <c r="D53" s="15">
        <v>3726</v>
      </c>
      <c r="E53" s="15">
        <v>363906</v>
      </c>
    </row>
    <row r="54" spans="1:5" s="14" customFormat="1" x14ac:dyDescent="0.2">
      <c r="A54" s="3">
        <v>51</v>
      </c>
      <c r="B54" s="14" t="s">
        <v>51</v>
      </c>
      <c r="C54" s="15">
        <v>193</v>
      </c>
      <c r="D54" s="15">
        <v>374</v>
      </c>
      <c r="E54" s="15">
        <v>37080</v>
      </c>
    </row>
    <row r="55" spans="1:5" s="14" customFormat="1" x14ac:dyDescent="0.2">
      <c r="A55" s="3">
        <v>52</v>
      </c>
      <c r="B55" s="14" t="s">
        <v>52</v>
      </c>
      <c r="C55" s="15">
        <v>839</v>
      </c>
      <c r="D55" s="15">
        <v>1926</v>
      </c>
      <c r="E55" s="15">
        <v>208112</v>
      </c>
    </row>
    <row r="56" spans="1:5" s="14" customFormat="1" x14ac:dyDescent="0.2">
      <c r="A56" s="3">
        <v>53</v>
      </c>
      <c r="B56" s="14" t="s">
        <v>53</v>
      </c>
      <c r="C56" s="15">
        <v>709</v>
      </c>
      <c r="D56" s="15">
        <v>1504</v>
      </c>
      <c r="E56" s="15">
        <v>153074</v>
      </c>
    </row>
    <row r="57" spans="1:5" s="14" customFormat="1" x14ac:dyDescent="0.2">
      <c r="A57" s="3">
        <v>54</v>
      </c>
      <c r="B57" s="14" t="s">
        <v>54</v>
      </c>
      <c r="C57" s="15">
        <v>253</v>
      </c>
      <c r="D57" s="15">
        <v>540</v>
      </c>
      <c r="E57" s="15">
        <v>50300</v>
      </c>
    </row>
    <row r="58" spans="1:5" s="14" customFormat="1" x14ac:dyDescent="0.2">
      <c r="A58" s="3">
        <v>55</v>
      </c>
      <c r="B58" s="14" t="s">
        <v>55</v>
      </c>
      <c r="C58" s="15">
        <v>4749</v>
      </c>
      <c r="D58" s="15">
        <v>9797</v>
      </c>
      <c r="E58" s="15">
        <v>1049847</v>
      </c>
    </row>
    <row r="59" spans="1:5" s="14" customFormat="1" x14ac:dyDescent="0.2">
      <c r="A59" s="3">
        <v>56</v>
      </c>
      <c r="B59" s="14" t="s">
        <v>56</v>
      </c>
      <c r="C59" s="15">
        <v>1731</v>
      </c>
      <c r="D59" s="15">
        <v>3246</v>
      </c>
      <c r="E59" s="15">
        <v>317177</v>
      </c>
    </row>
    <row r="60" spans="1:5" s="14" customFormat="1" x14ac:dyDescent="0.2">
      <c r="A60" s="3">
        <v>57</v>
      </c>
      <c r="B60" s="14" t="s">
        <v>57</v>
      </c>
      <c r="C60" s="15">
        <v>486</v>
      </c>
      <c r="D60" s="15">
        <v>888</v>
      </c>
      <c r="E60" s="15">
        <v>87198</v>
      </c>
    </row>
    <row r="61" spans="1:5" s="14" customFormat="1" x14ac:dyDescent="0.2">
      <c r="A61" s="3">
        <v>58</v>
      </c>
      <c r="B61" s="14" t="s">
        <v>58</v>
      </c>
      <c r="C61" s="15">
        <v>1387</v>
      </c>
      <c r="D61" s="15">
        <v>2520</v>
      </c>
      <c r="E61" s="15">
        <v>265739</v>
      </c>
    </row>
    <row r="62" spans="1:5" s="14" customFormat="1" x14ac:dyDescent="0.2">
      <c r="A62" s="3">
        <v>59</v>
      </c>
      <c r="B62" s="14" t="s">
        <v>59</v>
      </c>
      <c r="C62" s="15">
        <v>277</v>
      </c>
      <c r="D62" s="15">
        <v>584</v>
      </c>
      <c r="E62" s="15">
        <v>58776</v>
      </c>
    </row>
    <row r="63" spans="1:5" s="14" customFormat="1" x14ac:dyDescent="0.2">
      <c r="A63" s="3">
        <v>60</v>
      </c>
      <c r="B63" s="14" t="s">
        <v>60</v>
      </c>
      <c r="C63" s="15">
        <v>1579</v>
      </c>
      <c r="D63" s="15">
        <v>3285</v>
      </c>
      <c r="E63" s="15">
        <v>367301</v>
      </c>
    </row>
    <row r="64" spans="1:5" s="14" customFormat="1" x14ac:dyDescent="0.2">
      <c r="A64" s="3">
        <v>61</v>
      </c>
      <c r="B64" s="14" t="s">
        <v>61</v>
      </c>
      <c r="C64" s="15">
        <v>314</v>
      </c>
      <c r="D64" s="15">
        <v>604</v>
      </c>
      <c r="E64" s="15">
        <v>50986</v>
      </c>
    </row>
    <row r="65" spans="1:5" s="14" customFormat="1" x14ac:dyDescent="0.2">
      <c r="A65" s="3">
        <v>62</v>
      </c>
      <c r="B65" s="14" t="s">
        <v>62</v>
      </c>
      <c r="C65" s="15">
        <v>31721</v>
      </c>
      <c r="D65" s="15">
        <v>64933</v>
      </c>
      <c r="E65" s="15">
        <v>7074166</v>
      </c>
    </row>
    <row r="66" spans="1:5" s="14" customFormat="1" x14ac:dyDescent="0.2">
      <c r="A66" s="3">
        <v>63</v>
      </c>
      <c r="B66" s="14" t="s">
        <v>63</v>
      </c>
      <c r="C66" s="15">
        <v>142</v>
      </c>
      <c r="D66" s="15">
        <v>290</v>
      </c>
      <c r="E66" s="15">
        <v>30363</v>
      </c>
    </row>
    <row r="67" spans="1:5" s="14" customFormat="1" x14ac:dyDescent="0.2">
      <c r="A67" s="3">
        <v>64</v>
      </c>
      <c r="B67" s="14" t="s">
        <v>64</v>
      </c>
      <c r="C67" s="15">
        <v>402</v>
      </c>
      <c r="D67" s="15">
        <v>828</v>
      </c>
      <c r="E67" s="15">
        <v>78668</v>
      </c>
    </row>
    <row r="68" spans="1:5" s="14" customFormat="1" x14ac:dyDescent="0.2">
      <c r="A68" s="3">
        <v>65</v>
      </c>
      <c r="B68" s="14" t="s">
        <v>65</v>
      </c>
      <c r="C68" s="15">
        <v>513</v>
      </c>
      <c r="D68" s="15">
        <v>1035</v>
      </c>
      <c r="E68" s="15">
        <v>101624</v>
      </c>
    </row>
    <row r="69" spans="1:5" s="14" customFormat="1" x14ac:dyDescent="0.2">
      <c r="A69" s="3">
        <v>66</v>
      </c>
      <c r="B69" s="14" t="s">
        <v>66</v>
      </c>
      <c r="C69" s="15">
        <v>1457</v>
      </c>
      <c r="D69" s="15">
        <v>3391</v>
      </c>
      <c r="E69" s="15">
        <v>354018</v>
      </c>
    </row>
    <row r="70" spans="1:5" s="14" customFormat="1" x14ac:dyDescent="0.2">
      <c r="A70" s="3">
        <v>67</v>
      </c>
      <c r="B70" s="14" t="s">
        <v>67</v>
      </c>
      <c r="C70" s="15">
        <v>256</v>
      </c>
      <c r="D70" s="15">
        <v>496</v>
      </c>
      <c r="E70" s="15">
        <v>50022</v>
      </c>
    </row>
    <row r="71" spans="1:5" s="14" customFormat="1" x14ac:dyDescent="0.2">
      <c r="A71" s="3">
        <v>68</v>
      </c>
      <c r="B71" s="14" t="s">
        <v>68</v>
      </c>
      <c r="C71" s="15">
        <v>351</v>
      </c>
      <c r="D71" s="15">
        <v>685</v>
      </c>
      <c r="E71" s="15">
        <v>70429</v>
      </c>
    </row>
    <row r="72" spans="1:5" s="14" customFormat="1" x14ac:dyDescent="0.2">
      <c r="A72" s="3">
        <v>69</v>
      </c>
      <c r="B72" s="14" t="s">
        <v>69</v>
      </c>
      <c r="C72" s="15">
        <v>10098</v>
      </c>
      <c r="D72" s="15">
        <v>16608</v>
      </c>
      <c r="E72" s="15">
        <v>1820264</v>
      </c>
    </row>
    <row r="73" spans="1:5" s="14" customFormat="1" x14ac:dyDescent="0.2">
      <c r="A73" s="3">
        <v>70</v>
      </c>
      <c r="B73" s="14" t="s">
        <v>70</v>
      </c>
      <c r="C73" s="15">
        <v>1984</v>
      </c>
      <c r="D73" s="15">
        <v>4564</v>
      </c>
      <c r="E73" s="15">
        <v>448948</v>
      </c>
    </row>
    <row r="74" spans="1:5" s="14" customFormat="1" x14ac:dyDescent="0.2">
      <c r="A74" s="3">
        <v>71</v>
      </c>
      <c r="B74" s="14" t="s">
        <v>71</v>
      </c>
      <c r="C74" s="15">
        <v>1635</v>
      </c>
      <c r="D74" s="15">
        <v>3772</v>
      </c>
      <c r="E74" s="15">
        <v>401339</v>
      </c>
    </row>
    <row r="75" spans="1:5" s="14" customFormat="1" x14ac:dyDescent="0.2">
      <c r="A75" s="3">
        <v>72</v>
      </c>
      <c r="B75" s="14" t="s">
        <v>72</v>
      </c>
      <c r="C75" s="15">
        <v>359</v>
      </c>
      <c r="D75" s="15">
        <v>747</v>
      </c>
      <c r="E75" s="15">
        <v>78142</v>
      </c>
    </row>
    <row r="76" spans="1:5" s="14" customFormat="1" x14ac:dyDescent="0.2">
      <c r="A76" s="3">
        <v>73</v>
      </c>
      <c r="B76" s="14" t="s">
        <v>73</v>
      </c>
      <c r="C76" s="15">
        <v>5121</v>
      </c>
      <c r="D76" s="15">
        <v>12213</v>
      </c>
      <c r="E76" s="15">
        <v>1307784</v>
      </c>
    </row>
    <row r="77" spans="1:5" s="14" customFormat="1" x14ac:dyDescent="0.2">
      <c r="A77" s="3">
        <v>74</v>
      </c>
      <c r="B77" s="14" t="s">
        <v>110</v>
      </c>
      <c r="C77" s="15">
        <v>2447</v>
      </c>
      <c r="D77" s="15">
        <v>5118</v>
      </c>
      <c r="E77" s="15">
        <v>543693</v>
      </c>
    </row>
    <row r="78" spans="1:5" s="14" customFormat="1" x14ac:dyDescent="0.2">
      <c r="A78" s="3">
        <v>75</v>
      </c>
      <c r="B78" s="14" t="s">
        <v>74</v>
      </c>
      <c r="C78" s="15">
        <v>275</v>
      </c>
      <c r="D78" s="15">
        <v>478</v>
      </c>
      <c r="E78" s="15">
        <v>51478</v>
      </c>
    </row>
    <row r="79" spans="1:5" s="14" customFormat="1" x14ac:dyDescent="0.2">
      <c r="A79" s="3">
        <v>76</v>
      </c>
      <c r="B79" s="14" t="s">
        <v>75</v>
      </c>
      <c r="C79" s="15">
        <v>390</v>
      </c>
      <c r="D79" s="15">
        <v>779</v>
      </c>
      <c r="E79" s="15">
        <v>78222</v>
      </c>
    </row>
    <row r="80" spans="1:5" s="14" customFormat="1" x14ac:dyDescent="0.2">
      <c r="A80" s="3">
        <v>77</v>
      </c>
      <c r="B80" s="14" t="s">
        <v>76</v>
      </c>
      <c r="C80" s="15">
        <v>769</v>
      </c>
      <c r="D80" s="15">
        <v>1439</v>
      </c>
      <c r="E80" s="15">
        <v>127773</v>
      </c>
    </row>
    <row r="81" spans="1:5" s="14" customFormat="1" x14ac:dyDescent="0.2">
      <c r="A81" s="3">
        <v>78</v>
      </c>
      <c r="B81" s="14" t="s">
        <v>77</v>
      </c>
      <c r="C81" s="15">
        <v>182</v>
      </c>
      <c r="D81" s="15">
        <v>390</v>
      </c>
      <c r="E81" s="15">
        <v>36163</v>
      </c>
    </row>
    <row r="82" spans="1:5" s="14" customFormat="1" x14ac:dyDescent="0.2">
      <c r="A82" s="3">
        <v>79</v>
      </c>
      <c r="B82" s="14" t="s">
        <v>78</v>
      </c>
      <c r="C82" s="15">
        <v>476</v>
      </c>
      <c r="D82" s="15">
        <v>904</v>
      </c>
      <c r="E82" s="15">
        <v>92616</v>
      </c>
    </row>
    <row r="83" spans="1:5" s="14" customFormat="1" x14ac:dyDescent="0.2">
      <c r="A83" s="3">
        <v>80</v>
      </c>
      <c r="B83" s="14" t="s">
        <v>79</v>
      </c>
      <c r="C83" s="15">
        <v>711</v>
      </c>
      <c r="D83" s="15">
        <v>1352</v>
      </c>
      <c r="E83" s="15">
        <v>129642</v>
      </c>
    </row>
    <row r="84" spans="1:5" s="14" customFormat="1" x14ac:dyDescent="0.2">
      <c r="A84" s="3">
        <v>82</v>
      </c>
      <c r="B84" s="14" t="s">
        <v>80</v>
      </c>
      <c r="C84" s="15">
        <v>4193</v>
      </c>
      <c r="D84" s="15">
        <v>8090</v>
      </c>
      <c r="E84" s="15">
        <v>885527</v>
      </c>
    </row>
    <row r="85" spans="1:5" s="14" customFormat="1" x14ac:dyDescent="0.2">
      <c r="A85" s="3">
        <v>83</v>
      </c>
      <c r="B85" s="14" t="s">
        <v>81</v>
      </c>
      <c r="C85" s="15">
        <v>311</v>
      </c>
      <c r="D85" s="15">
        <v>628</v>
      </c>
      <c r="E85" s="15">
        <v>63550</v>
      </c>
    </row>
    <row r="86" spans="1:5" s="14" customFormat="1" x14ac:dyDescent="0.2">
      <c r="A86" s="3">
        <v>84</v>
      </c>
      <c r="B86" s="14" t="s">
        <v>82</v>
      </c>
      <c r="C86" s="15">
        <v>281</v>
      </c>
      <c r="D86" s="15">
        <v>541</v>
      </c>
      <c r="E86" s="15">
        <v>53869</v>
      </c>
    </row>
    <row r="87" spans="1:5" s="14" customFormat="1" x14ac:dyDescent="0.2">
      <c r="A87" s="3">
        <v>85</v>
      </c>
      <c r="B87" s="14" t="s">
        <v>83</v>
      </c>
      <c r="C87" s="15">
        <v>1328</v>
      </c>
      <c r="D87" s="15">
        <v>2427</v>
      </c>
      <c r="E87" s="15">
        <v>254089</v>
      </c>
    </row>
    <row r="88" spans="1:5" s="14" customFormat="1" x14ac:dyDescent="0.2">
      <c r="A88" s="3">
        <v>86</v>
      </c>
      <c r="B88" s="14" t="s">
        <v>84</v>
      </c>
      <c r="C88" s="15">
        <v>1951</v>
      </c>
      <c r="D88" s="15">
        <v>3750</v>
      </c>
      <c r="E88" s="15">
        <v>388285</v>
      </c>
    </row>
    <row r="89" spans="1:5" s="14" customFormat="1" x14ac:dyDescent="0.2">
      <c r="A89" s="16">
        <v>87</v>
      </c>
      <c r="B89" s="17" t="s">
        <v>85</v>
      </c>
      <c r="C89" s="23">
        <v>281</v>
      </c>
      <c r="D89" s="23">
        <v>541</v>
      </c>
      <c r="E89" s="23">
        <v>49140</v>
      </c>
    </row>
    <row r="90" spans="1:5" s="14" customFormat="1" x14ac:dyDescent="0.2">
      <c r="A90" s="16">
        <v>88</v>
      </c>
      <c r="B90" s="17" t="s">
        <v>86</v>
      </c>
      <c r="C90" s="23">
        <v>7</v>
      </c>
      <c r="D90" s="23">
        <v>19</v>
      </c>
      <c r="E90" s="23">
        <v>1288</v>
      </c>
    </row>
    <row r="91" spans="1:5" s="14" customFormat="1" x14ac:dyDescent="0.2">
      <c r="A91" s="16">
        <v>92</v>
      </c>
      <c r="B91" s="17" t="s">
        <v>108</v>
      </c>
      <c r="C91" s="13">
        <v>1135</v>
      </c>
      <c r="D91" s="13">
        <v>2164</v>
      </c>
      <c r="E91" s="13">
        <v>301373</v>
      </c>
    </row>
    <row r="92" spans="1:5" s="14" customFormat="1" x14ac:dyDescent="0.2">
      <c r="A92" s="16" t="s">
        <v>115</v>
      </c>
      <c r="B92" s="17" t="s">
        <v>116</v>
      </c>
      <c r="C92" s="13">
        <v>1533</v>
      </c>
      <c r="D92" s="13">
        <v>3245</v>
      </c>
      <c r="E92" s="26">
        <v>480174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196863</v>
      </c>
      <c r="D94" s="9">
        <f>SUM(D5:D93)</f>
        <v>382754</v>
      </c>
      <c r="E94" s="19">
        <f>SUM(E5:E93)</f>
        <v>41806554.579999998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s="14" customFormat="1" x14ac:dyDescent="0.2">
      <c r="A100" s="24" t="s">
        <v>111</v>
      </c>
      <c r="C100" s="15"/>
      <c r="D100" s="15"/>
      <c r="E100" s="15"/>
    </row>
    <row r="101" spans="1:5" x14ac:dyDescent="0.2">
      <c r="A101" s="48" t="s">
        <v>112</v>
      </c>
      <c r="B101" s="48"/>
      <c r="C101" s="48"/>
      <c r="D101" s="48"/>
      <c r="E101" s="25"/>
    </row>
    <row r="102" spans="1:5" x14ac:dyDescent="0.2">
      <c r="A102" s="49" t="s">
        <v>113</v>
      </c>
      <c r="B102" s="49"/>
      <c r="C102" s="49"/>
      <c r="D102" s="49"/>
      <c r="E102" s="49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ySplit="4" topLeftCell="A83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20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142</v>
      </c>
      <c r="E3" s="19" t="s">
        <v>95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22" t="s">
        <v>88</v>
      </c>
    </row>
    <row r="5" spans="1:5" x14ac:dyDescent="0.2">
      <c r="A5" s="3">
        <v>1</v>
      </c>
      <c r="B5" s="14" t="s">
        <v>2</v>
      </c>
      <c r="C5" s="15">
        <v>672</v>
      </c>
      <c r="D5" s="15">
        <v>1250</v>
      </c>
      <c r="E5" s="15">
        <v>125188</v>
      </c>
    </row>
    <row r="6" spans="1:5" x14ac:dyDescent="0.2">
      <c r="A6" s="3">
        <v>2</v>
      </c>
      <c r="B6" s="14" t="s">
        <v>3</v>
      </c>
      <c r="C6" s="15">
        <v>9045</v>
      </c>
      <c r="D6" s="15">
        <v>17870</v>
      </c>
      <c r="E6" s="15">
        <v>1936960</v>
      </c>
    </row>
    <row r="7" spans="1:5" x14ac:dyDescent="0.2">
      <c r="A7" s="3">
        <v>3</v>
      </c>
      <c r="B7" s="14" t="s">
        <v>4</v>
      </c>
      <c r="C7" s="15">
        <v>985</v>
      </c>
      <c r="D7" s="15">
        <v>1840</v>
      </c>
      <c r="E7" s="15">
        <v>178693</v>
      </c>
    </row>
    <row r="8" spans="1:5" x14ac:dyDescent="0.2">
      <c r="A8" s="3">
        <v>4</v>
      </c>
      <c r="B8" s="14" t="s">
        <v>5</v>
      </c>
      <c r="C8" s="15">
        <v>1931</v>
      </c>
      <c r="D8" s="15">
        <v>3565</v>
      </c>
      <c r="E8" s="15">
        <v>396925</v>
      </c>
    </row>
    <row r="9" spans="1:5" x14ac:dyDescent="0.2">
      <c r="A9" s="3">
        <v>5</v>
      </c>
      <c r="B9" s="14" t="s">
        <v>6</v>
      </c>
      <c r="C9" s="15">
        <v>1564</v>
      </c>
      <c r="D9" s="15">
        <v>3156</v>
      </c>
      <c r="E9" s="15">
        <v>342448</v>
      </c>
    </row>
    <row r="10" spans="1:5" x14ac:dyDescent="0.2">
      <c r="A10" s="3">
        <v>6</v>
      </c>
      <c r="B10" s="14" t="s">
        <v>7</v>
      </c>
      <c r="C10" s="15">
        <v>190</v>
      </c>
      <c r="D10" s="15">
        <v>329</v>
      </c>
      <c r="E10" s="15">
        <v>28732</v>
      </c>
    </row>
    <row r="11" spans="1:5" x14ac:dyDescent="0.2">
      <c r="A11" s="3">
        <v>7</v>
      </c>
      <c r="B11" s="14" t="s">
        <v>8</v>
      </c>
      <c r="C11" s="15">
        <v>2119</v>
      </c>
      <c r="D11" s="15">
        <v>4110</v>
      </c>
      <c r="E11" s="15">
        <v>435824</v>
      </c>
    </row>
    <row r="12" spans="1:5" x14ac:dyDescent="0.2">
      <c r="A12" s="3">
        <v>8</v>
      </c>
      <c r="B12" s="14" t="s">
        <v>9</v>
      </c>
      <c r="C12" s="15">
        <v>668</v>
      </c>
      <c r="D12" s="15">
        <v>1307</v>
      </c>
      <c r="E12" s="15">
        <v>127197</v>
      </c>
    </row>
    <row r="13" spans="1:5" x14ac:dyDescent="0.2">
      <c r="A13" s="3">
        <v>9</v>
      </c>
      <c r="B13" s="14" t="s">
        <v>10</v>
      </c>
      <c r="C13" s="15">
        <v>1249</v>
      </c>
      <c r="D13" s="15">
        <v>2121</v>
      </c>
      <c r="E13" s="15">
        <v>240066</v>
      </c>
    </row>
    <row r="14" spans="1:5" x14ac:dyDescent="0.2">
      <c r="A14" s="3">
        <v>10</v>
      </c>
      <c r="B14" s="14" t="s">
        <v>11</v>
      </c>
      <c r="C14" s="15">
        <v>1103</v>
      </c>
      <c r="D14" s="15">
        <v>2204</v>
      </c>
      <c r="E14" s="15">
        <v>223503</v>
      </c>
    </row>
    <row r="15" spans="1:5" x14ac:dyDescent="0.2">
      <c r="A15" s="3">
        <v>11</v>
      </c>
      <c r="B15" s="14" t="s">
        <v>12</v>
      </c>
      <c r="C15" s="15">
        <v>1889</v>
      </c>
      <c r="D15" s="15">
        <v>3708</v>
      </c>
      <c r="E15" s="15">
        <v>448082</v>
      </c>
    </row>
    <row r="16" spans="1:5" x14ac:dyDescent="0.2">
      <c r="A16" s="3">
        <v>12</v>
      </c>
      <c r="B16" s="14" t="s">
        <v>13</v>
      </c>
      <c r="C16" s="15">
        <v>421</v>
      </c>
      <c r="D16" s="15">
        <v>892</v>
      </c>
      <c r="E16" s="15">
        <v>92593</v>
      </c>
    </row>
    <row r="17" spans="1:11" x14ac:dyDescent="0.2">
      <c r="A17" s="3">
        <v>13</v>
      </c>
      <c r="B17" s="14" t="s">
        <v>14</v>
      </c>
      <c r="C17" s="15">
        <v>1012</v>
      </c>
      <c r="D17" s="15">
        <v>1856</v>
      </c>
      <c r="E17" s="15">
        <v>183630</v>
      </c>
    </row>
    <row r="18" spans="1:11" x14ac:dyDescent="0.2">
      <c r="A18" s="3">
        <v>14</v>
      </c>
      <c r="B18" s="14" t="s">
        <v>15</v>
      </c>
      <c r="C18" s="15">
        <v>2941</v>
      </c>
      <c r="D18" s="15">
        <v>6251</v>
      </c>
      <c r="E18" s="15">
        <v>707169</v>
      </c>
      <c r="K18" s="2"/>
    </row>
    <row r="19" spans="1:11" x14ac:dyDescent="0.2">
      <c r="A19" s="3">
        <v>15</v>
      </c>
      <c r="B19" s="14" t="s">
        <v>16</v>
      </c>
      <c r="C19" s="15">
        <v>314</v>
      </c>
      <c r="D19" s="15">
        <v>595</v>
      </c>
      <c r="E19" s="15">
        <v>65185</v>
      </c>
    </row>
    <row r="20" spans="1:11" x14ac:dyDescent="0.2">
      <c r="A20" s="3">
        <v>16</v>
      </c>
      <c r="B20" s="14" t="s">
        <v>17</v>
      </c>
      <c r="C20" s="15">
        <v>132</v>
      </c>
      <c r="D20" s="15">
        <v>239</v>
      </c>
      <c r="E20" s="15">
        <v>23788</v>
      </c>
    </row>
    <row r="21" spans="1:11" x14ac:dyDescent="0.2">
      <c r="A21" s="3">
        <v>17</v>
      </c>
      <c r="B21" s="14" t="s">
        <v>18</v>
      </c>
      <c r="C21" s="15">
        <v>421</v>
      </c>
      <c r="D21" s="15">
        <v>782</v>
      </c>
      <c r="E21" s="15">
        <v>69831.600000000006</v>
      </c>
    </row>
    <row r="22" spans="1:11" x14ac:dyDescent="0.2">
      <c r="A22" s="3">
        <v>18</v>
      </c>
      <c r="B22" s="14" t="s">
        <v>19</v>
      </c>
      <c r="C22" s="15">
        <v>2005</v>
      </c>
      <c r="D22" s="15">
        <v>3696</v>
      </c>
      <c r="E22" s="15">
        <v>366940</v>
      </c>
    </row>
    <row r="23" spans="1:11" x14ac:dyDescent="0.2">
      <c r="A23" s="3">
        <v>19</v>
      </c>
      <c r="B23" s="14" t="s">
        <v>20</v>
      </c>
      <c r="C23" s="15">
        <v>8726</v>
      </c>
      <c r="D23" s="15">
        <v>17378</v>
      </c>
      <c r="E23" s="15">
        <v>1880722</v>
      </c>
    </row>
    <row r="24" spans="1:11" x14ac:dyDescent="0.2">
      <c r="A24" s="3">
        <v>21</v>
      </c>
      <c r="B24" s="14" t="s">
        <v>21</v>
      </c>
      <c r="C24" s="15">
        <v>1090</v>
      </c>
      <c r="D24" s="15">
        <v>1955</v>
      </c>
      <c r="E24" s="15">
        <v>196177</v>
      </c>
    </row>
    <row r="25" spans="1:11" x14ac:dyDescent="0.2">
      <c r="A25" s="3">
        <v>22</v>
      </c>
      <c r="B25" s="14" t="s">
        <v>22</v>
      </c>
      <c r="C25" s="15">
        <v>538</v>
      </c>
      <c r="D25" s="15">
        <v>1106</v>
      </c>
      <c r="E25" s="15">
        <v>109487</v>
      </c>
    </row>
    <row r="26" spans="1:11" x14ac:dyDescent="0.2">
      <c r="A26" s="3">
        <v>23</v>
      </c>
      <c r="B26" s="14" t="s">
        <v>23</v>
      </c>
      <c r="C26" s="15">
        <v>494</v>
      </c>
      <c r="D26" s="15">
        <v>942</v>
      </c>
      <c r="E26" s="15">
        <v>96636</v>
      </c>
    </row>
    <row r="27" spans="1:11" x14ac:dyDescent="0.2">
      <c r="A27" s="3">
        <v>24</v>
      </c>
      <c r="B27" s="14" t="s">
        <v>24</v>
      </c>
      <c r="C27" s="15">
        <v>1296</v>
      </c>
      <c r="D27" s="15">
        <v>2579</v>
      </c>
      <c r="E27" s="15">
        <v>265246</v>
      </c>
    </row>
    <row r="28" spans="1:11" x14ac:dyDescent="0.2">
      <c r="A28" s="3">
        <v>25</v>
      </c>
      <c r="B28" s="14" t="s">
        <v>25</v>
      </c>
      <c r="C28" s="15">
        <v>1087</v>
      </c>
      <c r="D28" s="15">
        <v>1929</v>
      </c>
      <c r="E28" s="15">
        <v>204191</v>
      </c>
    </row>
    <row r="29" spans="1:11" x14ac:dyDescent="0.2">
      <c r="A29" s="3">
        <v>26</v>
      </c>
      <c r="B29" s="14" t="s">
        <v>26</v>
      </c>
      <c r="C29" s="15">
        <v>197</v>
      </c>
      <c r="D29" s="15">
        <v>425</v>
      </c>
      <c r="E29" s="15">
        <v>39451</v>
      </c>
    </row>
    <row r="30" spans="1:11" x14ac:dyDescent="0.2">
      <c r="A30" s="3">
        <v>27</v>
      </c>
      <c r="B30" s="14" t="s">
        <v>27</v>
      </c>
      <c r="C30" s="15">
        <v>55263</v>
      </c>
      <c r="D30" s="15">
        <v>100256</v>
      </c>
      <c r="E30" s="15">
        <v>11772017</v>
      </c>
    </row>
    <row r="31" spans="1:11" x14ac:dyDescent="0.2">
      <c r="A31" s="3">
        <v>28</v>
      </c>
      <c r="B31" s="14" t="s">
        <v>28</v>
      </c>
      <c r="C31" s="15">
        <v>409</v>
      </c>
      <c r="D31" s="15">
        <v>731</v>
      </c>
      <c r="E31" s="15">
        <v>76794</v>
      </c>
    </row>
    <row r="32" spans="1:11" x14ac:dyDescent="0.2">
      <c r="A32" s="3">
        <v>29</v>
      </c>
      <c r="B32" s="14" t="s">
        <v>29</v>
      </c>
      <c r="C32" s="15">
        <v>885</v>
      </c>
      <c r="D32" s="15">
        <v>1772</v>
      </c>
      <c r="E32" s="15">
        <v>171123</v>
      </c>
    </row>
    <row r="33" spans="1:5" x14ac:dyDescent="0.2">
      <c r="A33" s="3">
        <v>30</v>
      </c>
      <c r="B33" s="14" t="s">
        <v>30</v>
      </c>
      <c r="C33" s="15">
        <v>1088</v>
      </c>
      <c r="D33" s="15">
        <v>2015</v>
      </c>
      <c r="E33" s="15">
        <v>219586</v>
      </c>
    </row>
    <row r="34" spans="1:5" x14ac:dyDescent="0.2">
      <c r="A34" s="3">
        <v>31</v>
      </c>
      <c r="B34" s="14" t="s">
        <v>31</v>
      </c>
      <c r="C34" s="15">
        <v>2217</v>
      </c>
      <c r="D34" s="15">
        <v>4043</v>
      </c>
      <c r="E34" s="15">
        <v>437793</v>
      </c>
    </row>
    <row r="35" spans="1:5" x14ac:dyDescent="0.2">
      <c r="A35" s="3">
        <v>32</v>
      </c>
      <c r="B35" s="14" t="s">
        <v>32</v>
      </c>
      <c r="C35" s="15">
        <v>256</v>
      </c>
      <c r="D35" s="15">
        <v>514</v>
      </c>
      <c r="E35" s="15">
        <v>48584</v>
      </c>
    </row>
    <row r="36" spans="1:5" x14ac:dyDescent="0.2">
      <c r="A36" s="3">
        <v>33</v>
      </c>
      <c r="B36" s="14" t="s">
        <v>33</v>
      </c>
      <c r="C36" s="15">
        <v>756</v>
      </c>
      <c r="D36" s="15">
        <v>1254</v>
      </c>
      <c r="E36" s="15">
        <v>133347</v>
      </c>
    </row>
    <row r="37" spans="1:5" x14ac:dyDescent="0.2">
      <c r="A37" s="3">
        <v>34</v>
      </c>
      <c r="B37" s="14" t="s">
        <v>34</v>
      </c>
      <c r="C37" s="15">
        <v>1737</v>
      </c>
      <c r="D37" s="15">
        <v>3905</v>
      </c>
      <c r="E37" s="15">
        <v>398947</v>
      </c>
    </row>
    <row r="38" spans="1:5" x14ac:dyDescent="0.2">
      <c r="A38" s="3">
        <v>35</v>
      </c>
      <c r="B38" s="14" t="s">
        <v>35</v>
      </c>
      <c r="C38" s="15">
        <v>123</v>
      </c>
      <c r="D38" s="15">
        <v>244</v>
      </c>
      <c r="E38" s="15">
        <v>24776</v>
      </c>
    </row>
    <row r="39" spans="1:5" x14ac:dyDescent="0.2">
      <c r="A39" s="3">
        <v>36</v>
      </c>
      <c r="B39" s="14" t="s">
        <v>36</v>
      </c>
      <c r="C39" s="15">
        <v>624</v>
      </c>
      <c r="D39" s="15">
        <v>1067</v>
      </c>
      <c r="E39" s="15">
        <v>100476</v>
      </c>
    </row>
    <row r="40" spans="1:5" x14ac:dyDescent="0.2">
      <c r="A40" s="3">
        <v>37</v>
      </c>
      <c r="B40" s="14" t="s">
        <v>37</v>
      </c>
      <c r="C40" s="15">
        <v>201</v>
      </c>
      <c r="D40" s="15">
        <v>371</v>
      </c>
      <c r="E40" s="15">
        <v>34120</v>
      </c>
    </row>
    <row r="41" spans="1:5" x14ac:dyDescent="0.2">
      <c r="A41" s="3">
        <v>38</v>
      </c>
      <c r="B41" s="14" t="s">
        <v>38</v>
      </c>
      <c r="C41" s="15">
        <v>276</v>
      </c>
      <c r="D41" s="15">
        <v>456</v>
      </c>
      <c r="E41" s="15">
        <v>47291</v>
      </c>
    </row>
    <row r="42" spans="1:5" x14ac:dyDescent="0.2">
      <c r="A42" s="3">
        <v>39</v>
      </c>
      <c r="B42" s="14" t="s">
        <v>39</v>
      </c>
      <c r="C42" s="15">
        <v>107</v>
      </c>
      <c r="D42" s="15">
        <v>220</v>
      </c>
      <c r="E42" s="15">
        <v>16991</v>
      </c>
    </row>
    <row r="43" spans="1:5" x14ac:dyDescent="0.2">
      <c r="A43" s="3">
        <v>40</v>
      </c>
      <c r="B43" s="14" t="s">
        <v>40</v>
      </c>
      <c r="C43" s="15">
        <v>547</v>
      </c>
      <c r="D43" s="15">
        <v>1058</v>
      </c>
      <c r="E43" s="15">
        <v>102776</v>
      </c>
    </row>
    <row r="44" spans="1:5" x14ac:dyDescent="0.2">
      <c r="A44" s="3">
        <v>41</v>
      </c>
      <c r="B44" s="14" t="s">
        <v>41</v>
      </c>
      <c r="C44" s="15">
        <v>140</v>
      </c>
      <c r="D44" s="15">
        <v>271</v>
      </c>
      <c r="E44" s="15">
        <v>25718</v>
      </c>
    </row>
    <row r="45" spans="1:5" x14ac:dyDescent="0.2">
      <c r="A45" s="3">
        <v>42</v>
      </c>
      <c r="B45" s="14" t="s">
        <v>42</v>
      </c>
      <c r="C45" s="15">
        <v>974</v>
      </c>
      <c r="D45" s="15">
        <v>2097</v>
      </c>
      <c r="E45" s="15">
        <v>206062</v>
      </c>
    </row>
    <row r="46" spans="1:5" x14ac:dyDescent="0.2">
      <c r="A46" s="3">
        <v>43</v>
      </c>
      <c r="B46" s="14" t="s">
        <v>43</v>
      </c>
      <c r="C46" s="15">
        <v>816</v>
      </c>
      <c r="D46" s="15">
        <v>1464</v>
      </c>
      <c r="E46" s="15">
        <v>145147</v>
      </c>
    </row>
    <row r="47" spans="1:5" x14ac:dyDescent="0.2">
      <c r="A47" s="3">
        <v>44</v>
      </c>
      <c r="B47" s="14" t="s">
        <v>44</v>
      </c>
      <c r="C47" s="15">
        <v>163</v>
      </c>
      <c r="D47" s="15">
        <v>307</v>
      </c>
      <c r="E47" s="15">
        <v>39700</v>
      </c>
    </row>
    <row r="48" spans="1:5" x14ac:dyDescent="0.2">
      <c r="A48" s="3">
        <v>45</v>
      </c>
      <c r="B48" s="14" t="s">
        <v>45</v>
      </c>
      <c r="C48" s="15">
        <v>234</v>
      </c>
      <c r="D48" s="15">
        <v>460</v>
      </c>
      <c r="E48" s="15">
        <v>40925</v>
      </c>
    </row>
    <row r="49" spans="1:5" x14ac:dyDescent="0.2">
      <c r="A49" s="3">
        <v>46</v>
      </c>
      <c r="B49" s="14" t="s">
        <v>46</v>
      </c>
      <c r="C49" s="15">
        <v>845</v>
      </c>
      <c r="D49" s="15">
        <v>1657</v>
      </c>
      <c r="E49" s="15">
        <v>174975</v>
      </c>
    </row>
    <row r="50" spans="1:5" x14ac:dyDescent="0.2">
      <c r="A50" s="3">
        <v>47</v>
      </c>
      <c r="B50" s="14" t="s">
        <v>47</v>
      </c>
      <c r="C50" s="15">
        <v>647</v>
      </c>
      <c r="D50" s="15">
        <v>1186</v>
      </c>
      <c r="E50" s="15">
        <v>116268</v>
      </c>
    </row>
    <row r="51" spans="1:5" x14ac:dyDescent="0.2">
      <c r="A51" s="3">
        <v>48</v>
      </c>
      <c r="B51" s="14" t="s">
        <v>48</v>
      </c>
      <c r="C51" s="15">
        <v>964</v>
      </c>
      <c r="D51" s="15">
        <v>1847</v>
      </c>
      <c r="E51" s="15">
        <v>186849</v>
      </c>
    </row>
    <row r="52" spans="1:5" x14ac:dyDescent="0.2">
      <c r="A52" s="3">
        <v>49</v>
      </c>
      <c r="B52" s="14" t="s">
        <v>49</v>
      </c>
      <c r="C52" s="15">
        <v>1103</v>
      </c>
      <c r="D52" s="15">
        <v>2134</v>
      </c>
      <c r="E52" s="15">
        <v>211048</v>
      </c>
    </row>
    <row r="53" spans="1:5" x14ac:dyDescent="0.2">
      <c r="A53" s="3">
        <v>50</v>
      </c>
      <c r="B53" s="14" t="s">
        <v>50</v>
      </c>
      <c r="C53" s="15">
        <v>1756</v>
      </c>
      <c r="D53" s="15">
        <v>3778</v>
      </c>
      <c r="E53" s="15">
        <v>368248</v>
      </c>
    </row>
    <row r="54" spans="1:5" x14ac:dyDescent="0.2">
      <c r="A54" s="3">
        <v>51</v>
      </c>
      <c r="B54" s="14" t="s">
        <v>51</v>
      </c>
      <c r="C54" s="15">
        <v>201</v>
      </c>
      <c r="D54" s="15">
        <v>396</v>
      </c>
      <c r="E54" s="15">
        <v>39622</v>
      </c>
    </row>
    <row r="55" spans="1:5" x14ac:dyDescent="0.2">
      <c r="A55" s="3">
        <v>52</v>
      </c>
      <c r="B55" s="14" t="s">
        <v>52</v>
      </c>
      <c r="C55" s="15">
        <v>852</v>
      </c>
      <c r="D55" s="15">
        <v>1966</v>
      </c>
      <c r="E55" s="15">
        <v>210213</v>
      </c>
    </row>
    <row r="56" spans="1:5" x14ac:dyDescent="0.2">
      <c r="A56" s="3">
        <v>53</v>
      </c>
      <c r="B56" s="14" t="s">
        <v>53</v>
      </c>
      <c r="C56" s="15">
        <v>682</v>
      </c>
      <c r="D56" s="15">
        <v>1429</v>
      </c>
      <c r="E56" s="15">
        <v>146544</v>
      </c>
    </row>
    <row r="57" spans="1:5" x14ac:dyDescent="0.2">
      <c r="A57" s="3">
        <v>54</v>
      </c>
      <c r="B57" s="14" t="s">
        <v>54</v>
      </c>
      <c r="C57" s="15">
        <v>234</v>
      </c>
      <c r="D57" s="15">
        <v>484</v>
      </c>
      <c r="E57" s="15">
        <v>43462</v>
      </c>
    </row>
    <row r="58" spans="1:5" x14ac:dyDescent="0.2">
      <c r="A58" s="3">
        <v>55</v>
      </c>
      <c r="B58" s="14" t="s">
        <v>55</v>
      </c>
      <c r="C58" s="15">
        <v>4727</v>
      </c>
      <c r="D58" s="15">
        <v>9636</v>
      </c>
      <c r="E58" s="15">
        <v>1039981.5</v>
      </c>
    </row>
    <row r="59" spans="1:5" x14ac:dyDescent="0.2">
      <c r="A59" s="3">
        <v>56</v>
      </c>
      <c r="B59" s="14" t="s">
        <v>56</v>
      </c>
      <c r="C59" s="15">
        <v>1690</v>
      </c>
      <c r="D59" s="15">
        <v>3121</v>
      </c>
      <c r="E59" s="15">
        <v>303861</v>
      </c>
    </row>
    <row r="60" spans="1:5" x14ac:dyDescent="0.2">
      <c r="A60" s="3">
        <v>57</v>
      </c>
      <c r="B60" s="14" t="s">
        <v>57</v>
      </c>
      <c r="C60" s="15">
        <v>478</v>
      </c>
      <c r="D60" s="15">
        <v>871</v>
      </c>
      <c r="E60" s="15">
        <v>86971</v>
      </c>
    </row>
    <row r="61" spans="1:5" x14ac:dyDescent="0.2">
      <c r="A61" s="3">
        <v>58</v>
      </c>
      <c r="B61" s="14" t="s">
        <v>58</v>
      </c>
      <c r="C61" s="15">
        <v>1362</v>
      </c>
      <c r="D61" s="15">
        <v>2437</v>
      </c>
      <c r="E61" s="15">
        <v>257853</v>
      </c>
    </row>
    <row r="62" spans="1:5" x14ac:dyDescent="0.2">
      <c r="A62" s="3">
        <v>59</v>
      </c>
      <c r="B62" s="14" t="s">
        <v>59</v>
      </c>
      <c r="C62" s="15">
        <v>275</v>
      </c>
      <c r="D62" s="15">
        <v>588</v>
      </c>
      <c r="E62" s="15">
        <v>57467</v>
      </c>
    </row>
    <row r="63" spans="1:5" x14ac:dyDescent="0.2">
      <c r="A63" s="3">
        <v>60</v>
      </c>
      <c r="B63" s="14" t="s">
        <v>60</v>
      </c>
      <c r="C63" s="15">
        <v>1523</v>
      </c>
      <c r="D63" s="15">
        <v>3182</v>
      </c>
      <c r="E63" s="15">
        <v>359331</v>
      </c>
    </row>
    <row r="64" spans="1:5" x14ac:dyDescent="0.2">
      <c r="A64" s="3">
        <v>61</v>
      </c>
      <c r="B64" s="14" t="s">
        <v>61</v>
      </c>
      <c r="C64" s="15">
        <v>310</v>
      </c>
      <c r="D64" s="15">
        <v>591</v>
      </c>
      <c r="E64" s="15">
        <v>48553</v>
      </c>
    </row>
    <row r="65" spans="1:5" x14ac:dyDescent="0.2">
      <c r="A65" s="3">
        <v>62</v>
      </c>
      <c r="B65" s="14" t="s">
        <v>62</v>
      </c>
      <c r="C65" s="15">
        <v>31806</v>
      </c>
      <c r="D65" s="15">
        <v>64805</v>
      </c>
      <c r="E65" s="15">
        <v>7100462</v>
      </c>
    </row>
    <row r="66" spans="1:5" x14ac:dyDescent="0.2">
      <c r="A66" s="3">
        <v>63</v>
      </c>
      <c r="B66" s="14" t="s">
        <v>63</v>
      </c>
      <c r="C66" s="15">
        <v>145</v>
      </c>
      <c r="D66" s="15">
        <v>285</v>
      </c>
      <c r="E66" s="15">
        <v>31385</v>
      </c>
    </row>
    <row r="67" spans="1:5" x14ac:dyDescent="0.2">
      <c r="A67" s="3">
        <v>64</v>
      </c>
      <c r="B67" s="14" t="s">
        <v>64</v>
      </c>
      <c r="C67" s="15">
        <v>399</v>
      </c>
      <c r="D67" s="15">
        <v>803</v>
      </c>
      <c r="E67" s="15">
        <v>78165</v>
      </c>
    </row>
    <row r="68" spans="1:5" x14ac:dyDescent="0.2">
      <c r="A68" s="3">
        <v>65</v>
      </c>
      <c r="B68" s="14" t="s">
        <v>65</v>
      </c>
      <c r="C68" s="15">
        <v>520</v>
      </c>
      <c r="D68" s="15">
        <v>1088</v>
      </c>
      <c r="E68" s="15">
        <v>106962</v>
      </c>
    </row>
    <row r="69" spans="1:5" x14ac:dyDescent="0.2">
      <c r="A69" s="3">
        <v>66</v>
      </c>
      <c r="B69" s="14" t="s">
        <v>66</v>
      </c>
      <c r="C69" s="15">
        <v>1471</v>
      </c>
      <c r="D69" s="15">
        <v>3442</v>
      </c>
      <c r="E69" s="15">
        <v>361893</v>
      </c>
    </row>
    <row r="70" spans="1:5" x14ac:dyDescent="0.2">
      <c r="A70" s="3">
        <v>67</v>
      </c>
      <c r="B70" s="14" t="s">
        <v>67</v>
      </c>
      <c r="C70" s="15">
        <v>263</v>
      </c>
      <c r="D70" s="15">
        <v>515</v>
      </c>
      <c r="E70" s="15">
        <v>55087</v>
      </c>
    </row>
    <row r="71" spans="1:5" x14ac:dyDescent="0.2">
      <c r="A71" s="3">
        <v>68</v>
      </c>
      <c r="B71" s="14" t="s">
        <v>68</v>
      </c>
      <c r="C71" s="15">
        <v>348</v>
      </c>
      <c r="D71" s="15">
        <v>685</v>
      </c>
      <c r="E71" s="15">
        <v>69967</v>
      </c>
    </row>
    <row r="72" spans="1:5" x14ac:dyDescent="0.2">
      <c r="A72" s="3">
        <v>69</v>
      </c>
      <c r="B72" s="14" t="s">
        <v>69</v>
      </c>
      <c r="C72" s="15">
        <v>10185</v>
      </c>
      <c r="D72" s="15">
        <v>16672</v>
      </c>
      <c r="E72" s="15">
        <v>1829958</v>
      </c>
    </row>
    <row r="73" spans="1:5" x14ac:dyDescent="0.2">
      <c r="A73" s="3">
        <v>70</v>
      </c>
      <c r="B73" s="14" t="s">
        <v>70</v>
      </c>
      <c r="C73" s="15">
        <v>2018</v>
      </c>
      <c r="D73" s="15">
        <v>4618</v>
      </c>
      <c r="E73" s="15">
        <v>460796</v>
      </c>
    </row>
    <row r="74" spans="1:5" x14ac:dyDescent="0.2">
      <c r="A74" s="3">
        <v>71</v>
      </c>
      <c r="B74" s="14" t="s">
        <v>71</v>
      </c>
      <c r="C74" s="15">
        <v>1610</v>
      </c>
      <c r="D74" s="15">
        <v>3692</v>
      </c>
      <c r="E74" s="15">
        <v>392253</v>
      </c>
    </row>
    <row r="75" spans="1:5" x14ac:dyDescent="0.2">
      <c r="A75" s="3">
        <v>72</v>
      </c>
      <c r="B75" s="14" t="s">
        <v>72</v>
      </c>
      <c r="C75" s="15">
        <v>373</v>
      </c>
      <c r="D75" s="15">
        <v>776</v>
      </c>
      <c r="E75" s="15">
        <v>79203</v>
      </c>
    </row>
    <row r="76" spans="1:5" x14ac:dyDescent="0.2">
      <c r="A76" s="3">
        <v>73</v>
      </c>
      <c r="B76" s="14" t="s">
        <v>73</v>
      </c>
      <c r="C76" s="15">
        <v>5080</v>
      </c>
      <c r="D76" s="15">
        <v>12198</v>
      </c>
      <c r="E76" s="15">
        <v>1307910</v>
      </c>
    </row>
    <row r="77" spans="1:5" x14ac:dyDescent="0.2">
      <c r="A77" s="3">
        <v>74</v>
      </c>
      <c r="B77" s="14" t="s">
        <v>110</v>
      </c>
      <c r="C77" s="15">
        <v>2471</v>
      </c>
      <c r="D77" s="15">
        <v>5127</v>
      </c>
      <c r="E77" s="15">
        <v>547543</v>
      </c>
    </row>
    <row r="78" spans="1:5" x14ac:dyDescent="0.2">
      <c r="A78" s="3">
        <v>75</v>
      </c>
      <c r="B78" s="14" t="s">
        <v>74</v>
      </c>
      <c r="C78" s="15">
        <v>265</v>
      </c>
      <c r="D78" s="15">
        <v>476</v>
      </c>
      <c r="E78" s="15">
        <v>52092</v>
      </c>
    </row>
    <row r="79" spans="1:5" x14ac:dyDescent="0.2">
      <c r="A79" s="3">
        <v>76</v>
      </c>
      <c r="B79" s="14" t="s">
        <v>75</v>
      </c>
      <c r="C79" s="15">
        <v>380</v>
      </c>
      <c r="D79" s="15">
        <v>732</v>
      </c>
      <c r="E79" s="15">
        <v>73916</v>
      </c>
    </row>
    <row r="80" spans="1:5" x14ac:dyDescent="0.2">
      <c r="A80" s="3">
        <v>77</v>
      </c>
      <c r="B80" s="14" t="s">
        <v>76</v>
      </c>
      <c r="C80" s="15">
        <v>768</v>
      </c>
      <c r="D80" s="15">
        <v>1438</v>
      </c>
      <c r="E80" s="15">
        <v>127356</v>
      </c>
    </row>
    <row r="81" spans="1:5" x14ac:dyDescent="0.2">
      <c r="A81" s="3">
        <v>78</v>
      </c>
      <c r="B81" s="14" t="s">
        <v>77</v>
      </c>
      <c r="C81" s="15">
        <v>182</v>
      </c>
      <c r="D81" s="15">
        <v>402</v>
      </c>
      <c r="E81" s="15">
        <v>38617</v>
      </c>
    </row>
    <row r="82" spans="1:5" x14ac:dyDescent="0.2">
      <c r="A82" s="3">
        <v>79</v>
      </c>
      <c r="B82" s="14" t="s">
        <v>78</v>
      </c>
      <c r="C82" s="15">
        <v>481</v>
      </c>
      <c r="D82" s="15">
        <v>891</v>
      </c>
      <c r="E82" s="15">
        <v>89233</v>
      </c>
    </row>
    <row r="83" spans="1:5" x14ac:dyDescent="0.2">
      <c r="A83" s="3">
        <v>80</v>
      </c>
      <c r="B83" s="14" t="s">
        <v>79</v>
      </c>
      <c r="C83" s="15">
        <v>709</v>
      </c>
      <c r="D83" s="15">
        <v>1361</v>
      </c>
      <c r="E83" s="15">
        <v>127616</v>
      </c>
    </row>
    <row r="84" spans="1:5" x14ac:dyDescent="0.2">
      <c r="A84" s="3">
        <v>82</v>
      </c>
      <c r="B84" s="14" t="s">
        <v>80</v>
      </c>
      <c r="C84" s="15">
        <v>4221</v>
      </c>
      <c r="D84" s="15">
        <v>8123</v>
      </c>
      <c r="E84" s="15">
        <v>888405</v>
      </c>
    </row>
    <row r="85" spans="1:5" x14ac:dyDescent="0.2">
      <c r="A85" s="3">
        <v>83</v>
      </c>
      <c r="B85" s="14" t="s">
        <v>81</v>
      </c>
      <c r="C85" s="15">
        <v>308</v>
      </c>
      <c r="D85" s="15">
        <v>609</v>
      </c>
      <c r="E85" s="15">
        <v>63342</v>
      </c>
    </row>
    <row r="86" spans="1:5" x14ac:dyDescent="0.2">
      <c r="A86" s="3">
        <v>84</v>
      </c>
      <c r="B86" s="14" t="s">
        <v>82</v>
      </c>
      <c r="C86" s="15">
        <v>285</v>
      </c>
      <c r="D86" s="15">
        <v>547</v>
      </c>
      <c r="E86" s="15">
        <v>54661</v>
      </c>
    </row>
    <row r="87" spans="1:5" x14ac:dyDescent="0.2">
      <c r="A87" s="3">
        <v>85</v>
      </c>
      <c r="B87" s="14" t="s">
        <v>83</v>
      </c>
      <c r="C87" s="15">
        <v>1355</v>
      </c>
      <c r="D87" s="15">
        <v>2467</v>
      </c>
      <c r="E87" s="15">
        <v>257306</v>
      </c>
    </row>
    <row r="88" spans="1:5" x14ac:dyDescent="0.2">
      <c r="A88" s="3">
        <v>86</v>
      </c>
      <c r="B88" s="14" t="s">
        <v>84</v>
      </c>
      <c r="C88" s="15">
        <v>1965</v>
      </c>
      <c r="D88" s="15">
        <v>3737</v>
      </c>
      <c r="E88" s="15">
        <v>387652</v>
      </c>
    </row>
    <row r="89" spans="1:5" x14ac:dyDescent="0.2">
      <c r="A89" s="16">
        <v>87</v>
      </c>
      <c r="B89" s="17" t="s">
        <v>85</v>
      </c>
      <c r="C89" s="23">
        <v>288</v>
      </c>
      <c r="D89" s="23">
        <v>563</v>
      </c>
      <c r="E89" s="23">
        <v>51451</v>
      </c>
    </row>
    <row r="90" spans="1:5" x14ac:dyDescent="0.2">
      <c r="A90" s="16">
        <v>88</v>
      </c>
      <c r="B90" s="17" t="s">
        <v>86</v>
      </c>
      <c r="C90" s="23">
        <v>7</v>
      </c>
      <c r="D90" s="23">
        <v>22</v>
      </c>
      <c r="E90" s="23">
        <v>1897</v>
      </c>
    </row>
    <row r="91" spans="1:5" x14ac:dyDescent="0.2">
      <c r="A91" s="16">
        <v>92</v>
      </c>
      <c r="B91" s="17" t="s">
        <v>108</v>
      </c>
      <c r="C91" s="13">
        <v>1164</v>
      </c>
      <c r="D91" s="13">
        <v>2220</v>
      </c>
      <c r="E91" s="13">
        <v>309592</v>
      </c>
    </row>
    <row r="92" spans="1:5" x14ac:dyDescent="0.2">
      <c r="A92" s="16" t="s">
        <v>115</v>
      </c>
      <c r="B92" s="17" t="s">
        <v>116</v>
      </c>
      <c r="C92" s="13">
        <v>1553</v>
      </c>
      <c r="D92" s="13">
        <v>3252</v>
      </c>
      <c r="E92" s="26">
        <v>483231</v>
      </c>
    </row>
    <row r="93" spans="1:5" s="18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8" customFormat="1" x14ac:dyDescent="0.2">
      <c r="A94" s="11"/>
      <c r="B94" s="18" t="s">
        <v>114</v>
      </c>
      <c r="C94" s="9">
        <f>SUM(C5:C93)</f>
        <v>197174</v>
      </c>
      <c r="D94" s="9">
        <f>SUM(D5:D93)</f>
        <v>381439</v>
      </c>
      <c r="E94" s="19">
        <f>SUM(E5:E93)</f>
        <v>41906035.100000001</v>
      </c>
    </row>
    <row r="95" spans="1:5" s="14" customFormat="1" x14ac:dyDescent="0.2">
      <c r="A95" s="11"/>
      <c r="B95" s="18"/>
      <c r="C95" s="9"/>
      <c r="D95" s="9"/>
      <c r="E95" s="9"/>
    </row>
    <row r="96" spans="1:5" s="14" customFormat="1" x14ac:dyDescent="0.2">
      <c r="A96" s="11"/>
      <c r="B96" s="18"/>
      <c r="C96" s="15"/>
      <c r="D96" s="15"/>
      <c r="E96" s="15"/>
    </row>
    <row r="97" spans="1:5" s="14" customFormat="1" x14ac:dyDescent="0.2">
      <c r="A97" s="3"/>
      <c r="B97" s="14" t="s">
        <v>102</v>
      </c>
      <c r="C97" s="15"/>
      <c r="D97" s="15"/>
      <c r="E97" s="15"/>
    </row>
    <row r="98" spans="1:5" x14ac:dyDescent="0.2">
      <c r="A98" s="24" t="s">
        <v>111</v>
      </c>
      <c r="B98" s="14"/>
      <c r="C98" s="15"/>
      <c r="D98" s="15"/>
      <c r="E98" s="15"/>
    </row>
    <row r="99" spans="1:5" x14ac:dyDescent="0.2">
      <c r="A99" s="48" t="s">
        <v>112</v>
      </c>
      <c r="B99" s="48"/>
      <c r="C99" s="48"/>
      <c r="D99" s="48"/>
      <c r="E99" s="25"/>
    </row>
    <row r="100" spans="1:5" x14ac:dyDescent="0.2">
      <c r="A100" s="49" t="s">
        <v>113</v>
      </c>
      <c r="B100" s="49"/>
      <c r="C100" s="49"/>
      <c r="D100" s="49"/>
      <c r="E100" s="49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 by County</vt:lpstr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OGorman, Dana</cp:lastModifiedBy>
  <dcterms:created xsi:type="dcterms:W3CDTF">2006-02-21T18:49:48Z</dcterms:created>
  <dcterms:modified xsi:type="dcterms:W3CDTF">2019-09-09T19:47:47Z</dcterms:modified>
</cp:coreProperties>
</file>