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Public\WebSource\MonthlySNAPTables\"/>
    </mc:Choice>
  </mc:AlternateContent>
  <bookViews>
    <workbookView xWindow="135" yWindow="30" windowWidth="22950" windowHeight="6300" tabRatio="785" activeTab="1"/>
  </bookViews>
  <sheets>
    <sheet name="Summary by County" sheetId="14" r:id="rId1"/>
    <sheet name="Summary by Month" sheetId="13" r:id="rId2"/>
    <sheet name="January" sheetId="1" r:id="rId3"/>
    <sheet name="February" sheetId="4" r:id="rId4"/>
    <sheet name="March" sheetId="12" r:id="rId5"/>
    <sheet name="April" sheetId="11" r:id="rId6"/>
    <sheet name="May" sheetId="10" r:id="rId7"/>
    <sheet name="June" sheetId="9" r:id="rId8"/>
    <sheet name="July" sheetId="8" r:id="rId9"/>
    <sheet name="August" sheetId="7" r:id="rId10"/>
    <sheet name="September" sheetId="6" r:id="rId11"/>
    <sheet name="October" sheetId="5" r:id="rId12"/>
    <sheet name="November" sheetId="2" r:id="rId13"/>
    <sheet name="December" sheetId="3" r:id="rId14"/>
  </sheets>
  <definedNames>
    <definedName name="_AMO_UniqueIdentifier" hidden="1">"'520ac0e5-cb87-45b1-857c-b5ebedf4ccc0'"</definedName>
    <definedName name="SummaryData">#REF!</definedName>
  </definedNames>
  <calcPr calcId="162913"/>
</workbook>
</file>

<file path=xl/calcChain.xml><?xml version="1.0" encoding="utf-8"?>
<calcChain xmlns="http://schemas.openxmlformats.org/spreadsheetml/2006/main">
  <c r="E94" i="3" l="1"/>
  <c r="D13" i="13" s="1"/>
  <c r="D94" i="3"/>
  <c r="C13" i="13" s="1"/>
  <c r="C94" i="3"/>
  <c r="B13" i="13" s="1"/>
  <c r="E94" i="2"/>
  <c r="D12" i="13" s="1"/>
  <c r="D94" i="2"/>
  <c r="C12" i="13" s="1"/>
  <c r="C94" i="2"/>
  <c r="B12" i="13" s="1"/>
  <c r="E94" i="5"/>
  <c r="D11" i="13" s="1"/>
  <c r="D94" i="5"/>
  <c r="C11" i="13" s="1"/>
  <c r="C94" i="5"/>
  <c r="B11" i="13" s="1"/>
  <c r="E94" i="6"/>
  <c r="D10" i="13" s="1"/>
  <c r="D94" i="6"/>
  <c r="C10" i="13" s="1"/>
  <c r="C94" i="6"/>
  <c r="B10" i="13" s="1"/>
  <c r="E94" i="7"/>
  <c r="D9" i="13" s="1"/>
  <c r="D94" i="7"/>
  <c r="C9" i="13" s="1"/>
  <c r="C94" i="7"/>
  <c r="B9" i="13" s="1"/>
  <c r="E94" i="8"/>
  <c r="D8" i="13" s="1"/>
  <c r="D94" i="8"/>
  <c r="C8" i="13" s="1"/>
  <c r="C94" i="8"/>
  <c r="B8" i="13" s="1"/>
  <c r="E94" i="9"/>
  <c r="D7" i="13" s="1"/>
  <c r="D94" i="9"/>
  <c r="C7" i="13" s="1"/>
  <c r="C94" i="9"/>
  <c r="B7" i="13" s="1"/>
  <c r="E94" i="10"/>
  <c r="D6" i="13" s="1"/>
  <c r="D94" i="10"/>
  <c r="C6" i="13" s="1"/>
  <c r="C94" i="10"/>
  <c r="B6" i="13" s="1"/>
  <c r="E94" i="11"/>
  <c r="D5" i="13" s="1"/>
  <c r="D94" i="11"/>
  <c r="C5" i="13" s="1"/>
  <c r="C94" i="11"/>
  <c r="B5" i="13" s="1"/>
  <c r="E94" i="12"/>
  <c r="D4" i="13" s="1"/>
  <c r="D94" i="12"/>
  <c r="C4" i="13" s="1"/>
  <c r="C94" i="12"/>
  <c r="B4" i="13" s="1"/>
  <c r="E94" i="4"/>
  <c r="D3" i="13" s="1"/>
  <c r="D94" i="4"/>
  <c r="C3" i="13" s="1"/>
  <c r="C94" i="4"/>
  <c r="B3" i="13" s="1"/>
  <c r="E94" i="1" l="1"/>
  <c r="D2" i="13" s="1"/>
  <c r="D94" i="1"/>
  <c r="C2" i="13" s="1"/>
  <c r="C94" i="1"/>
  <c r="B2" i="13" s="1"/>
  <c r="E93" i="14" l="1"/>
  <c r="E92" i="14"/>
  <c r="E91" i="14"/>
  <c r="E90" i="14"/>
  <c r="E89" i="14"/>
  <c r="E88" i="14"/>
  <c r="E87" i="14"/>
  <c r="E86" i="14"/>
  <c r="E85" i="14"/>
  <c r="E84" i="14"/>
  <c r="E83" i="14"/>
  <c r="E82" i="14"/>
  <c r="E81" i="14"/>
  <c r="E80" i="14"/>
  <c r="E79" i="14"/>
  <c r="E78" i="14"/>
  <c r="E77" i="14"/>
  <c r="E76" i="14"/>
  <c r="E75" i="14"/>
  <c r="E74" i="14"/>
  <c r="E73" i="14"/>
  <c r="E72" i="14"/>
  <c r="E71" i="14"/>
  <c r="E70" i="14"/>
  <c r="E69" i="14"/>
  <c r="E68" i="14"/>
  <c r="E67" i="14"/>
  <c r="E66" i="14"/>
  <c r="E65" i="14"/>
  <c r="E64" i="14"/>
  <c r="E63" i="14"/>
  <c r="E62" i="14"/>
  <c r="E61" i="14"/>
  <c r="E60" i="14"/>
  <c r="E59" i="14"/>
  <c r="E58" i="14"/>
  <c r="E57" i="14"/>
  <c r="E56" i="14"/>
  <c r="E55" i="14"/>
  <c r="E54" i="14"/>
  <c r="E53" i="14"/>
  <c r="E52" i="14"/>
  <c r="E51" i="14"/>
  <c r="E50" i="14"/>
  <c r="E49" i="14"/>
  <c r="E48" i="14"/>
  <c r="E47" i="14"/>
  <c r="E46" i="14"/>
  <c r="E45" i="14"/>
  <c r="E44" i="14"/>
  <c r="E43" i="14"/>
  <c r="E42" i="14"/>
  <c r="E41" i="14"/>
  <c r="E40" i="14"/>
  <c r="E39" i="14"/>
  <c r="E38" i="14"/>
  <c r="E37" i="14"/>
  <c r="E36" i="14"/>
  <c r="E35" i="14"/>
  <c r="E34" i="14"/>
  <c r="E33" i="14"/>
  <c r="E32" i="14"/>
  <c r="E31" i="14"/>
  <c r="E30" i="14"/>
  <c r="E29" i="14"/>
  <c r="E28" i="14"/>
  <c r="E27" i="14"/>
  <c r="E26" i="14"/>
  <c r="E25" i="14"/>
  <c r="E24" i="14"/>
  <c r="E23" i="14"/>
  <c r="E22" i="14"/>
  <c r="E21" i="14"/>
  <c r="E20" i="14"/>
  <c r="E19" i="14"/>
  <c r="E18" i="14"/>
  <c r="E17" i="14"/>
  <c r="E16" i="14"/>
  <c r="E15" i="14"/>
  <c r="E14" i="14"/>
  <c r="E13" i="14"/>
  <c r="E12" i="14"/>
  <c r="E11" i="14"/>
  <c r="E10" i="14"/>
  <c r="E9" i="14"/>
  <c r="E8" i="14"/>
  <c r="E7" i="14"/>
  <c r="E6" i="14"/>
  <c r="E5" i="14"/>
  <c r="D93" i="14"/>
  <c r="D92" i="14"/>
  <c r="D91" i="14"/>
  <c r="D90" i="14"/>
  <c r="D89" i="14"/>
  <c r="D88" i="14"/>
  <c r="D87" i="14"/>
  <c r="D86" i="14"/>
  <c r="D85" i="14"/>
  <c r="D84" i="14"/>
  <c r="D83" i="14"/>
  <c r="D82" i="14"/>
  <c r="D81" i="14"/>
  <c r="D80" i="14"/>
  <c r="D79" i="14"/>
  <c r="D78" i="14"/>
  <c r="D77" i="14"/>
  <c r="D76" i="14"/>
  <c r="D75" i="14"/>
  <c r="D74" i="14"/>
  <c r="D73" i="14"/>
  <c r="D72" i="14"/>
  <c r="D71" i="14"/>
  <c r="D70" i="14"/>
  <c r="D69" i="14"/>
  <c r="D68" i="14"/>
  <c r="D67" i="14"/>
  <c r="D66" i="14"/>
  <c r="D65" i="14"/>
  <c r="D64" i="14"/>
  <c r="D63" i="14"/>
  <c r="D62" i="14"/>
  <c r="D61" i="14"/>
  <c r="D60" i="14"/>
  <c r="D59" i="14"/>
  <c r="D58" i="14"/>
  <c r="D57" i="14"/>
  <c r="D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D7" i="14"/>
  <c r="D6" i="14"/>
  <c r="D5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C6" i="14"/>
  <c r="C5" i="14"/>
  <c r="C94" i="14" l="1"/>
  <c r="D94" i="14"/>
  <c r="G41" i="14"/>
  <c r="G49" i="14"/>
  <c r="F41" i="14"/>
  <c r="G16" i="14"/>
  <c r="G64" i="14"/>
  <c r="G80" i="14"/>
  <c r="F49" i="14"/>
  <c r="G15" i="14"/>
  <c r="G31" i="14"/>
  <c r="G79" i="14"/>
  <c r="G8" i="14"/>
  <c r="G32" i="14"/>
  <c r="G56" i="14"/>
  <c r="G72" i="14"/>
  <c r="G55" i="14"/>
  <c r="F9" i="14"/>
  <c r="F33" i="14"/>
  <c r="G57" i="14"/>
  <c r="F73" i="14"/>
  <c r="G39" i="14"/>
  <c r="G63" i="14"/>
  <c r="G40" i="14"/>
  <c r="G17" i="14"/>
  <c r="G89" i="14"/>
  <c r="F19" i="14"/>
  <c r="F27" i="14"/>
  <c r="F43" i="14"/>
  <c r="F51" i="14"/>
  <c r="F67" i="14"/>
  <c r="F75" i="14"/>
  <c r="F83" i="14"/>
  <c r="F91" i="14"/>
  <c r="G65" i="14"/>
  <c r="G81" i="14"/>
  <c r="G9" i="14"/>
  <c r="F17" i="14"/>
  <c r="F57" i="14"/>
  <c r="F65" i="14"/>
  <c r="F81" i="14"/>
  <c r="G73" i="14"/>
  <c r="G25" i="14"/>
  <c r="G33" i="14"/>
  <c r="G12" i="14"/>
  <c r="G36" i="14"/>
  <c r="G60" i="14"/>
  <c r="G84" i="14"/>
  <c r="F18" i="14"/>
  <c r="F42" i="14"/>
  <c r="F66" i="14"/>
  <c r="F82" i="14"/>
  <c r="G5" i="14"/>
  <c r="G13" i="14"/>
  <c r="G21" i="14"/>
  <c r="G29" i="14"/>
  <c r="G37" i="14"/>
  <c r="G45" i="14"/>
  <c r="G53" i="14"/>
  <c r="G61" i="14"/>
  <c r="G69" i="14"/>
  <c r="G77" i="14"/>
  <c r="G85" i="14"/>
  <c r="G6" i="14"/>
  <c r="G14" i="14"/>
  <c r="G22" i="14"/>
  <c r="G30" i="14"/>
  <c r="G38" i="14"/>
  <c r="G46" i="14"/>
  <c r="G54" i="14"/>
  <c r="G62" i="14"/>
  <c r="G70" i="14"/>
  <c r="G78" i="14"/>
  <c r="G86" i="14"/>
  <c r="G11" i="14"/>
  <c r="G35" i="14"/>
  <c r="G59" i="14"/>
  <c r="G28" i="14"/>
  <c r="G52" i="14"/>
  <c r="G76" i="14"/>
  <c r="F10" i="14"/>
  <c r="F34" i="14"/>
  <c r="F58" i="14"/>
  <c r="F90" i="14"/>
  <c r="F15" i="14"/>
  <c r="F31" i="14"/>
  <c r="F47" i="14"/>
  <c r="F63" i="14"/>
  <c r="F79" i="14"/>
  <c r="F8" i="14"/>
  <c r="F16" i="14"/>
  <c r="F24" i="14"/>
  <c r="F32" i="14"/>
  <c r="F40" i="14"/>
  <c r="F48" i="14"/>
  <c r="F56" i="14"/>
  <c r="F64" i="14"/>
  <c r="F72" i="14"/>
  <c r="F80" i="14"/>
  <c r="F88" i="14"/>
  <c r="F25" i="14"/>
  <c r="F89" i="14"/>
  <c r="G24" i="14"/>
  <c r="G47" i="14"/>
  <c r="G88" i="14"/>
  <c r="G20" i="14"/>
  <c r="G44" i="14"/>
  <c r="G68" i="14"/>
  <c r="G92" i="14"/>
  <c r="F26" i="14"/>
  <c r="F50" i="14"/>
  <c r="F74" i="14"/>
  <c r="F7" i="14"/>
  <c r="F23" i="14"/>
  <c r="F39" i="14"/>
  <c r="F55" i="14"/>
  <c r="F71" i="14"/>
  <c r="F87" i="14"/>
  <c r="G23" i="14"/>
  <c r="G87" i="14"/>
  <c r="G10" i="14"/>
  <c r="G18" i="14"/>
  <c r="G26" i="14"/>
  <c r="G34" i="14"/>
  <c r="G42" i="14"/>
  <c r="G50" i="14"/>
  <c r="G58" i="14"/>
  <c r="G66" i="14"/>
  <c r="G74" i="14"/>
  <c r="G82" i="14"/>
  <c r="G90" i="14"/>
  <c r="G7" i="14"/>
  <c r="G48" i="14"/>
  <c r="G71" i="14"/>
  <c r="F11" i="14"/>
  <c r="F35" i="14"/>
  <c r="F59" i="14"/>
  <c r="E94" i="14"/>
  <c r="F12" i="14"/>
  <c r="F20" i="14"/>
  <c r="F28" i="14"/>
  <c r="F36" i="14"/>
  <c r="F44" i="14"/>
  <c r="F52" i="14"/>
  <c r="F60" i="14"/>
  <c r="F68" i="14"/>
  <c r="F76" i="14"/>
  <c r="F84" i="14"/>
  <c r="F92" i="14"/>
  <c r="F5" i="14"/>
  <c r="F13" i="14"/>
  <c r="F21" i="14"/>
  <c r="F29" i="14"/>
  <c r="F37" i="14"/>
  <c r="F45" i="14"/>
  <c r="F53" i="14"/>
  <c r="F61" i="14"/>
  <c r="F69" i="14"/>
  <c r="F77" i="14"/>
  <c r="F85" i="14"/>
  <c r="G19" i="14"/>
  <c r="G27" i="14"/>
  <c r="G43" i="14"/>
  <c r="G51" i="14"/>
  <c r="G67" i="14"/>
  <c r="G75" i="14"/>
  <c r="G83" i="14"/>
  <c r="G91" i="14"/>
  <c r="F6" i="14"/>
  <c r="F30" i="14"/>
  <c r="F46" i="14"/>
  <c r="F62" i="14"/>
  <c r="F86" i="14"/>
  <c r="F14" i="14"/>
  <c r="F22" i="14"/>
  <c r="F38" i="14"/>
  <c r="F54" i="14"/>
  <c r="F70" i="14"/>
  <c r="F78" i="14"/>
  <c r="G94" i="14" l="1"/>
  <c r="F94" i="14"/>
</calcChain>
</file>

<file path=xl/sharedStrings.xml><?xml version="1.0" encoding="utf-8"?>
<sst xmlns="http://schemas.openxmlformats.org/spreadsheetml/2006/main" count="1406" uniqueCount="143">
  <si>
    <t>County</t>
  </si>
  <si>
    <t>Nbr_of_Cases</t>
  </si>
  <si>
    <t>AITKIN</t>
  </si>
  <si>
    <t>ANOKA</t>
  </si>
  <si>
    <t>BECKER</t>
  </si>
  <si>
    <t>BELTRAMI</t>
  </si>
  <si>
    <t>BENTON</t>
  </si>
  <si>
    <t>BIG STONE</t>
  </si>
  <si>
    <t>BLUE EARTH</t>
  </si>
  <si>
    <t>BROWN</t>
  </si>
  <si>
    <t>CARLTON</t>
  </si>
  <si>
    <t>CARVER</t>
  </si>
  <si>
    <t>CASS</t>
  </si>
  <si>
    <t>CHIPPEWA</t>
  </si>
  <si>
    <t>CHISAGO</t>
  </si>
  <si>
    <t>CLAY</t>
  </si>
  <si>
    <t>CLEARWATER</t>
  </si>
  <si>
    <t>COOK</t>
  </si>
  <si>
    <t>COTTONWOOD</t>
  </si>
  <si>
    <t>CROW WING</t>
  </si>
  <si>
    <t>DAKOTA</t>
  </si>
  <si>
    <t>DOUGLAS</t>
  </si>
  <si>
    <t>FARIBAULT</t>
  </si>
  <si>
    <t>FILLMORE</t>
  </si>
  <si>
    <t>FREEBORN</t>
  </si>
  <si>
    <t>GOODHUE</t>
  </si>
  <si>
    <t>GRANT</t>
  </si>
  <si>
    <t>HENNEPIN</t>
  </si>
  <si>
    <t>HOUSTON</t>
  </si>
  <si>
    <t>HUBBARD</t>
  </si>
  <si>
    <t>ISANTI</t>
  </si>
  <si>
    <t>ITASCA</t>
  </si>
  <si>
    <t>JACKSON</t>
  </si>
  <si>
    <t>KANABEC</t>
  </si>
  <si>
    <t>KANDIYOHI</t>
  </si>
  <si>
    <t>KITTSON</t>
  </si>
  <si>
    <t>KOOCHICHING</t>
  </si>
  <si>
    <t>LAC QUI PARLE</t>
  </si>
  <si>
    <t>LAKE</t>
  </si>
  <si>
    <t>LAKE OF THE WOODS</t>
  </si>
  <si>
    <t>LE SUEUR</t>
  </si>
  <si>
    <t>LINCOLN</t>
  </si>
  <si>
    <t>LYON</t>
  </si>
  <si>
    <t>MCLEOD</t>
  </si>
  <si>
    <t>MAHNOMEN</t>
  </si>
  <si>
    <t>MARSHALL</t>
  </si>
  <si>
    <t>MARTIN</t>
  </si>
  <si>
    <t>MEEKER</t>
  </si>
  <si>
    <t>MILLE LACS</t>
  </si>
  <si>
    <t>MORRISON</t>
  </si>
  <si>
    <t>MOWER</t>
  </si>
  <si>
    <t>MURRAY</t>
  </si>
  <si>
    <t>NICOLLET</t>
  </si>
  <si>
    <t>NOBLES</t>
  </si>
  <si>
    <t>NORMAN</t>
  </si>
  <si>
    <t>OLMSTED</t>
  </si>
  <si>
    <t>OTTER TAIL</t>
  </si>
  <si>
    <t>PENNINGTON</t>
  </si>
  <si>
    <t>PINE</t>
  </si>
  <si>
    <t>PIPESTONE</t>
  </si>
  <si>
    <t>POLK</t>
  </si>
  <si>
    <t>POPE</t>
  </si>
  <si>
    <t>RAMSEY</t>
  </si>
  <si>
    <t>RED LAKE</t>
  </si>
  <si>
    <t>REDWOOD</t>
  </si>
  <si>
    <t>RENVILLE</t>
  </si>
  <si>
    <t>RICE</t>
  </si>
  <si>
    <t>ROCK</t>
  </si>
  <si>
    <t>ROSEAU</t>
  </si>
  <si>
    <t>ST. LOUIS</t>
  </si>
  <si>
    <t>SCOTT</t>
  </si>
  <si>
    <t>SHERBURNE</t>
  </si>
  <si>
    <t>SIBLEY</t>
  </si>
  <si>
    <t>STEARNS</t>
  </si>
  <si>
    <t>STEVENS</t>
  </si>
  <si>
    <t>SWIFT</t>
  </si>
  <si>
    <t>TODD</t>
  </si>
  <si>
    <t>TRAVERSE</t>
  </si>
  <si>
    <t>WABASHA</t>
  </si>
  <si>
    <t>WADENA</t>
  </si>
  <si>
    <t>WASHINGTON</t>
  </si>
  <si>
    <t>WATONWAN</t>
  </si>
  <si>
    <t>WILKIN</t>
  </si>
  <si>
    <t>WINONA</t>
  </si>
  <si>
    <t>WRIGHT</t>
  </si>
  <si>
    <t>YELLOW MEDICINE</t>
  </si>
  <si>
    <t>MILLE-LACS-BAND TRIBE</t>
  </si>
  <si>
    <t>Nbr_of_People</t>
  </si>
  <si>
    <t>Net Expenditure</t>
  </si>
  <si>
    <t>County_Name</t>
  </si>
  <si>
    <t>December</t>
  </si>
  <si>
    <t>November</t>
  </si>
  <si>
    <t>October</t>
  </si>
  <si>
    <t>September</t>
  </si>
  <si>
    <t>August</t>
  </si>
  <si>
    <t>July</t>
  </si>
  <si>
    <t>June</t>
  </si>
  <si>
    <t>May</t>
  </si>
  <si>
    <t>April</t>
  </si>
  <si>
    <t>March</t>
  </si>
  <si>
    <t>February</t>
  </si>
  <si>
    <t>January</t>
  </si>
  <si>
    <t xml:space="preserve"> </t>
  </si>
  <si>
    <t>Supplemental Nutrition Assistance Program (SNAP) and State-Funded Food</t>
  </si>
  <si>
    <r>
      <t>Use by Minnesota Residents (former Food Stamps/Food Support program)</t>
    </r>
    <r>
      <rPr>
        <sz val="11"/>
        <rFont val="Calibri"/>
        <family val="2"/>
      </rPr>
      <t xml:space="preserve"> </t>
    </r>
  </si>
  <si>
    <t xml:space="preserve">– statewide and county level statistics, by month </t>
  </si>
  <si>
    <t xml:space="preserve">Data includes stand-alone food issued through SNAP (federally-funded) and MFAP (state-funded), </t>
  </si>
  <si>
    <t>and SNAP and state-funded food issued through MFIP</t>
  </si>
  <si>
    <t>WHITE EARTH NATION</t>
  </si>
  <si>
    <t>OTHER</t>
  </si>
  <si>
    <t>MNPRAIRIE</t>
  </si>
  <si>
    <t>* Effective January 1, 2015, Dodge, Steele, and Waseca county human services are now combined in the Minnesota Prairie County Alliance (MNPrairie).</t>
  </si>
  <si>
    <t xml:space="preserve">Red Lake Indian Resv Began August 2015 </t>
  </si>
  <si>
    <t>Counties 20 and 81 deleted and combined with County 74 Eff Jul 2015</t>
  </si>
  <si>
    <t>TOTAL</t>
  </si>
  <si>
    <t>94</t>
  </si>
  <si>
    <t>RED LAKE INDIAN RESV</t>
  </si>
  <si>
    <t>Report Month</t>
  </si>
  <si>
    <t>Nbr Cases</t>
  </si>
  <si>
    <t>Nbr People</t>
  </si>
  <si>
    <t xml:space="preserve">SUPPLEMENTAL NUTRITION ASSISTANCE PROGRAM (SNAP) and State-Funded Food </t>
  </si>
  <si>
    <t xml:space="preserve">  Minnesota Cases, Recipients, and Payments</t>
  </si>
  <si>
    <t>by Case County for Calendar Year:</t>
  </si>
  <si>
    <t>Name</t>
  </si>
  <si>
    <t>Monthly Average Cases</t>
  </si>
  <si>
    <t>Monthly Average Persons</t>
  </si>
  <si>
    <t>Avg Benefit per Case per Mo</t>
  </si>
  <si>
    <t>Avg Benefit per Person per Mo</t>
  </si>
  <si>
    <t>STATEWIDE</t>
  </si>
  <si>
    <t>93</t>
  </si>
  <si>
    <t>2021</t>
  </si>
  <si>
    <t>January 2021</t>
  </si>
  <si>
    <t>February 2021</t>
  </si>
  <si>
    <t>March 2021</t>
  </si>
  <si>
    <t>April 2021</t>
  </si>
  <si>
    <t>May 2021</t>
  </si>
  <si>
    <t>June 2021</t>
  </si>
  <si>
    <t>July 2021</t>
  </si>
  <si>
    <t>August 2021</t>
  </si>
  <si>
    <t>September 2021</t>
  </si>
  <si>
    <t>October 2021</t>
  </si>
  <si>
    <t>November 2021</t>
  </si>
  <si>
    <t>December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</si>
</sst>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(* #,##0.00_);_(* \(#,##0.00\);_(* &quot;-&quot;??_);_(@_)"/>
  </numFmts>
  <fonts count="9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1"/>
      <name val="Calibri"/>
      <family val="2"/>
    </font>
    <font>
      <sz val="8"/>
      <name val="Arial"/>
      <family val="2"/>
    </font>
    <font>
      <b/>
      <sz val="12"/>
      <name val="Arial"/>
      <family val="2"/>
    </font>
    <font>
      <b/>
      <u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51">
    <xf numFmtId="0" fontId="0" fillId="0" borderId="0" xfId="0"/>
    <xf numFmtId="3" fontId="0" fillId="0" borderId="0" xfId="0" applyNumberFormat="1"/>
    <xf numFmtId="0" fontId="2" fillId="0" borderId="0" xfId="0" applyFont="1"/>
    <xf numFmtId="49" fontId="0" fillId="0" borderId="0" xfId="0" applyNumberFormat="1" applyAlignment="1">
      <alignment horizontal="center"/>
    </xf>
    <xf numFmtId="49" fontId="1" fillId="0" borderId="0" xfId="0" applyNumberFormat="1" applyFont="1" applyAlignment="1">
      <alignment horizontal="center"/>
    </xf>
    <xf numFmtId="0" fontId="0" fillId="0" borderId="0" xfId="0" applyFill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/>
    </xf>
    <xf numFmtId="3" fontId="1" fillId="0" borderId="0" xfId="0" applyNumberFormat="1" applyFont="1"/>
    <xf numFmtId="3" fontId="1" fillId="0" borderId="0" xfId="0" applyNumberFormat="1" applyFont="1" applyAlignment="1">
      <alignment horizontal="left"/>
    </xf>
    <xf numFmtId="49" fontId="2" fillId="0" borderId="0" xfId="0" applyNumberFormat="1" applyFont="1" applyAlignment="1">
      <alignment horizontal="left"/>
    </xf>
    <xf numFmtId="0" fontId="4" fillId="0" borderId="0" xfId="0" applyFont="1"/>
    <xf numFmtId="3" fontId="2" fillId="0" borderId="0" xfId="0" applyNumberFormat="1" applyFont="1"/>
    <xf numFmtId="0" fontId="0" fillId="0" borderId="0" xfId="0"/>
    <xf numFmtId="3" fontId="0" fillId="0" borderId="0" xfId="0" applyNumberFormat="1"/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left"/>
    </xf>
    <xf numFmtId="0" fontId="1" fillId="0" borderId="0" xfId="0" applyFont="1"/>
    <xf numFmtId="4" fontId="1" fillId="0" borderId="0" xfId="0" applyNumberFormat="1" applyFont="1"/>
    <xf numFmtId="4" fontId="0" fillId="0" borderId="0" xfId="0" applyNumberFormat="1"/>
    <xf numFmtId="4" fontId="1" fillId="0" borderId="0" xfId="0" applyNumberFormat="1" applyFont="1" applyAlignment="1">
      <alignment horizontal="left"/>
    </xf>
    <xf numFmtId="4" fontId="1" fillId="2" borderId="1" xfId="0" applyNumberFormat="1" applyFont="1" applyFill="1" applyBorder="1" applyAlignment="1">
      <alignment horizontal="center"/>
    </xf>
    <xf numFmtId="3" fontId="2" fillId="0" borderId="0" xfId="1" applyNumberFormat="1" applyFont="1"/>
    <xf numFmtId="0" fontId="6" fillId="0" borderId="0" xfId="0" applyFont="1" applyAlignment="1">
      <alignment vertical="center"/>
    </xf>
    <xf numFmtId="0" fontId="6" fillId="0" borderId="0" xfId="0" applyFont="1"/>
    <xf numFmtId="4" fontId="2" fillId="0" borderId="0" xfId="0" applyNumberFormat="1" applyFont="1"/>
    <xf numFmtId="0" fontId="1" fillId="2" borderId="0" xfId="0" applyFont="1" applyFill="1" applyAlignment="1">
      <alignment horizontal="center"/>
    </xf>
    <xf numFmtId="3" fontId="1" fillId="2" borderId="0" xfId="0" applyNumberFormat="1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0" fillId="0" borderId="0" xfId="0" applyAlignment="1">
      <alignment horizontal="right"/>
    </xf>
    <xf numFmtId="49" fontId="1" fillId="0" borderId="0" xfId="0" applyNumberFormat="1" applyFont="1" applyAlignment="1">
      <alignment horizontal="left"/>
    </xf>
    <xf numFmtId="49" fontId="7" fillId="0" borderId="0" xfId="0" applyNumberFormat="1" applyFont="1" applyAlignment="1">
      <alignment horizontal="center"/>
    </xf>
    <xf numFmtId="3" fontId="2" fillId="0" borderId="0" xfId="0" applyNumberFormat="1" applyFont="1" applyFill="1" applyBorder="1"/>
    <xf numFmtId="0" fontId="1" fillId="3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3" fontId="1" fillId="3" borderId="0" xfId="0" applyNumberFormat="1" applyFont="1" applyFill="1" applyBorder="1" applyAlignment="1">
      <alignment wrapText="1"/>
    </xf>
    <xf numFmtId="3" fontId="1" fillId="3" borderId="0" xfId="0" applyNumberFormat="1" applyFont="1" applyFill="1" applyBorder="1" applyAlignment="1">
      <alignment horizontal="center" wrapText="1"/>
    </xf>
    <xf numFmtId="4" fontId="1" fillId="3" borderId="0" xfId="0" applyNumberFormat="1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right"/>
    </xf>
    <xf numFmtId="3" fontId="8" fillId="0" borderId="0" xfId="0" applyNumberFormat="1" applyFont="1"/>
    <xf numFmtId="49" fontId="2" fillId="0" borderId="0" xfId="0" applyNumberFormat="1" applyFont="1" applyAlignment="1">
      <alignment horizontal="right"/>
    </xf>
    <xf numFmtId="4" fontId="8" fillId="0" borderId="0" xfId="0" applyNumberFormat="1" applyFont="1"/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/>
    </xf>
    <xf numFmtId="0" fontId="6" fillId="0" borderId="0" xfId="0" applyFont="1" applyAlignment="1">
      <alignment horizontal="left" vertical="top"/>
    </xf>
    <xf numFmtId="0" fontId="6" fillId="0" borderId="0" xfId="0" applyFont="1" applyAlignment="1">
      <alignment horizontal="left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topLeftCell="A88" workbookViewId="0">
      <selection activeCell="I17" sqref="I17"/>
    </sheetView>
  </sheetViews>
  <sheetFormatPr defaultRowHeight="12.75" x14ac:dyDescent="0.2"/>
  <cols>
    <col min="1" max="1" width="10" customWidth="1"/>
    <col min="2" max="2" width="24" customWidth="1"/>
    <col min="3" max="4" width="8.5703125" bestFit="1" customWidth="1"/>
    <col min="5" max="5" width="13.85546875" style="20" bestFit="1" customWidth="1"/>
  </cols>
  <sheetData>
    <row r="1" spans="1:7" x14ac:dyDescent="0.2">
      <c r="A1" s="31" t="s">
        <v>120</v>
      </c>
      <c r="B1" s="14"/>
      <c r="C1" s="15"/>
      <c r="D1" s="15"/>
      <c r="F1" s="14"/>
      <c r="G1" s="14"/>
    </row>
    <row r="2" spans="1:7" x14ac:dyDescent="0.2">
      <c r="A2" s="31" t="s">
        <v>121</v>
      </c>
      <c r="B2" s="14"/>
      <c r="C2" s="15"/>
      <c r="D2" s="15"/>
      <c r="F2" s="14"/>
      <c r="G2" s="14"/>
    </row>
    <row r="3" spans="1:7" ht="15.75" x14ac:dyDescent="0.25">
      <c r="A3" s="48" t="s">
        <v>122</v>
      </c>
      <c r="B3" s="48"/>
      <c r="C3" s="32" t="s">
        <v>130</v>
      </c>
      <c r="D3" s="33"/>
      <c r="E3" s="19"/>
      <c r="F3" s="14"/>
      <c r="G3" s="14"/>
    </row>
    <row r="4" spans="1:7" ht="63.75" x14ac:dyDescent="0.2">
      <c r="A4" s="34" t="s">
        <v>0</v>
      </c>
      <c r="B4" s="35" t="s">
        <v>123</v>
      </c>
      <c r="C4" s="36" t="s">
        <v>124</v>
      </c>
      <c r="D4" s="37" t="s">
        <v>125</v>
      </c>
      <c r="E4" s="38" t="s">
        <v>88</v>
      </c>
      <c r="F4" s="38" t="s">
        <v>126</v>
      </c>
      <c r="G4" s="38" t="s">
        <v>127</v>
      </c>
    </row>
    <row r="5" spans="1:7" x14ac:dyDescent="0.2">
      <c r="A5" s="39">
        <v>1</v>
      </c>
      <c r="B5" s="14" t="s">
        <v>2</v>
      </c>
      <c r="C5" s="15">
        <f>AVERAGE(January:December!C5)</f>
        <v>697.16666666666663</v>
      </c>
      <c r="D5" s="15">
        <f>AVERAGE(January:December!D5)</f>
        <v>1253.0833333333333</v>
      </c>
      <c r="E5" s="20">
        <f>SUM(January:December!E5)</f>
        <v>3225355.2</v>
      </c>
      <c r="F5" s="20">
        <f>E5/C5/12</f>
        <v>385.53134114272058</v>
      </c>
      <c r="G5" s="15">
        <f>+E5/D5/12</f>
        <v>214.49459333643679</v>
      </c>
    </row>
    <row r="6" spans="1:7" x14ac:dyDescent="0.2">
      <c r="A6" s="39">
        <v>2</v>
      </c>
      <c r="B6" s="14" t="s">
        <v>3</v>
      </c>
      <c r="C6" s="15">
        <f>AVERAGE(January:December!C6)</f>
        <v>10040.583333333334</v>
      </c>
      <c r="D6" s="15">
        <f>AVERAGE(January:December!D6)</f>
        <v>21088.583333333332</v>
      </c>
      <c r="E6" s="20">
        <f>SUM(January:December!E6)</f>
        <v>53381770</v>
      </c>
      <c r="F6" s="20">
        <f t="shared" ref="F6:F69" si="0">E6/C6/12</f>
        <v>443.05003859337518</v>
      </c>
      <c r="G6" s="15">
        <f t="shared" ref="G6:G69" si="1">+E6/D6/12</f>
        <v>210.94261112845422</v>
      </c>
    </row>
    <row r="7" spans="1:7" x14ac:dyDescent="0.2">
      <c r="A7" s="39">
        <v>3</v>
      </c>
      <c r="B7" s="14" t="s">
        <v>4</v>
      </c>
      <c r="C7" s="15">
        <f>AVERAGE(January:December!C7)</f>
        <v>1051.8333333333333</v>
      </c>
      <c r="D7" s="15">
        <f>AVERAGE(January:December!D7)</f>
        <v>1982.6666666666667</v>
      </c>
      <c r="E7" s="20">
        <f>SUM(January:December!E7)</f>
        <v>5032568.9000000004</v>
      </c>
      <c r="F7" s="20">
        <f t="shared" si="0"/>
        <v>398.71406274758368</v>
      </c>
      <c r="G7" s="15">
        <f t="shared" si="1"/>
        <v>211.52357515131135</v>
      </c>
    </row>
    <row r="8" spans="1:7" x14ac:dyDescent="0.2">
      <c r="A8" s="39">
        <v>4</v>
      </c>
      <c r="B8" s="14" t="s">
        <v>5</v>
      </c>
      <c r="C8" s="15">
        <f>AVERAGE(January:December!C8)</f>
        <v>2028.4166666666667</v>
      </c>
      <c r="D8" s="15">
        <f>AVERAGE(January:December!D8)</f>
        <v>3741.0833333333335</v>
      </c>
      <c r="E8" s="20">
        <f>SUM(January:December!E8)</f>
        <v>9717283</v>
      </c>
      <c r="F8" s="20">
        <f t="shared" si="0"/>
        <v>399.2146173123536</v>
      </c>
      <c r="G8" s="15">
        <f t="shared" si="1"/>
        <v>216.45430245249815</v>
      </c>
    </row>
    <row r="9" spans="1:7" x14ac:dyDescent="0.2">
      <c r="A9" s="39">
        <v>5</v>
      </c>
      <c r="B9" s="14" t="s">
        <v>6</v>
      </c>
      <c r="C9" s="15">
        <f>AVERAGE(January:December!C9)</f>
        <v>1875.3333333333333</v>
      </c>
      <c r="D9" s="15">
        <f>AVERAGE(January:December!D9)</f>
        <v>3742.5</v>
      </c>
      <c r="E9" s="20">
        <f>SUM(January:December!E9)</f>
        <v>9610738</v>
      </c>
      <c r="F9" s="20">
        <f t="shared" si="0"/>
        <v>427.06798791325991</v>
      </c>
      <c r="G9" s="15">
        <f t="shared" si="1"/>
        <v>213.99995546648856</v>
      </c>
    </row>
    <row r="10" spans="1:7" x14ac:dyDescent="0.2">
      <c r="A10" s="39">
        <v>6</v>
      </c>
      <c r="B10" s="14" t="s">
        <v>7</v>
      </c>
      <c r="C10" s="15">
        <f>AVERAGE(January:December!C10)</f>
        <v>220</v>
      </c>
      <c r="D10" s="15">
        <f>AVERAGE(January:December!D10)</f>
        <v>427.5</v>
      </c>
      <c r="E10" s="20">
        <f>SUM(January:December!E10)</f>
        <v>1097978</v>
      </c>
      <c r="F10" s="20">
        <f t="shared" si="0"/>
        <v>415.90075757575755</v>
      </c>
      <c r="G10" s="15">
        <f t="shared" si="1"/>
        <v>214.03079922027291</v>
      </c>
    </row>
    <row r="11" spans="1:7" x14ac:dyDescent="0.2">
      <c r="A11" s="39">
        <v>7</v>
      </c>
      <c r="B11" s="14" t="s">
        <v>8</v>
      </c>
      <c r="C11" s="15">
        <f>AVERAGE(January:December!C11)</f>
        <v>2565.25</v>
      </c>
      <c r="D11" s="15">
        <f>AVERAGE(January:December!D11)</f>
        <v>5139.916666666667</v>
      </c>
      <c r="E11" s="20">
        <f>SUM(January:December!E11)</f>
        <v>13069467</v>
      </c>
      <c r="F11" s="20">
        <f t="shared" si="0"/>
        <v>424.56768346165092</v>
      </c>
      <c r="G11" s="15">
        <f t="shared" si="1"/>
        <v>211.89492371795907</v>
      </c>
    </row>
    <row r="12" spans="1:7" x14ac:dyDescent="0.2">
      <c r="A12" s="39">
        <v>8</v>
      </c>
      <c r="B12" s="14" t="s">
        <v>9</v>
      </c>
      <c r="C12" s="15">
        <f>AVERAGE(January:December!C12)</f>
        <v>749.08333333333337</v>
      </c>
      <c r="D12" s="15">
        <f>AVERAGE(January:December!D12)</f>
        <v>1503.75</v>
      </c>
      <c r="E12" s="20">
        <f>SUM(January:December!E12)</f>
        <v>3780940</v>
      </c>
      <c r="F12" s="20">
        <f t="shared" si="0"/>
        <v>420.61853376348864</v>
      </c>
      <c r="G12" s="15">
        <f t="shared" si="1"/>
        <v>209.52840121917427</v>
      </c>
    </row>
    <row r="13" spans="1:7" x14ac:dyDescent="0.2">
      <c r="A13" s="39">
        <v>9</v>
      </c>
      <c r="B13" s="14" t="s">
        <v>10</v>
      </c>
      <c r="C13" s="15">
        <f>AVERAGE(January:December!C13)</f>
        <v>1396.5833333333333</v>
      </c>
      <c r="D13" s="15">
        <f>AVERAGE(January:December!D13)</f>
        <v>2475.0833333333335</v>
      </c>
      <c r="E13" s="20">
        <f>SUM(January:December!E13)</f>
        <v>6510975</v>
      </c>
      <c r="F13" s="20">
        <f t="shared" si="0"/>
        <v>388.50617578614475</v>
      </c>
      <c r="G13" s="15">
        <f t="shared" si="1"/>
        <v>219.2173664186391</v>
      </c>
    </row>
    <row r="14" spans="1:7" x14ac:dyDescent="0.2">
      <c r="A14" s="39">
        <v>10</v>
      </c>
      <c r="B14" s="14" t="s">
        <v>11</v>
      </c>
      <c r="C14" s="15">
        <f>AVERAGE(January:December!C14)</f>
        <v>1369.3333333333333</v>
      </c>
      <c r="D14" s="15">
        <f>AVERAGE(January:December!D14)</f>
        <v>2824.25</v>
      </c>
      <c r="E14" s="20">
        <f>SUM(January:December!E14)</f>
        <v>7158485</v>
      </c>
      <c r="F14" s="20">
        <f t="shared" si="0"/>
        <v>435.64295277507307</v>
      </c>
      <c r="G14" s="15">
        <f t="shared" si="1"/>
        <v>211.22082558791419</v>
      </c>
    </row>
    <row r="15" spans="1:7" x14ac:dyDescent="0.2">
      <c r="A15" s="39">
        <v>11</v>
      </c>
      <c r="B15" s="14" t="s">
        <v>12</v>
      </c>
      <c r="C15" s="15">
        <f>AVERAGE(January:December!C15)</f>
        <v>1980.5833333333333</v>
      </c>
      <c r="D15" s="15">
        <f>AVERAGE(January:December!D15)</f>
        <v>4122.25</v>
      </c>
      <c r="E15" s="20">
        <f>SUM(January:December!E15)</f>
        <v>10642063.67</v>
      </c>
      <c r="F15" s="20">
        <f t="shared" si="0"/>
        <v>447.76638490343754</v>
      </c>
      <c r="G15" s="15">
        <f t="shared" si="1"/>
        <v>215.13460832474175</v>
      </c>
    </row>
    <row r="16" spans="1:7" x14ac:dyDescent="0.2">
      <c r="A16" s="39">
        <v>12</v>
      </c>
      <c r="B16" s="14" t="s">
        <v>13</v>
      </c>
      <c r="C16" s="15">
        <f>AVERAGE(January:December!C16)</f>
        <v>485.25</v>
      </c>
      <c r="D16" s="15">
        <f>AVERAGE(January:December!D16)</f>
        <v>1008.6666666666666</v>
      </c>
      <c r="E16" s="20">
        <f>SUM(January:December!E16)</f>
        <v>2584984</v>
      </c>
      <c r="F16" s="20">
        <f t="shared" si="0"/>
        <v>443.9264983685386</v>
      </c>
      <c r="G16" s="15">
        <f t="shared" si="1"/>
        <v>213.56444150693986</v>
      </c>
    </row>
    <row r="17" spans="1:7" x14ac:dyDescent="0.2">
      <c r="A17" s="39">
        <v>13</v>
      </c>
      <c r="B17" s="14" t="s">
        <v>14</v>
      </c>
      <c r="C17" s="15">
        <f>AVERAGE(January:December!C17)</f>
        <v>1259.75</v>
      </c>
      <c r="D17" s="15">
        <f>AVERAGE(January:December!D17)</f>
        <v>2395.4166666666665</v>
      </c>
      <c r="E17" s="20">
        <f>SUM(January:December!E17)</f>
        <v>6188249</v>
      </c>
      <c r="F17" s="20">
        <f t="shared" si="0"/>
        <v>409.35694913011844</v>
      </c>
      <c r="G17" s="15">
        <f t="shared" si="1"/>
        <v>215.28088363193601</v>
      </c>
    </row>
    <row r="18" spans="1:7" x14ac:dyDescent="0.2">
      <c r="A18" s="39">
        <v>14</v>
      </c>
      <c r="B18" s="14" t="s">
        <v>15</v>
      </c>
      <c r="C18" s="15">
        <f>AVERAGE(January:December!C18)</f>
        <v>3335</v>
      </c>
      <c r="D18" s="15">
        <f>AVERAGE(January:December!D18)</f>
        <v>7171.416666666667</v>
      </c>
      <c r="E18" s="20">
        <f>SUM(January:December!E18)</f>
        <v>18223554.859999999</v>
      </c>
      <c r="F18" s="20">
        <f t="shared" si="0"/>
        <v>455.36119090454775</v>
      </c>
      <c r="G18" s="15">
        <f t="shared" si="1"/>
        <v>211.76144718035718</v>
      </c>
    </row>
    <row r="19" spans="1:7" x14ac:dyDescent="0.2">
      <c r="A19" s="39">
        <v>15</v>
      </c>
      <c r="B19" s="14" t="s">
        <v>16</v>
      </c>
      <c r="C19" s="15">
        <f>AVERAGE(January:December!C19)</f>
        <v>349.33333333333331</v>
      </c>
      <c r="D19" s="15">
        <f>AVERAGE(January:December!D19)</f>
        <v>674</v>
      </c>
      <c r="E19" s="20">
        <f>SUM(January:December!E19)</f>
        <v>1725931</v>
      </c>
      <c r="F19" s="20">
        <f t="shared" si="0"/>
        <v>411.72018129770998</v>
      </c>
      <c r="G19" s="15">
        <f t="shared" si="1"/>
        <v>213.39404055390705</v>
      </c>
    </row>
    <row r="20" spans="1:7" x14ac:dyDescent="0.2">
      <c r="A20" s="39">
        <v>16</v>
      </c>
      <c r="B20" s="14" t="s">
        <v>17</v>
      </c>
      <c r="C20" s="15">
        <f>AVERAGE(January:December!C20)</f>
        <v>138.41666666666666</v>
      </c>
      <c r="D20" s="15">
        <f>AVERAGE(January:December!D20)</f>
        <v>241.16666666666666</v>
      </c>
      <c r="E20" s="20">
        <f>SUM(January:December!E20)</f>
        <v>631738</v>
      </c>
      <c r="F20" s="20">
        <f t="shared" si="0"/>
        <v>380.33594220349187</v>
      </c>
      <c r="G20" s="15">
        <f t="shared" si="1"/>
        <v>218.29232895646166</v>
      </c>
    </row>
    <row r="21" spans="1:7" x14ac:dyDescent="0.2">
      <c r="A21" s="39">
        <v>17</v>
      </c>
      <c r="B21" s="14" t="s">
        <v>18</v>
      </c>
      <c r="C21" s="15">
        <f>AVERAGE(January:December!C21)</f>
        <v>545.41666666666663</v>
      </c>
      <c r="D21" s="15">
        <f>AVERAGE(January:December!D21)</f>
        <v>1145.9166666666667</v>
      </c>
      <c r="E21" s="20">
        <f>SUM(January:December!E21)</f>
        <v>2864080</v>
      </c>
      <c r="F21" s="20">
        <f t="shared" si="0"/>
        <v>437.59816653934303</v>
      </c>
      <c r="G21" s="15">
        <f t="shared" si="1"/>
        <v>208.28157952148933</v>
      </c>
    </row>
    <row r="22" spans="1:7" x14ac:dyDescent="0.2">
      <c r="A22" s="39">
        <v>18</v>
      </c>
      <c r="B22" s="14" t="s">
        <v>19</v>
      </c>
      <c r="C22" s="15">
        <f>AVERAGE(January:December!C22)</f>
        <v>2300.25</v>
      </c>
      <c r="D22" s="15">
        <f>AVERAGE(January:December!D22)</f>
        <v>4375.166666666667</v>
      </c>
      <c r="E22" s="20">
        <f>SUM(January:December!E22)</f>
        <v>11167522</v>
      </c>
      <c r="F22" s="20">
        <f t="shared" si="0"/>
        <v>404.57638662464228</v>
      </c>
      <c r="G22" s="15">
        <f t="shared" si="1"/>
        <v>212.70660165327035</v>
      </c>
    </row>
    <row r="23" spans="1:7" x14ac:dyDescent="0.2">
      <c r="A23" s="39">
        <v>19</v>
      </c>
      <c r="B23" s="14" t="s">
        <v>20</v>
      </c>
      <c r="C23" s="15">
        <f>AVERAGE(January:December!C23)</f>
        <v>10410.25</v>
      </c>
      <c r="D23" s="15">
        <f>AVERAGE(January:December!D23)</f>
        <v>21475.916666666668</v>
      </c>
      <c r="E23" s="20">
        <f>SUM(January:December!E23)</f>
        <v>54464876.450000003</v>
      </c>
      <c r="F23" s="20">
        <f t="shared" si="0"/>
        <v>435.98757994924875</v>
      </c>
      <c r="G23" s="15">
        <f t="shared" si="1"/>
        <v>211.34090686854654</v>
      </c>
    </row>
    <row r="24" spans="1:7" x14ac:dyDescent="0.2">
      <c r="A24" s="39">
        <v>21</v>
      </c>
      <c r="B24" s="14" t="s">
        <v>21</v>
      </c>
      <c r="C24" s="15">
        <f>AVERAGE(January:December!C24)</f>
        <v>1199.25</v>
      </c>
      <c r="D24" s="15">
        <f>AVERAGE(January:December!D24)</f>
        <v>2191.25</v>
      </c>
      <c r="E24" s="20">
        <f>SUM(January:December!E24)</f>
        <v>5688860</v>
      </c>
      <c r="F24" s="20">
        <f t="shared" si="0"/>
        <v>395.30678896532555</v>
      </c>
      <c r="G24" s="15">
        <f t="shared" si="1"/>
        <v>216.34759459973381</v>
      </c>
    </row>
    <row r="25" spans="1:7" x14ac:dyDescent="0.2">
      <c r="A25" s="39">
        <v>22</v>
      </c>
      <c r="B25" s="14" t="s">
        <v>22</v>
      </c>
      <c r="C25" s="15">
        <f>AVERAGE(January:December!C25)</f>
        <v>621.75</v>
      </c>
      <c r="D25" s="15">
        <f>AVERAGE(January:December!D25)</f>
        <v>1321</v>
      </c>
      <c r="E25" s="20">
        <f>SUM(January:December!E25)</f>
        <v>3325848</v>
      </c>
      <c r="F25" s="20">
        <f t="shared" si="0"/>
        <v>445.76437474869317</v>
      </c>
      <c r="G25" s="15">
        <f t="shared" si="1"/>
        <v>209.80620741862228</v>
      </c>
    </row>
    <row r="26" spans="1:7" x14ac:dyDescent="0.2">
      <c r="A26" s="39">
        <v>23</v>
      </c>
      <c r="B26" s="14" t="s">
        <v>23</v>
      </c>
      <c r="C26" s="15">
        <f>AVERAGE(January:December!C26)</f>
        <v>566.41666666666663</v>
      </c>
      <c r="D26" s="15">
        <f>AVERAGE(January:December!D26)</f>
        <v>1106.9166666666667</v>
      </c>
      <c r="E26" s="20">
        <f>SUM(January:December!E26)</f>
        <v>2805728</v>
      </c>
      <c r="F26" s="20">
        <f t="shared" si="0"/>
        <v>412.78917169339417</v>
      </c>
      <c r="G26" s="15">
        <f t="shared" si="1"/>
        <v>211.22698185650833</v>
      </c>
    </row>
    <row r="27" spans="1:7" x14ac:dyDescent="0.2">
      <c r="A27" s="39">
        <v>24</v>
      </c>
      <c r="B27" s="14" t="s">
        <v>24</v>
      </c>
      <c r="C27" s="15">
        <f>AVERAGE(January:December!C27)</f>
        <v>1582</v>
      </c>
      <c r="D27" s="15">
        <f>AVERAGE(January:December!D27)</f>
        <v>3405.5833333333335</v>
      </c>
      <c r="E27" s="20">
        <f>SUM(January:December!E27)</f>
        <v>8530046</v>
      </c>
      <c r="F27" s="20">
        <f t="shared" si="0"/>
        <v>449.32817109144543</v>
      </c>
      <c r="G27" s="15">
        <f t="shared" si="1"/>
        <v>208.72699243888712</v>
      </c>
    </row>
    <row r="28" spans="1:7" x14ac:dyDescent="0.2">
      <c r="A28" s="39">
        <v>25</v>
      </c>
      <c r="B28" s="14" t="s">
        <v>25</v>
      </c>
      <c r="C28" s="15">
        <f>AVERAGE(January:December!C28)</f>
        <v>1281.1666666666667</v>
      </c>
      <c r="D28" s="15">
        <f>AVERAGE(January:December!D28)</f>
        <v>2411.9166666666665</v>
      </c>
      <c r="E28" s="20">
        <f>SUM(January:December!E28)</f>
        <v>6186649</v>
      </c>
      <c r="F28" s="20">
        <f t="shared" si="0"/>
        <v>402.40984779497853</v>
      </c>
      <c r="G28" s="15">
        <f t="shared" si="1"/>
        <v>213.75285906782298</v>
      </c>
    </row>
    <row r="29" spans="1:7" x14ac:dyDescent="0.2">
      <c r="A29" s="39">
        <v>26</v>
      </c>
      <c r="B29" s="14" t="s">
        <v>26</v>
      </c>
      <c r="C29" s="15">
        <f>AVERAGE(January:December!C29)</f>
        <v>232.08333333333334</v>
      </c>
      <c r="D29" s="15">
        <f>AVERAGE(January:December!D29)</f>
        <v>499.5</v>
      </c>
      <c r="E29" s="20">
        <f>SUM(January:December!E29)</f>
        <v>1250387</v>
      </c>
      <c r="F29" s="20">
        <f t="shared" si="0"/>
        <v>448.97199281867142</v>
      </c>
      <c r="G29" s="15">
        <f t="shared" si="1"/>
        <v>208.60643977310644</v>
      </c>
    </row>
    <row r="30" spans="1:7" x14ac:dyDescent="0.2">
      <c r="A30" s="39">
        <v>27</v>
      </c>
      <c r="B30" s="14" t="s">
        <v>27</v>
      </c>
      <c r="C30" s="15">
        <f>AVERAGE(January:December!C30)</f>
        <v>62950.666666666664</v>
      </c>
      <c r="D30" s="15">
        <f>AVERAGE(January:December!D30)</f>
        <v>115709.33333333333</v>
      </c>
      <c r="E30" s="20">
        <f>SUM(January:December!E30)</f>
        <v>303413222.12</v>
      </c>
      <c r="F30" s="20">
        <f t="shared" si="0"/>
        <v>401.6547642068922</v>
      </c>
      <c r="G30" s="15">
        <f t="shared" si="1"/>
        <v>218.51681664976607</v>
      </c>
    </row>
    <row r="31" spans="1:7" x14ac:dyDescent="0.2">
      <c r="A31" s="39">
        <v>28</v>
      </c>
      <c r="B31" s="14" t="s">
        <v>28</v>
      </c>
      <c r="C31" s="15">
        <f>AVERAGE(January:December!C31)</f>
        <v>475.33333333333331</v>
      </c>
      <c r="D31" s="15">
        <f>AVERAGE(January:December!D31)</f>
        <v>951.5</v>
      </c>
      <c r="E31" s="20">
        <f>SUM(January:December!E31)</f>
        <v>2400054</v>
      </c>
      <c r="F31" s="20">
        <f t="shared" si="0"/>
        <v>420.76683029453017</v>
      </c>
      <c r="G31" s="15">
        <f t="shared" si="1"/>
        <v>210.19915922228063</v>
      </c>
    </row>
    <row r="32" spans="1:7" x14ac:dyDescent="0.2">
      <c r="A32" s="39">
        <v>29</v>
      </c>
      <c r="B32" s="14" t="s">
        <v>29</v>
      </c>
      <c r="C32" s="15">
        <f>AVERAGE(January:December!C32)</f>
        <v>991.83333333333337</v>
      </c>
      <c r="D32" s="15">
        <f>AVERAGE(January:December!D32)</f>
        <v>1998.0833333333333</v>
      </c>
      <c r="E32" s="20">
        <f>SUM(January:December!E32)</f>
        <v>5049456</v>
      </c>
      <c r="F32" s="20">
        <f t="shared" si="0"/>
        <v>424.25273063350693</v>
      </c>
      <c r="G32" s="15">
        <f t="shared" si="1"/>
        <v>210.59582099512033</v>
      </c>
    </row>
    <row r="33" spans="1:7" x14ac:dyDescent="0.2">
      <c r="A33" s="39">
        <v>30</v>
      </c>
      <c r="B33" s="14" t="s">
        <v>30</v>
      </c>
      <c r="C33" s="15">
        <f>AVERAGE(January:December!C33)</f>
        <v>1217.75</v>
      </c>
      <c r="D33" s="15">
        <f>AVERAGE(January:December!D33)</f>
        <v>2258.0833333333335</v>
      </c>
      <c r="E33" s="20">
        <f>SUM(January:December!E33)</f>
        <v>5828255</v>
      </c>
      <c r="F33" s="20">
        <f t="shared" si="0"/>
        <v>398.84041606788475</v>
      </c>
      <c r="G33" s="15">
        <f t="shared" si="1"/>
        <v>215.08857069048233</v>
      </c>
    </row>
    <row r="34" spans="1:7" x14ac:dyDescent="0.2">
      <c r="A34" s="39">
        <v>31</v>
      </c>
      <c r="B34" s="14" t="s">
        <v>31</v>
      </c>
      <c r="C34" s="15">
        <f>AVERAGE(January:December!C34)</f>
        <v>2319.3333333333335</v>
      </c>
      <c r="D34" s="15">
        <f>AVERAGE(January:December!D34)</f>
        <v>4345.166666666667</v>
      </c>
      <c r="E34" s="20">
        <f>SUM(January:December!E34)</f>
        <v>11280918</v>
      </c>
      <c r="F34" s="20">
        <f t="shared" si="0"/>
        <v>405.32185972980739</v>
      </c>
      <c r="G34" s="15">
        <f t="shared" si="1"/>
        <v>216.34992903992941</v>
      </c>
    </row>
    <row r="35" spans="1:7" x14ac:dyDescent="0.2">
      <c r="A35" s="39">
        <v>32</v>
      </c>
      <c r="B35" s="14" t="s">
        <v>32</v>
      </c>
      <c r="C35" s="15">
        <f>AVERAGE(January:December!C35)</f>
        <v>326.66666666666669</v>
      </c>
      <c r="D35" s="15">
        <f>AVERAGE(January:December!D35)</f>
        <v>672.75</v>
      </c>
      <c r="E35" s="20">
        <f>SUM(January:December!E35)</f>
        <v>1715507</v>
      </c>
      <c r="F35" s="20">
        <f t="shared" si="0"/>
        <v>437.62933673469388</v>
      </c>
      <c r="G35" s="15">
        <f t="shared" si="1"/>
        <v>212.49931871671004</v>
      </c>
    </row>
    <row r="36" spans="1:7" x14ac:dyDescent="0.2">
      <c r="A36" s="39">
        <v>33</v>
      </c>
      <c r="B36" s="14" t="s">
        <v>33</v>
      </c>
      <c r="C36" s="15">
        <f>AVERAGE(January:December!C36)</f>
        <v>821.33333333333337</v>
      </c>
      <c r="D36" s="15">
        <f>AVERAGE(January:December!D36)</f>
        <v>1438.0833333333333</v>
      </c>
      <c r="E36" s="20">
        <f>SUM(January:December!E36)</f>
        <v>3805445.85</v>
      </c>
      <c r="F36" s="20">
        <f t="shared" si="0"/>
        <v>386.10448965097402</v>
      </c>
      <c r="G36" s="15">
        <f t="shared" si="1"/>
        <v>220.51607173900447</v>
      </c>
    </row>
    <row r="37" spans="1:7" x14ac:dyDescent="0.2">
      <c r="A37" s="39">
        <v>34</v>
      </c>
      <c r="B37" s="14" t="s">
        <v>34</v>
      </c>
      <c r="C37" s="15">
        <f>AVERAGE(January:December!C37)</f>
        <v>2075.8333333333335</v>
      </c>
      <c r="D37" s="15">
        <f>AVERAGE(January:December!D37)</f>
        <v>4768.083333333333</v>
      </c>
      <c r="E37" s="20">
        <f>SUM(January:December!E37)</f>
        <v>11759100</v>
      </c>
      <c r="F37" s="20">
        <f t="shared" si="0"/>
        <v>472.06342834203127</v>
      </c>
      <c r="G37" s="15">
        <f t="shared" si="1"/>
        <v>205.51759092577382</v>
      </c>
    </row>
    <row r="38" spans="1:7" x14ac:dyDescent="0.2">
      <c r="A38" s="39">
        <v>35</v>
      </c>
      <c r="B38" s="14" t="s">
        <v>35</v>
      </c>
      <c r="C38" s="15">
        <f>AVERAGE(January:December!C38)</f>
        <v>136.08333333333334</v>
      </c>
      <c r="D38" s="15">
        <f>AVERAGE(January:December!D38)</f>
        <v>308.08333333333331</v>
      </c>
      <c r="E38" s="20">
        <f>SUM(January:December!E38)</f>
        <v>771571</v>
      </c>
      <c r="F38" s="20">
        <f t="shared" si="0"/>
        <v>472.48683404776483</v>
      </c>
      <c r="G38" s="15">
        <f t="shared" si="1"/>
        <v>208.70192047606167</v>
      </c>
    </row>
    <row r="39" spans="1:7" x14ac:dyDescent="0.2">
      <c r="A39" s="39">
        <v>36</v>
      </c>
      <c r="B39" s="14" t="s">
        <v>36</v>
      </c>
      <c r="C39" s="15">
        <f>AVERAGE(January:December!C39)</f>
        <v>708.25</v>
      </c>
      <c r="D39" s="15">
        <f>AVERAGE(January:December!D39)</f>
        <v>1233.5</v>
      </c>
      <c r="E39" s="20">
        <f>SUM(January:December!E39)</f>
        <v>3187829</v>
      </c>
      <c r="F39" s="20">
        <f t="shared" si="0"/>
        <v>375.08283327450289</v>
      </c>
      <c r="G39" s="15">
        <f t="shared" si="1"/>
        <v>215.36474800702607</v>
      </c>
    </row>
    <row r="40" spans="1:7" x14ac:dyDescent="0.2">
      <c r="A40" s="39">
        <v>37</v>
      </c>
      <c r="B40" s="14" t="s">
        <v>37</v>
      </c>
      <c r="C40" s="15">
        <f>AVERAGE(January:December!C40)</f>
        <v>246.16666666666666</v>
      </c>
      <c r="D40" s="15">
        <f>AVERAGE(January:December!D40)</f>
        <v>475.5</v>
      </c>
      <c r="E40" s="20">
        <f>SUM(January:December!E40)</f>
        <v>1203316</v>
      </c>
      <c r="F40" s="20">
        <f t="shared" si="0"/>
        <v>407.35138794854441</v>
      </c>
      <c r="G40" s="15">
        <f t="shared" si="1"/>
        <v>210.88608482299333</v>
      </c>
    </row>
    <row r="41" spans="1:7" x14ac:dyDescent="0.2">
      <c r="A41" s="39">
        <v>38</v>
      </c>
      <c r="B41" s="14" t="s">
        <v>38</v>
      </c>
      <c r="C41" s="15">
        <f>AVERAGE(January:December!C41)</f>
        <v>305</v>
      </c>
      <c r="D41" s="15">
        <f>AVERAGE(January:December!D41)</f>
        <v>587.83333333333337</v>
      </c>
      <c r="E41" s="20">
        <f>SUM(January:December!E41)</f>
        <v>1505317</v>
      </c>
      <c r="F41" s="20">
        <f t="shared" si="0"/>
        <v>411.28879781420761</v>
      </c>
      <c r="G41" s="15">
        <f t="shared" si="1"/>
        <v>213.39906436064643</v>
      </c>
    </row>
    <row r="42" spans="1:7" x14ac:dyDescent="0.2">
      <c r="A42" s="39">
        <v>39</v>
      </c>
      <c r="B42" s="14" t="s">
        <v>39</v>
      </c>
      <c r="C42" s="15">
        <f>AVERAGE(January:December!C42)</f>
        <v>131.66666666666666</v>
      </c>
      <c r="D42" s="15">
        <f>AVERAGE(January:December!D42)</f>
        <v>264.33333333333331</v>
      </c>
      <c r="E42" s="20">
        <f>SUM(January:December!E42)</f>
        <v>673849</v>
      </c>
      <c r="F42" s="20">
        <f t="shared" si="0"/>
        <v>426.48670886075951</v>
      </c>
      <c r="G42" s="15">
        <f t="shared" si="1"/>
        <v>212.43663303909207</v>
      </c>
    </row>
    <row r="43" spans="1:7" x14ac:dyDescent="0.2">
      <c r="A43" s="39">
        <v>40</v>
      </c>
      <c r="B43" s="14" t="s">
        <v>40</v>
      </c>
      <c r="C43" s="15">
        <f>AVERAGE(January:December!C43)</f>
        <v>600.5</v>
      </c>
      <c r="D43" s="15">
        <f>AVERAGE(January:December!D43)</f>
        <v>1251.1666666666667</v>
      </c>
      <c r="E43" s="20">
        <f>SUM(January:December!E43)</f>
        <v>3137368</v>
      </c>
      <c r="F43" s="20">
        <f t="shared" si="0"/>
        <v>435.38273660838189</v>
      </c>
      <c r="G43" s="15">
        <f t="shared" si="1"/>
        <v>208.96283468762488</v>
      </c>
    </row>
    <row r="44" spans="1:7" x14ac:dyDescent="0.2">
      <c r="A44" s="39">
        <v>41</v>
      </c>
      <c r="B44" s="14" t="s">
        <v>41</v>
      </c>
      <c r="C44" s="15">
        <f>AVERAGE(January:December!C44)</f>
        <v>154.16666666666666</v>
      </c>
      <c r="D44" s="15">
        <f>AVERAGE(January:December!D44)</f>
        <v>285</v>
      </c>
      <c r="E44" s="20">
        <f>SUM(January:December!E44)</f>
        <v>713133</v>
      </c>
      <c r="F44" s="20">
        <f t="shared" si="0"/>
        <v>385.47729729729735</v>
      </c>
      <c r="G44" s="15">
        <f t="shared" si="1"/>
        <v>208.51842105263157</v>
      </c>
    </row>
    <row r="45" spans="1:7" x14ac:dyDescent="0.2">
      <c r="A45" s="39">
        <v>42</v>
      </c>
      <c r="B45" s="14" t="s">
        <v>42</v>
      </c>
      <c r="C45" s="15">
        <f>AVERAGE(January:December!C45)</f>
        <v>1121.3333333333333</v>
      </c>
      <c r="D45" s="15">
        <f>AVERAGE(January:December!D45)</f>
        <v>2469.5833333333335</v>
      </c>
      <c r="E45" s="20">
        <f>SUM(January:December!E45)</f>
        <v>6115019</v>
      </c>
      <c r="F45" s="20">
        <f t="shared" si="0"/>
        <v>454.44552615933412</v>
      </c>
      <c r="G45" s="15">
        <f t="shared" si="1"/>
        <v>206.34449131094991</v>
      </c>
    </row>
    <row r="46" spans="1:7" x14ac:dyDescent="0.2">
      <c r="A46" s="39">
        <v>43</v>
      </c>
      <c r="B46" s="14" t="s">
        <v>43</v>
      </c>
      <c r="C46" s="15">
        <f>AVERAGE(January:December!C46)</f>
        <v>896.66666666666663</v>
      </c>
      <c r="D46" s="15">
        <f>AVERAGE(January:December!D46)</f>
        <v>1756.6666666666667</v>
      </c>
      <c r="E46" s="20">
        <f>SUM(January:December!E46)</f>
        <v>4415945</v>
      </c>
      <c r="F46" s="20">
        <f t="shared" si="0"/>
        <v>410.40381040892197</v>
      </c>
      <c r="G46" s="15">
        <f t="shared" si="1"/>
        <v>209.48505692599619</v>
      </c>
    </row>
    <row r="47" spans="1:7" x14ac:dyDescent="0.2">
      <c r="A47" s="39">
        <v>44</v>
      </c>
      <c r="B47" s="14" t="s">
        <v>44</v>
      </c>
      <c r="C47" s="15">
        <f>AVERAGE(January:December!C47)</f>
        <v>154.75</v>
      </c>
      <c r="D47" s="15">
        <f>AVERAGE(January:December!D47)</f>
        <v>309.83333333333331</v>
      </c>
      <c r="E47" s="20">
        <f>SUM(January:December!E47)</f>
        <v>813558</v>
      </c>
      <c r="F47" s="20">
        <f t="shared" si="0"/>
        <v>438.1033925686591</v>
      </c>
      <c r="G47" s="15">
        <f t="shared" si="1"/>
        <v>218.81603012372247</v>
      </c>
    </row>
    <row r="48" spans="1:7" x14ac:dyDescent="0.2">
      <c r="A48" s="39">
        <v>45</v>
      </c>
      <c r="B48" s="14" t="s">
        <v>45</v>
      </c>
      <c r="C48" s="15">
        <f>AVERAGE(January:December!C48)</f>
        <v>264.16666666666669</v>
      </c>
      <c r="D48" s="15">
        <f>AVERAGE(January:December!D48)</f>
        <v>513.33333333333337</v>
      </c>
      <c r="E48" s="20">
        <f>SUM(January:December!E48)</f>
        <v>1298789</v>
      </c>
      <c r="F48" s="20">
        <f t="shared" si="0"/>
        <v>409.71261829652991</v>
      </c>
      <c r="G48" s="15">
        <f t="shared" si="1"/>
        <v>210.84237012987012</v>
      </c>
    </row>
    <row r="49" spans="1:7" x14ac:dyDescent="0.2">
      <c r="A49" s="39">
        <v>46</v>
      </c>
      <c r="B49" s="14" t="s">
        <v>46</v>
      </c>
      <c r="C49" s="15">
        <f>AVERAGE(January:December!C49)</f>
        <v>950</v>
      </c>
      <c r="D49" s="15">
        <f>AVERAGE(January:December!D49)</f>
        <v>1915.0833333333333</v>
      </c>
      <c r="E49" s="20">
        <f>SUM(January:December!E49)</f>
        <v>4865955</v>
      </c>
      <c r="F49" s="20">
        <f t="shared" si="0"/>
        <v>426.83815789473687</v>
      </c>
      <c r="G49" s="15">
        <f t="shared" si="1"/>
        <v>211.73817501414214</v>
      </c>
    </row>
    <row r="50" spans="1:7" x14ac:dyDescent="0.2">
      <c r="A50" s="39">
        <v>47</v>
      </c>
      <c r="B50" s="14" t="s">
        <v>47</v>
      </c>
      <c r="C50" s="15">
        <f>AVERAGE(January:December!C50)</f>
        <v>726.75</v>
      </c>
      <c r="D50" s="15">
        <f>AVERAGE(January:December!D50)</f>
        <v>1442.1666666666667</v>
      </c>
      <c r="E50" s="20">
        <f>SUM(January:December!E50)</f>
        <v>3645659</v>
      </c>
      <c r="F50" s="20">
        <f t="shared" si="0"/>
        <v>418.03222107556468</v>
      </c>
      <c r="G50" s="15">
        <f t="shared" si="1"/>
        <v>210.65867329249969</v>
      </c>
    </row>
    <row r="51" spans="1:7" x14ac:dyDescent="0.2">
      <c r="A51" s="39">
        <v>48</v>
      </c>
      <c r="B51" s="14" t="s">
        <v>48</v>
      </c>
      <c r="C51" s="15">
        <f>AVERAGE(January:December!C51)</f>
        <v>1150.5</v>
      </c>
      <c r="D51" s="15">
        <f>AVERAGE(January:December!D51)</f>
        <v>2210.1666666666665</v>
      </c>
      <c r="E51" s="20">
        <f>SUM(January:December!E51)</f>
        <v>5658197</v>
      </c>
      <c r="F51" s="20">
        <f t="shared" si="0"/>
        <v>409.83608575981458</v>
      </c>
      <c r="G51" s="15">
        <f t="shared" si="1"/>
        <v>213.33975567453436</v>
      </c>
    </row>
    <row r="52" spans="1:7" x14ac:dyDescent="0.2">
      <c r="A52" s="39">
        <v>49</v>
      </c>
      <c r="B52" s="14" t="s">
        <v>49</v>
      </c>
      <c r="C52" s="15">
        <f>AVERAGE(January:December!C52)</f>
        <v>1156.5</v>
      </c>
      <c r="D52" s="15">
        <f>AVERAGE(January:December!D52)</f>
        <v>2152.75</v>
      </c>
      <c r="E52" s="20">
        <f>SUM(January:December!E52)</f>
        <v>5546505</v>
      </c>
      <c r="F52" s="20">
        <f t="shared" si="0"/>
        <v>399.66169476869868</v>
      </c>
      <c r="G52" s="15">
        <f t="shared" si="1"/>
        <v>214.70618975728721</v>
      </c>
    </row>
    <row r="53" spans="1:7" x14ac:dyDescent="0.2">
      <c r="A53" s="39">
        <v>50</v>
      </c>
      <c r="B53" s="14" t="s">
        <v>50</v>
      </c>
      <c r="C53" s="15">
        <f>AVERAGE(January:December!C53)</f>
        <v>2003.75</v>
      </c>
      <c r="D53" s="15">
        <f>AVERAGE(January:December!D53)</f>
        <v>4470.5</v>
      </c>
      <c r="E53" s="20">
        <f>SUM(January:December!E53)</f>
        <v>11114434</v>
      </c>
      <c r="F53" s="20">
        <f t="shared" si="0"/>
        <v>462.23472655437718</v>
      </c>
      <c r="G53" s="15">
        <f t="shared" si="1"/>
        <v>207.18103866085076</v>
      </c>
    </row>
    <row r="54" spans="1:7" x14ac:dyDescent="0.2">
      <c r="A54" s="39">
        <v>51</v>
      </c>
      <c r="B54" s="14" t="s">
        <v>51</v>
      </c>
      <c r="C54" s="15">
        <f>AVERAGE(January:December!C54)</f>
        <v>241.75</v>
      </c>
      <c r="D54" s="15">
        <f>AVERAGE(January:December!D54)</f>
        <v>499.16666666666669</v>
      </c>
      <c r="E54" s="20">
        <f>SUM(January:December!E54)</f>
        <v>1243580</v>
      </c>
      <c r="F54" s="20">
        <f t="shared" si="0"/>
        <v>428.672871423647</v>
      </c>
      <c r="G54" s="15">
        <f t="shared" si="1"/>
        <v>207.60934891485809</v>
      </c>
    </row>
    <row r="55" spans="1:7" x14ac:dyDescent="0.2">
      <c r="A55" s="39">
        <v>52</v>
      </c>
      <c r="B55" s="14" t="s">
        <v>52</v>
      </c>
      <c r="C55" s="15">
        <f>AVERAGE(January:December!C55)</f>
        <v>941.83333333333337</v>
      </c>
      <c r="D55" s="15">
        <f>AVERAGE(January:December!D55)</f>
        <v>2204.6666666666665</v>
      </c>
      <c r="E55" s="20">
        <f>SUM(January:December!E55)</f>
        <v>5396693</v>
      </c>
      <c r="F55" s="20">
        <f t="shared" si="0"/>
        <v>477.49893824101923</v>
      </c>
      <c r="G55" s="15">
        <f t="shared" si="1"/>
        <v>203.98748866041731</v>
      </c>
    </row>
    <row r="56" spans="1:7" x14ac:dyDescent="0.2">
      <c r="A56" s="39">
        <v>53</v>
      </c>
      <c r="B56" s="14" t="s">
        <v>53</v>
      </c>
      <c r="C56" s="15">
        <f>AVERAGE(January:December!C56)</f>
        <v>774</v>
      </c>
      <c r="D56" s="15">
        <f>AVERAGE(January:December!D56)</f>
        <v>1704.25</v>
      </c>
      <c r="E56" s="20">
        <f>SUM(January:December!E56)</f>
        <v>4206716</v>
      </c>
      <c r="F56" s="20">
        <f t="shared" si="0"/>
        <v>452.91946597760551</v>
      </c>
      <c r="G56" s="15">
        <f t="shared" si="1"/>
        <v>205.69732531416557</v>
      </c>
    </row>
    <row r="57" spans="1:7" x14ac:dyDescent="0.2">
      <c r="A57" s="39">
        <v>54</v>
      </c>
      <c r="B57" s="14" t="s">
        <v>54</v>
      </c>
      <c r="C57" s="15">
        <f>AVERAGE(January:December!C57)</f>
        <v>306.66666666666669</v>
      </c>
      <c r="D57" s="15">
        <f>AVERAGE(January:December!D57)</f>
        <v>656.41666666666663</v>
      </c>
      <c r="E57" s="20">
        <f>SUM(January:December!E57)</f>
        <v>1652130</v>
      </c>
      <c r="F57" s="20">
        <f t="shared" si="0"/>
        <v>448.94836956521732</v>
      </c>
      <c r="G57" s="15">
        <f t="shared" si="1"/>
        <v>209.74101815411962</v>
      </c>
    </row>
    <row r="58" spans="1:7" x14ac:dyDescent="0.2">
      <c r="A58" s="39">
        <v>55</v>
      </c>
      <c r="B58" s="14" t="s">
        <v>55</v>
      </c>
      <c r="C58" s="15">
        <f>AVERAGE(January:December!C58)</f>
        <v>5998.166666666667</v>
      </c>
      <c r="D58" s="15">
        <f>AVERAGE(January:December!D58)</f>
        <v>12802.75</v>
      </c>
      <c r="E58" s="20">
        <f>SUM(January:December!E58)</f>
        <v>32233978.129999999</v>
      </c>
      <c r="F58" s="20">
        <f t="shared" si="0"/>
        <v>447.83097793770315</v>
      </c>
      <c r="G58" s="15">
        <f t="shared" si="1"/>
        <v>209.81155174994956</v>
      </c>
    </row>
    <row r="59" spans="1:7" x14ac:dyDescent="0.2">
      <c r="A59" s="39">
        <v>56</v>
      </c>
      <c r="B59" s="14" t="s">
        <v>56</v>
      </c>
      <c r="C59" s="15">
        <f>AVERAGE(January:December!C59)</f>
        <v>1911.6666666666667</v>
      </c>
      <c r="D59" s="15">
        <f>AVERAGE(January:December!D59)</f>
        <v>3668.1666666666665</v>
      </c>
      <c r="E59" s="20">
        <f>SUM(January:December!E59)</f>
        <v>9330708</v>
      </c>
      <c r="F59" s="20">
        <f t="shared" si="0"/>
        <v>406.74402789886659</v>
      </c>
      <c r="G59" s="15">
        <f t="shared" si="1"/>
        <v>211.97482847925849</v>
      </c>
    </row>
    <row r="60" spans="1:7" x14ac:dyDescent="0.2">
      <c r="A60" s="39">
        <v>57</v>
      </c>
      <c r="B60" s="14" t="s">
        <v>57</v>
      </c>
      <c r="C60" s="15">
        <f>AVERAGE(January:December!C60)</f>
        <v>522.16666666666663</v>
      </c>
      <c r="D60" s="15">
        <f>AVERAGE(January:December!D60)</f>
        <v>963.41666666666663</v>
      </c>
      <c r="E60" s="20">
        <f>SUM(January:December!E60)</f>
        <v>2438356</v>
      </c>
      <c r="F60" s="20">
        <f t="shared" si="0"/>
        <v>389.14075965528247</v>
      </c>
      <c r="G60" s="15">
        <f t="shared" si="1"/>
        <v>210.91220482657209</v>
      </c>
    </row>
    <row r="61" spans="1:7" x14ac:dyDescent="0.2">
      <c r="A61" s="39">
        <v>58</v>
      </c>
      <c r="B61" s="14" t="s">
        <v>58</v>
      </c>
      <c r="C61" s="15">
        <f>AVERAGE(January:December!C61)</f>
        <v>1472.25</v>
      </c>
      <c r="D61" s="15">
        <f>AVERAGE(January:December!D61)</f>
        <v>2711.0833333333335</v>
      </c>
      <c r="E61" s="20">
        <f>SUM(January:December!E61)</f>
        <v>7004135</v>
      </c>
      <c r="F61" s="20">
        <f t="shared" si="0"/>
        <v>396.45299145299145</v>
      </c>
      <c r="G61" s="15">
        <f t="shared" si="1"/>
        <v>215.29324070943349</v>
      </c>
    </row>
    <row r="62" spans="1:7" x14ac:dyDescent="0.2">
      <c r="A62" s="39">
        <v>59</v>
      </c>
      <c r="B62" s="14" t="s">
        <v>59</v>
      </c>
      <c r="C62" s="15">
        <f>AVERAGE(January:December!C62)</f>
        <v>329.5</v>
      </c>
      <c r="D62" s="15">
        <f>AVERAGE(January:December!D62)</f>
        <v>749.5</v>
      </c>
      <c r="E62" s="20">
        <f>SUM(January:December!E62)</f>
        <v>1847976</v>
      </c>
      <c r="F62" s="20">
        <f t="shared" si="0"/>
        <v>467.36874051593327</v>
      </c>
      <c r="G62" s="15">
        <f t="shared" si="1"/>
        <v>205.46764509673116</v>
      </c>
    </row>
    <row r="63" spans="1:7" x14ac:dyDescent="0.2">
      <c r="A63" s="39">
        <v>60</v>
      </c>
      <c r="B63" s="14" t="s">
        <v>60</v>
      </c>
      <c r="C63" s="15">
        <f>AVERAGE(January:December!C63)</f>
        <v>1697.0833333333333</v>
      </c>
      <c r="D63" s="15">
        <f>AVERAGE(January:December!D63)</f>
        <v>3621.3333333333335</v>
      </c>
      <c r="E63" s="20">
        <f>SUM(January:December!E63)</f>
        <v>9116103</v>
      </c>
      <c r="F63" s="20">
        <f t="shared" si="0"/>
        <v>447.6357967100418</v>
      </c>
      <c r="G63" s="15">
        <f t="shared" si="1"/>
        <v>209.7777752209131</v>
      </c>
    </row>
    <row r="64" spans="1:7" x14ac:dyDescent="0.2">
      <c r="A64" s="39">
        <v>61</v>
      </c>
      <c r="B64" s="14" t="s">
        <v>61</v>
      </c>
      <c r="C64" s="15">
        <f>AVERAGE(January:December!C64)</f>
        <v>370.66666666666669</v>
      </c>
      <c r="D64" s="15">
        <f>AVERAGE(January:December!D64)</f>
        <v>760.08333333333337</v>
      </c>
      <c r="E64" s="20">
        <f>SUM(January:December!E64)</f>
        <v>1904975</v>
      </c>
      <c r="F64" s="20">
        <f t="shared" si="0"/>
        <v>428.27675359712225</v>
      </c>
      <c r="G64" s="15">
        <f t="shared" si="1"/>
        <v>208.85593684902972</v>
      </c>
    </row>
    <row r="65" spans="1:7" x14ac:dyDescent="0.2">
      <c r="A65" s="39">
        <v>62</v>
      </c>
      <c r="B65" s="14" t="s">
        <v>62</v>
      </c>
      <c r="C65" s="15">
        <f>AVERAGE(January:December!C65)</f>
        <v>35301.916666666664</v>
      </c>
      <c r="D65" s="15">
        <f>AVERAGE(January:December!D65)</f>
        <v>73014.416666666672</v>
      </c>
      <c r="E65" s="20">
        <f>SUM(January:December!E65)</f>
        <v>187641421</v>
      </c>
      <c r="F65" s="20">
        <f t="shared" si="0"/>
        <v>442.94436562698439</v>
      </c>
      <c r="G65" s="15">
        <f t="shared" si="1"/>
        <v>214.16024118524535</v>
      </c>
    </row>
    <row r="66" spans="1:7" x14ac:dyDescent="0.2">
      <c r="A66" s="39">
        <v>63</v>
      </c>
      <c r="B66" s="14" t="s">
        <v>63</v>
      </c>
      <c r="C66" s="15">
        <f>AVERAGE(January:December!C66)</f>
        <v>154.25</v>
      </c>
      <c r="D66" s="15">
        <f>AVERAGE(January:December!D66)</f>
        <v>312.91666666666669</v>
      </c>
      <c r="E66" s="20">
        <f>SUM(January:December!E66)</f>
        <v>787198</v>
      </c>
      <c r="F66" s="20">
        <f t="shared" si="0"/>
        <v>425.28254997298762</v>
      </c>
      <c r="G66" s="15">
        <f t="shared" si="1"/>
        <v>209.63994673768309</v>
      </c>
    </row>
    <row r="67" spans="1:7" x14ac:dyDescent="0.2">
      <c r="A67" s="39">
        <v>64</v>
      </c>
      <c r="B67" s="14" t="s">
        <v>64</v>
      </c>
      <c r="C67" s="15">
        <f>AVERAGE(January:December!C67)</f>
        <v>493.58333333333331</v>
      </c>
      <c r="D67" s="15">
        <f>AVERAGE(January:December!D67)</f>
        <v>1029.4166666666667</v>
      </c>
      <c r="E67" s="20">
        <f>SUM(January:December!E67)</f>
        <v>2574875</v>
      </c>
      <c r="F67" s="20">
        <f t="shared" si="0"/>
        <v>434.72480162080029</v>
      </c>
      <c r="G67" s="15">
        <f t="shared" si="1"/>
        <v>208.44126932728889</v>
      </c>
    </row>
    <row r="68" spans="1:7" x14ac:dyDescent="0.2">
      <c r="A68" s="39">
        <v>65</v>
      </c>
      <c r="B68" s="14" t="s">
        <v>65</v>
      </c>
      <c r="C68" s="15">
        <f>AVERAGE(January:December!C68)</f>
        <v>594.16666666666663</v>
      </c>
      <c r="D68" s="15">
        <f>AVERAGE(January:December!D68)</f>
        <v>1254.8333333333333</v>
      </c>
      <c r="E68" s="20">
        <f>SUM(January:December!E68)</f>
        <v>3135744</v>
      </c>
      <c r="F68" s="20">
        <f t="shared" si="0"/>
        <v>439.79579242636754</v>
      </c>
      <c r="G68" s="15">
        <f t="shared" si="1"/>
        <v>208.24438836498871</v>
      </c>
    </row>
    <row r="69" spans="1:7" x14ac:dyDescent="0.2">
      <c r="A69" s="39">
        <v>66</v>
      </c>
      <c r="B69" s="14" t="s">
        <v>66</v>
      </c>
      <c r="C69" s="15">
        <f>AVERAGE(January:December!C69)</f>
        <v>1691.1666666666667</v>
      </c>
      <c r="D69" s="15">
        <f>AVERAGE(January:December!D69)</f>
        <v>4003</v>
      </c>
      <c r="E69" s="20">
        <f>SUM(January:December!E69)</f>
        <v>9790162</v>
      </c>
      <c r="F69" s="20">
        <f t="shared" si="0"/>
        <v>482.4165763279787</v>
      </c>
      <c r="G69" s="15">
        <f t="shared" si="1"/>
        <v>203.80885169456243</v>
      </c>
    </row>
    <row r="70" spans="1:7" x14ac:dyDescent="0.2">
      <c r="A70" s="39">
        <v>67</v>
      </c>
      <c r="B70" s="14" t="s">
        <v>67</v>
      </c>
      <c r="C70" s="15">
        <f>AVERAGE(January:December!C70)</f>
        <v>302</v>
      </c>
      <c r="D70" s="15">
        <f>AVERAGE(January:December!D70)</f>
        <v>602.75</v>
      </c>
      <c r="E70" s="20">
        <f>SUM(January:December!E70)</f>
        <v>1525141</v>
      </c>
      <c r="F70" s="20">
        <f t="shared" ref="F70:F92" si="2">E70/C70/12</f>
        <v>420.84464679911702</v>
      </c>
      <c r="G70" s="15">
        <f t="shared" ref="G70:G92" si="3">+E70/D70/12</f>
        <v>210.85870316604451</v>
      </c>
    </row>
    <row r="71" spans="1:7" x14ac:dyDescent="0.2">
      <c r="A71" s="39">
        <v>68</v>
      </c>
      <c r="B71" s="14" t="s">
        <v>68</v>
      </c>
      <c r="C71" s="15">
        <f>AVERAGE(January:December!C71)</f>
        <v>429.41666666666669</v>
      </c>
      <c r="D71" s="15">
        <f>AVERAGE(January:December!D71)</f>
        <v>917.66666666666663</v>
      </c>
      <c r="E71" s="20">
        <f>SUM(January:December!E71)</f>
        <v>2272294</v>
      </c>
      <c r="F71" s="20">
        <f t="shared" si="2"/>
        <v>440.96526295361923</v>
      </c>
      <c r="G71" s="15">
        <f t="shared" si="3"/>
        <v>206.34707591718129</v>
      </c>
    </row>
    <row r="72" spans="1:7" x14ac:dyDescent="0.2">
      <c r="A72" s="39">
        <v>69</v>
      </c>
      <c r="B72" s="14" t="s">
        <v>69</v>
      </c>
      <c r="C72" s="15">
        <f>AVERAGE(January:December!C72)</f>
        <v>11166.5</v>
      </c>
      <c r="D72" s="15">
        <f>AVERAGE(January:December!D72)</f>
        <v>18847.333333333332</v>
      </c>
      <c r="E72" s="20">
        <f>SUM(January:December!E72)</f>
        <v>50166968</v>
      </c>
      <c r="F72" s="20">
        <f t="shared" si="2"/>
        <v>374.38594605889642</v>
      </c>
      <c r="G72" s="15">
        <f t="shared" si="3"/>
        <v>221.8128470871211</v>
      </c>
    </row>
    <row r="73" spans="1:7" x14ac:dyDescent="0.2">
      <c r="A73" s="39">
        <v>70</v>
      </c>
      <c r="B73" s="14" t="s">
        <v>70</v>
      </c>
      <c r="C73" s="15">
        <f>AVERAGE(January:December!C73)</f>
        <v>2408.75</v>
      </c>
      <c r="D73" s="15">
        <f>AVERAGE(January:December!D73)</f>
        <v>5701.5</v>
      </c>
      <c r="E73" s="20">
        <f>SUM(January:December!E73)</f>
        <v>13901907</v>
      </c>
      <c r="F73" s="20">
        <f t="shared" si="2"/>
        <v>480.95163466528282</v>
      </c>
      <c r="G73" s="15">
        <f t="shared" si="3"/>
        <v>203.19078312724722</v>
      </c>
    </row>
    <row r="74" spans="1:7" x14ac:dyDescent="0.2">
      <c r="A74" s="39">
        <v>71</v>
      </c>
      <c r="B74" s="14" t="s">
        <v>71</v>
      </c>
      <c r="C74" s="15">
        <f>AVERAGE(January:December!C74)</f>
        <v>2017.9166666666667</v>
      </c>
      <c r="D74" s="15">
        <f>AVERAGE(January:December!D74)</f>
        <v>4807.583333333333</v>
      </c>
      <c r="E74" s="20">
        <f>SUM(January:December!E74)</f>
        <v>11851951</v>
      </c>
      <c r="F74" s="20">
        <f t="shared" si="2"/>
        <v>489.44666529010942</v>
      </c>
      <c r="G74" s="15">
        <f t="shared" si="3"/>
        <v>205.43847393874262</v>
      </c>
    </row>
    <row r="75" spans="1:7" x14ac:dyDescent="0.2">
      <c r="A75" s="39">
        <v>72</v>
      </c>
      <c r="B75" s="14" t="s">
        <v>72</v>
      </c>
      <c r="C75" s="15">
        <f>AVERAGE(January:December!C75)</f>
        <v>418.75</v>
      </c>
      <c r="D75" s="15">
        <f>AVERAGE(January:December!D75)</f>
        <v>866.5</v>
      </c>
      <c r="E75" s="20">
        <f>SUM(January:December!E75)</f>
        <v>2192573</v>
      </c>
      <c r="F75" s="20">
        <f t="shared" si="2"/>
        <v>436.33293532338308</v>
      </c>
      <c r="G75" s="15">
        <f t="shared" si="3"/>
        <v>210.86487786112716</v>
      </c>
    </row>
    <row r="76" spans="1:7" x14ac:dyDescent="0.2">
      <c r="A76" s="39">
        <v>73</v>
      </c>
      <c r="B76" s="14" t="s">
        <v>73</v>
      </c>
      <c r="C76" s="15">
        <f>AVERAGE(January:December!C76)</f>
        <v>6046.916666666667</v>
      </c>
      <c r="D76" s="15">
        <f>AVERAGE(January:December!D76)</f>
        <v>14416.75</v>
      </c>
      <c r="E76" s="20">
        <f>SUM(January:December!E76)</f>
        <v>35549552</v>
      </c>
      <c r="F76" s="20">
        <f t="shared" si="2"/>
        <v>489.91293083251793</v>
      </c>
      <c r="G76" s="15">
        <f t="shared" si="3"/>
        <v>205.48755209507462</v>
      </c>
    </row>
    <row r="77" spans="1:7" x14ac:dyDescent="0.2">
      <c r="A77" s="39">
        <v>74</v>
      </c>
      <c r="B77" s="2" t="s">
        <v>110</v>
      </c>
      <c r="C77" s="15">
        <f>AVERAGE(January:December!C77)</f>
        <v>2740.3333333333335</v>
      </c>
      <c r="D77" s="15">
        <f>AVERAGE(January:December!D77)</f>
        <v>5867.5</v>
      </c>
      <c r="E77" s="20">
        <f>SUM(January:December!E77)</f>
        <v>14651328</v>
      </c>
      <c r="F77" s="20">
        <f t="shared" si="2"/>
        <v>445.54579734825444</v>
      </c>
      <c r="G77" s="15">
        <f t="shared" si="3"/>
        <v>208.08589688964636</v>
      </c>
    </row>
    <row r="78" spans="1:7" x14ac:dyDescent="0.2">
      <c r="A78" s="39">
        <v>75</v>
      </c>
      <c r="B78" s="14" t="s">
        <v>74</v>
      </c>
      <c r="C78" s="15">
        <f>AVERAGE(January:December!C78)</f>
        <v>314.58333333333331</v>
      </c>
      <c r="D78" s="15">
        <f>AVERAGE(January:December!D78)</f>
        <v>608</v>
      </c>
      <c r="E78" s="20">
        <f>SUM(January:December!E78)</f>
        <v>1543201</v>
      </c>
      <c r="F78" s="20">
        <f t="shared" si="2"/>
        <v>408.79496688741727</v>
      </c>
      <c r="G78" s="15">
        <f t="shared" si="3"/>
        <v>211.51329495614036</v>
      </c>
    </row>
    <row r="79" spans="1:7" x14ac:dyDescent="0.2">
      <c r="A79" s="39">
        <v>76</v>
      </c>
      <c r="B79" s="14" t="s">
        <v>75</v>
      </c>
      <c r="C79" s="15">
        <f>AVERAGE(January:December!C79)</f>
        <v>432</v>
      </c>
      <c r="D79" s="15">
        <f>AVERAGE(January:December!D79)</f>
        <v>882.66666666666663</v>
      </c>
      <c r="E79" s="20">
        <f>SUM(January:December!E79)</f>
        <v>2213375</v>
      </c>
      <c r="F79" s="20">
        <f t="shared" si="2"/>
        <v>426.96277006172841</v>
      </c>
      <c r="G79" s="15">
        <f t="shared" si="3"/>
        <v>208.96667296072508</v>
      </c>
    </row>
    <row r="80" spans="1:7" x14ac:dyDescent="0.2">
      <c r="A80" s="39">
        <v>77</v>
      </c>
      <c r="B80" s="14" t="s">
        <v>76</v>
      </c>
      <c r="C80" s="15">
        <f>AVERAGE(January:December!C80)</f>
        <v>863.33333333333337</v>
      </c>
      <c r="D80" s="15">
        <f>AVERAGE(January:December!D80)</f>
        <v>1651.9166666666667</v>
      </c>
      <c r="E80" s="20">
        <f>SUM(January:December!E80)</f>
        <v>4235245</v>
      </c>
      <c r="F80" s="20">
        <f t="shared" si="2"/>
        <v>408.80743243243245</v>
      </c>
      <c r="G80" s="15">
        <f t="shared" si="3"/>
        <v>213.65307975583917</v>
      </c>
    </row>
    <row r="81" spans="1:7" x14ac:dyDescent="0.2">
      <c r="A81" s="39">
        <v>78</v>
      </c>
      <c r="B81" s="14" t="s">
        <v>77</v>
      </c>
      <c r="C81" s="15">
        <f>AVERAGE(January:December!C81)</f>
        <v>215</v>
      </c>
      <c r="D81" s="15">
        <f>AVERAGE(January:December!D81)</f>
        <v>486.91666666666669</v>
      </c>
      <c r="E81" s="20">
        <f>SUM(January:December!E81)</f>
        <v>1207646</v>
      </c>
      <c r="F81" s="20">
        <f t="shared" si="2"/>
        <v>468.07984496124033</v>
      </c>
      <c r="G81" s="15">
        <f t="shared" si="3"/>
        <v>206.68252609960635</v>
      </c>
    </row>
    <row r="82" spans="1:7" x14ac:dyDescent="0.2">
      <c r="A82" s="39">
        <v>79</v>
      </c>
      <c r="B82" s="14" t="s">
        <v>78</v>
      </c>
      <c r="C82" s="15">
        <f>AVERAGE(January:December!C82)</f>
        <v>530.66666666666663</v>
      </c>
      <c r="D82" s="15">
        <f>AVERAGE(January:December!D82)</f>
        <v>953.58333333333337</v>
      </c>
      <c r="E82" s="20">
        <f>SUM(January:December!E82)</f>
        <v>2452900</v>
      </c>
      <c r="F82" s="20">
        <f t="shared" si="2"/>
        <v>385.19158291457285</v>
      </c>
      <c r="G82" s="15">
        <f t="shared" si="3"/>
        <v>214.35812286987678</v>
      </c>
    </row>
    <row r="83" spans="1:7" x14ac:dyDescent="0.2">
      <c r="A83" s="39">
        <v>80</v>
      </c>
      <c r="B83" s="14" t="s">
        <v>79</v>
      </c>
      <c r="C83" s="15">
        <f>AVERAGE(January:December!C83)</f>
        <v>785.75</v>
      </c>
      <c r="D83" s="15">
        <f>AVERAGE(January:December!D83)</f>
        <v>1595.3333333333333</v>
      </c>
      <c r="E83" s="20">
        <f>SUM(January:December!E83)</f>
        <v>4035063</v>
      </c>
      <c r="F83" s="20">
        <f t="shared" si="2"/>
        <v>427.94177537384667</v>
      </c>
      <c r="G83" s="15">
        <f t="shared" si="3"/>
        <v>210.77428959465109</v>
      </c>
    </row>
    <row r="84" spans="1:7" x14ac:dyDescent="0.2">
      <c r="A84" s="39">
        <v>82</v>
      </c>
      <c r="B84" s="14" t="s">
        <v>80</v>
      </c>
      <c r="C84" s="15">
        <f>AVERAGE(January:December!C84)</f>
        <v>4939.833333333333</v>
      </c>
      <c r="D84" s="15">
        <f>AVERAGE(January:December!D84)</f>
        <v>9840</v>
      </c>
      <c r="E84" s="20">
        <f>SUM(January:December!E84)</f>
        <v>25213106</v>
      </c>
      <c r="F84" s="20">
        <f t="shared" si="2"/>
        <v>425.3366510341105</v>
      </c>
      <c r="G84" s="15">
        <f t="shared" si="3"/>
        <v>213.52562669376695</v>
      </c>
    </row>
    <row r="85" spans="1:7" x14ac:dyDescent="0.2">
      <c r="A85" s="39">
        <v>83</v>
      </c>
      <c r="B85" s="14" t="s">
        <v>81</v>
      </c>
      <c r="C85" s="15">
        <f>AVERAGE(January:December!C85)</f>
        <v>297.83333333333331</v>
      </c>
      <c r="D85" s="15">
        <f>AVERAGE(January:December!D85)</f>
        <v>611.41666666666663</v>
      </c>
      <c r="E85" s="20">
        <f>SUM(January:December!E85)</f>
        <v>1523221</v>
      </c>
      <c r="F85" s="20">
        <f t="shared" si="2"/>
        <v>426.19501958589814</v>
      </c>
      <c r="G85" s="15">
        <f t="shared" si="3"/>
        <v>207.60815047021944</v>
      </c>
    </row>
    <row r="86" spans="1:7" x14ac:dyDescent="0.2">
      <c r="A86" s="39">
        <v>84</v>
      </c>
      <c r="B86" s="14" t="s">
        <v>82</v>
      </c>
      <c r="C86" s="15">
        <f>AVERAGE(January:December!C86)</f>
        <v>329.33333333333331</v>
      </c>
      <c r="D86" s="15">
        <f>AVERAGE(January:December!D86)</f>
        <v>623.41666666666663</v>
      </c>
      <c r="E86" s="20">
        <f>SUM(January:December!E86)</f>
        <v>1597045</v>
      </c>
      <c r="F86" s="20">
        <f t="shared" si="2"/>
        <v>404.11057692307696</v>
      </c>
      <c r="G86" s="15">
        <f t="shared" si="3"/>
        <v>213.48014971260525</v>
      </c>
    </row>
    <row r="87" spans="1:7" x14ac:dyDescent="0.2">
      <c r="A87" s="39">
        <v>85</v>
      </c>
      <c r="B87" s="14" t="s">
        <v>83</v>
      </c>
      <c r="C87" s="15">
        <f>AVERAGE(January:December!C87)</f>
        <v>1654.5</v>
      </c>
      <c r="D87" s="15">
        <f>AVERAGE(January:December!D87)</f>
        <v>3076.5</v>
      </c>
      <c r="E87" s="20">
        <f>SUM(January:December!E87)</f>
        <v>7933024</v>
      </c>
      <c r="F87" s="20">
        <f t="shared" si="2"/>
        <v>399.56804674121082</v>
      </c>
      <c r="G87" s="15">
        <f t="shared" si="3"/>
        <v>214.88227964678478</v>
      </c>
    </row>
    <row r="88" spans="1:7" x14ac:dyDescent="0.2">
      <c r="A88" s="39">
        <v>86</v>
      </c>
      <c r="B88" s="14" t="s">
        <v>84</v>
      </c>
      <c r="C88" s="15">
        <f>AVERAGE(January:December!C88)</f>
        <v>2380.1666666666665</v>
      </c>
      <c r="D88" s="15">
        <f>AVERAGE(January:December!D88)</f>
        <v>4663.333333333333</v>
      </c>
      <c r="E88" s="20">
        <f>SUM(January:December!E88)</f>
        <v>11722089</v>
      </c>
      <c r="F88" s="20">
        <f t="shared" si="2"/>
        <v>410.40854982144111</v>
      </c>
      <c r="G88" s="15">
        <f t="shared" si="3"/>
        <v>209.4726411722659</v>
      </c>
    </row>
    <row r="89" spans="1:7" x14ac:dyDescent="0.2">
      <c r="A89" s="39">
        <v>87</v>
      </c>
      <c r="B89" s="14" t="s">
        <v>85</v>
      </c>
      <c r="C89" s="15">
        <f>AVERAGE(January:December!C89)</f>
        <v>317.5</v>
      </c>
      <c r="D89" s="15">
        <f>AVERAGE(January:December!D89)</f>
        <v>588.25</v>
      </c>
      <c r="E89" s="20">
        <f>SUM(January:December!E89)</f>
        <v>1508521</v>
      </c>
      <c r="F89" s="20">
        <f t="shared" si="2"/>
        <v>395.93727034120735</v>
      </c>
      <c r="G89" s="15">
        <f t="shared" si="3"/>
        <v>213.70179912168862</v>
      </c>
    </row>
    <row r="90" spans="1:7" x14ac:dyDescent="0.2">
      <c r="A90" s="39">
        <v>88</v>
      </c>
      <c r="B90" s="14" t="s">
        <v>86</v>
      </c>
      <c r="C90" s="15">
        <f>AVERAGE(January:December!C90)</f>
        <v>25.75</v>
      </c>
      <c r="D90" s="15">
        <f>AVERAGE(January:December!D90)</f>
        <v>80.5</v>
      </c>
      <c r="E90" s="20">
        <f>SUM(January:December!E90)</f>
        <v>209116</v>
      </c>
      <c r="F90" s="20">
        <f t="shared" si="2"/>
        <v>676.75080906148867</v>
      </c>
      <c r="G90" s="15">
        <f t="shared" si="3"/>
        <v>216.47619047619048</v>
      </c>
    </row>
    <row r="91" spans="1:7" x14ac:dyDescent="0.2">
      <c r="A91" s="39">
        <v>92</v>
      </c>
      <c r="B91" s="14" t="s">
        <v>108</v>
      </c>
      <c r="C91" s="15">
        <f>AVERAGE(January:December!C91)</f>
        <v>1234.75</v>
      </c>
      <c r="D91" s="15">
        <f>AVERAGE(January:December!D91)</f>
        <v>2440.75</v>
      </c>
      <c r="E91" s="20">
        <f>SUM(January:December!E91)</f>
        <v>6486249</v>
      </c>
      <c r="F91" s="20">
        <f t="shared" si="2"/>
        <v>437.75723830734961</v>
      </c>
      <c r="G91" s="15">
        <f t="shared" si="3"/>
        <v>221.4568267950425</v>
      </c>
    </row>
    <row r="92" spans="1:7" x14ac:dyDescent="0.2">
      <c r="A92" s="40">
        <v>94</v>
      </c>
      <c r="B92" s="2" t="s">
        <v>116</v>
      </c>
      <c r="C92" s="15">
        <f>AVERAGE(January:December!C92)</f>
        <v>1684.75</v>
      </c>
      <c r="D92" s="15">
        <f>AVERAGE(January:December!D92)</f>
        <v>3779.9166666666665</v>
      </c>
      <c r="E92" s="20">
        <f>SUM(January:December!E92)</f>
        <v>9857160</v>
      </c>
      <c r="F92" s="20">
        <f t="shared" si="2"/>
        <v>487.56788841074348</v>
      </c>
      <c r="G92" s="15">
        <f t="shared" si="3"/>
        <v>217.3143146894773</v>
      </c>
    </row>
    <row r="93" spans="1:7" x14ac:dyDescent="0.2">
      <c r="A93" s="40" t="s">
        <v>109</v>
      </c>
      <c r="B93" s="2" t="s">
        <v>109</v>
      </c>
      <c r="C93" s="15">
        <f>AVERAGE(January:December!C93)</f>
        <v>0</v>
      </c>
      <c r="D93" s="15">
        <f>AVERAGE(January:December!D93)</f>
        <v>0</v>
      </c>
      <c r="E93" s="20">
        <f>SUM(January:December!E93)</f>
        <v>-342</v>
      </c>
      <c r="F93" s="20">
        <v>0</v>
      </c>
      <c r="G93" s="15">
        <v>0</v>
      </c>
    </row>
    <row r="94" spans="1:7" x14ac:dyDescent="0.2">
      <c r="A94" s="41"/>
      <c r="B94" s="42" t="s">
        <v>128</v>
      </c>
      <c r="C94" s="43">
        <f>SUM(C5:C93)</f>
        <v>224502.6666666666</v>
      </c>
      <c r="D94" s="43">
        <f>SUM(D5:D93)</f>
        <v>445376.58333333343</v>
      </c>
      <c r="E94" s="43">
        <f>SUM(E5:E93)</f>
        <v>1142937562.1800001</v>
      </c>
      <c r="F94" s="45">
        <f>+E94/C94/12</f>
        <v>424.24795332052491</v>
      </c>
      <c r="G94" s="45">
        <f>+E94/D94/12</f>
        <v>213.85227785325483</v>
      </c>
    </row>
  </sheetData>
  <mergeCells count="1">
    <mergeCell ref="A3:B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80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9" t="s">
        <v>94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682</v>
      </c>
      <c r="D5" s="15">
        <v>1195</v>
      </c>
      <c r="E5" s="15">
        <v>259600</v>
      </c>
    </row>
    <row r="6" spans="1:5" s="14" customFormat="1" x14ac:dyDescent="0.2">
      <c r="A6" s="3">
        <v>2</v>
      </c>
      <c r="B6" s="14" t="s">
        <v>3</v>
      </c>
      <c r="C6" s="15">
        <v>9925</v>
      </c>
      <c r="D6" s="15">
        <v>20612</v>
      </c>
      <c r="E6" s="15">
        <v>4280453</v>
      </c>
    </row>
    <row r="7" spans="1:5" s="14" customFormat="1" x14ac:dyDescent="0.2">
      <c r="A7" s="3">
        <v>3</v>
      </c>
      <c r="B7" s="14" t="s">
        <v>4</v>
      </c>
      <c r="C7" s="15">
        <v>1010</v>
      </c>
      <c r="D7" s="15">
        <v>1854</v>
      </c>
      <c r="E7" s="15">
        <v>393045</v>
      </c>
    </row>
    <row r="8" spans="1:5" s="14" customFormat="1" x14ac:dyDescent="0.2">
      <c r="A8" s="3">
        <v>4</v>
      </c>
      <c r="B8" s="14" t="s">
        <v>5</v>
      </c>
      <c r="C8" s="15">
        <v>2024</v>
      </c>
      <c r="D8" s="15">
        <v>3674</v>
      </c>
      <c r="E8" s="15">
        <v>790749</v>
      </c>
    </row>
    <row r="9" spans="1:5" s="14" customFormat="1" x14ac:dyDescent="0.2">
      <c r="A9" s="3">
        <v>5</v>
      </c>
      <c r="B9" s="14" t="s">
        <v>6</v>
      </c>
      <c r="C9" s="15">
        <v>1833</v>
      </c>
      <c r="D9" s="15">
        <v>3633</v>
      </c>
      <c r="E9" s="15">
        <v>777557</v>
      </c>
    </row>
    <row r="10" spans="1:5" s="14" customFormat="1" x14ac:dyDescent="0.2">
      <c r="A10" s="3">
        <v>6</v>
      </c>
      <c r="B10" s="14" t="s">
        <v>7</v>
      </c>
      <c r="C10" s="15">
        <v>221</v>
      </c>
      <c r="D10" s="15">
        <v>435</v>
      </c>
      <c r="E10" s="15">
        <v>91649</v>
      </c>
    </row>
    <row r="11" spans="1:5" s="14" customFormat="1" x14ac:dyDescent="0.2">
      <c r="A11" s="3">
        <v>7</v>
      </c>
      <c r="B11" s="14" t="s">
        <v>8</v>
      </c>
      <c r="C11" s="15">
        <v>2549</v>
      </c>
      <c r="D11" s="15">
        <v>5094</v>
      </c>
      <c r="E11" s="15">
        <v>1065269</v>
      </c>
    </row>
    <row r="12" spans="1:5" s="14" customFormat="1" x14ac:dyDescent="0.2">
      <c r="A12" s="3">
        <v>8</v>
      </c>
      <c r="B12" s="14" t="s">
        <v>9</v>
      </c>
      <c r="C12" s="15">
        <v>734</v>
      </c>
      <c r="D12" s="15">
        <v>1477</v>
      </c>
      <c r="E12" s="15">
        <v>301332</v>
      </c>
    </row>
    <row r="13" spans="1:5" s="14" customFormat="1" x14ac:dyDescent="0.2">
      <c r="A13" s="3">
        <v>9</v>
      </c>
      <c r="B13" s="14" t="s">
        <v>10</v>
      </c>
      <c r="C13" s="15">
        <v>1363</v>
      </c>
      <c r="D13" s="15">
        <v>2377</v>
      </c>
      <c r="E13" s="15">
        <v>525325</v>
      </c>
    </row>
    <row r="14" spans="1:5" s="14" customFormat="1" x14ac:dyDescent="0.2">
      <c r="A14" s="3">
        <v>10</v>
      </c>
      <c r="B14" s="14" t="s">
        <v>11</v>
      </c>
      <c r="C14" s="15">
        <v>1363</v>
      </c>
      <c r="D14" s="15">
        <v>2809</v>
      </c>
      <c r="E14" s="15">
        <v>584172</v>
      </c>
    </row>
    <row r="15" spans="1:5" s="14" customFormat="1" x14ac:dyDescent="0.2">
      <c r="A15" s="3">
        <v>11</v>
      </c>
      <c r="B15" s="14" t="s">
        <v>12</v>
      </c>
      <c r="C15" s="15">
        <v>1977</v>
      </c>
      <c r="D15" s="15">
        <v>4096</v>
      </c>
      <c r="E15" s="15">
        <v>863096</v>
      </c>
    </row>
    <row r="16" spans="1:5" s="14" customFormat="1" x14ac:dyDescent="0.2">
      <c r="A16" s="3">
        <v>12</v>
      </c>
      <c r="B16" s="14" t="s">
        <v>13</v>
      </c>
      <c r="C16" s="15">
        <v>481</v>
      </c>
      <c r="D16" s="15">
        <v>986</v>
      </c>
      <c r="E16" s="15">
        <v>212715</v>
      </c>
    </row>
    <row r="17" spans="1:11" s="14" customFormat="1" x14ac:dyDescent="0.2">
      <c r="A17" s="3">
        <v>13</v>
      </c>
      <c r="B17" s="14" t="s">
        <v>14</v>
      </c>
      <c r="C17" s="15">
        <v>1249</v>
      </c>
      <c r="D17" s="15">
        <v>2349</v>
      </c>
      <c r="E17" s="15">
        <v>494364</v>
      </c>
    </row>
    <row r="18" spans="1:11" s="14" customFormat="1" x14ac:dyDescent="0.2">
      <c r="A18" s="3">
        <v>14</v>
      </c>
      <c r="B18" s="14" t="s">
        <v>15</v>
      </c>
      <c r="C18" s="15">
        <v>3364</v>
      </c>
      <c r="D18" s="15">
        <v>7150</v>
      </c>
      <c r="E18" s="15">
        <v>1509843</v>
      </c>
      <c r="K18" s="2"/>
    </row>
    <row r="19" spans="1:11" s="14" customFormat="1" x14ac:dyDescent="0.2">
      <c r="A19" s="3">
        <v>15</v>
      </c>
      <c r="B19" s="14" t="s">
        <v>16</v>
      </c>
      <c r="C19" s="15">
        <v>339</v>
      </c>
      <c r="D19" s="15">
        <v>634</v>
      </c>
      <c r="E19" s="15">
        <v>138919</v>
      </c>
    </row>
    <row r="20" spans="1:11" s="14" customFormat="1" x14ac:dyDescent="0.2">
      <c r="A20" s="3">
        <v>16</v>
      </c>
      <c r="B20" s="14" t="s">
        <v>17</v>
      </c>
      <c r="C20" s="15">
        <v>135</v>
      </c>
      <c r="D20" s="15">
        <v>241</v>
      </c>
      <c r="E20" s="15">
        <v>51863</v>
      </c>
    </row>
    <row r="21" spans="1:11" s="14" customFormat="1" x14ac:dyDescent="0.2">
      <c r="A21" s="3">
        <v>17</v>
      </c>
      <c r="B21" s="14" t="s">
        <v>18</v>
      </c>
      <c r="C21" s="15">
        <v>544</v>
      </c>
      <c r="D21" s="15">
        <v>1143</v>
      </c>
      <c r="E21" s="15">
        <v>238991</v>
      </c>
    </row>
    <row r="22" spans="1:11" s="14" customFormat="1" x14ac:dyDescent="0.2">
      <c r="A22" s="3">
        <v>18</v>
      </c>
      <c r="B22" s="14" t="s">
        <v>19</v>
      </c>
      <c r="C22" s="15">
        <v>2224</v>
      </c>
      <c r="D22" s="15">
        <v>4109</v>
      </c>
      <c r="E22" s="15">
        <v>870247</v>
      </c>
    </row>
    <row r="23" spans="1:11" s="14" customFormat="1" x14ac:dyDescent="0.2">
      <c r="A23" s="3">
        <v>19</v>
      </c>
      <c r="B23" s="14" t="s">
        <v>20</v>
      </c>
      <c r="C23" s="15">
        <v>10308</v>
      </c>
      <c r="D23" s="15">
        <v>20921</v>
      </c>
      <c r="E23" s="15">
        <v>4376465</v>
      </c>
    </row>
    <row r="24" spans="1:11" s="14" customFormat="1" x14ac:dyDescent="0.2">
      <c r="A24" s="3">
        <v>21</v>
      </c>
      <c r="B24" s="14" t="s">
        <v>21</v>
      </c>
      <c r="C24" s="15">
        <v>1194</v>
      </c>
      <c r="D24" s="15">
        <v>2165</v>
      </c>
      <c r="E24" s="15">
        <v>469719</v>
      </c>
    </row>
    <row r="25" spans="1:11" s="14" customFormat="1" x14ac:dyDescent="0.2">
      <c r="A25" s="3">
        <v>22</v>
      </c>
      <c r="B25" s="14" t="s">
        <v>22</v>
      </c>
      <c r="C25" s="15">
        <v>614</v>
      </c>
      <c r="D25" s="15">
        <v>1307</v>
      </c>
      <c r="E25" s="15">
        <v>264450</v>
      </c>
    </row>
    <row r="26" spans="1:11" s="14" customFormat="1" x14ac:dyDescent="0.2">
      <c r="A26" s="3">
        <v>23</v>
      </c>
      <c r="B26" s="14" t="s">
        <v>23</v>
      </c>
      <c r="C26" s="15">
        <v>548</v>
      </c>
      <c r="D26" s="15">
        <v>1082</v>
      </c>
      <c r="E26" s="15">
        <v>224525</v>
      </c>
    </row>
    <row r="27" spans="1:11" s="14" customFormat="1" x14ac:dyDescent="0.2">
      <c r="A27" s="3">
        <v>24</v>
      </c>
      <c r="B27" s="14" t="s">
        <v>24</v>
      </c>
      <c r="C27" s="15">
        <v>1557</v>
      </c>
      <c r="D27" s="15">
        <v>3318</v>
      </c>
      <c r="E27" s="15">
        <v>676606</v>
      </c>
    </row>
    <row r="28" spans="1:11" s="14" customFormat="1" x14ac:dyDescent="0.2">
      <c r="A28" s="3">
        <v>25</v>
      </c>
      <c r="B28" s="14" t="s">
        <v>25</v>
      </c>
      <c r="C28" s="15">
        <v>1285</v>
      </c>
      <c r="D28" s="15">
        <v>2368</v>
      </c>
      <c r="E28" s="15">
        <v>505150</v>
      </c>
    </row>
    <row r="29" spans="1:11" s="14" customFormat="1" x14ac:dyDescent="0.2">
      <c r="A29" s="3">
        <v>26</v>
      </c>
      <c r="B29" s="14" t="s">
        <v>26</v>
      </c>
      <c r="C29" s="15">
        <v>229</v>
      </c>
      <c r="D29" s="15">
        <v>485</v>
      </c>
      <c r="E29" s="15">
        <v>97246</v>
      </c>
    </row>
    <row r="30" spans="1:11" s="14" customFormat="1" x14ac:dyDescent="0.2">
      <c r="A30" s="3">
        <v>27</v>
      </c>
      <c r="B30" s="14" t="s">
        <v>27</v>
      </c>
      <c r="C30" s="15">
        <v>62433</v>
      </c>
      <c r="D30" s="15">
        <v>113133</v>
      </c>
      <c r="E30" s="15">
        <v>24670852</v>
      </c>
    </row>
    <row r="31" spans="1:11" s="14" customFormat="1" x14ac:dyDescent="0.2">
      <c r="A31" s="3">
        <v>28</v>
      </c>
      <c r="B31" s="14" t="s">
        <v>28</v>
      </c>
      <c r="C31" s="15">
        <v>471</v>
      </c>
      <c r="D31" s="15">
        <v>951</v>
      </c>
      <c r="E31" s="15">
        <v>201503</v>
      </c>
    </row>
    <row r="32" spans="1:11" s="14" customFormat="1" x14ac:dyDescent="0.2">
      <c r="A32" s="3">
        <v>29</v>
      </c>
      <c r="B32" s="14" t="s">
        <v>29</v>
      </c>
      <c r="C32" s="15">
        <v>963</v>
      </c>
      <c r="D32" s="15">
        <v>1931</v>
      </c>
      <c r="E32" s="15">
        <v>402151</v>
      </c>
    </row>
    <row r="33" spans="1:5" s="14" customFormat="1" x14ac:dyDescent="0.2">
      <c r="A33" s="3">
        <v>30</v>
      </c>
      <c r="B33" s="14" t="s">
        <v>30</v>
      </c>
      <c r="C33" s="15">
        <v>1179</v>
      </c>
      <c r="D33" s="15">
        <v>2141</v>
      </c>
      <c r="E33" s="15">
        <v>460449</v>
      </c>
    </row>
    <row r="34" spans="1:5" s="14" customFormat="1" x14ac:dyDescent="0.2">
      <c r="A34" s="3">
        <v>31</v>
      </c>
      <c r="B34" s="14" t="s">
        <v>31</v>
      </c>
      <c r="C34" s="15">
        <v>2270</v>
      </c>
      <c r="D34" s="15">
        <v>4191</v>
      </c>
      <c r="E34" s="15">
        <v>910690</v>
      </c>
    </row>
    <row r="35" spans="1:5" s="14" customFormat="1" x14ac:dyDescent="0.2">
      <c r="A35" s="3">
        <v>32</v>
      </c>
      <c r="B35" s="14" t="s">
        <v>32</v>
      </c>
      <c r="C35" s="15">
        <v>325</v>
      </c>
      <c r="D35" s="15">
        <v>672</v>
      </c>
      <c r="E35" s="15">
        <v>141318</v>
      </c>
    </row>
    <row r="36" spans="1:5" s="14" customFormat="1" x14ac:dyDescent="0.2">
      <c r="A36" s="3">
        <v>33</v>
      </c>
      <c r="B36" s="14" t="s">
        <v>33</v>
      </c>
      <c r="C36" s="15">
        <v>811</v>
      </c>
      <c r="D36" s="15">
        <v>1404</v>
      </c>
      <c r="E36" s="15">
        <v>310210</v>
      </c>
    </row>
    <row r="37" spans="1:5" s="14" customFormat="1" x14ac:dyDescent="0.2">
      <c r="A37" s="3">
        <v>34</v>
      </c>
      <c r="B37" s="14" t="s">
        <v>34</v>
      </c>
      <c r="C37" s="15">
        <v>2065</v>
      </c>
      <c r="D37" s="15">
        <v>4766</v>
      </c>
      <c r="E37" s="15">
        <v>968469</v>
      </c>
    </row>
    <row r="38" spans="1:5" s="14" customFormat="1" x14ac:dyDescent="0.2">
      <c r="A38" s="3">
        <v>35</v>
      </c>
      <c r="B38" s="14" t="s">
        <v>35</v>
      </c>
      <c r="C38" s="15">
        <v>133</v>
      </c>
      <c r="D38" s="15">
        <v>299</v>
      </c>
      <c r="E38" s="15">
        <v>62818</v>
      </c>
    </row>
    <row r="39" spans="1:5" s="14" customFormat="1" x14ac:dyDescent="0.2">
      <c r="A39" s="3">
        <v>36</v>
      </c>
      <c r="B39" s="14" t="s">
        <v>36</v>
      </c>
      <c r="C39" s="15">
        <v>692</v>
      </c>
      <c r="D39" s="15">
        <v>1202</v>
      </c>
      <c r="E39" s="15">
        <v>252405</v>
      </c>
    </row>
    <row r="40" spans="1:5" s="14" customFormat="1" x14ac:dyDescent="0.2">
      <c r="A40" s="3">
        <v>37</v>
      </c>
      <c r="B40" s="14" t="s">
        <v>37</v>
      </c>
      <c r="C40" s="15">
        <v>249</v>
      </c>
      <c r="D40" s="15">
        <v>463</v>
      </c>
      <c r="E40" s="15">
        <v>97766</v>
      </c>
    </row>
    <row r="41" spans="1:5" s="14" customFormat="1" x14ac:dyDescent="0.2">
      <c r="A41" s="3">
        <v>38</v>
      </c>
      <c r="B41" s="14" t="s">
        <v>38</v>
      </c>
      <c r="C41" s="15">
        <v>291</v>
      </c>
      <c r="D41" s="15">
        <v>537</v>
      </c>
      <c r="E41" s="15">
        <v>113549</v>
      </c>
    </row>
    <row r="42" spans="1:5" s="14" customFormat="1" x14ac:dyDescent="0.2">
      <c r="A42" s="3">
        <v>39</v>
      </c>
      <c r="B42" s="14" t="s">
        <v>39</v>
      </c>
      <c r="C42" s="15">
        <v>132</v>
      </c>
      <c r="D42" s="15">
        <v>251</v>
      </c>
      <c r="E42" s="15">
        <v>53089</v>
      </c>
    </row>
    <row r="43" spans="1:5" s="14" customFormat="1" x14ac:dyDescent="0.2">
      <c r="A43" s="3">
        <v>40</v>
      </c>
      <c r="B43" s="14" t="s">
        <v>40</v>
      </c>
      <c r="C43" s="15">
        <v>593</v>
      </c>
      <c r="D43" s="15">
        <v>1220</v>
      </c>
      <c r="E43" s="15">
        <v>252119</v>
      </c>
    </row>
    <row r="44" spans="1:5" s="14" customFormat="1" x14ac:dyDescent="0.2">
      <c r="A44" s="3">
        <v>41</v>
      </c>
      <c r="B44" s="14" t="s">
        <v>41</v>
      </c>
      <c r="C44" s="15">
        <v>147</v>
      </c>
      <c r="D44" s="15">
        <v>263</v>
      </c>
      <c r="E44" s="15">
        <v>54589</v>
      </c>
    </row>
    <row r="45" spans="1:5" s="14" customFormat="1" x14ac:dyDescent="0.2">
      <c r="A45" s="3">
        <v>42</v>
      </c>
      <c r="B45" s="14" t="s">
        <v>42</v>
      </c>
      <c r="C45" s="15">
        <v>1118</v>
      </c>
      <c r="D45" s="15">
        <v>2453</v>
      </c>
      <c r="E45" s="15">
        <v>499408</v>
      </c>
    </row>
    <row r="46" spans="1:5" s="14" customFormat="1" x14ac:dyDescent="0.2">
      <c r="A46" s="3">
        <v>43</v>
      </c>
      <c r="B46" s="14" t="s">
        <v>43</v>
      </c>
      <c r="C46" s="15">
        <v>902</v>
      </c>
      <c r="D46" s="15">
        <v>1699</v>
      </c>
      <c r="E46" s="15">
        <v>357976</v>
      </c>
    </row>
    <row r="47" spans="1:5" s="14" customFormat="1" x14ac:dyDescent="0.2">
      <c r="A47" s="3">
        <v>44</v>
      </c>
      <c r="B47" s="14" t="s">
        <v>44</v>
      </c>
      <c r="C47" s="15">
        <v>141</v>
      </c>
      <c r="D47" s="15">
        <v>280</v>
      </c>
      <c r="E47" s="15">
        <v>60767</v>
      </c>
    </row>
    <row r="48" spans="1:5" s="14" customFormat="1" x14ac:dyDescent="0.2">
      <c r="A48" s="3">
        <v>45</v>
      </c>
      <c r="B48" s="14" t="s">
        <v>45</v>
      </c>
      <c r="C48" s="15">
        <v>257</v>
      </c>
      <c r="D48" s="15">
        <v>493</v>
      </c>
      <c r="E48" s="15">
        <v>105555</v>
      </c>
    </row>
    <row r="49" spans="1:5" s="14" customFormat="1" x14ac:dyDescent="0.2">
      <c r="A49" s="3">
        <v>46</v>
      </c>
      <c r="B49" s="14" t="s">
        <v>46</v>
      </c>
      <c r="C49" s="15">
        <v>967</v>
      </c>
      <c r="D49" s="15">
        <v>1945</v>
      </c>
      <c r="E49" s="15">
        <v>404374</v>
      </c>
    </row>
    <row r="50" spans="1:5" s="14" customFormat="1" x14ac:dyDescent="0.2">
      <c r="A50" s="3">
        <v>47</v>
      </c>
      <c r="B50" s="14" t="s">
        <v>47</v>
      </c>
      <c r="C50" s="15">
        <v>725</v>
      </c>
      <c r="D50" s="15">
        <v>1437</v>
      </c>
      <c r="E50" s="15">
        <v>300666</v>
      </c>
    </row>
    <row r="51" spans="1:5" s="14" customFormat="1" x14ac:dyDescent="0.2">
      <c r="A51" s="3">
        <v>48</v>
      </c>
      <c r="B51" s="14" t="s">
        <v>48</v>
      </c>
      <c r="C51" s="15">
        <v>1128</v>
      </c>
      <c r="D51" s="15">
        <v>2149</v>
      </c>
      <c r="E51" s="15">
        <v>451425</v>
      </c>
    </row>
    <row r="52" spans="1:5" s="14" customFormat="1" x14ac:dyDescent="0.2">
      <c r="A52" s="3">
        <v>49</v>
      </c>
      <c r="B52" s="14" t="s">
        <v>49</v>
      </c>
      <c r="C52" s="15">
        <v>1123</v>
      </c>
      <c r="D52" s="15">
        <v>2057</v>
      </c>
      <c r="E52" s="15">
        <v>445118</v>
      </c>
    </row>
    <row r="53" spans="1:5" s="14" customFormat="1" x14ac:dyDescent="0.2">
      <c r="A53" s="3">
        <v>50</v>
      </c>
      <c r="B53" s="14" t="s">
        <v>50</v>
      </c>
      <c r="C53" s="15">
        <v>1968</v>
      </c>
      <c r="D53" s="15">
        <v>4371</v>
      </c>
      <c r="E53" s="15">
        <v>888615</v>
      </c>
    </row>
    <row r="54" spans="1:5" s="14" customFormat="1" x14ac:dyDescent="0.2">
      <c r="A54" s="3">
        <v>51</v>
      </c>
      <c r="B54" s="14" t="s">
        <v>51</v>
      </c>
      <c r="C54" s="15">
        <v>243</v>
      </c>
      <c r="D54" s="15">
        <v>512</v>
      </c>
      <c r="E54" s="15">
        <v>105695</v>
      </c>
    </row>
    <row r="55" spans="1:5" s="14" customFormat="1" x14ac:dyDescent="0.2">
      <c r="A55" s="3">
        <v>52</v>
      </c>
      <c r="B55" s="14" t="s">
        <v>52</v>
      </c>
      <c r="C55" s="15">
        <v>939</v>
      </c>
      <c r="D55" s="15">
        <v>2146</v>
      </c>
      <c r="E55" s="15">
        <v>422235</v>
      </c>
    </row>
    <row r="56" spans="1:5" s="14" customFormat="1" x14ac:dyDescent="0.2">
      <c r="A56" s="3">
        <v>53</v>
      </c>
      <c r="B56" s="14" t="s">
        <v>53</v>
      </c>
      <c r="C56" s="15">
        <v>767</v>
      </c>
      <c r="D56" s="15">
        <v>1693</v>
      </c>
      <c r="E56" s="15">
        <v>339157</v>
      </c>
    </row>
    <row r="57" spans="1:5" s="14" customFormat="1" x14ac:dyDescent="0.2">
      <c r="A57" s="3">
        <v>54</v>
      </c>
      <c r="B57" s="14" t="s">
        <v>54</v>
      </c>
      <c r="C57" s="15">
        <v>306</v>
      </c>
      <c r="D57" s="15">
        <v>637</v>
      </c>
      <c r="E57" s="15">
        <v>127929</v>
      </c>
    </row>
    <row r="58" spans="1:5" s="14" customFormat="1" x14ac:dyDescent="0.2">
      <c r="A58" s="3">
        <v>55</v>
      </c>
      <c r="B58" s="14" t="s">
        <v>55</v>
      </c>
      <c r="C58" s="15">
        <v>5947</v>
      </c>
      <c r="D58" s="15">
        <v>12640</v>
      </c>
      <c r="E58" s="15">
        <v>2608086</v>
      </c>
    </row>
    <row r="59" spans="1:5" s="14" customFormat="1" x14ac:dyDescent="0.2">
      <c r="A59" s="3">
        <v>56</v>
      </c>
      <c r="B59" s="14" t="s">
        <v>56</v>
      </c>
      <c r="C59" s="15">
        <v>1917</v>
      </c>
      <c r="D59" s="15">
        <v>3709</v>
      </c>
      <c r="E59" s="15">
        <v>774430</v>
      </c>
    </row>
    <row r="60" spans="1:5" s="14" customFormat="1" x14ac:dyDescent="0.2">
      <c r="A60" s="3">
        <v>57</v>
      </c>
      <c r="B60" s="14" t="s">
        <v>57</v>
      </c>
      <c r="C60" s="15">
        <v>514</v>
      </c>
      <c r="D60" s="15">
        <v>927</v>
      </c>
      <c r="E60" s="15">
        <v>195486</v>
      </c>
    </row>
    <row r="61" spans="1:5" s="14" customFormat="1" x14ac:dyDescent="0.2">
      <c r="A61" s="3">
        <v>58</v>
      </c>
      <c r="B61" s="14" t="s">
        <v>58</v>
      </c>
      <c r="C61" s="15">
        <v>1417</v>
      </c>
      <c r="D61" s="15">
        <v>2547</v>
      </c>
      <c r="E61" s="15">
        <v>537479</v>
      </c>
    </row>
    <row r="62" spans="1:5" s="14" customFormat="1" x14ac:dyDescent="0.2">
      <c r="A62" s="3">
        <v>59</v>
      </c>
      <c r="B62" s="14" t="s">
        <v>59</v>
      </c>
      <c r="C62" s="15">
        <v>328</v>
      </c>
      <c r="D62" s="15">
        <v>759</v>
      </c>
      <c r="E62" s="15">
        <v>154725</v>
      </c>
    </row>
    <row r="63" spans="1:5" s="14" customFormat="1" x14ac:dyDescent="0.2">
      <c r="A63" s="3">
        <v>60</v>
      </c>
      <c r="B63" s="14" t="s">
        <v>60</v>
      </c>
      <c r="C63" s="15">
        <v>1671</v>
      </c>
      <c r="D63" s="15">
        <v>3517</v>
      </c>
      <c r="E63" s="15">
        <v>728997</v>
      </c>
    </row>
    <row r="64" spans="1:5" s="14" customFormat="1" x14ac:dyDescent="0.2">
      <c r="A64" s="3">
        <v>61</v>
      </c>
      <c r="B64" s="14" t="s">
        <v>61</v>
      </c>
      <c r="C64" s="15">
        <v>369</v>
      </c>
      <c r="D64" s="15">
        <v>751</v>
      </c>
      <c r="E64" s="15">
        <v>155447</v>
      </c>
    </row>
    <row r="65" spans="1:5" s="14" customFormat="1" x14ac:dyDescent="0.2">
      <c r="A65" s="3">
        <v>62</v>
      </c>
      <c r="B65" s="14" t="s">
        <v>62</v>
      </c>
      <c r="C65" s="15">
        <v>34923</v>
      </c>
      <c r="D65" s="15">
        <v>71437</v>
      </c>
      <c r="E65" s="15">
        <v>15140279</v>
      </c>
    </row>
    <row r="66" spans="1:5" s="14" customFormat="1" x14ac:dyDescent="0.2">
      <c r="A66" s="3">
        <v>63</v>
      </c>
      <c r="B66" s="14" t="s">
        <v>63</v>
      </c>
      <c r="C66" s="15">
        <v>144</v>
      </c>
      <c r="D66" s="15">
        <v>279</v>
      </c>
      <c r="E66" s="15">
        <v>59453</v>
      </c>
    </row>
    <row r="67" spans="1:5" s="14" customFormat="1" x14ac:dyDescent="0.2">
      <c r="A67" s="3">
        <v>64</v>
      </c>
      <c r="B67" s="14" t="s">
        <v>64</v>
      </c>
      <c r="C67" s="15">
        <v>489</v>
      </c>
      <c r="D67" s="15">
        <v>998</v>
      </c>
      <c r="E67" s="15">
        <v>202743</v>
      </c>
    </row>
    <row r="68" spans="1:5" s="14" customFormat="1" x14ac:dyDescent="0.2">
      <c r="A68" s="3">
        <v>65</v>
      </c>
      <c r="B68" s="14" t="s">
        <v>65</v>
      </c>
      <c r="C68" s="15">
        <v>590</v>
      </c>
      <c r="D68" s="15">
        <v>1212</v>
      </c>
      <c r="E68" s="15">
        <v>244961</v>
      </c>
    </row>
    <row r="69" spans="1:5" s="14" customFormat="1" x14ac:dyDescent="0.2">
      <c r="A69" s="3">
        <v>66</v>
      </c>
      <c r="B69" s="14" t="s">
        <v>66</v>
      </c>
      <c r="C69" s="15">
        <v>1662</v>
      </c>
      <c r="D69" s="15">
        <v>3917</v>
      </c>
      <c r="E69" s="15">
        <v>791496</v>
      </c>
    </row>
    <row r="70" spans="1:5" s="14" customFormat="1" x14ac:dyDescent="0.2">
      <c r="A70" s="3">
        <v>67</v>
      </c>
      <c r="B70" s="14" t="s">
        <v>67</v>
      </c>
      <c r="C70" s="15">
        <v>305</v>
      </c>
      <c r="D70" s="15">
        <v>593</v>
      </c>
      <c r="E70" s="15">
        <v>124033</v>
      </c>
    </row>
    <row r="71" spans="1:5" s="14" customFormat="1" x14ac:dyDescent="0.2">
      <c r="A71" s="3">
        <v>68</v>
      </c>
      <c r="B71" s="14" t="s">
        <v>68</v>
      </c>
      <c r="C71" s="15">
        <v>445</v>
      </c>
      <c r="D71" s="15">
        <v>964</v>
      </c>
      <c r="E71" s="15">
        <v>196850</v>
      </c>
    </row>
    <row r="72" spans="1:5" s="14" customFormat="1" x14ac:dyDescent="0.2">
      <c r="A72" s="3">
        <v>69</v>
      </c>
      <c r="B72" s="14" t="s">
        <v>69</v>
      </c>
      <c r="C72" s="15">
        <v>11067</v>
      </c>
      <c r="D72" s="15">
        <v>18484</v>
      </c>
      <c r="E72" s="15">
        <v>4079209</v>
      </c>
    </row>
    <row r="73" spans="1:5" s="14" customFormat="1" x14ac:dyDescent="0.2">
      <c r="A73" s="3">
        <v>70</v>
      </c>
      <c r="B73" s="14" t="s">
        <v>70</v>
      </c>
      <c r="C73" s="15">
        <v>2360</v>
      </c>
      <c r="D73" s="15">
        <v>5496</v>
      </c>
      <c r="E73" s="15">
        <v>1096264</v>
      </c>
    </row>
    <row r="74" spans="1:5" s="14" customFormat="1" x14ac:dyDescent="0.2">
      <c r="A74" s="3">
        <v>71</v>
      </c>
      <c r="B74" s="14" t="s">
        <v>71</v>
      </c>
      <c r="C74" s="15">
        <v>1999</v>
      </c>
      <c r="D74" s="15">
        <v>4687</v>
      </c>
      <c r="E74" s="15">
        <v>955027</v>
      </c>
    </row>
    <row r="75" spans="1:5" s="14" customFormat="1" x14ac:dyDescent="0.2">
      <c r="A75" s="3">
        <v>72</v>
      </c>
      <c r="B75" s="14" t="s">
        <v>72</v>
      </c>
      <c r="C75" s="15">
        <v>416</v>
      </c>
      <c r="D75" s="15">
        <v>844</v>
      </c>
      <c r="E75" s="15">
        <v>181446</v>
      </c>
    </row>
    <row r="76" spans="1:5" s="14" customFormat="1" x14ac:dyDescent="0.2">
      <c r="A76" s="3">
        <v>73</v>
      </c>
      <c r="B76" s="14" t="s">
        <v>73</v>
      </c>
      <c r="C76" s="15">
        <v>5978</v>
      </c>
      <c r="D76" s="15">
        <v>14063</v>
      </c>
      <c r="E76" s="15">
        <v>2815122</v>
      </c>
    </row>
    <row r="77" spans="1:5" s="14" customFormat="1" x14ac:dyDescent="0.2">
      <c r="A77" s="3">
        <v>74</v>
      </c>
      <c r="B77" s="14" t="s">
        <v>110</v>
      </c>
      <c r="C77" s="15">
        <v>2696</v>
      </c>
      <c r="D77" s="15">
        <v>5719</v>
      </c>
      <c r="E77" s="15">
        <v>1164332</v>
      </c>
    </row>
    <row r="78" spans="1:5" s="14" customFormat="1" x14ac:dyDescent="0.2">
      <c r="A78" s="3">
        <v>75</v>
      </c>
      <c r="B78" s="14" t="s">
        <v>74</v>
      </c>
      <c r="C78" s="15">
        <v>297</v>
      </c>
      <c r="D78" s="15">
        <v>570</v>
      </c>
      <c r="E78" s="15">
        <v>122760</v>
      </c>
    </row>
    <row r="79" spans="1:5" s="14" customFormat="1" x14ac:dyDescent="0.2">
      <c r="A79" s="3">
        <v>76</v>
      </c>
      <c r="B79" s="14" t="s">
        <v>75</v>
      </c>
      <c r="C79" s="15">
        <v>432</v>
      </c>
      <c r="D79" s="15">
        <v>890</v>
      </c>
      <c r="E79" s="15">
        <v>185436</v>
      </c>
    </row>
    <row r="80" spans="1:5" s="14" customFormat="1" x14ac:dyDescent="0.2">
      <c r="A80" s="3">
        <v>77</v>
      </c>
      <c r="B80" s="14" t="s">
        <v>76</v>
      </c>
      <c r="C80" s="15">
        <v>855</v>
      </c>
      <c r="D80" s="15">
        <v>1648</v>
      </c>
      <c r="E80" s="15">
        <v>348345</v>
      </c>
    </row>
    <row r="81" spans="1:5" s="14" customFormat="1" x14ac:dyDescent="0.2">
      <c r="A81" s="3">
        <v>78</v>
      </c>
      <c r="B81" s="14" t="s">
        <v>77</v>
      </c>
      <c r="C81" s="15">
        <v>213</v>
      </c>
      <c r="D81" s="15">
        <v>489</v>
      </c>
      <c r="E81" s="15">
        <v>97821</v>
      </c>
    </row>
    <row r="82" spans="1:5" s="14" customFormat="1" x14ac:dyDescent="0.2">
      <c r="A82" s="3">
        <v>79</v>
      </c>
      <c r="B82" s="14" t="s">
        <v>78</v>
      </c>
      <c r="C82" s="15">
        <v>517</v>
      </c>
      <c r="D82" s="15">
        <v>905</v>
      </c>
      <c r="E82" s="15">
        <v>191572</v>
      </c>
    </row>
    <row r="83" spans="1:5" s="14" customFormat="1" x14ac:dyDescent="0.2">
      <c r="A83" s="3">
        <v>80</v>
      </c>
      <c r="B83" s="14" t="s">
        <v>79</v>
      </c>
      <c r="C83" s="15">
        <v>787</v>
      </c>
      <c r="D83" s="15">
        <v>1599</v>
      </c>
      <c r="E83" s="15">
        <v>331276</v>
      </c>
    </row>
    <row r="84" spans="1:5" s="14" customFormat="1" x14ac:dyDescent="0.2">
      <c r="A84" s="3">
        <v>82</v>
      </c>
      <c r="B84" s="14" t="s">
        <v>80</v>
      </c>
      <c r="C84" s="15">
        <v>4868</v>
      </c>
      <c r="D84" s="15">
        <v>9576</v>
      </c>
      <c r="E84" s="15">
        <v>2022076</v>
      </c>
    </row>
    <row r="85" spans="1:5" s="14" customFormat="1" x14ac:dyDescent="0.2">
      <c r="A85" s="3">
        <v>83</v>
      </c>
      <c r="B85" s="14" t="s">
        <v>81</v>
      </c>
      <c r="C85" s="15">
        <v>287</v>
      </c>
      <c r="D85" s="15">
        <v>572</v>
      </c>
      <c r="E85" s="15">
        <v>117083</v>
      </c>
    </row>
    <row r="86" spans="1:5" s="14" customFormat="1" x14ac:dyDescent="0.2">
      <c r="A86" s="3">
        <v>84</v>
      </c>
      <c r="B86" s="14" t="s">
        <v>82</v>
      </c>
      <c r="C86" s="15">
        <v>319</v>
      </c>
      <c r="D86" s="15">
        <v>607</v>
      </c>
      <c r="E86" s="15">
        <v>129075</v>
      </c>
    </row>
    <row r="87" spans="1:5" s="14" customFormat="1" x14ac:dyDescent="0.2">
      <c r="A87" s="3">
        <v>85</v>
      </c>
      <c r="B87" s="14" t="s">
        <v>83</v>
      </c>
      <c r="C87" s="15">
        <v>1637</v>
      </c>
      <c r="D87" s="15">
        <v>3014</v>
      </c>
      <c r="E87" s="15">
        <v>645690</v>
      </c>
    </row>
    <row r="88" spans="1:5" s="14" customFormat="1" x14ac:dyDescent="0.2">
      <c r="A88" s="3">
        <v>86</v>
      </c>
      <c r="B88" s="14" t="s">
        <v>84</v>
      </c>
      <c r="C88" s="15">
        <v>2377</v>
      </c>
      <c r="D88" s="15">
        <v>4613</v>
      </c>
      <c r="E88" s="15">
        <v>969074</v>
      </c>
    </row>
    <row r="89" spans="1:5" s="14" customFormat="1" x14ac:dyDescent="0.2">
      <c r="A89" s="16">
        <v>87</v>
      </c>
      <c r="B89" s="17" t="s">
        <v>85</v>
      </c>
      <c r="C89" s="23">
        <v>304</v>
      </c>
      <c r="D89" s="23">
        <v>555</v>
      </c>
      <c r="E89" s="23">
        <v>120572</v>
      </c>
    </row>
    <row r="90" spans="1:5" s="14" customFormat="1" x14ac:dyDescent="0.2">
      <c r="A90" s="16">
        <v>88</v>
      </c>
      <c r="B90" s="17" t="s">
        <v>86</v>
      </c>
      <c r="C90" s="23">
        <v>35</v>
      </c>
      <c r="D90" s="23">
        <v>110</v>
      </c>
      <c r="E90" s="23">
        <v>36294</v>
      </c>
    </row>
    <row r="91" spans="1:5" s="2" customFormat="1" x14ac:dyDescent="0.2">
      <c r="A91" s="16">
        <v>92</v>
      </c>
      <c r="B91" s="17" t="s">
        <v>108</v>
      </c>
      <c r="C91" s="13">
        <v>1259</v>
      </c>
      <c r="D91" s="13">
        <v>2456</v>
      </c>
      <c r="E91" s="13">
        <v>541728</v>
      </c>
    </row>
    <row r="92" spans="1:5" s="2" customFormat="1" x14ac:dyDescent="0.2">
      <c r="A92" s="16" t="s">
        <v>115</v>
      </c>
      <c r="B92" s="17" t="s">
        <v>116</v>
      </c>
      <c r="C92" s="13">
        <v>1689</v>
      </c>
      <c r="D92" s="13">
        <v>3791</v>
      </c>
      <c r="E92" s="26">
        <v>834676</v>
      </c>
    </row>
    <row r="93" spans="1:5" s="18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222203</v>
      </c>
      <c r="D94" s="9">
        <f>SUM(D5:D93)</f>
        <v>435748</v>
      </c>
      <c r="E94" s="19">
        <f>SUM(E5:E93)</f>
        <v>92423590</v>
      </c>
    </row>
    <row r="95" spans="1:5" s="14" customFormat="1" x14ac:dyDescent="0.2">
      <c r="A95" s="11"/>
      <c r="B95" s="18"/>
      <c r="C95" s="9"/>
      <c r="D95" s="9"/>
      <c r="E95" s="9"/>
    </row>
    <row r="96" spans="1:5" s="14" customFormat="1" x14ac:dyDescent="0.2">
      <c r="A96" s="11"/>
      <c r="B96" s="18"/>
      <c r="C96" s="15"/>
      <c r="D96" s="15"/>
      <c r="E96" s="15"/>
    </row>
    <row r="97" spans="1:5" s="14" customFormat="1" x14ac:dyDescent="0.2">
      <c r="A97" s="14" t="s">
        <v>107</v>
      </c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83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9" t="s">
        <v>93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>
        <v>688</v>
      </c>
      <c r="D5" s="15">
        <v>1195</v>
      </c>
      <c r="E5" s="15">
        <v>252915</v>
      </c>
    </row>
    <row r="6" spans="1:5" x14ac:dyDescent="0.2">
      <c r="A6" s="3">
        <v>2</v>
      </c>
      <c r="B6" s="14" t="s">
        <v>3</v>
      </c>
      <c r="C6" s="15">
        <v>9817</v>
      </c>
      <c r="D6" s="15">
        <v>20267</v>
      </c>
      <c r="E6" s="15">
        <v>4237445</v>
      </c>
    </row>
    <row r="7" spans="1:5" x14ac:dyDescent="0.2">
      <c r="A7" s="3">
        <v>3</v>
      </c>
      <c r="B7" s="14" t="s">
        <v>4</v>
      </c>
      <c r="C7" s="15">
        <v>1000</v>
      </c>
      <c r="D7" s="15">
        <v>1859</v>
      </c>
      <c r="E7" s="15">
        <v>393152</v>
      </c>
    </row>
    <row r="8" spans="1:5" x14ac:dyDescent="0.2">
      <c r="A8" s="3">
        <v>4</v>
      </c>
      <c r="B8" s="14" t="s">
        <v>5</v>
      </c>
      <c r="C8" s="15">
        <v>1979</v>
      </c>
      <c r="D8" s="15">
        <v>3600</v>
      </c>
      <c r="E8" s="15">
        <v>776984</v>
      </c>
    </row>
    <row r="9" spans="1:5" x14ac:dyDescent="0.2">
      <c r="A9" s="3">
        <v>5</v>
      </c>
      <c r="B9" s="14" t="s">
        <v>6</v>
      </c>
      <c r="C9" s="15">
        <v>1840</v>
      </c>
      <c r="D9" s="15">
        <v>3572</v>
      </c>
      <c r="E9" s="15">
        <v>764753</v>
      </c>
    </row>
    <row r="10" spans="1:5" x14ac:dyDescent="0.2">
      <c r="A10" s="3">
        <v>6</v>
      </c>
      <c r="B10" s="14" t="s">
        <v>7</v>
      </c>
      <c r="C10" s="15">
        <v>224</v>
      </c>
      <c r="D10" s="15">
        <v>439</v>
      </c>
      <c r="E10" s="15">
        <v>90907</v>
      </c>
    </row>
    <row r="11" spans="1:5" x14ac:dyDescent="0.2">
      <c r="A11" s="3">
        <v>7</v>
      </c>
      <c r="B11" s="14" t="s">
        <v>8</v>
      </c>
      <c r="C11" s="15">
        <v>2551</v>
      </c>
      <c r="D11" s="15">
        <v>5047</v>
      </c>
      <c r="E11" s="15">
        <v>1060736</v>
      </c>
    </row>
    <row r="12" spans="1:5" x14ac:dyDescent="0.2">
      <c r="A12" s="3">
        <v>8</v>
      </c>
      <c r="B12" s="14" t="s">
        <v>9</v>
      </c>
      <c r="C12" s="15">
        <v>722</v>
      </c>
      <c r="D12" s="15">
        <v>1446</v>
      </c>
      <c r="E12" s="15">
        <v>305132</v>
      </c>
    </row>
    <row r="13" spans="1:5" x14ac:dyDescent="0.2">
      <c r="A13" s="3">
        <v>9</v>
      </c>
      <c r="B13" s="14" t="s">
        <v>10</v>
      </c>
      <c r="C13" s="15">
        <v>1344</v>
      </c>
      <c r="D13" s="15">
        <v>2363</v>
      </c>
      <c r="E13" s="15">
        <v>517870</v>
      </c>
    </row>
    <row r="14" spans="1:5" x14ac:dyDescent="0.2">
      <c r="A14" s="3">
        <v>10</v>
      </c>
      <c r="B14" s="14" t="s">
        <v>11</v>
      </c>
      <c r="C14" s="15">
        <v>1344</v>
      </c>
      <c r="D14" s="15">
        <v>2770</v>
      </c>
      <c r="E14" s="15">
        <v>575086</v>
      </c>
    </row>
    <row r="15" spans="1:5" x14ac:dyDescent="0.2">
      <c r="A15" s="3">
        <v>11</v>
      </c>
      <c r="B15" s="14" t="s">
        <v>12</v>
      </c>
      <c r="C15" s="15">
        <v>1947</v>
      </c>
      <c r="D15" s="15">
        <v>4016</v>
      </c>
      <c r="E15" s="15">
        <v>860229.67</v>
      </c>
    </row>
    <row r="16" spans="1:5" x14ac:dyDescent="0.2">
      <c r="A16" s="3">
        <v>12</v>
      </c>
      <c r="B16" s="14" t="s">
        <v>13</v>
      </c>
      <c r="C16" s="15">
        <v>495</v>
      </c>
      <c r="D16" s="15">
        <v>999</v>
      </c>
      <c r="E16" s="15">
        <v>213625</v>
      </c>
    </row>
    <row r="17" spans="1:11" x14ac:dyDescent="0.2">
      <c r="A17" s="3">
        <v>13</v>
      </c>
      <c r="B17" s="14" t="s">
        <v>14</v>
      </c>
      <c r="C17" s="15">
        <v>1220</v>
      </c>
      <c r="D17" s="15">
        <v>2263</v>
      </c>
      <c r="E17" s="15">
        <v>485857</v>
      </c>
    </row>
    <row r="18" spans="1:11" x14ac:dyDescent="0.2">
      <c r="A18" s="3">
        <v>14</v>
      </c>
      <c r="B18" s="14" t="s">
        <v>15</v>
      </c>
      <c r="C18" s="15">
        <v>3378</v>
      </c>
      <c r="D18" s="15">
        <v>7146</v>
      </c>
      <c r="E18" s="15">
        <v>1514441</v>
      </c>
      <c r="K18" s="2"/>
    </row>
    <row r="19" spans="1:11" x14ac:dyDescent="0.2">
      <c r="A19" s="3">
        <v>15</v>
      </c>
      <c r="B19" s="14" t="s">
        <v>16</v>
      </c>
      <c r="C19" s="15">
        <v>342</v>
      </c>
      <c r="D19" s="15">
        <v>629</v>
      </c>
      <c r="E19" s="15">
        <v>135642</v>
      </c>
    </row>
    <row r="20" spans="1:11" x14ac:dyDescent="0.2">
      <c r="A20" s="3">
        <v>16</v>
      </c>
      <c r="B20" s="14" t="s">
        <v>17</v>
      </c>
      <c r="C20" s="15">
        <v>135</v>
      </c>
      <c r="D20" s="15">
        <v>239</v>
      </c>
      <c r="E20" s="15">
        <v>50211</v>
      </c>
    </row>
    <row r="21" spans="1:11" x14ac:dyDescent="0.2">
      <c r="A21" s="3">
        <v>17</v>
      </c>
      <c r="B21" s="14" t="s">
        <v>18</v>
      </c>
      <c r="C21" s="15">
        <v>549</v>
      </c>
      <c r="D21" s="15">
        <v>1142</v>
      </c>
      <c r="E21" s="15">
        <v>235825</v>
      </c>
    </row>
    <row r="22" spans="1:11" x14ac:dyDescent="0.2">
      <c r="A22" s="3">
        <v>18</v>
      </c>
      <c r="B22" s="14" t="s">
        <v>19</v>
      </c>
      <c r="C22" s="15">
        <v>2210</v>
      </c>
      <c r="D22" s="15">
        <v>4068</v>
      </c>
      <c r="E22" s="15">
        <v>852743</v>
      </c>
    </row>
    <row r="23" spans="1:11" x14ac:dyDescent="0.2">
      <c r="A23" s="3">
        <v>19</v>
      </c>
      <c r="B23" s="14" t="s">
        <v>20</v>
      </c>
      <c r="C23" s="15">
        <v>10206</v>
      </c>
      <c r="D23" s="15">
        <v>20554</v>
      </c>
      <c r="E23" s="15">
        <v>4326651</v>
      </c>
    </row>
    <row r="24" spans="1:11" x14ac:dyDescent="0.2">
      <c r="A24" s="3">
        <v>21</v>
      </c>
      <c r="B24" s="14" t="s">
        <v>21</v>
      </c>
      <c r="C24" s="15">
        <v>1197</v>
      </c>
      <c r="D24" s="15">
        <v>2179</v>
      </c>
      <c r="E24" s="15">
        <v>464836</v>
      </c>
    </row>
    <row r="25" spans="1:11" x14ac:dyDescent="0.2">
      <c r="A25" s="3">
        <v>22</v>
      </c>
      <c r="B25" s="14" t="s">
        <v>22</v>
      </c>
      <c r="C25" s="15">
        <v>632</v>
      </c>
      <c r="D25" s="15">
        <v>1329</v>
      </c>
      <c r="E25" s="15">
        <v>272932</v>
      </c>
    </row>
    <row r="26" spans="1:11" x14ac:dyDescent="0.2">
      <c r="A26" s="3">
        <v>23</v>
      </c>
      <c r="B26" s="14" t="s">
        <v>23</v>
      </c>
      <c r="C26" s="15">
        <v>560</v>
      </c>
      <c r="D26" s="15">
        <v>1092</v>
      </c>
      <c r="E26" s="15">
        <v>227748</v>
      </c>
    </row>
    <row r="27" spans="1:11" x14ac:dyDescent="0.2">
      <c r="A27" s="3">
        <v>24</v>
      </c>
      <c r="B27" s="14" t="s">
        <v>24</v>
      </c>
      <c r="C27" s="15">
        <v>1573</v>
      </c>
      <c r="D27" s="15">
        <v>3369</v>
      </c>
      <c r="E27" s="15">
        <v>697603</v>
      </c>
    </row>
    <row r="28" spans="1:11" x14ac:dyDescent="0.2">
      <c r="A28" s="3">
        <v>25</v>
      </c>
      <c r="B28" s="14" t="s">
        <v>25</v>
      </c>
      <c r="C28" s="15">
        <v>1281</v>
      </c>
      <c r="D28" s="15">
        <v>2339</v>
      </c>
      <c r="E28" s="15">
        <v>500096</v>
      </c>
    </row>
    <row r="29" spans="1:11" x14ac:dyDescent="0.2">
      <c r="A29" s="3">
        <v>26</v>
      </c>
      <c r="B29" s="14" t="s">
        <v>26</v>
      </c>
      <c r="C29" s="15">
        <v>231</v>
      </c>
      <c r="D29" s="15">
        <v>504</v>
      </c>
      <c r="E29" s="15">
        <v>102572</v>
      </c>
    </row>
    <row r="30" spans="1:11" x14ac:dyDescent="0.2">
      <c r="A30" s="3">
        <v>27</v>
      </c>
      <c r="B30" s="14" t="s">
        <v>27</v>
      </c>
      <c r="C30" s="15">
        <v>61041</v>
      </c>
      <c r="D30" s="15">
        <v>110887</v>
      </c>
      <c r="E30" s="15">
        <v>24250444.050000001</v>
      </c>
    </row>
    <row r="31" spans="1:11" x14ac:dyDescent="0.2">
      <c r="A31" s="3">
        <v>28</v>
      </c>
      <c r="B31" s="14" t="s">
        <v>28</v>
      </c>
      <c r="C31" s="15">
        <v>475</v>
      </c>
      <c r="D31" s="15">
        <v>951</v>
      </c>
      <c r="E31" s="15">
        <v>201034</v>
      </c>
    </row>
    <row r="32" spans="1:11" x14ac:dyDescent="0.2">
      <c r="A32" s="3">
        <v>29</v>
      </c>
      <c r="B32" s="14" t="s">
        <v>29</v>
      </c>
      <c r="C32" s="15">
        <v>944</v>
      </c>
      <c r="D32" s="15">
        <v>1838</v>
      </c>
      <c r="E32" s="15">
        <v>388659</v>
      </c>
    </row>
    <row r="33" spans="1:5" x14ac:dyDescent="0.2">
      <c r="A33" s="3">
        <v>30</v>
      </c>
      <c r="B33" s="14" t="s">
        <v>30</v>
      </c>
      <c r="C33" s="15">
        <v>1182</v>
      </c>
      <c r="D33" s="15">
        <v>2139</v>
      </c>
      <c r="E33" s="15">
        <v>466078</v>
      </c>
    </row>
    <row r="34" spans="1:5" x14ac:dyDescent="0.2">
      <c r="A34" s="3">
        <v>31</v>
      </c>
      <c r="B34" s="14" t="s">
        <v>31</v>
      </c>
      <c r="C34" s="15">
        <v>2281</v>
      </c>
      <c r="D34" s="15">
        <v>4198</v>
      </c>
      <c r="E34" s="15">
        <v>901988</v>
      </c>
    </row>
    <row r="35" spans="1:5" x14ac:dyDescent="0.2">
      <c r="A35" s="3">
        <v>32</v>
      </c>
      <c r="B35" s="14" t="s">
        <v>32</v>
      </c>
      <c r="C35" s="15">
        <v>319</v>
      </c>
      <c r="D35" s="15">
        <v>668</v>
      </c>
      <c r="E35" s="15">
        <v>143213</v>
      </c>
    </row>
    <row r="36" spans="1:5" x14ac:dyDescent="0.2">
      <c r="A36" s="3">
        <v>33</v>
      </c>
      <c r="B36" s="14" t="s">
        <v>33</v>
      </c>
      <c r="C36" s="15">
        <v>812</v>
      </c>
      <c r="D36" s="15">
        <v>1411</v>
      </c>
      <c r="E36" s="15">
        <v>316713</v>
      </c>
    </row>
    <row r="37" spans="1:5" x14ac:dyDescent="0.2">
      <c r="A37" s="3">
        <v>34</v>
      </c>
      <c r="B37" s="14" t="s">
        <v>34</v>
      </c>
      <c r="C37" s="15">
        <v>2059</v>
      </c>
      <c r="D37" s="15">
        <v>4695</v>
      </c>
      <c r="E37" s="15">
        <v>949581</v>
      </c>
    </row>
    <row r="38" spans="1:5" x14ac:dyDescent="0.2">
      <c r="A38" s="3">
        <v>35</v>
      </c>
      <c r="B38" s="14" t="s">
        <v>35</v>
      </c>
      <c r="C38" s="15">
        <v>123</v>
      </c>
      <c r="D38" s="15">
        <v>286</v>
      </c>
      <c r="E38" s="15">
        <v>60171</v>
      </c>
    </row>
    <row r="39" spans="1:5" x14ac:dyDescent="0.2">
      <c r="A39" s="3">
        <v>36</v>
      </c>
      <c r="B39" s="14" t="s">
        <v>36</v>
      </c>
      <c r="C39" s="15">
        <v>704</v>
      </c>
      <c r="D39" s="15">
        <v>1205</v>
      </c>
      <c r="E39" s="15">
        <v>259878</v>
      </c>
    </row>
    <row r="40" spans="1:5" x14ac:dyDescent="0.2">
      <c r="A40" s="3">
        <v>37</v>
      </c>
      <c r="B40" s="14" t="s">
        <v>37</v>
      </c>
      <c r="C40" s="15">
        <v>242</v>
      </c>
      <c r="D40" s="15">
        <v>450</v>
      </c>
      <c r="E40" s="15">
        <v>93635</v>
      </c>
    </row>
    <row r="41" spans="1:5" x14ac:dyDescent="0.2">
      <c r="A41" s="3">
        <v>38</v>
      </c>
      <c r="B41" s="14" t="s">
        <v>38</v>
      </c>
      <c r="C41" s="15">
        <v>292</v>
      </c>
      <c r="D41" s="15">
        <v>553</v>
      </c>
      <c r="E41" s="15">
        <v>114794</v>
      </c>
    </row>
    <row r="42" spans="1:5" x14ac:dyDescent="0.2">
      <c r="A42" s="3">
        <v>39</v>
      </c>
      <c r="B42" s="14" t="s">
        <v>39</v>
      </c>
      <c r="C42" s="15">
        <v>130</v>
      </c>
      <c r="D42" s="15">
        <v>251</v>
      </c>
      <c r="E42" s="15">
        <v>56000</v>
      </c>
    </row>
    <row r="43" spans="1:5" x14ac:dyDescent="0.2">
      <c r="A43" s="3">
        <v>40</v>
      </c>
      <c r="B43" s="14" t="s">
        <v>40</v>
      </c>
      <c r="C43" s="15">
        <v>581</v>
      </c>
      <c r="D43" s="15">
        <v>1184</v>
      </c>
      <c r="E43" s="15">
        <v>251846</v>
      </c>
    </row>
    <row r="44" spans="1:5" x14ac:dyDescent="0.2">
      <c r="A44" s="3">
        <v>41</v>
      </c>
      <c r="B44" s="14" t="s">
        <v>41</v>
      </c>
      <c r="C44" s="15">
        <v>144</v>
      </c>
      <c r="D44" s="15">
        <v>241</v>
      </c>
      <c r="E44" s="15">
        <v>50319</v>
      </c>
    </row>
    <row r="45" spans="1:5" x14ac:dyDescent="0.2">
      <c r="A45" s="3">
        <v>42</v>
      </c>
      <c r="B45" s="14" t="s">
        <v>42</v>
      </c>
      <c r="C45" s="15">
        <v>1086</v>
      </c>
      <c r="D45" s="15">
        <v>2385</v>
      </c>
      <c r="E45" s="15">
        <v>485006</v>
      </c>
    </row>
    <row r="46" spans="1:5" x14ac:dyDescent="0.2">
      <c r="A46" s="3">
        <v>43</v>
      </c>
      <c r="B46" s="14" t="s">
        <v>43</v>
      </c>
      <c r="C46" s="15">
        <v>894</v>
      </c>
      <c r="D46" s="15">
        <v>1693</v>
      </c>
      <c r="E46" s="15">
        <v>360695</v>
      </c>
    </row>
    <row r="47" spans="1:5" x14ac:dyDescent="0.2">
      <c r="A47" s="3">
        <v>44</v>
      </c>
      <c r="B47" s="14" t="s">
        <v>44</v>
      </c>
      <c r="C47" s="15">
        <v>142</v>
      </c>
      <c r="D47" s="15">
        <v>276</v>
      </c>
      <c r="E47" s="15">
        <v>59782</v>
      </c>
    </row>
    <row r="48" spans="1:5" x14ac:dyDescent="0.2">
      <c r="A48" s="3">
        <v>45</v>
      </c>
      <c r="B48" s="14" t="s">
        <v>45</v>
      </c>
      <c r="C48" s="15">
        <v>263</v>
      </c>
      <c r="D48" s="15">
        <v>506</v>
      </c>
      <c r="E48" s="15">
        <v>111275</v>
      </c>
    </row>
    <row r="49" spans="1:5" x14ac:dyDescent="0.2">
      <c r="A49" s="3">
        <v>46</v>
      </c>
      <c r="B49" s="14" t="s">
        <v>46</v>
      </c>
      <c r="C49" s="15">
        <v>951</v>
      </c>
      <c r="D49" s="15">
        <v>1898</v>
      </c>
      <c r="E49" s="15">
        <v>386381</v>
      </c>
    </row>
    <row r="50" spans="1:5" x14ac:dyDescent="0.2">
      <c r="A50" s="3">
        <v>47</v>
      </c>
      <c r="B50" s="14" t="s">
        <v>47</v>
      </c>
      <c r="C50" s="15">
        <v>734</v>
      </c>
      <c r="D50" s="15">
        <v>1448</v>
      </c>
      <c r="E50" s="15">
        <v>305136</v>
      </c>
    </row>
    <row r="51" spans="1:5" x14ac:dyDescent="0.2">
      <c r="A51" s="3">
        <v>48</v>
      </c>
      <c r="B51" s="14" t="s">
        <v>48</v>
      </c>
      <c r="C51" s="15">
        <v>1115</v>
      </c>
      <c r="D51" s="15">
        <v>2113</v>
      </c>
      <c r="E51" s="15">
        <v>451835</v>
      </c>
    </row>
    <row r="52" spans="1:5" x14ac:dyDescent="0.2">
      <c r="A52" s="3">
        <v>49</v>
      </c>
      <c r="B52" s="14" t="s">
        <v>49</v>
      </c>
      <c r="C52" s="15">
        <v>1127</v>
      </c>
      <c r="D52" s="15">
        <v>2058</v>
      </c>
      <c r="E52" s="15">
        <v>445297</v>
      </c>
    </row>
    <row r="53" spans="1:5" x14ac:dyDescent="0.2">
      <c r="A53" s="3">
        <v>50</v>
      </c>
      <c r="B53" s="14" t="s">
        <v>50</v>
      </c>
      <c r="C53" s="15">
        <v>1977</v>
      </c>
      <c r="D53" s="15">
        <v>4382</v>
      </c>
      <c r="E53" s="15">
        <v>885583</v>
      </c>
    </row>
    <row r="54" spans="1:5" x14ac:dyDescent="0.2">
      <c r="A54" s="3">
        <v>51</v>
      </c>
      <c r="B54" s="14" t="s">
        <v>51</v>
      </c>
      <c r="C54" s="15">
        <v>241</v>
      </c>
      <c r="D54" s="15">
        <v>496</v>
      </c>
      <c r="E54" s="15">
        <v>104123</v>
      </c>
    </row>
    <row r="55" spans="1:5" x14ac:dyDescent="0.2">
      <c r="A55" s="3">
        <v>52</v>
      </c>
      <c r="B55" s="14" t="s">
        <v>52</v>
      </c>
      <c r="C55" s="15">
        <v>908</v>
      </c>
      <c r="D55" s="15">
        <v>2086</v>
      </c>
      <c r="E55" s="15">
        <v>418236</v>
      </c>
    </row>
    <row r="56" spans="1:5" x14ac:dyDescent="0.2">
      <c r="A56" s="3">
        <v>53</v>
      </c>
      <c r="B56" s="14" t="s">
        <v>53</v>
      </c>
      <c r="C56" s="15">
        <v>772</v>
      </c>
      <c r="D56" s="15">
        <v>1689</v>
      </c>
      <c r="E56" s="15">
        <v>352138</v>
      </c>
    </row>
    <row r="57" spans="1:5" x14ac:dyDescent="0.2">
      <c r="A57" s="3">
        <v>54</v>
      </c>
      <c r="B57" s="14" t="s">
        <v>54</v>
      </c>
      <c r="C57" s="15">
        <v>301</v>
      </c>
      <c r="D57" s="15">
        <v>638</v>
      </c>
      <c r="E57" s="15">
        <v>133167</v>
      </c>
    </row>
    <row r="58" spans="1:5" x14ac:dyDescent="0.2">
      <c r="A58" s="3">
        <v>55</v>
      </c>
      <c r="B58" s="14" t="s">
        <v>55</v>
      </c>
      <c r="C58" s="15">
        <v>5970</v>
      </c>
      <c r="D58" s="15">
        <v>12572</v>
      </c>
      <c r="E58" s="15">
        <v>2602880</v>
      </c>
    </row>
    <row r="59" spans="1:5" x14ac:dyDescent="0.2">
      <c r="A59" s="3">
        <v>56</v>
      </c>
      <c r="B59" s="14" t="s">
        <v>56</v>
      </c>
      <c r="C59" s="15">
        <v>1885</v>
      </c>
      <c r="D59" s="15">
        <v>3591</v>
      </c>
      <c r="E59" s="15">
        <v>756689</v>
      </c>
    </row>
    <row r="60" spans="1:5" x14ac:dyDescent="0.2">
      <c r="A60" s="3">
        <v>57</v>
      </c>
      <c r="B60" s="14" t="s">
        <v>57</v>
      </c>
      <c r="C60" s="15">
        <v>520</v>
      </c>
      <c r="D60" s="15">
        <v>923</v>
      </c>
      <c r="E60" s="15">
        <v>195847</v>
      </c>
    </row>
    <row r="61" spans="1:5" x14ac:dyDescent="0.2">
      <c r="A61" s="3">
        <v>58</v>
      </c>
      <c r="B61" s="14" t="s">
        <v>58</v>
      </c>
      <c r="C61" s="15">
        <v>1411</v>
      </c>
      <c r="D61" s="15">
        <v>2511</v>
      </c>
      <c r="E61" s="15">
        <v>538441</v>
      </c>
    </row>
    <row r="62" spans="1:5" x14ac:dyDescent="0.2">
      <c r="A62" s="3">
        <v>59</v>
      </c>
      <c r="B62" s="14" t="s">
        <v>59</v>
      </c>
      <c r="C62" s="15">
        <v>335</v>
      </c>
      <c r="D62" s="15">
        <v>772</v>
      </c>
      <c r="E62" s="15">
        <v>153399</v>
      </c>
    </row>
    <row r="63" spans="1:5" x14ac:dyDescent="0.2">
      <c r="A63" s="3">
        <v>60</v>
      </c>
      <c r="B63" s="14" t="s">
        <v>60</v>
      </c>
      <c r="C63" s="15">
        <v>1659</v>
      </c>
      <c r="D63" s="15">
        <v>3516</v>
      </c>
      <c r="E63" s="15">
        <v>737311</v>
      </c>
    </row>
    <row r="64" spans="1:5" x14ac:dyDescent="0.2">
      <c r="A64" s="3">
        <v>61</v>
      </c>
      <c r="B64" s="14" t="s">
        <v>61</v>
      </c>
      <c r="C64" s="15">
        <v>362</v>
      </c>
      <c r="D64" s="15">
        <v>730</v>
      </c>
      <c r="E64" s="15">
        <v>152410</v>
      </c>
    </row>
    <row r="65" spans="1:5" x14ac:dyDescent="0.2">
      <c r="A65" s="3">
        <v>62</v>
      </c>
      <c r="B65" s="14" t="s">
        <v>62</v>
      </c>
      <c r="C65" s="15">
        <v>34216</v>
      </c>
      <c r="D65" s="15">
        <v>69570</v>
      </c>
      <c r="E65" s="15">
        <v>14790323</v>
      </c>
    </row>
    <row r="66" spans="1:5" x14ac:dyDescent="0.2">
      <c r="A66" s="3">
        <v>63</v>
      </c>
      <c r="B66" s="14" t="s">
        <v>63</v>
      </c>
      <c r="C66" s="15">
        <v>141</v>
      </c>
      <c r="D66" s="15">
        <v>273</v>
      </c>
      <c r="E66" s="15">
        <v>58234</v>
      </c>
    </row>
    <row r="67" spans="1:5" x14ac:dyDescent="0.2">
      <c r="A67" s="3">
        <v>64</v>
      </c>
      <c r="B67" s="14" t="s">
        <v>64</v>
      </c>
      <c r="C67" s="15">
        <v>490</v>
      </c>
      <c r="D67" s="15">
        <v>1011</v>
      </c>
      <c r="E67" s="15">
        <v>210018</v>
      </c>
    </row>
    <row r="68" spans="1:5" x14ac:dyDescent="0.2">
      <c r="A68" s="3">
        <v>65</v>
      </c>
      <c r="B68" s="14" t="s">
        <v>65</v>
      </c>
      <c r="C68" s="15">
        <v>560</v>
      </c>
      <c r="D68" s="15">
        <v>1158</v>
      </c>
      <c r="E68" s="15">
        <v>244549</v>
      </c>
    </row>
    <row r="69" spans="1:5" x14ac:dyDescent="0.2">
      <c r="A69" s="3">
        <v>66</v>
      </c>
      <c r="B69" s="14" t="s">
        <v>66</v>
      </c>
      <c r="C69" s="15">
        <v>1653</v>
      </c>
      <c r="D69" s="15">
        <v>3825</v>
      </c>
      <c r="E69" s="15">
        <v>784764</v>
      </c>
    </row>
    <row r="70" spans="1:5" x14ac:dyDescent="0.2">
      <c r="A70" s="3">
        <v>67</v>
      </c>
      <c r="B70" s="14" t="s">
        <v>67</v>
      </c>
      <c r="C70" s="15">
        <v>298</v>
      </c>
      <c r="D70" s="15">
        <v>587</v>
      </c>
      <c r="E70" s="15">
        <v>121968</v>
      </c>
    </row>
    <row r="71" spans="1:5" x14ac:dyDescent="0.2">
      <c r="A71" s="3">
        <v>68</v>
      </c>
      <c r="B71" s="14" t="s">
        <v>68</v>
      </c>
      <c r="C71" s="15">
        <v>440</v>
      </c>
      <c r="D71" s="15">
        <v>961</v>
      </c>
      <c r="E71" s="15">
        <v>197953</v>
      </c>
    </row>
    <row r="72" spans="1:5" x14ac:dyDescent="0.2">
      <c r="A72" s="3">
        <v>69</v>
      </c>
      <c r="B72" s="14" t="s">
        <v>69</v>
      </c>
      <c r="C72" s="15">
        <v>10998</v>
      </c>
      <c r="D72" s="15">
        <v>18297</v>
      </c>
      <c r="E72" s="15">
        <v>4051218</v>
      </c>
    </row>
    <row r="73" spans="1:5" x14ac:dyDescent="0.2">
      <c r="A73" s="3">
        <v>70</v>
      </c>
      <c r="B73" s="14" t="s">
        <v>70</v>
      </c>
      <c r="C73" s="15">
        <v>2368</v>
      </c>
      <c r="D73" s="15">
        <v>5486</v>
      </c>
      <c r="E73" s="15">
        <v>1110044</v>
      </c>
    </row>
    <row r="74" spans="1:5" x14ac:dyDescent="0.2">
      <c r="A74" s="3">
        <v>71</v>
      </c>
      <c r="B74" s="14" t="s">
        <v>71</v>
      </c>
      <c r="C74" s="15">
        <v>2015</v>
      </c>
      <c r="D74" s="15">
        <v>4741</v>
      </c>
      <c r="E74" s="15">
        <v>967929</v>
      </c>
    </row>
    <row r="75" spans="1:5" x14ac:dyDescent="0.2">
      <c r="A75" s="3">
        <v>72</v>
      </c>
      <c r="B75" s="14" t="s">
        <v>72</v>
      </c>
      <c r="C75" s="15">
        <v>411</v>
      </c>
      <c r="D75" s="15">
        <v>841</v>
      </c>
      <c r="E75" s="15">
        <v>175186</v>
      </c>
    </row>
    <row r="76" spans="1:5" x14ac:dyDescent="0.2">
      <c r="A76" s="3">
        <v>73</v>
      </c>
      <c r="B76" s="14" t="s">
        <v>73</v>
      </c>
      <c r="C76" s="15">
        <v>5917</v>
      </c>
      <c r="D76" s="15">
        <v>13823</v>
      </c>
      <c r="E76" s="15">
        <v>2830895</v>
      </c>
    </row>
    <row r="77" spans="1:5" x14ac:dyDescent="0.2">
      <c r="A77" s="3">
        <v>74</v>
      </c>
      <c r="B77" s="14" t="s">
        <v>110</v>
      </c>
      <c r="C77" s="15">
        <v>2669</v>
      </c>
      <c r="D77" s="15">
        <v>5632</v>
      </c>
      <c r="E77" s="15">
        <v>1167680</v>
      </c>
    </row>
    <row r="78" spans="1:5" x14ac:dyDescent="0.2">
      <c r="A78" s="3">
        <v>75</v>
      </c>
      <c r="B78" s="14" t="s">
        <v>74</v>
      </c>
      <c r="C78" s="15">
        <v>309</v>
      </c>
      <c r="D78" s="15">
        <v>605</v>
      </c>
      <c r="E78" s="15">
        <v>124203</v>
      </c>
    </row>
    <row r="79" spans="1:5" x14ac:dyDescent="0.2">
      <c r="A79" s="3">
        <v>76</v>
      </c>
      <c r="B79" s="14" t="s">
        <v>75</v>
      </c>
      <c r="C79" s="15">
        <v>429</v>
      </c>
      <c r="D79" s="15">
        <v>883</v>
      </c>
      <c r="E79" s="15">
        <v>182269</v>
      </c>
    </row>
    <row r="80" spans="1:5" x14ac:dyDescent="0.2">
      <c r="A80" s="3">
        <v>77</v>
      </c>
      <c r="B80" s="14" t="s">
        <v>76</v>
      </c>
      <c r="C80" s="15">
        <v>856</v>
      </c>
      <c r="D80" s="15">
        <v>1640</v>
      </c>
      <c r="E80" s="15">
        <v>349857</v>
      </c>
    </row>
    <row r="81" spans="1:5" x14ac:dyDescent="0.2">
      <c r="A81" s="3">
        <v>78</v>
      </c>
      <c r="B81" s="14" t="s">
        <v>77</v>
      </c>
      <c r="C81" s="15">
        <v>212</v>
      </c>
      <c r="D81" s="15">
        <v>472</v>
      </c>
      <c r="E81" s="15">
        <v>96175</v>
      </c>
    </row>
    <row r="82" spans="1:5" x14ac:dyDescent="0.2">
      <c r="A82" s="3">
        <v>79</v>
      </c>
      <c r="B82" s="14" t="s">
        <v>78</v>
      </c>
      <c r="C82" s="15">
        <v>523</v>
      </c>
      <c r="D82" s="15">
        <v>917</v>
      </c>
      <c r="E82" s="15">
        <v>194354</v>
      </c>
    </row>
    <row r="83" spans="1:5" x14ac:dyDescent="0.2">
      <c r="A83" s="3">
        <v>80</v>
      </c>
      <c r="B83" s="14" t="s">
        <v>79</v>
      </c>
      <c r="C83" s="15">
        <v>789</v>
      </c>
      <c r="D83" s="15">
        <v>1610</v>
      </c>
      <c r="E83" s="15">
        <v>335882</v>
      </c>
    </row>
    <row r="84" spans="1:5" x14ac:dyDescent="0.2">
      <c r="A84" s="3">
        <v>82</v>
      </c>
      <c r="B84" s="14" t="s">
        <v>80</v>
      </c>
      <c r="C84" s="15">
        <v>4833</v>
      </c>
      <c r="D84" s="15">
        <v>9452</v>
      </c>
      <c r="E84" s="15">
        <v>1996788</v>
      </c>
    </row>
    <row r="85" spans="1:5" x14ac:dyDescent="0.2">
      <c r="A85" s="3">
        <v>83</v>
      </c>
      <c r="B85" s="14" t="s">
        <v>81</v>
      </c>
      <c r="C85" s="15">
        <v>280</v>
      </c>
      <c r="D85" s="15">
        <v>564</v>
      </c>
      <c r="E85" s="15">
        <v>115451</v>
      </c>
    </row>
    <row r="86" spans="1:5" x14ac:dyDescent="0.2">
      <c r="A86" s="3">
        <v>84</v>
      </c>
      <c r="B86" s="14" t="s">
        <v>82</v>
      </c>
      <c r="C86" s="15">
        <v>333</v>
      </c>
      <c r="D86" s="15">
        <v>643</v>
      </c>
      <c r="E86" s="15">
        <v>133390</v>
      </c>
    </row>
    <row r="87" spans="1:5" x14ac:dyDescent="0.2">
      <c r="A87" s="3">
        <v>85</v>
      </c>
      <c r="B87" s="14" t="s">
        <v>83</v>
      </c>
      <c r="C87" s="15">
        <v>1645</v>
      </c>
      <c r="D87" s="15">
        <v>3014</v>
      </c>
      <c r="E87" s="15">
        <v>650635</v>
      </c>
    </row>
    <row r="88" spans="1:5" x14ac:dyDescent="0.2">
      <c r="A88" s="3">
        <v>86</v>
      </c>
      <c r="B88" s="14" t="s">
        <v>84</v>
      </c>
      <c r="C88" s="15">
        <v>2370</v>
      </c>
      <c r="D88" s="15">
        <v>4553</v>
      </c>
      <c r="E88" s="15">
        <v>946441</v>
      </c>
    </row>
    <row r="89" spans="1:5" x14ac:dyDescent="0.2">
      <c r="A89" s="16">
        <v>87</v>
      </c>
      <c r="B89" s="17" t="s">
        <v>85</v>
      </c>
      <c r="C89" s="23">
        <v>305</v>
      </c>
      <c r="D89" s="23">
        <v>555</v>
      </c>
      <c r="E89" s="23">
        <v>119048</v>
      </c>
    </row>
    <row r="90" spans="1:5" x14ac:dyDescent="0.2">
      <c r="A90" s="16">
        <v>88</v>
      </c>
      <c r="B90" s="17" t="s">
        <v>86</v>
      </c>
      <c r="C90" s="23">
        <v>31</v>
      </c>
      <c r="D90" s="23">
        <v>94</v>
      </c>
      <c r="E90" s="23">
        <v>18842</v>
      </c>
    </row>
    <row r="91" spans="1:5" s="2" customFormat="1" x14ac:dyDescent="0.2">
      <c r="A91" s="16">
        <v>92</v>
      </c>
      <c r="B91" s="17" t="s">
        <v>108</v>
      </c>
      <c r="C91" s="13">
        <v>1225</v>
      </c>
      <c r="D91" s="13">
        <v>2383</v>
      </c>
      <c r="E91" s="13">
        <v>537299</v>
      </c>
    </row>
    <row r="92" spans="1:5" s="18" customFormat="1" x14ac:dyDescent="0.2">
      <c r="A92" s="16" t="s">
        <v>115</v>
      </c>
      <c r="B92" s="17" t="s">
        <v>116</v>
      </c>
      <c r="C92" s="13">
        <v>1669</v>
      </c>
      <c r="D92" s="13">
        <v>3771</v>
      </c>
      <c r="E92" s="26">
        <v>820994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219432</v>
      </c>
      <c r="D94" s="9">
        <f>SUM(D5:D93)</f>
        <v>429027</v>
      </c>
      <c r="E94" s="19">
        <f>SUM(E5:E93)</f>
        <v>91388364.719999999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5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10" t="s">
        <v>92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4">
        <v>688</v>
      </c>
      <c r="D5" s="15">
        <v>1220</v>
      </c>
      <c r="E5" s="20">
        <v>276723.20000000001</v>
      </c>
    </row>
    <row r="6" spans="1:5" x14ac:dyDescent="0.2">
      <c r="A6" s="3">
        <v>2</v>
      </c>
      <c r="B6" s="14" t="s">
        <v>3</v>
      </c>
      <c r="C6" s="15">
        <v>9927</v>
      </c>
      <c r="D6" s="15">
        <v>20539</v>
      </c>
      <c r="E6" s="20">
        <v>4520647</v>
      </c>
    </row>
    <row r="7" spans="1:5" x14ac:dyDescent="0.2">
      <c r="A7" s="3">
        <v>3</v>
      </c>
      <c r="B7" s="14" t="s">
        <v>4</v>
      </c>
      <c r="C7" s="15">
        <v>1022</v>
      </c>
      <c r="D7" s="15">
        <v>1911</v>
      </c>
      <c r="E7" s="20">
        <v>414590</v>
      </c>
    </row>
    <row r="8" spans="1:5" x14ac:dyDescent="0.2">
      <c r="A8" s="3">
        <v>4</v>
      </c>
      <c r="B8" s="14" t="s">
        <v>5</v>
      </c>
      <c r="C8" s="15">
        <v>1941</v>
      </c>
      <c r="D8" s="15">
        <v>3509</v>
      </c>
      <c r="E8" s="20">
        <v>780864</v>
      </c>
    </row>
    <row r="9" spans="1:5" x14ac:dyDescent="0.2">
      <c r="A9" s="3">
        <v>5</v>
      </c>
      <c r="B9" s="14" t="s">
        <v>6</v>
      </c>
      <c r="C9" s="15">
        <v>1867</v>
      </c>
      <c r="D9" s="15">
        <v>3647</v>
      </c>
      <c r="E9" s="20">
        <v>818497</v>
      </c>
    </row>
    <row r="10" spans="1:5" x14ac:dyDescent="0.2">
      <c r="A10" s="3">
        <v>6</v>
      </c>
      <c r="B10" s="14" t="s">
        <v>7</v>
      </c>
      <c r="C10" s="14">
        <v>221</v>
      </c>
      <c r="D10" s="14">
        <v>427</v>
      </c>
      <c r="E10" s="20">
        <v>97639</v>
      </c>
    </row>
    <row r="11" spans="1:5" x14ac:dyDescent="0.2">
      <c r="A11" s="3">
        <v>7</v>
      </c>
      <c r="B11" s="14" t="s">
        <v>8</v>
      </c>
      <c r="C11" s="15">
        <v>2586</v>
      </c>
      <c r="D11" s="15">
        <v>5095</v>
      </c>
      <c r="E11" s="20">
        <v>1143169</v>
      </c>
    </row>
    <row r="12" spans="1:5" x14ac:dyDescent="0.2">
      <c r="A12" s="3">
        <v>8</v>
      </c>
      <c r="B12" s="14" t="s">
        <v>9</v>
      </c>
      <c r="C12" s="14">
        <v>731</v>
      </c>
      <c r="D12" s="15">
        <v>1450</v>
      </c>
      <c r="E12" s="20">
        <v>320412</v>
      </c>
    </row>
    <row r="13" spans="1:5" x14ac:dyDescent="0.2">
      <c r="A13" s="3">
        <v>9</v>
      </c>
      <c r="B13" s="14" t="s">
        <v>10</v>
      </c>
      <c r="C13" s="15">
        <v>1366</v>
      </c>
      <c r="D13" s="15">
        <v>2400</v>
      </c>
      <c r="E13" s="20">
        <v>548563</v>
      </c>
    </row>
    <row r="14" spans="1:5" x14ac:dyDescent="0.2">
      <c r="A14" s="3">
        <v>10</v>
      </c>
      <c r="B14" s="14" t="s">
        <v>11</v>
      </c>
      <c r="C14" s="15">
        <v>1363</v>
      </c>
      <c r="D14" s="15">
        <v>2816</v>
      </c>
      <c r="E14" s="20">
        <v>626879</v>
      </c>
    </row>
    <row r="15" spans="1:5" x14ac:dyDescent="0.2">
      <c r="A15" s="3">
        <v>11</v>
      </c>
      <c r="B15" s="14" t="s">
        <v>12</v>
      </c>
      <c r="C15" s="15">
        <v>1981</v>
      </c>
      <c r="D15" s="15">
        <v>4033</v>
      </c>
      <c r="E15" s="20">
        <v>921436</v>
      </c>
    </row>
    <row r="16" spans="1:5" x14ac:dyDescent="0.2">
      <c r="A16" s="3">
        <v>12</v>
      </c>
      <c r="B16" s="14" t="s">
        <v>13</v>
      </c>
      <c r="C16" s="14">
        <v>501</v>
      </c>
      <c r="D16" s="15">
        <v>1019</v>
      </c>
      <c r="E16" s="20">
        <v>225994</v>
      </c>
    </row>
    <row r="17" spans="1:11" x14ac:dyDescent="0.2">
      <c r="A17" s="3">
        <v>13</v>
      </c>
      <c r="B17" s="14" t="s">
        <v>14</v>
      </c>
      <c r="C17" s="15">
        <v>1230</v>
      </c>
      <c r="D17" s="15">
        <v>2298</v>
      </c>
      <c r="E17" s="20">
        <v>511088</v>
      </c>
    </row>
    <row r="18" spans="1:11" x14ac:dyDescent="0.2">
      <c r="A18" s="3">
        <v>14</v>
      </c>
      <c r="B18" s="14" t="s">
        <v>15</v>
      </c>
      <c r="C18" s="15">
        <v>3385</v>
      </c>
      <c r="D18" s="15">
        <v>7166</v>
      </c>
      <c r="E18" s="20">
        <v>1603519</v>
      </c>
      <c r="K18" s="2"/>
    </row>
    <row r="19" spans="1:11" x14ac:dyDescent="0.2">
      <c r="A19" s="3">
        <v>15</v>
      </c>
      <c r="B19" s="14" t="s">
        <v>16</v>
      </c>
      <c r="C19" s="14">
        <v>354</v>
      </c>
      <c r="D19" s="14">
        <v>665</v>
      </c>
      <c r="E19" s="20">
        <v>145044</v>
      </c>
    </row>
    <row r="20" spans="1:11" x14ac:dyDescent="0.2">
      <c r="A20" s="3">
        <v>16</v>
      </c>
      <c r="B20" s="14" t="s">
        <v>17</v>
      </c>
      <c r="C20" s="14">
        <v>135</v>
      </c>
      <c r="D20" s="14">
        <v>235</v>
      </c>
      <c r="E20" s="20">
        <v>54332</v>
      </c>
    </row>
    <row r="21" spans="1:11" x14ac:dyDescent="0.2">
      <c r="A21" s="3">
        <v>17</v>
      </c>
      <c r="B21" s="14" t="s">
        <v>18</v>
      </c>
      <c r="C21" s="14">
        <v>548</v>
      </c>
      <c r="D21" s="15">
        <v>1153</v>
      </c>
      <c r="E21" s="20">
        <v>244914</v>
      </c>
    </row>
    <row r="22" spans="1:11" x14ac:dyDescent="0.2">
      <c r="A22" s="3">
        <v>18</v>
      </c>
      <c r="B22" s="14" t="s">
        <v>19</v>
      </c>
      <c r="C22" s="15">
        <v>2210</v>
      </c>
      <c r="D22" s="15">
        <v>4069</v>
      </c>
      <c r="E22" s="20">
        <v>919914</v>
      </c>
    </row>
    <row r="23" spans="1:11" x14ac:dyDescent="0.2">
      <c r="A23" s="3">
        <v>19</v>
      </c>
      <c r="B23" s="14" t="s">
        <v>20</v>
      </c>
      <c r="C23" s="15">
        <v>10252</v>
      </c>
      <c r="D23" s="15">
        <v>20775</v>
      </c>
      <c r="E23" s="20">
        <v>4619622</v>
      </c>
    </row>
    <row r="24" spans="1:11" x14ac:dyDescent="0.2">
      <c r="A24" s="3">
        <v>21</v>
      </c>
      <c r="B24" s="14" t="s">
        <v>21</v>
      </c>
      <c r="C24" s="15">
        <v>1197</v>
      </c>
      <c r="D24" s="15">
        <v>2186</v>
      </c>
      <c r="E24" s="20">
        <v>488824</v>
      </c>
    </row>
    <row r="25" spans="1:11" x14ac:dyDescent="0.2">
      <c r="A25" s="3">
        <v>22</v>
      </c>
      <c r="B25" s="14" t="s">
        <v>22</v>
      </c>
      <c r="C25" s="14">
        <v>637</v>
      </c>
      <c r="D25" s="15">
        <v>1314</v>
      </c>
      <c r="E25" s="20">
        <v>292676</v>
      </c>
    </row>
    <row r="26" spans="1:11" x14ac:dyDescent="0.2">
      <c r="A26" s="3">
        <v>23</v>
      </c>
      <c r="B26" s="14" t="s">
        <v>23</v>
      </c>
      <c r="C26" s="14">
        <v>568</v>
      </c>
      <c r="D26" s="15">
        <v>1103</v>
      </c>
      <c r="E26" s="20">
        <v>244881</v>
      </c>
    </row>
    <row r="27" spans="1:11" x14ac:dyDescent="0.2">
      <c r="A27" s="3">
        <v>24</v>
      </c>
      <c r="B27" s="14" t="s">
        <v>24</v>
      </c>
      <c r="C27" s="15">
        <v>1611</v>
      </c>
      <c r="D27" s="15">
        <v>3483</v>
      </c>
      <c r="E27" s="20">
        <v>758135</v>
      </c>
    </row>
    <row r="28" spans="1:11" x14ac:dyDescent="0.2">
      <c r="A28" s="3">
        <v>25</v>
      </c>
      <c r="B28" s="14" t="s">
        <v>25</v>
      </c>
      <c r="C28" s="15">
        <v>1300</v>
      </c>
      <c r="D28" s="15">
        <v>2411</v>
      </c>
      <c r="E28" s="20">
        <v>534460</v>
      </c>
    </row>
    <row r="29" spans="1:11" x14ac:dyDescent="0.2">
      <c r="A29" s="3">
        <v>26</v>
      </c>
      <c r="B29" s="14" t="s">
        <v>26</v>
      </c>
      <c r="C29" s="14">
        <v>227</v>
      </c>
      <c r="D29" s="14">
        <v>483</v>
      </c>
      <c r="E29" s="20">
        <v>106085</v>
      </c>
    </row>
    <row r="30" spans="1:11" x14ac:dyDescent="0.2">
      <c r="A30" s="3">
        <v>27</v>
      </c>
      <c r="B30" s="14" t="s">
        <v>27</v>
      </c>
      <c r="C30" s="15">
        <v>60142</v>
      </c>
      <c r="D30" s="15">
        <v>109849</v>
      </c>
      <c r="E30" s="20">
        <v>25424440</v>
      </c>
    </row>
    <row r="31" spans="1:11" x14ac:dyDescent="0.2">
      <c r="A31" s="3">
        <v>28</v>
      </c>
      <c r="B31" s="14" t="s">
        <v>28</v>
      </c>
      <c r="C31" s="14">
        <v>475</v>
      </c>
      <c r="D31" s="15">
        <v>932</v>
      </c>
      <c r="E31" s="20">
        <v>204321</v>
      </c>
    </row>
    <row r="32" spans="1:11" x14ac:dyDescent="0.2">
      <c r="A32" s="3">
        <v>29</v>
      </c>
      <c r="B32" s="14" t="s">
        <v>29</v>
      </c>
      <c r="C32" s="15">
        <v>946</v>
      </c>
      <c r="D32" s="15">
        <v>1876</v>
      </c>
      <c r="E32" s="20">
        <v>407281</v>
      </c>
    </row>
    <row r="33" spans="1:5" x14ac:dyDescent="0.2">
      <c r="A33" s="3">
        <v>30</v>
      </c>
      <c r="B33" s="14" t="s">
        <v>30</v>
      </c>
      <c r="C33" s="15">
        <v>1206</v>
      </c>
      <c r="D33" s="15">
        <v>2209</v>
      </c>
      <c r="E33" s="20">
        <v>497371</v>
      </c>
    </row>
    <row r="34" spans="1:5" x14ac:dyDescent="0.2">
      <c r="A34" s="3">
        <v>31</v>
      </c>
      <c r="B34" s="14" t="s">
        <v>31</v>
      </c>
      <c r="C34" s="15">
        <v>2284</v>
      </c>
      <c r="D34" s="15">
        <v>4210</v>
      </c>
      <c r="E34" s="20">
        <v>953630</v>
      </c>
    </row>
    <row r="35" spans="1:5" x14ac:dyDescent="0.2">
      <c r="A35" s="3">
        <v>32</v>
      </c>
      <c r="B35" s="14" t="s">
        <v>32</v>
      </c>
      <c r="C35" s="14">
        <v>321</v>
      </c>
      <c r="D35" s="14">
        <v>668</v>
      </c>
      <c r="E35" s="20">
        <v>147321</v>
      </c>
    </row>
    <row r="36" spans="1:5" x14ac:dyDescent="0.2">
      <c r="A36" s="3">
        <v>33</v>
      </c>
      <c r="B36" s="14" t="s">
        <v>33</v>
      </c>
      <c r="C36" s="14">
        <v>807</v>
      </c>
      <c r="D36" s="15">
        <v>1397</v>
      </c>
      <c r="E36" s="20">
        <v>331331</v>
      </c>
    </row>
    <row r="37" spans="1:5" x14ac:dyDescent="0.2">
      <c r="A37" s="3">
        <v>34</v>
      </c>
      <c r="B37" s="14" t="s">
        <v>34</v>
      </c>
      <c r="C37" s="15">
        <v>2087</v>
      </c>
      <c r="D37" s="15">
        <v>4723</v>
      </c>
      <c r="E37" s="20">
        <v>1009477</v>
      </c>
    </row>
    <row r="38" spans="1:5" x14ac:dyDescent="0.2">
      <c r="A38" s="3">
        <v>35</v>
      </c>
      <c r="B38" s="14" t="s">
        <v>35</v>
      </c>
      <c r="C38" s="14">
        <v>134</v>
      </c>
      <c r="D38" s="14">
        <v>314</v>
      </c>
      <c r="E38" s="20">
        <v>65907</v>
      </c>
    </row>
    <row r="39" spans="1:5" x14ac:dyDescent="0.2">
      <c r="A39" s="3">
        <v>36</v>
      </c>
      <c r="B39" s="14" t="s">
        <v>36</v>
      </c>
      <c r="C39" s="14">
        <v>705</v>
      </c>
      <c r="D39" s="15">
        <v>1196</v>
      </c>
      <c r="E39" s="20">
        <v>265530</v>
      </c>
    </row>
    <row r="40" spans="1:5" x14ac:dyDescent="0.2">
      <c r="A40" s="3">
        <v>37</v>
      </c>
      <c r="B40" s="14" t="s">
        <v>37</v>
      </c>
      <c r="C40" s="14">
        <v>241</v>
      </c>
      <c r="D40" s="14">
        <v>446</v>
      </c>
      <c r="E40" s="20">
        <v>99310</v>
      </c>
    </row>
    <row r="41" spans="1:5" x14ac:dyDescent="0.2">
      <c r="A41" s="3">
        <v>38</v>
      </c>
      <c r="B41" s="14" t="s">
        <v>38</v>
      </c>
      <c r="C41" s="14">
        <v>295</v>
      </c>
      <c r="D41" s="14">
        <v>563</v>
      </c>
      <c r="E41" s="20">
        <v>124385</v>
      </c>
    </row>
    <row r="42" spans="1:5" x14ac:dyDescent="0.2">
      <c r="A42" s="3">
        <v>39</v>
      </c>
      <c r="B42" s="14" t="s">
        <v>39</v>
      </c>
      <c r="C42" s="14">
        <v>135</v>
      </c>
      <c r="D42" s="14">
        <v>266</v>
      </c>
      <c r="E42" s="20">
        <v>59597</v>
      </c>
    </row>
    <row r="43" spans="1:5" x14ac:dyDescent="0.2">
      <c r="A43" s="3">
        <v>40</v>
      </c>
      <c r="B43" s="14" t="s">
        <v>40</v>
      </c>
      <c r="C43" s="14">
        <v>605</v>
      </c>
      <c r="D43" s="15">
        <v>1244</v>
      </c>
      <c r="E43" s="20">
        <v>271552</v>
      </c>
    </row>
    <row r="44" spans="1:5" x14ac:dyDescent="0.2">
      <c r="A44" s="3">
        <v>41</v>
      </c>
      <c r="B44" s="14" t="s">
        <v>41</v>
      </c>
      <c r="C44" s="14">
        <v>150</v>
      </c>
      <c r="D44" s="14">
        <v>265</v>
      </c>
      <c r="E44" s="20">
        <v>56080</v>
      </c>
    </row>
    <row r="45" spans="1:5" x14ac:dyDescent="0.2">
      <c r="A45" s="3">
        <v>42</v>
      </c>
      <c r="B45" s="14" t="s">
        <v>42</v>
      </c>
      <c r="C45" s="15">
        <v>1084</v>
      </c>
      <c r="D45" s="15">
        <v>2396</v>
      </c>
      <c r="E45" s="20">
        <v>511384</v>
      </c>
    </row>
    <row r="46" spans="1:5" x14ac:dyDescent="0.2">
      <c r="A46" s="3">
        <v>43</v>
      </c>
      <c r="B46" s="14" t="s">
        <v>43</v>
      </c>
      <c r="C46" s="15">
        <v>912</v>
      </c>
      <c r="D46" s="15">
        <v>1765</v>
      </c>
      <c r="E46" s="20">
        <v>378454</v>
      </c>
    </row>
    <row r="47" spans="1:5" x14ac:dyDescent="0.2">
      <c r="A47" s="3">
        <v>44</v>
      </c>
      <c r="B47" s="14" t="s">
        <v>44</v>
      </c>
      <c r="C47" s="14">
        <v>149</v>
      </c>
      <c r="D47" s="14">
        <v>291</v>
      </c>
      <c r="E47" s="20">
        <v>66512</v>
      </c>
    </row>
    <row r="48" spans="1:5" x14ac:dyDescent="0.2">
      <c r="A48" s="3">
        <v>45</v>
      </c>
      <c r="B48" s="14" t="s">
        <v>45</v>
      </c>
      <c r="C48" s="14">
        <v>270</v>
      </c>
      <c r="D48" s="14">
        <v>521</v>
      </c>
      <c r="E48" s="20">
        <v>112295</v>
      </c>
    </row>
    <row r="49" spans="1:5" x14ac:dyDescent="0.2">
      <c r="A49" s="3">
        <v>46</v>
      </c>
      <c r="B49" s="14" t="s">
        <v>46</v>
      </c>
      <c r="C49" s="15">
        <v>937</v>
      </c>
      <c r="D49" s="15">
        <v>1870</v>
      </c>
      <c r="E49" s="20">
        <v>414087</v>
      </c>
    </row>
    <row r="50" spans="1:5" x14ac:dyDescent="0.2">
      <c r="A50" s="3">
        <v>47</v>
      </c>
      <c r="B50" s="14" t="s">
        <v>47</v>
      </c>
      <c r="C50" s="14">
        <v>735</v>
      </c>
      <c r="D50" s="15">
        <v>1468</v>
      </c>
      <c r="E50" s="20">
        <v>324765</v>
      </c>
    </row>
    <row r="51" spans="1:5" x14ac:dyDescent="0.2">
      <c r="A51" s="3">
        <v>48</v>
      </c>
      <c r="B51" s="14" t="s">
        <v>48</v>
      </c>
      <c r="C51" s="15">
        <v>1125</v>
      </c>
      <c r="D51" s="15">
        <v>2105</v>
      </c>
      <c r="E51" s="20">
        <v>468931</v>
      </c>
    </row>
    <row r="52" spans="1:5" x14ac:dyDescent="0.2">
      <c r="A52" s="3">
        <v>49</v>
      </c>
      <c r="B52" s="14" t="s">
        <v>49</v>
      </c>
      <c r="C52" s="15">
        <v>1138</v>
      </c>
      <c r="D52" s="15">
        <v>2087</v>
      </c>
      <c r="E52" s="20">
        <v>468720</v>
      </c>
    </row>
    <row r="53" spans="1:5" x14ac:dyDescent="0.2">
      <c r="A53" s="3">
        <v>50</v>
      </c>
      <c r="B53" s="14" t="s">
        <v>50</v>
      </c>
      <c r="C53" s="15">
        <v>2030</v>
      </c>
      <c r="D53" s="15">
        <v>4506</v>
      </c>
      <c r="E53" s="20">
        <v>972253</v>
      </c>
    </row>
    <row r="54" spans="1:5" x14ac:dyDescent="0.2">
      <c r="A54" s="3">
        <v>51</v>
      </c>
      <c r="B54" s="14" t="s">
        <v>51</v>
      </c>
      <c r="C54" s="14">
        <v>239</v>
      </c>
      <c r="D54" s="14">
        <v>484</v>
      </c>
      <c r="E54" s="20">
        <v>104260</v>
      </c>
    </row>
    <row r="55" spans="1:5" x14ac:dyDescent="0.2">
      <c r="A55" s="3">
        <v>52</v>
      </c>
      <c r="B55" s="14" t="s">
        <v>52</v>
      </c>
      <c r="C55" s="15">
        <v>916</v>
      </c>
      <c r="D55" s="15">
        <v>2098</v>
      </c>
      <c r="E55" s="20">
        <v>458895</v>
      </c>
    </row>
    <row r="56" spans="1:5" x14ac:dyDescent="0.2">
      <c r="A56" s="3">
        <v>53</v>
      </c>
      <c r="B56" s="14" t="s">
        <v>53</v>
      </c>
      <c r="C56" s="14">
        <v>786</v>
      </c>
      <c r="D56" s="15">
        <v>1722</v>
      </c>
      <c r="E56" s="20">
        <v>372145</v>
      </c>
    </row>
    <row r="57" spans="1:5" x14ac:dyDescent="0.2">
      <c r="A57" s="3">
        <v>54</v>
      </c>
      <c r="B57" s="14" t="s">
        <v>54</v>
      </c>
      <c r="C57" s="14">
        <v>308</v>
      </c>
      <c r="D57" s="14">
        <v>672</v>
      </c>
      <c r="E57" s="20">
        <v>142590</v>
      </c>
    </row>
    <row r="58" spans="1:5" x14ac:dyDescent="0.2">
      <c r="A58" s="3">
        <v>55</v>
      </c>
      <c r="B58" s="14" t="s">
        <v>55</v>
      </c>
      <c r="C58" s="15">
        <v>6057</v>
      </c>
      <c r="D58" s="15">
        <v>12691</v>
      </c>
      <c r="E58" s="20">
        <v>2782421</v>
      </c>
    </row>
    <row r="59" spans="1:5" x14ac:dyDescent="0.2">
      <c r="A59" s="3">
        <v>56</v>
      </c>
      <c r="B59" s="14" t="s">
        <v>56</v>
      </c>
      <c r="C59" s="15">
        <v>1893</v>
      </c>
      <c r="D59" s="15">
        <v>3518</v>
      </c>
      <c r="E59" s="20">
        <v>778125</v>
      </c>
    </row>
    <row r="60" spans="1:5" x14ac:dyDescent="0.2">
      <c r="A60" s="3">
        <v>57</v>
      </c>
      <c r="B60" s="14" t="s">
        <v>57</v>
      </c>
      <c r="C60" s="14">
        <v>534</v>
      </c>
      <c r="D60" s="15">
        <v>947</v>
      </c>
      <c r="E60" s="20">
        <v>203035</v>
      </c>
    </row>
    <row r="61" spans="1:5" x14ac:dyDescent="0.2">
      <c r="A61" s="3">
        <v>58</v>
      </c>
      <c r="B61" s="14" t="s">
        <v>58</v>
      </c>
      <c r="C61" s="15">
        <v>1439</v>
      </c>
      <c r="D61" s="15">
        <v>2600</v>
      </c>
      <c r="E61" s="20">
        <v>597972</v>
      </c>
    </row>
    <row r="62" spans="1:5" x14ac:dyDescent="0.2">
      <c r="A62" s="3">
        <v>59</v>
      </c>
      <c r="B62" s="14" t="s">
        <v>59</v>
      </c>
      <c r="C62" s="14">
        <v>331</v>
      </c>
      <c r="D62" s="14">
        <v>748</v>
      </c>
      <c r="E62" s="20">
        <v>162163</v>
      </c>
    </row>
    <row r="63" spans="1:5" x14ac:dyDescent="0.2">
      <c r="A63" s="3">
        <v>60</v>
      </c>
      <c r="B63" s="14" t="s">
        <v>60</v>
      </c>
      <c r="C63" s="15">
        <v>1686</v>
      </c>
      <c r="D63" s="15">
        <v>3535</v>
      </c>
      <c r="E63" s="20">
        <v>786884</v>
      </c>
    </row>
    <row r="64" spans="1:5" x14ac:dyDescent="0.2">
      <c r="A64" s="3">
        <v>61</v>
      </c>
      <c r="B64" s="14" t="s">
        <v>61</v>
      </c>
      <c r="C64" s="14">
        <v>367</v>
      </c>
      <c r="D64" s="14">
        <v>736</v>
      </c>
      <c r="E64" s="20">
        <v>158292</v>
      </c>
    </row>
    <row r="65" spans="1:5" x14ac:dyDescent="0.2">
      <c r="A65" s="3">
        <v>62</v>
      </c>
      <c r="B65" s="14" t="s">
        <v>62</v>
      </c>
      <c r="C65" s="15">
        <v>33920</v>
      </c>
      <c r="D65" s="15">
        <v>69275</v>
      </c>
      <c r="E65" s="20">
        <v>15626819</v>
      </c>
    </row>
    <row r="66" spans="1:5" x14ac:dyDescent="0.2">
      <c r="A66" s="3">
        <v>63</v>
      </c>
      <c r="B66" s="14" t="s">
        <v>63</v>
      </c>
      <c r="C66" s="14">
        <v>151</v>
      </c>
      <c r="D66" s="14">
        <v>304</v>
      </c>
      <c r="E66" s="20">
        <v>64794</v>
      </c>
    </row>
    <row r="67" spans="1:5" x14ac:dyDescent="0.2">
      <c r="A67" s="3">
        <v>64</v>
      </c>
      <c r="B67" s="14" t="s">
        <v>64</v>
      </c>
      <c r="C67" s="14">
        <v>484</v>
      </c>
      <c r="D67" s="15">
        <v>996</v>
      </c>
      <c r="E67" s="20">
        <v>218151</v>
      </c>
    </row>
    <row r="68" spans="1:5" x14ac:dyDescent="0.2">
      <c r="A68" s="3">
        <v>65</v>
      </c>
      <c r="B68" s="14" t="s">
        <v>65</v>
      </c>
      <c r="C68" s="14">
        <v>566</v>
      </c>
      <c r="D68" s="15">
        <v>1195</v>
      </c>
      <c r="E68" s="20">
        <v>250006</v>
      </c>
    </row>
    <row r="69" spans="1:5" x14ac:dyDescent="0.2">
      <c r="A69" s="3">
        <v>66</v>
      </c>
      <c r="B69" s="14" t="s">
        <v>66</v>
      </c>
      <c r="C69" s="15">
        <v>1689</v>
      </c>
      <c r="D69" s="15">
        <v>3911</v>
      </c>
      <c r="E69" s="20">
        <v>819747</v>
      </c>
    </row>
    <row r="70" spans="1:5" x14ac:dyDescent="0.2">
      <c r="A70" s="3">
        <v>67</v>
      </c>
      <c r="B70" s="14" t="s">
        <v>67</v>
      </c>
      <c r="C70" s="14">
        <v>304</v>
      </c>
      <c r="D70" s="14">
        <v>613</v>
      </c>
      <c r="E70" s="20">
        <v>135207</v>
      </c>
    </row>
    <row r="71" spans="1:5" x14ac:dyDescent="0.2">
      <c r="A71" s="3">
        <v>68</v>
      </c>
      <c r="B71" s="14" t="s">
        <v>68</v>
      </c>
      <c r="C71" s="14">
        <v>435</v>
      </c>
      <c r="D71" s="14">
        <v>956</v>
      </c>
      <c r="E71" s="20">
        <v>201189</v>
      </c>
    </row>
    <row r="72" spans="1:5" x14ac:dyDescent="0.2">
      <c r="A72" s="3">
        <v>69</v>
      </c>
      <c r="B72" s="14" t="s">
        <v>69</v>
      </c>
      <c r="C72" s="15">
        <v>11054</v>
      </c>
      <c r="D72" s="15">
        <v>18436</v>
      </c>
      <c r="E72" s="20">
        <v>4340686</v>
      </c>
    </row>
    <row r="73" spans="1:5" x14ac:dyDescent="0.2">
      <c r="A73" s="3">
        <v>70</v>
      </c>
      <c r="B73" s="14" t="s">
        <v>70</v>
      </c>
      <c r="C73" s="15">
        <v>2395</v>
      </c>
      <c r="D73" s="15">
        <v>5612</v>
      </c>
      <c r="E73" s="20">
        <v>1190148</v>
      </c>
    </row>
    <row r="74" spans="1:5" x14ac:dyDescent="0.2">
      <c r="A74" s="3">
        <v>71</v>
      </c>
      <c r="B74" s="14" t="s">
        <v>71</v>
      </c>
      <c r="C74" s="15">
        <v>1997</v>
      </c>
      <c r="D74" s="15">
        <v>4722</v>
      </c>
      <c r="E74" s="20">
        <v>999070</v>
      </c>
    </row>
    <row r="75" spans="1:5" x14ac:dyDescent="0.2">
      <c r="A75" s="3">
        <v>72</v>
      </c>
      <c r="B75" s="14" t="s">
        <v>72</v>
      </c>
      <c r="C75" s="14">
        <v>424</v>
      </c>
      <c r="D75" s="14">
        <v>875</v>
      </c>
      <c r="E75" s="20">
        <v>190887</v>
      </c>
    </row>
    <row r="76" spans="1:5" x14ac:dyDescent="0.2">
      <c r="A76" s="3">
        <v>73</v>
      </c>
      <c r="B76" s="14" t="s">
        <v>73</v>
      </c>
      <c r="C76" s="15">
        <v>5981</v>
      </c>
      <c r="D76" s="15">
        <v>14039</v>
      </c>
      <c r="E76" s="20">
        <v>3011292</v>
      </c>
    </row>
    <row r="77" spans="1:5" x14ac:dyDescent="0.2">
      <c r="A77" s="3">
        <v>74</v>
      </c>
      <c r="B77" s="14" t="s">
        <v>110</v>
      </c>
      <c r="C77" s="15">
        <v>2688</v>
      </c>
      <c r="D77" s="15">
        <v>5685</v>
      </c>
      <c r="E77" s="20">
        <v>1227921</v>
      </c>
    </row>
    <row r="78" spans="1:5" x14ac:dyDescent="0.2">
      <c r="A78" s="3">
        <v>75</v>
      </c>
      <c r="B78" s="14" t="s">
        <v>74</v>
      </c>
      <c r="C78" s="14">
        <v>318</v>
      </c>
      <c r="D78" s="14">
        <v>608</v>
      </c>
      <c r="E78" s="20">
        <v>136023</v>
      </c>
    </row>
    <row r="79" spans="1:5" x14ac:dyDescent="0.2">
      <c r="A79" s="3">
        <v>76</v>
      </c>
      <c r="B79" s="14" t="s">
        <v>75</v>
      </c>
      <c r="C79" s="14">
        <v>428</v>
      </c>
      <c r="D79" s="14">
        <v>872</v>
      </c>
      <c r="E79" s="20">
        <v>191972</v>
      </c>
    </row>
    <row r="80" spans="1:5" x14ac:dyDescent="0.2">
      <c r="A80" s="3">
        <v>77</v>
      </c>
      <c r="B80" s="14" t="s">
        <v>76</v>
      </c>
      <c r="C80" s="14">
        <v>872</v>
      </c>
      <c r="D80" s="15">
        <v>1679</v>
      </c>
      <c r="E80" s="20">
        <v>367046</v>
      </c>
    </row>
    <row r="81" spans="1:5" x14ac:dyDescent="0.2">
      <c r="A81" s="3">
        <v>78</v>
      </c>
      <c r="B81" s="14" t="s">
        <v>77</v>
      </c>
      <c r="C81" s="14">
        <v>214</v>
      </c>
      <c r="D81" s="14">
        <v>474</v>
      </c>
      <c r="E81" s="20">
        <v>102407</v>
      </c>
    </row>
    <row r="82" spans="1:5" x14ac:dyDescent="0.2">
      <c r="A82" s="3">
        <v>79</v>
      </c>
      <c r="B82" s="14" t="s">
        <v>78</v>
      </c>
      <c r="C82" s="14">
        <v>527</v>
      </c>
      <c r="D82" s="15">
        <v>940</v>
      </c>
      <c r="E82" s="20">
        <v>214001</v>
      </c>
    </row>
    <row r="83" spans="1:5" x14ac:dyDescent="0.2">
      <c r="A83" s="3">
        <v>80</v>
      </c>
      <c r="B83" s="14" t="s">
        <v>79</v>
      </c>
      <c r="C83" s="14">
        <v>780</v>
      </c>
      <c r="D83" s="15">
        <v>1574</v>
      </c>
      <c r="E83" s="20">
        <v>344007</v>
      </c>
    </row>
    <row r="84" spans="1:5" x14ac:dyDescent="0.2">
      <c r="A84" s="3">
        <v>82</v>
      </c>
      <c r="B84" s="14" t="s">
        <v>80</v>
      </c>
      <c r="C84" s="15">
        <v>4841</v>
      </c>
      <c r="D84" s="15">
        <v>9422</v>
      </c>
      <c r="E84" s="20">
        <v>2131732</v>
      </c>
    </row>
    <row r="85" spans="1:5" x14ac:dyDescent="0.2">
      <c r="A85" s="3">
        <v>83</v>
      </c>
      <c r="B85" s="14" t="s">
        <v>81</v>
      </c>
      <c r="C85" s="14">
        <v>292</v>
      </c>
      <c r="D85" s="14">
        <v>588</v>
      </c>
      <c r="E85" s="20">
        <v>130886</v>
      </c>
    </row>
    <row r="86" spans="1:5" x14ac:dyDescent="0.2">
      <c r="A86" s="3">
        <v>84</v>
      </c>
      <c r="B86" s="14" t="s">
        <v>82</v>
      </c>
      <c r="C86" s="14">
        <v>334</v>
      </c>
      <c r="D86" s="14">
        <v>640</v>
      </c>
      <c r="E86" s="20">
        <v>138998</v>
      </c>
    </row>
    <row r="87" spans="1:5" x14ac:dyDescent="0.2">
      <c r="A87" s="3">
        <v>85</v>
      </c>
      <c r="B87" s="14" t="s">
        <v>83</v>
      </c>
      <c r="C87" s="15">
        <v>1690</v>
      </c>
      <c r="D87" s="15">
        <v>3063</v>
      </c>
      <c r="E87" s="20">
        <v>682227</v>
      </c>
    </row>
    <row r="88" spans="1:5" x14ac:dyDescent="0.2">
      <c r="A88" s="3">
        <v>86</v>
      </c>
      <c r="B88" s="14" t="s">
        <v>84</v>
      </c>
      <c r="C88" s="15">
        <v>2334</v>
      </c>
      <c r="D88" s="15">
        <v>4460</v>
      </c>
      <c r="E88" s="20">
        <v>985932</v>
      </c>
    </row>
    <row r="89" spans="1:5" x14ac:dyDescent="0.2">
      <c r="A89" s="16">
        <v>87</v>
      </c>
      <c r="B89" s="17" t="s">
        <v>85</v>
      </c>
      <c r="C89" s="14">
        <v>312</v>
      </c>
      <c r="D89" s="14">
        <v>565</v>
      </c>
      <c r="E89" s="20">
        <v>126934</v>
      </c>
    </row>
    <row r="90" spans="1:5" x14ac:dyDescent="0.2">
      <c r="A90" s="16">
        <v>88</v>
      </c>
      <c r="B90" s="17" t="s">
        <v>86</v>
      </c>
      <c r="C90" s="14">
        <v>31</v>
      </c>
      <c r="D90" s="14">
        <v>92</v>
      </c>
      <c r="E90" s="20">
        <v>18687</v>
      </c>
    </row>
    <row r="91" spans="1:5" s="14" customFormat="1" x14ac:dyDescent="0.2">
      <c r="A91" s="16">
        <v>92</v>
      </c>
      <c r="B91" s="17" t="s">
        <v>108</v>
      </c>
      <c r="C91" s="15">
        <v>1223</v>
      </c>
      <c r="D91" s="15">
        <v>2407</v>
      </c>
      <c r="E91" s="20">
        <v>563139</v>
      </c>
    </row>
    <row r="92" spans="1:5" s="18" customFormat="1" x14ac:dyDescent="0.2">
      <c r="A92" s="16" t="s">
        <v>115</v>
      </c>
      <c r="B92" s="17" t="s">
        <v>116</v>
      </c>
      <c r="C92" s="15">
        <v>1654</v>
      </c>
      <c r="D92" s="15">
        <v>3726</v>
      </c>
      <c r="E92" s="20">
        <v>851102</v>
      </c>
    </row>
    <row r="93" spans="1:5" x14ac:dyDescent="0.2">
      <c r="A93" s="16" t="s">
        <v>109</v>
      </c>
      <c r="B93" s="2" t="s">
        <v>109</v>
      </c>
      <c r="C93" s="15">
        <v>0</v>
      </c>
      <c r="D93" s="15">
        <v>0</v>
      </c>
      <c r="E93" s="20">
        <v>0</v>
      </c>
    </row>
    <row r="94" spans="1:5" s="14" customFormat="1" x14ac:dyDescent="0.2">
      <c r="A94" s="11"/>
      <c r="B94" s="18" t="s">
        <v>114</v>
      </c>
      <c r="C94" s="9">
        <f>SUM(C5:C93)</f>
        <v>219255</v>
      </c>
      <c r="D94" s="9">
        <f>SUM(D5:D93)</f>
        <v>430054</v>
      </c>
      <c r="E94" s="19">
        <f>SUM(E5:E93)</f>
        <v>96661633.200000003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5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9" t="s">
        <v>91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4">
        <v>677</v>
      </c>
      <c r="D5" s="15">
        <v>1213</v>
      </c>
      <c r="E5" s="20">
        <v>281298</v>
      </c>
    </row>
    <row r="6" spans="1:5" x14ac:dyDescent="0.2">
      <c r="A6" s="3">
        <v>2</v>
      </c>
      <c r="B6" s="14" t="s">
        <v>3</v>
      </c>
      <c r="C6" s="15">
        <v>9927</v>
      </c>
      <c r="D6" s="15">
        <v>20500</v>
      </c>
      <c r="E6" s="20">
        <v>4702528</v>
      </c>
    </row>
    <row r="7" spans="1:5" x14ac:dyDescent="0.2">
      <c r="A7" s="3">
        <v>3</v>
      </c>
      <c r="B7" s="14" t="s">
        <v>4</v>
      </c>
      <c r="C7" s="15">
        <v>1017</v>
      </c>
      <c r="D7" s="15">
        <v>1884</v>
      </c>
      <c r="E7" s="20">
        <v>429158</v>
      </c>
    </row>
    <row r="8" spans="1:5" x14ac:dyDescent="0.2">
      <c r="A8" s="3">
        <v>4</v>
      </c>
      <c r="B8" s="14" t="s">
        <v>5</v>
      </c>
      <c r="C8" s="15">
        <v>1911</v>
      </c>
      <c r="D8" s="15">
        <v>3470</v>
      </c>
      <c r="E8" s="20">
        <v>801076</v>
      </c>
    </row>
    <row r="9" spans="1:5" x14ac:dyDescent="0.2">
      <c r="A9" s="3">
        <v>5</v>
      </c>
      <c r="B9" s="14" t="s">
        <v>6</v>
      </c>
      <c r="C9" s="15">
        <v>1889</v>
      </c>
      <c r="D9" s="15">
        <v>3712</v>
      </c>
      <c r="E9" s="20">
        <v>858780</v>
      </c>
    </row>
    <row r="10" spans="1:5" x14ac:dyDescent="0.2">
      <c r="A10" s="3">
        <v>6</v>
      </c>
      <c r="B10" s="14" t="s">
        <v>7</v>
      </c>
      <c r="C10" s="14">
        <v>220</v>
      </c>
      <c r="D10" s="14">
        <v>419</v>
      </c>
      <c r="E10" s="20">
        <v>95276</v>
      </c>
    </row>
    <row r="11" spans="1:5" x14ac:dyDescent="0.2">
      <c r="A11" s="3">
        <v>7</v>
      </c>
      <c r="B11" s="14" t="s">
        <v>8</v>
      </c>
      <c r="C11" s="15">
        <v>2607</v>
      </c>
      <c r="D11" s="15">
        <v>5107</v>
      </c>
      <c r="E11" s="20">
        <v>1146636</v>
      </c>
    </row>
    <row r="12" spans="1:5" x14ac:dyDescent="0.2">
      <c r="A12" s="3">
        <v>8</v>
      </c>
      <c r="B12" s="14" t="s">
        <v>9</v>
      </c>
      <c r="C12" s="14">
        <v>726</v>
      </c>
      <c r="D12" s="15">
        <v>1432</v>
      </c>
      <c r="E12" s="20">
        <v>314641</v>
      </c>
    </row>
    <row r="13" spans="1:5" x14ac:dyDescent="0.2">
      <c r="A13" s="3">
        <v>9</v>
      </c>
      <c r="B13" s="14" t="s">
        <v>10</v>
      </c>
      <c r="C13" s="15">
        <v>1357</v>
      </c>
      <c r="D13" s="15">
        <v>2388</v>
      </c>
      <c r="E13" s="20">
        <v>562690</v>
      </c>
    </row>
    <row r="14" spans="1:5" x14ac:dyDescent="0.2">
      <c r="A14" s="3">
        <v>10</v>
      </c>
      <c r="B14" s="14" t="s">
        <v>11</v>
      </c>
      <c r="C14" s="15">
        <v>1367</v>
      </c>
      <c r="D14" s="15">
        <v>2800</v>
      </c>
      <c r="E14" s="20">
        <v>628519</v>
      </c>
    </row>
    <row r="15" spans="1:5" x14ac:dyDescent="0.2">
      <c r="A15" s="3">
        <v>11</v>
      </c>
      <c r="B15" s="14" t="s">
        <v>12</v>
      </c>
      <c r="C15" s="15">
        <v>2020</v>
      </c>
      <c r="D15" s="15">
        <v>4088</v>
      </c>
      <c r="E15" s="20">
        <v>939029</v>
      </c>
    </row>
    <row r="16" spans="1:5" x14ac:dyDescent="0.2">
      <c r="A16" s="3">
        <v>12</v>
      </c>
      <c r="B16" s="14" t="s">
        <v>13</v>
      </c>
      <c r="C16" s="14">
        <v>491</v>
      </c>
      <c r="D16" s="15">
        <v>989</v>
      </c>
      <c r="E16" s="20">
        <v>228967</v>
      </c>
    </row>
    <row r="17" spans="1:11" x14ac:dyDescent="0.2">
      <c r="A17" s="3">
        <v>13</v>
      </c>
      <c r="B17" s="14" t="s">
        <v>14</v>
      </c>
      <c r="C17" s="15">
        <v>1241</v>
      </c>
      <c r="D17" s="15">
        <v>2304</v>
      </c>
      <c r="E17" s="20">
        <v>539165</v>
      </c>
    </row>
    <row r="18" spans="1:11" x14ac:dyDescent="0.2">
      <c r="A18" s="3">
        <v>14</v>
      </c>
      <c r="B18" s="14" t="s">
        <v>15</v>
      </c>
      <c r="C18" s="15">
        <v>3407</v>
      </c>
      <c r="D18" s="15">
        <v>7174</v>
      </c>
      <c r="E18" s="20">
        <v>1618554</v>
      </c>
      <c r="K18" s="2"/>
    </row>
    <row r="19" spans="1:11" x14ac:dyDescent="0.2">
      <c r="A19" s="3">
        <v>15</v>
      </c>
      <c r="B19" s="14" t="s">
        <v>16</v>
      </c>
      <c r="C19" s="14">
        <v>360</v>
      </c>
      <c r="D19" s="14">
        <v>699</v>
      </c>
      <c r="E19" s="20">
        <v>161403</v>
      </c>
    </row>
    <row r="20" spans="1:11" x14ac:dyDescent="0.2">
      <c r="A20" s="3">
        <v>16</v>
      </c>
      <c r="B20" s="14" t="s">
        <v>17</v>
      </c>
      <c r="C20" s="14">
        <v>136</v>
      </c>
      <c r="D20" s="14">
        <v>236</v>
      </c>
      <c r="E20" s="20">
        <v>55307</v>
      </c>
    </row>
    <row r="21" spans="1:11" x14ac:dyDescent="0.2">
      <c r="A21" s="3">
        <v>17</v>
      </c>
      <c r="B21" s="14" t="s">
        <v>18</v>
      </c>
      <c r="C21" s="14">
        <v>543</v>
      </c>
      <c r="D21" s="15">
        <v>1135</v>
      </c>
      <c r="E21" s="20">
        <v>252854</v>
      </c>
    </row>
    <row r="22" spans="1:11" x14ac:dyDescent="0.2">
      <c r="A22" s="3">
        <v>18</v>
      </c>
      <c r="B22" s="14" t="s">
        <v>19</v>
      </c>
      <c r="C22" s="15">
        <v>2238</v>
      </c>
      <c r="D22" s="15">
        <v>4128</v>
      </c>
      <c r="E22" s="20">
        <v>929413</v>
      </c>
    </row>
    <row r="23" spans="1:11" x14ac:dyDescent="0.2">
      <c r="A23" s="3">
        <v>19</v>
      </c>
      <c r="B23" s="14" t="s">
        <v>20</v>
      </c>
      <c r="C23" s="15">
        <v>10175</v>
      </c>
      <c r="D23" s="15">
        <v>20532</v>
      </c>
      <c r="E23" s="20">
        <v>4674504</v>
      </c>
    </row>
    <row r="24" spans="1:11" x14ac:dyDescent="0.2">
      <c r="A24" s="3">
        <v>21</v>
      </c>
      <c r="B24" s="14" t="s">
        <v>21</v>
      </c>
      <c r="C24" s="15">
        <v>1201</v>
      </c>
      <c r="D24" s="15">
        <v>2193</v>
      </c>
      <c r="E24" s="20">
        <v>506722</v>
      </c>
    </row>
    <row r="25" spans="1:11" x14ac:dyDescent="0.2">
      <c r="A25" s="3">
        <v>22</v>
      </c>
      <c r="B25" s="14" t="s">
        <v>22</v>
      </c>
      <c r="C25" s="14">
        <v>642</v>
      </c>
      <c r="D25" s="15">
        <v>1324</v>
      </c>
      <c r="E25" s="20">
        <v>294785</v>
      </c>
    </row>
    <row r="26" spans="1:11" x14ac:dyDescent="0.2">
      <c r="A26" s="3">
        <v>23</v>
      </c>
      <c r="B26" s="14" t="s">
        <v>23</v>
      </c>
      <c r="C26" s="14">
        <v>571</v>
      </c>
      <c r="D26" s="15">
        <v>1106</v>
      </c>
      <c r="E26" s="20">
        <v>251218</v>
      </c>
    </row>
    <row r="27" spans="1:11" x14ac:dyDescent="0.2">
      <c r="A27" s="3">
        <v>24</v>
      </c>
      <c r="B27" s="14" t="s">
        <v>24</v>
      </c>
      <c r="C27" s="15">
        <v>1625</v>
      </c>
      <c r="D27" s="15">
        <v>3504</v>
      </c>
      <c r="E27" s="20">
        <v>776236</v>
      </c>
    </row>
    <row r="28" spans="1:11" x14ac:dyDescent="0.2">
      <c r="A28" s="3">
        <v>25</v>
      </c>
      <c r="B28" s="14" t="s">
        <v>25</v>
      </c>
      <c r="C28" s="15">
        <v>1304</v>
      </c>
      <c r="D28" s="15">
        <v>2399</v>
      </c>
      <c r="E28" s="20">
        <v>550709</v>
      </c>
    </row>
    <row r="29" spans="1:11" x14ac:dyDescent="0.2">
      <c r="A29" s="3">
        <v>26</v>
      </c>
      <c r="B29" s="14" t="s">
        <v>26</v>
      </c>
      <c r="C29" s="14">
        <v>217</v>
      </c>
      <c r="D29" s="14">
        <v>457</v>
      </c>
      <c r="E29" s="20">
        <v>99732</v>
      </c>
    </row>
    <row r="30" spans="1:11" x14ac:dyDescent="0.2">
      <c r="A30" s="3">
        <v>27</v>
      </c>
      <c r="B30" s="14" t="s">
        <v>27</v>
      </c>
      <c r="C30" s="15">
        <v>59191</v>
      </c>
      <c r="D30" s="15">
        <v>108426</v>
      </c>
      <c r="E30" s="20">
        <v>25577326</v>
      </c>
    </row>
    <row r="31" spans="1:11" x14ac:dyDescent="0.2">
      <c r="A31" s="3">
        <v>28</v>
      </c>
      <c r="B31" s="14" t="s">
        <v>28</v>
      </c>
      <c r="C31" s="14">
        <v>472</v>
      </c>
      <c r="D31" s="15">
        <v>914</v>
      </c>
      <c r="E31" s="20">
        <v>203380</v>
      </c>
    </row>
    <row r="32" spans="1:11" x14ac:dyDescent="0.2">
      <c r="A32" s="3">
        <v>29</v>
      </c>
      <c r="B32" s="14" t="s">
        <v>29</v>
      </c>
      <c r="C32" s="14">
        <v>950</v>
      </c>
      <c r="D32" s="15">
        <v>1868</v>
      </c>
      <c r="E32" s="20">
        <v>421828</v>
      </c>
    </row>
    <row r="33" spans="1:5" x14ac:dyDescent="0.2">
      <c r="A33" s="3">
        <v>30</v>
      </c>
      <c r="B33" s="14" t="s">
        <v>30</v>
      </c>
      <c r="C33" s="15">
        <v>1200</v>
      </c>
      <c r="D33" s="15">
        <v>2209</v>
      </c>
      <c r="E33" s="20">
        <v>515509</v>
      </c>
    </row>
    <row r="34" spans="1:5" x14ac:dyDescent="0.2">
      <c r="A34" s="3">
        <v>31</v>
      </c>
      <c r="B34" s="14" t="s">
        <v>31</v>
      </c>
      <c r="C34" s="15">
        <v>2299</v>
      </c>
      <c r="D34" s="15">
        <v>4262</v>
      </c>
      <c r="E34" s="20">
        <v>984174</v>
      </c>
    </row>
    <row r="35" spans="1:5" x14ac:dyDescent="0.2">
      <c r="A35" s="3">
        <v>32</v>
      </c>
      <c r="B35" s="14" t="s">
        <v>32</v>
      </c>
      <c r="C35" s="14">
        <v>326</v>
      </c>
      <c r="D35" s="14">
        <v>669</v>
      </c>
      <c r="E35" s="20">
        <v>150918</v>
      </c>
    </row>
    <row r="36" spans="1:5" x14ac:dyDescent="0.2">
      <c r="A36" s="3">
        <v>33</v>
      </c>
      <c r="B36" s="14" t="s">
        <v>33</v>
      </c>
      <c r="C36" s="14">
        <v>830</v>
      </c>
      <c r="D36" s="15">
        <v>1445</v>
      </c>
      <c r="E36" s="20">
        <v>328612</v>
      </c>
    </row>
    <row r="37" spans="1:5" x14ac:dyDescent="0.2">
      <c r="A37" s="3">
        <v>34</v>
      </c>
      <c r="B37" s="14" t="s">
        <v>34</v>
      </c>
      <c r="C37" s="15">
        <v>2066</v>
      </c>
      <c r="D37" s="15">
        <v>4634</v>
      </c>
      <c r="E37" s="20">
        <v>1013311</v>
      </c>
    </row>
    <row r="38" spans="1:5" x14ac:dyDescent="0.2">
      <c r="A38" s="3">
        <v>35</v>
      </c>
      <c r="B38" s="14" t="s">
        <v>35</v>
      </c>
      <c r="C38" s="14">
        <v>135</v>
      </c>
      <c r="D38" s="14">
        <v>317</v>
      </c>
      <c r="E38" s="20">
        <v>69741</v>
      </c>
    </row>
    <row r="39" spans="1:5" x14ac:dyDescent="0.2">
      <c r="A39" s="3">
        <v>36</v>
      </c>
      <c r="B39" s="14" t="s">
        <v>36</v>
      </c>
      <c r="C39" s="14">
        <v>698</v>
      </c>
      <c r="D39" s="15">
        <v>1194</v>
      </c>
      <c r="E39" s="20">
        <v>278673</v>
      </c>
    </row>
    <row r="40" spans="1:5" x14ac:dyDescent="0.2">
      <c r="A40" s="3">
        <v>37</v>
      </c>
      <c r="B40" s="14" t="s">
        <v>37</v>
      </c>
      <c r="C40" s="14">
        <v>230</v>
      </c>
      <c r="D40" s="14">
        <v>437</v>
      </c>
      <c r="E40" s="20">
        <v>96419</v>
      </c>
    </row>
    <row r="41" spans="1:5" x14ac:dyDescent="0.2">
      <c r="A41" s="3">
        <v>38</v>
      </c>
      <c r="B41" s="14" t="s">
        <v>38</v>
      </c>
      <c r="C41" s="14">
        <v>304</v>
      </c>
      <c r="D41" s="14">
        <v>588</v>
      </c>
      <c r="E41" s="20">
        <v>135709</v>
      </c>
    </row>
    <row r="42" spans="1:5" x14ac:dyDescent="0.2">
      <c r="A42" s="3">
        <v>39</v>
      </c>
      <c r="B42" s="14" t="s">
        <v>39</v>
      </c>
      <c r="C42" s="14">
        <v>137</v>
      </c>
      <c r="D42" s="14">
        <v>272</v>
      </c>
      <c r="E42" s="20">
        <v>60516</v>
      </c>
    </row>
    <row r="43" spans="1:5" x14ac:dyDescent="0.2">
      <c r="A43" s="3">
        <v>40</v>
      </c>
      <c r="B43" s="14" t="s">
        <v>40</v>
      </c>
      <c r="C43" s="14">
        <v>592</v>
      </c>
      <c r="D43" s="15">
        <v>1215</v>
      </c>
      <c r="E43" s="20">
        <v>268061</v>
      </c>
    </row>
    <row r="44" spans="1:5" x14ac:dyDescent="0.2">
      <c r="A44" s="3">
        <v>41</v>
      </c>
      <c r="B44" s="14" t="s">
        <v>41</v>
      </c>
      <c r="C44" s="14">
        <v>152</v>
      </c>
      <c r="D44" s="14">
        <v>268</v>
      </c>
      <c r="E44" s="20">
        <v>58891</v>
      </c>
    </row>
    <row r="45" spans="1:5" x14ac:dyDescent="0.2">
      <c r="A45" s="3">
        <v>42</v>
      </c>
      <c r="B45" s="14" t="s">
        <v>42</v>
      </c>
      <c r="C45" s="15">
        <v>1092</v>
      </c>
      <c r="D45" s="15">
        <v>2402</v>
      </c>
      <c r="E45" s="20">
        <v>521931</v>
      </c>
    </row>
    <row r="46" spans="1:5" x14ac:dyDescent="0.2">
      <c r="A46" s="3">
        <v>43</v>
      </c>
      <c r="B46" s="14" t="s">
        <v>43</v>
      </c>
      <c r="C46" s="15">
        <v>893</v>
      </c>
      <c r="D46" s="15">
        <v>1707</v>
      </c>
      <c r="E46" s="20">
        <v>382191</v>
      </c>
    </row>
    <row r="47" spans="1:5" x14ac:dyDescent="0.2">
      <c r="A47" s="3">
        <v>44</v>
      </c>
      <c r="B47" s="14" t="s">
        <v>44</v>
      </c>
      <c r="C47" s="14">
        <v>154</v>
      </c>
      <c r="D47" s="14">
        <v>300</v>
      </c>
      <c r="E47" s="20">
        <v>73027</v>
      </c>
    </row>
    <row r="48" spans="1:5" x14ac:dyDescent="0.2">
      <c r="A48" s="3">
        <v>45</v>
      </c>
      <c r="B48" s="14" t="s">
        <v>45</v>
      </c>
      <c r="C48" s="14">
        <v>271</v>
      </c>
      <c r="D48" s="14">
        <v>521</v>
      </c>
      <c r="E48" s="20">
        <v>118130</v>
      </c>
    </row>
    <row r="49" spans="1:5" x14ac:dyDescent="0.2">
      <c r="A49" s="3">
        <v>46</v>
      </c>
      <c r="B49" s="14" t="s">
        <v>46</v>
      </c>
      <c r="C49" s="15">
        <v>959</v>
      </c>
      <c r="D49" s="15">
        <v>1938</v>
      </c>
      <c r="E49" s="20">
        <v>436083</v>
      </c>
    </row>
    <row r="50" spans="1:5" x14ac:dyDescent="0.2">
      <c r="A50" s="3">
        <v>47</v>
      </c>
      <c r="B50" s="14" t="s">
        <v>47</v>
      </c>
      <c r="C50" s="14">
        <v>730</v>
      </c>
      <c r="D50" s="15">
        <v>1465</v>
      </c>
      <c r="E50" s="20">
        <v>321635</v>
      </c>
    </row>
    <row r="51" spans="1:5" x14ac:dyDescent="0.2">
      <c r="A51" s="3">
        <v>48</v>
      </c>
      <c r="B51" s="14" t="s">
        <v>48</v>
      </c>
      <c r="C51" s="15">
        <v>1126</v>
      </c>
      <c r="D51" s="15">
        <v>2074</v>
      </c>
      <c r="E51" s="20">
        <v>484243</v>
      </c>
    </row>
    <row r="52" spans="1:5" x14ac:dyDescent="0.2">
      <c r="A52" s="3">
        <v>49</v>
      </c>
      <c r="B52" s="14" t="s">
        <v>49</v>
      </c>
      <c r="C52" s="15">
        <v>1162</v>
      </c>
      <c r="D52" s="15">
        <v>2149</v>
      </c>
      <c r="E52" s="20">
        <v>484855</v>
      </c>
    </row>
    <row r="53" spans="1:5" x14ac:dyDescent="0.2">
      <c r="A53" s="3">
        <v>50</v>
      </c>
      <c r="B53" s="14" t="s">
        <v>50</v>
      </c>
      <c r="C53" s="15">
        <v>2044</v>
      </c>
      <c r="D53" s="15">
        <v>4540</v>
      </c>
      <c r="E53" s="20">
        <v>999429</v>
      </c>
    </row>
    <row r="54" spans="1:5" x14ac:dyDescent="0.2">
      <c r="A54" s="3">
        <v>51</v>
      </c>
      <c r="B54" s="14" t="s">
        <v>51</v>
      </c>
      <c r="C54" s="14">
        <v>237</v>
      </c>
      <c r="D54" s="14">
        <v>480</v>
      </c>
      <c r="E54" s="20">
        <v>106437</v>
      </c>
    </row>
    <row r="55" spans="1:5" x14ac:dyDescent="0.2">
      <c r="A55" s="3">
        <v>52</v>
      </c>
      <c r="B55" s="14" t="s">
        <v>52</v>
      </c>
      <c r="C55" s="15">
        <v>928</v>
      </c>
      <c r="D55" s="15">
        <v>2130</v>
      </c>
      <c r="E55" s="20">
        <v>464347</v>
      </c>
    </row>
    <row r="56" spans="1:5" x14ac:dyDescent="0.2">
      <c r="A56" s="3">
        <v>53</v>
      </c>
      <c r="B56" s="14" t="s">
        <v>53</v>
      </c>
      <c r="C56" s="14">
        <v>792</v>
      </c>
      <c r="D56" s="15">
        <v>1737</v>
      </c>
      <c r="E56" s="20">
        <v>369303</v>
      </c>
    </row>
    <row r="57" spans="1:5" x14ac:dyDescent="0.2">
      <c r="A57" s="3">
        <v>54</v>
      </c>
      <c r="B57" s="14" t="s">
        <v>54</v>
      </c>
      <c r="C57" s="14">
        <v>297</v>
      </c>
      <c r="D57" s="14">
        <v>643</v>
      </c>
      <c r="E57" s="20">
        <v>148957</v>
      </c>
    </row>
    <row r="58" spans="1:5" x14ac:dyDescent="0.2">
      <c r="A58" s="3">
        <v>55</v>
      </c>
      <c r="B58" s="14" t="s">
        <v>55</v>
      </c>
      <c r="C58" s="15">
        <v>6123</v>
      </c>
      <c r="D58" s="15">
        <v>12872</v>
      </c>
      <c r="E58" s="20">
        <v>2880454</v>
      </c>
    </row>
    <row r="59" spans="1:5" x14ac:dyDescent="0.2">
      <c r="A59" s="3">
        <v>56</v>
      </c>
      <c r="B59" s="14" t="s">
        <v>56</v>
      </c>
      <c r="C59" s="15">
        <v>1893</v>
      </c>
      <c r="D59" s="15">
        <v>3448</v>
      </c>
      <c r="E59" s="20">
        <v>783817</v>
      </c>
    </row>
    <row r="60" spans="1:5" x14ac:dyDescent="0.2">
      <c r="A60" s="3">
        <v>57</v>
      </c>
      <c r="B60" s="14" t="s">
        <v>57</v>
      </c>
      <c r="C60" s="14">
        <v>526</v>
      </c>
      <c r="D60" s="15">
        <v>932</v>
      </c>
      <c r="E60" s="20">
        <v>210736</v>
      </c>
    </row>
    <row r="61" spans="1:5" x14ac:dyDescent="0.2">
      <c r="A61" s="3">
        <v>58</v>
      </c>
      <c r="B61" s="14" t="s">
        <v>58</v>
      </c>
      <c r="C61" s="15">
        <v>1455</v>
      </c>
      <c r="D61" s="15">
        <v>2629</v>
      </c>
      <c r="E61" s="20">
        <v>620295</v>
      </c>
    </row>
    <row r="62" spans="1:5" x14ac:dyDescent="0.2">
      <c r="A62" s="3">
        <v>59</v>
      </c>
      <c r="B62" s="14" t="s">
        <v>59</v>
      </c>
      <c r="C62" s="14">
        <v>318</v>
      </c>
      <c r="D62" s="14">
        <v>711</v>
      </c>
      <c r="E62" s="20">
        <v>152886</v>
      </c>
    </row>
    <row r="63" spans="1:5" x14ac:dyDescent="0.2">
      <c r="A63" s="3">
        <v>60</v>
      </c>
      <c r="B63" s="14" t="s">
        <v>60</v>
      </c>
      <c r="C63" s="15">
        <v>1692</v>
      </c>
      <c r="D63" s="15">
        <v>3571</v>
      </c>
      <c r="E63" s="20">
        <v>791556</v>
      </c>
    </row>
    <row r="64" spans="1:5" x14ac:dyDescent="0.2">
      <c r="A64" s="3">
        <v>61</v>
      </c>
      <c r="B64" s="14" t="s">
        <v>61</v>
      </c>
      <c r="C64" s="14">
        <v>366</v>
      </c>
      <c r="D64" s="14">
        <v>722</v>
      </c>
      <c r="E64" s="20">
        <v>160379</v>
      </c>
    </row>
    <row r="65" spans="1:5" x14ac:dyDescent="0.2">
      <c r="A65" s="3">
        <v>62</v>
      </c>
      <c r="B65" s="14" t="s">
        <v>62</v>
      </c>
      <c r="C65" s="15">
        <v>33526</v>
      </c>
      <c r="D65" s="15">
        <v>68658</v>
      </c>
      <c r="E65" s="20">
        <v>16001463</v>
      </c>
    </row>
    <row r="66" spans="1:5" x14ac:dyDescent="0.2">
      <c r="A66" s="3">
        <v>63</v>
      </c>
      <c r="B66" s="14" t="s">
        <v>63</v>
      </c>
      <c r="C66" s="14">
        <v>142</v>
      </c>
      <c r="D66" s="14">
        <v>294</v>
      </c>
      <c r="E66" s="20">
        <v>66878</v>
      </c>
    </row>
    <row r="67" spans="1:5" x14ac:dyDescent="0.2">
      <c r="A67" s="3">
        <v>64</v>
      </c>
      <c r="B67" s="14" t="s">
        <v>64</v>
      </c>
      <c r="C67" s="14">
        <v>480</v>
      </c>
      <c r="D67" s="15">
        <v>1014</v>
      </c>
      <c r="E67" s="20">
        <v>217292</v>
      </c>
    </row>
    <row r="68" spans="1:5" x14ac:dyDescent="0.2">
      <c r="A68" s="3">
        <v>65</v>
      </c>
      <c r="B68" s="14" t="s">
        <v>65</v>
      </c>
      <c r="C68" s="14">
        <v>551</v>
      </c>
      <c r="D68" s="15">
        <v>1151</v>
      </c>
      <c r="E68" s="20">
        <v>258157</v>
      </c>
    </row>
    <row r="69" spans="1:5" x14ac:dyDescent="0.2">
      <c r="A69" s="3">
        <v>66</v>
      </c>
      <c r="B69" s="14" t="s">
        <v>66</v>
      </c>
      <c r="C69" s="15">
        <v>1666</v>
      </c>
      <c r="D69" s="15">
        <v>3828</v>
      </c>
      <c r="E69" s="20">
        <v>835484</v>
      </c>
    </row>
    <row r="70" spans="1:5" x14ac:dyDescent="0.2">
      <c r="A70" s="3">
        <v>67</v>
      </c>
      <c r="B70" s="14" t="s">
        <v>67</v>
      </c>
      <c r="C70" s="14">
        <v>296</v>
      </c>
      <c r="D70" s="14">
        <v>599</v>
      </c>
      <c r="E70" s="20">
        <v>137159</v>
      </c>
    </row>
    <row r="71" spans="1:5" x14ac:dyDescent="0.2">
      <c r="A71" s="3">
        <v>68</v>
      </c>
      <c r="B71" s="14" t="s">
        <v>68</v>
      </c>
      <c r="C71" s="14">
        <v>429</v>
      </c>
      <c r="D71" s="14">
        <v>937</v>
      </c>
      <c r="E71" s="20">
        <v>197068</v>
      </c>
    </row>
    <row r="72" spans="1:5" x14ac:dyDescent="0.2">
      <c r="A72" s="3">
        <v>69</v>
      </c>
      <c r="B72" s="14" t="s">
        <v>69</v>
      </c>
      <c r="C72" s="15">
        <v>11002</v>
      </c>
      <c r="D72" s="15">
        <v>18293</v>
      </c>
      <c r="E72" s="20">
        <v>4350283</v>
      </c>
    </row>
    <row r="73" spans="1:5" x14ac:dyDescent="0.2">
      <c r="A73" s="3">
        <v>70</v>
      </c>
      <c r="B73" s="14" t="s">
        <v>70</v>
      </c>
      <c r="C73" s="15">
        <v>2399</v>
      </c>
      <c r="D73" s="15">
        <v>5625</v>
      </c>
      <c r="E73" s="20">
        <v>1222316</v>
      </c>
    </row>
    <row r="74" spans="1:5" x14ac:dyDescent="0.2">
      <c r="A74" s="3">
        <v>71</v>
      </c>
      <c r="B74" s="14" t="s">
        <v>71</v>
      </c>
      <c r="C74" s="15">
        <v>1955</v>
      </c>
      <c r="D74" s="15">
        <v>4668</v>
      </c>
      <c r="E74" s="20">
        <v>1010507</v>
      </c>
    </row>
    <row r="75" spans="1:5" x14ac:dyDescent="0.2">
      <c r="A75" s="3">
        <v>72</v>
      </c>
      <c r="B75" s="14" t="s">
        <v>72</v>
      </c>
      <c r="C75" s="14">
        <v>427</v>
      </c>
      <c r="D75" s="14">
        <v>876</v>
      </c>
      <c r="E75" s="20">
        <v>195612</v>
      </c>
    </row>
    <row r="76" spans="1:5" x14ac:dyDescent="0.2">
      <c r="A76" s="3">
        <v>73</v>
      </c>
      <c r="B76" s="14" t="s">
        <v>73</v>
      </c>
      <c r="C76" s="15">
        <v>5999</v>
      </c>
      <c r="D76" s="15">
        <v>14065</v>
      </c>
      <c r="E76" s="20">
        <v>3099531</v>
      </c>
    </row>
    <row r="77" spans="1:5" x14ac:dyDescent="0.2">
      <c r="A77" s="3">
        <v>74</v>
      </c>
      <c r="B77" s="14" t="s">
        <v>110</v>
      </c>
      <c r="C77" s="15">
        <v>2691</v>
      </c>
      <c r="D77" s="15">
        <v>5663</v>
      </c>
      <c r="E77" s="20">
        <v>1239219</v>
      </c>
    </row>
    <row r="78" spans="1:5" x14ac:dyDescent="0.2">
      <c r="A78" s="3">
        <v>75</v>
      </c>
      <c r="B78" s="14" t="s">
        <v>74</v>
      </c>
      <c r="C78" s="14">
        <v>317</v>
      </c>
      <c r="D78" s="14">
        <v>615</v>
      </c>
      <c r="E78" s="20">
        <v>135088</v>
      </c>
    </row>
    <row r="79" spans="1:5" x14ac:dyDescent="0.2">
      <c r="A79" s="3">
        <v>76</v>
      </c>
      <c r="B79" s="14" t="s">
        <v>75</v>
      </c>
      <c r="C79" s="14">
        <v>432</v>
      </c>
      <c r="D79" s="14">
        <v>857</v>
      </c>
      <c r="E79" s="20">
        <v>193999</v>
      </c>
    </row>
    <row r="80" spans="1:5" x14ac:dyDescent="0.2">
      <c r="A80" s="3">
        <v>77</v>
      </c>
      <c r="B80" s="14" t="s">
        <v>76</v>
      </c>
      <c r="C80" s="14">
        <v>878</v>
      </c>
      <c r="D80" s="15">
        <v>1661</v>
      </c>
      <c r="E80" s="20">
        <v>378161</v>
      </c>
    </row>
    <row r="81" spans="1:5" x14ac:dyDescent="0.2">
      <c r="A81" s="3">
        <v>78</v>
      </c>
      <c r="B81" s="14" t="s">
        <v>77</v>
      </c>
      <c r="C81" s="14">
        <v>213</v>
      </c>
      <c r="D81" s="14">
        <v>474</v>
      </c>
      <c r="E81" s="20">
        <v>105335</v>
      </c>
    </row>
    <row r="82" spans="1:5" x14ac:dyDescent="0.2">
      <c r="A82" s="3">
        <v>79</v>
      </c>
      <c r="B82" s="14" t="s">
        <v>78</v>
      </c>
      <c r="C82" s="14">
        <v>531</v>
      </c>
      <c r="D82" s="15">
        <v>959</v>
      </c>
      <c r="E82" s="20">
        <v>224074</v>
      </c>
    </row>
    <row r="83" spans="1:5" x14ac:dyDescent="0.2">
      <c r="A83" s="3">
        <v>80</v>
      </c>
      <c r="B83" s="14" t="s">
        <v>79</v>
      </c>
      <c r="C83" s="14">
        <v>766</v>
      </c>
      <c r="D83" s="15">
        <v>1538</v>
      </c>
      <c r="E83" s="20">
        <v>343409</v>
      </c>
    </row>
    <row r="84" spans="1:5" x14ac:dyDescent="0.2">
      <c r="A84" s="3">
        <v>82</v>
      </c>
      <c r="B84" s="14" t="s">
        <v>80</v>
      </c>
      <c r="C84" s="15">
        <v>4787</v>
      </c>
      <c r="D84" s="15">
        <v>9297</v>
      </c>
      <c r="E84" s="20">
        <v>2131944</v>
      </c>
    </row>
    <row r="85" spans="1:5" x14ac:dyDescent="0.2">
      <c r="A85" s="3">
        <v>83</v>
      </c>
      <c r="B85" s="14" t="s">
        <v>81</v>
      </c>
      <c r="C85" s="14">
        <v>298</v>
      </c>
      <c r="D85" s="14">
        <v>613</v>
      </c>
      <c r="E85" s="20">
        <v>134245</v>
      </c>
    </row>
    <row r="86" spans="1:5" x14ac:dyDescent="0.2">
      <c r="A86" s="3">
        <v>84</v>
      </c>
      <c r="B86" s="14" t="s">
        <v>82</v>
      </c>
      <c r="C86" s="14">
        <v>329</v>
      </c>
      <c r="D86" s="14">
        <v>629</v>
      </c>
      <c r="E86" s="20">
        <v>141266</v>
      </c>
    </row>
    <row r="87" spans="1:5" x14ac:dyDescent="0.2">
      <c r="A87" s="3">
        <v>85</v>
      </c>
      <c r="B87" s="14" t="s">
        <v>83</v>
      </c>
      <c r="C87" s="15">
        <v>1687</v>
      </c>
      <c r="D87" s="15">
        <v>3034</v>
      </c>
      <c r="E87" s="20">
        <v>707181</v>
      </c>
    </row>
    <row r="88" spans="1:5" x14ac:dyDescent="0.2">
      <c r="A88" s="3">
        <v>86</v>
      </c>
      <c r="B88" s="14" t="s">
        <v>84</v>
      </c>
      <c r="C88" s="15">
        <v>2376</v>
      </c>
      <c r="D88" s="15">
        <v>4543</v>
      </c>
      <c r="E88" s="20">
        <v>1064207</v>
      </c>
    </row>
    <row r="89" spans="1:5" x14ac:dyDescent="0.2">
      <c r="A89" s="16">
        <v>87</v>
      </c>
      <c r="B89" s="17" t="s">
        <v>85</v>
      </c>
      <c r="C89" s="14">
        <v>313</v>
      </c>
      <c r="D89" s="14">
        <v>570</v>
      </c>
      <c r="E89" s="20">
        <v>132071</v>
      </c>
    </row>
    <row r="90" spans="1:5" x14ac:dyDescent="0.2">
      <c r="A90" s="16">
        <v>88</v>
      </c>
      <c r="B90" s="17" t="s">
        <v>86</v>
      </c>
      <c r="C90" s="14">
        <v>30</v>
      </c>
      <c r="D90" s="14">
        <v>92</v>
      </c>
      <c r="E90" s="20">
        <v>20749</v>
      </c>
    </row>
    <row r="91" spans="1:5" x14ac:dyDescent="0.2">
      <c r="A91" s="16">
        <v>92</v>
      </c>
      <c r="B91" s="17" t="s">
        <v>108</v>
      </c>
      <c r="C91" s="15">
        <v>1211</v>
      </c>
      <c r="D91" s="15">
        <v>2382</v>
      </c>
      <c r="E91" s="20">
        <v>563837</v>
      </c>
    </row>
    <row r="92" spans="1:5" x14ac:dyDescent="0.2">
      <c r="A92" s="16" t="s">
        <v>115</v>
      </c>
      <c r="B92" s="17" t="s">
        <v>116</v>
      </c>
      <c r="C92" s="15">
        <v>1625</v>
      </c>
      <c r="D92" s="15">
        <v>3682</v>
      </c>
      <c r="E92" s="20">
        <v>822199</v>
      </c>
    </row>
    <row r="93" spans="1:5" s="14" customFormat="1" x14ac:dyDescent="0.2">
      <c r="A93" s="16" t="s">
        <v>109</v>
      </c>
      <c r="B93" s="2" t="s">
        <v>109</v>
      </c>
      <c r="C93" s="15">
        <v>0</v>
      </c>
      <c r="D93" s="15">
        <v>0</v>
      </c>
      <c r="E93" s="20">
        <v>0</v>
      </c>
    </row>
    <row r="94" spans="1:5" s="14" customFormat="1" x14ac:dyDescent="0.2">
      <c r="A94" s="11"/>
      <c r="B94" s="18" t="s">
        <v>114</v>
      </c>
      <c r="C94" s="9">
        <f>SUM(C5:C93)</f>
        <v>217865</v>
      </c>
      <c r="D94" s="9">
        <f>SUM(D5:D93)</f>
        <v>427499</v>
      </c>
      <c r="E94" s="19">
        <f>SUM(E5:E93)</f>
        <v>98301693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5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" t="s">
        <v>130</v>
      </c>
      <c r="E3" s="9" t="s">
        <v>90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x14ac:dyDescent="0.2">
      <c r="A5" s="3">
        <v>1</v>
      </c>
      <c r="B5" s="14" t="s">
        <v>2</v>
      </c>
      <c r="C5" s="15">
        <v>675</v>
      </c>
      <c r="D5" s="15">
        <v>1210</v>
      </c>
      <c r="E5" s="15">
        <v>268195</v>
      </c>
    </row>
    <row r="6" spans="1:5" x14ac:dyDescent="0.2">
      <c r="A6" s="3">
        <v>2</v>
      </c>
      <c r="B6" s="14" t="s">
        <v>3</v>
      </c>
      <c r="C6" s="15">
        <v>9802</v>
      </c>
      <c r="D6" s="15">
        <v>20097</v>
      </c>
      <c r="E6" s="15">
        <v>4527620</v>
      </c>
    </row>
    <row r="7" spans="1:5" x14ac:dyDescent="0.2">
      <c r="A7" s="3">
        <v>3</v>
      </c>
      <c r="B7" s="14" t="s">
        <v>4</v>
      </c>
      <c r="C7" s="15">
        <v>1036</v>
      </c>
      <c r="D7" s="15">
        <v>1962</v>
      </c>
      <c r="E7" s="15">
        <v>427519</v>
      </c>
    </row>
    <row r="8" spans="1:5" x14ac:dyDescent="0.2">
      <c r="A8" s="3">
        <v>4</v>
      </c>
      <c r="B8" s="14" t="s">
        <v>5</v>
      </c>
      <c r="C8" s="15">
        <v>1905</v>
      </c>
      <c r="D8" s="15">
        <v>3446</v>
      </c>
      <c r="E8" s="15">
        <v>806037</v>
      </c>
    </row>
    <row r="9" spans="1:5" x14ac:dyDescent="0.2">
      <c r="A9" s="3">
        <v>5</v>
      </c>
      <c r="B9" s="14" t="s">
        <v>6</v>
      </c>
      <c r="C9" s="15">
        <v>1893</v>
      </c>
      <c r="D9" s="15">
        <v>3718</v>
      </c>
      <c r="E9" s="15">
        <v>843278</v>
      </c>
    </row>
    <row r="10" spans="1:5" x14ac:dyDescent="0.2">
      <c r="A10" s="3">
        <v>6</v>
      </c>
      <c r="B10" s="14" t="s">
        <v>7</v>
      </c>
      <c r="C10" s="15">
        <v>218</v>
      </c>
      <c r="D10" s="15">
        <v>407</v>
      </c>
      <c r="E10" s="15">
        <v>93619</v>
      </c>
    </row>
    <row r="11" spans="1:5" x14ac:dyDescent="0.2">
      <c r="A11" s="3">
        <v>7</v>
      </c>
      <c r="B11" s="14" t="s">
        <v>8</v>
      </c>
      <c r="C11" s="15">
        <v>2623</v>
      </c>
      <c r="D11" s="15">
        <v>5092</v>
      </c>
      <c r="E11" s="15">
        <v>1151451</v>
      </c>
    </row>
    <row r="12" spans="1:5" x14ac:dyDescent="0.2">
      <c r="A12" s="3">
        <v>8</v>
      </c>
      <c r="B12" s="14" t="s">
        <v>9</v>
      </c>
      <c r="C12" s="15">
        <v>713</v>
      </c>
      <c r="D12" s="15">
        <v>1384</v>
      </c>
      <c r="E12" s="15">
        <v>310130</v>
      </c>
    </row>
    <row r="13" spans="1:5" x14ac:dyDescent="0.2">
      <c r="A13" s="3">
        <v>9</v>
      </c>
      <c r="B13" s="14" t="s">
        <v>10</v>
      </c>
      <c r="C13" s="15">
        <v>1383</v>
      </c>
      <c r="D13" s="15">
        <v>2452</v>
      </c>
      <c r="E13" s="15">
        <v>567982</v>
      </c>
    </row>
    <row r="14" spans="1:5" x14ac:dyDescent="0.2">
      <c r="A14" s="3">
        <v>10</v>
      </c>
      <c r="B14" s="14" t="s">
        <v>11</v>
      </c>
      <c r="C14" s="15">
        <v>1352</v>
      </c>
      <c r="D14" s="15">
        <v>2741</v>
      </c>
      <c r="E14" s="15">
        <v>613679</v>
      </c>
    </row>
    <row r="15" spans="1:5" x14ac:dyDescent="0.2">
      <c r="A15" s="3">
        <v>11</v>
      </c>
      <c r="B15" s="14" t="s">
        <v>12</v>
      </c>
      <c r="C15" s="15">
        <v>2018</v>
      </c>
      <c r="D15" s="15">
        <v>4043</v>
      </c>
      <c r="E15" s="15">
        <v>936444</v>
      </c>
    </row>
    <row r="16" spans="1:5" x14ac:dyDescent="0.2">
      <c r="A16" s="3">
        <v>12</v>
      </c>
      <c r="B16" s="14" t="s">
        <v>13</v>
      </c>
      <c r="C16" s="15">
        <v>495</v>
      </c>
      <c r="D16" s="15">
        <v>987</v>
      </c>
      <c r="E16" s="15">
        <v>221049</v>
      </c>
    </row>
    <row r="17" spans="1:11" x14ac:dyDescent="0.2">
      <c r="A17" s="3">
        <v>13</v>
      </c>
      <c r="B17" s="14" t="s">
        <v>14</v>
      </c>
      <c r="C17" s="15">
        <v>1238</v>
      </c>
      <c r="D17" s="15">
        <v>2294</v>
      </c>
      <c r="E17" s="15">
        <v>526266</v>
      </c>
    </row>
    <row r="18" spans="1:11" x14ac:dyDescent="0.2">
      <c r="A18" s="3">
        <v>14</v>
      </c>
      <c r="B18" s="14" t="s">
        <v>15</v>
      </c>
      <c r="C18" s="15">
        <v>3365</v>
      </c>
      <c r="D18" s="15">
        <v>7077</v>
      </c>
      <c r="E18" s="15">
        <v>1595867</v>
      </c>
      <c r="K18" s="2"/>
    </row>
    <row r="19" spans="1:11" x14ac:dyDescent="0.2">
      <c r="A19" s="3">
        <v>15</v>
      </c>
      <c r="B19" s="14" t="s">
        <v>16</v>
      </c>
      <c r="C19" s="15">
        <v>370</v>
      </c>
      <c r="D19" s="15">
        <v>718</v>
      </c>
      <c r="E19" s="15">
        <v>160137</v>
      </c>
    </row>
    <row r="20" spans="1:11" x14ac:dyDescent="0.2">
      <c r="A20" s="3">
        <v>16</v>
      </c>
      <c r="B20" s="14" t="s">
        <v>17</v>
      </c>
      <c r="C20" s="15">
        <v>141</v>
      </c>
      <c r="D20" s="15">
        <v>246</v>
      </c>
      <c r="E20" s="15">
        <v>56703</v>
      </c>
    </row>
    <row r="21" spans="1:11" x14ac:dyDescent="0.2">
      <c r="A21" s="3">
        <v>17</v>
      </c>
      <c r="B21" s="14" t="s">
        <v>18</v>
      </c>
      <c r="C21" s="15">
        <v>534</v>
      </c>
      <c r="D21" s="15">
        <v>1101</v>
      </c>
      <c r="E21" s="15">
        <v>241342</v>
      </c>
    </row>
    <row r="22" spans="1:11" x14ac:dyDescent="0.2">
      <c r="A22" s="3">
        <v>18</v>
      </c>
      <c r="B22" s="14" t="s">
        <v>19</v>
      </c>
      <c r="C22" s="15">
        <v>2277</v>
      </c>
      <c r="D22" s="15">
        <v>4197</v>
      </c>
      <c r="E22" s="15">
        <v>959980</v>
      </c>
    </row>
    <row r="23" spans="1:11" x14ac:dyDescent="0.2">
      <c r="A23" s="3">
        <v>19</v>
      </c>
      <c r="B23" s="14" t="s">
        <v>20</v>
      </c>
      <c r="C23" s="15">
        <v>10064</v>
      </c>
      <c r="D23" s="15">
        <v>20189</v>
      </c>
      <c r="E23" s="15">
        <v>4543164.2</v>
      </c>
    </row>
    <row r="24" spans="1:11" x14ac:dyDescent="0.2">
      <c r="A24" s="3">
        <v>21</v>
      </c>
      <c r="B24" s="14" t="s">
        <v>21</v>
      </c>
      <c r="C24" s="15">
        <v>1185</v>
      </c>
      <c r="D24" s="15">
        <v>2165</v>
      </c>
      <c r="E24" s="15">
        <v>503406</v>
      </c>
    </row>
    <row r="25" spans="1:11" x14ac:dyDescent="0.2">
      <c r="A25" s="3">
        <v>22</v>
      </c>
      <c r="B25" s="14" t="s">
        <v>22</v>
      </c>
      <c r="C25" s="15">
        <v>640</v>
      </c>
      <c r="D25" s="15">
        <v>1335</v>
      </c>
      <c r="E25" s="15">
        <v>295917</v>
      </c>
    </row>
    <row r="26" spans="1:11" x14ac:dyDescent="0.2">
      <c r="A26" s="3">
        <v>23</v>
      </c>
      <c r="B26" s="14" t="s">
        <v>23</v>
      </c>
      <c r="C26" s="15">
        <v>587</v>
      </c>
      <c r="D26" s="15">
        <v>1102</v>
      </c>
      <c r="E26" s="15">
        <v>244566</v>
      </c>
    </row>
    <row r="27" spans="1:11" x14ac:dyDescent="0.2">
      <c r="A27" s="3">
        <v>24</v>
      </c>
      <c r="B27" s="14" t="s">
        <v>24</v>
      </c>
      <c r="C27" s="15">
        <v>1623</v>
      </c>
      <c r="D27" s="15">
        <v>3447</v>
      </c>
      <c r="E27" s="15">
        <v>754590</v>
      </c>
    </row>
    <row r="28" spans="1:11" x14ac:dyDescent="0.2">
      <c r="A28" s="3">
        <v>25</v>
      </c>
      <c r="B28" s="14" t="s">
        <v>25</v>
      </c>
      <c r="C28" s="15">
        <v>1295</v>
      </c>
      <c r="D28" s="15">
        <v>2380</v>
      </c>
      <c r="E28" s="15">
        <v>542142</v>
      </c>
    </row>
    <row r="29" spans="1:11" x14ac:dyDescent="0.2">
      <c r="A29" s="3">
        <v>26</v>
      </c>
      <c r="B29" s="14" t="s">
        <v>26</v>
      </c>
      <c r="C29" s="15">
        <v>199</v>
      </c>
      <c r="D29" s="15">
        <v>412</v>
      </c>
      <c r="E29" s="15">
        <v>95119</v>
      </c>
    </row>
    <row r="30" spans="1:11" x14ac:dyDescent="0.2">
      <c r="A30" s="3">
        <v>27</v>
      </c>
      <c r="B30" s="14" t="s">
        <v>27</v>
      </c>
      <c r="C30" s="15">
        <v>58341</v>
      </c>
      <c r="D30" s="15">
        <v>106452</v>
      </c>
      <c r="E30" s="15">
        <v>25043896</v>
      </c>
    </row>
    <row r="31" spans="1:11" x14ac:dyDescent="0.2">
      <c r="A31" s="3">
        <v>28</v>
      </c>
      <c r="B31" s="14" t="s">
        <v>28</v>
      </c>
      <c r="C31" s="15">
        <v>462</v>
      </c>
      <c r="D31" s="15">
        <v>872</v>
      </c>
      <c r="E31" s="15">
        <v>190887</v>
      </c>
    </row>
    <row r="32" spans="1:11" x14ac:dyDescent="0.2">
      <c r="A32" s="3">
        <v>29</v>
      </c>
      <c r="B32" s="14" t="s">
        <v>29</v>
      </c>
      <c r="C32" s="15">
        <v>964</v>
      </c>
      <c r="D32" s="15">
        <v>1917</v>
      </c>
      <c r="E32" s="15">
        <v>432519</v>
      </c>
    </row>
    <row r="33" spans="1:5" x14ac:dyDescent="0.2">
      <c r="A33" s="3">
        <v>30</v>
      </c>
      <c r="B33" s="14" t="s">
        <v>30</v>
      </c>
      <c r="C33" s="15">
        <v>1187</v>
      </c>
      <c r="D33" s="15">
        <v>2225</v>
      </c>
      <c r="E33" s="15">
        <v>503684</v>
      </c>
    </row>
    <row r="34" spans="1:5" x14ac:dyDescent="0.2">
      <c r="A34" s="3">
        <v>31</v>
      </c>
      <c r="B34" s="14" t="s">
        <v>31</v>
      </c>
      <c r="C34" s="15">
        <v>2292</v>
      </c>
      <c r="D34" s="15">
        <v>4191</v>
      </c>
      <c r="E34" s="15">
        <v>973329</v>
      </c>
    </row>
    <row r="35" spans="1:5" x14ac:dyDescent="0.2">
      <c r="A35" s="3">
        <v>32</v>
      </c>
      <c r="B35" s="14" t="s">
        <v>32</v>
      </c>
      <c r="C35" s="15">
        <v>307</v>
      </c>
      <c r="D35" s="15">
        <v>634</v>
      </c>
      <c r="E35" s="15">
        <v>142105</v>
      </c>
    </row>
    <row r="36" spans="1:5" x14ac:dyDescent="0.2">
      <c r="A36" s="3">
        <v>33</v>
      </c>
      <c r="B36" s="14" t="s">
        <v>33</v>
      </c>
      <c r="C36" s="15">
        <v>826</v>
      </c>
      <c r="D36" s="15">
        <v>1435</v>
      </c>
      <c r="E36" s="15">
        <v>341902</v>
      </c>
    </row>
    <row r="37" spans="1:5" x14ac:dyDescent="0.2">
      <c r="A37" s="3">
        <v>34</v>
      </c>
      <c r="B37" s="14" t="s">
        <v>34</v>
      </c>
      <c r="C37" s="15">
        <v>2023</v>
      </c>
      <c r="D37" s="15">
        <v>4526</v>
      </c>
      <c r="E37" s="15">
        <v>974900</v>
      </c>
    </row>
    <row r="38" spans="1:5" x14ac:dyDescent="0.2">
      <c r="A38" s="3">
        <v>35</v>
      </c>
      <c r="B38" s="14" t="s">
        <v>35</v>
      </c>
      <c r="C38" s="15">
        <v>143</v>
      </c>
      <c r="D38" s="15">
        <v>332</v>
      </c>
      <c r="E38" s="15">
        <v>70862</v>
      </c>
    </row>
    <row r="39" spans="1:5" x14ac:dyDescent="0.2">
      <c r="A39" s="3">
        <v>36</v>
      </c>
      <c r="B39" s="14" t="s">
        <v>36</v>
      </c>
      <c r="C39" s="15">
        <v>701</v>
      </c>
      <c r="D39" s="15">
        <v>1196</v>
      </c>
      <c r="E39" s="15">
        <v>271000</v>
      </c>
    </row>
    <row r="40" spans="1:5" x14ac:dyDescent="0.2">
      <c r="A40" s="3">
        <v>37</v>
      </c>
      <c r="B40" s="14" t="s">
        <v>37</v>
      </c>
      <c r="C40" s="15">
        <v>229</v>
      </c>
      <c r="D40" s="15">
        <v>430</v>
      </c>
      <c r="E40" s="15">
        <v>91821</v>
      </c>
    </row>
    <row r="41" spans="1:5" x14ac:dyDescent="0.2">
      <c r="A41" s="3">
        <v>38</v>
      </c>
      <c r="B41" s="14" t="s">
        <v>38</v>
      </c>
      <c r="C41" s="15">
        <v>312</v>
      </c>
      <c r="D41" s="15">
        <v>595</v>
      </c>
      <c r="E41" s="15">
        <v>139485</v>
      </c>
    </row>
    <row r="42" spans="1:5" x14ac:dyDescent="0.2">
      <c r="A42" s="3">
        <v>39</v>
      </c>
      <c r="B42" s="14" t="s">
        <v>39</v>
      </c>
      <c r="C42" s="15">
        <v>141</v>
      </c>
      <c r="D42" s="15">
        <v>280</v>
      </c>
      <c r="E42" s="15">
        <v>63630</v>
      </c>
    </row>
    <row r="43" spans="1:5" x14ac:dyDescent="0.2">
      <c r="A43" s="3">
        <v>40</v>
      </c>
      <c r="B43" s="14" t="s">
        <v>40</v>
      </c>
      <c r="C43" s="15">
        <v>590</v>
      </c>
      <c r="D43" s="15">
        <v>1203</v>
      </c>
      <c r="E43" s="15">
        <v>266197</v>
      </c>
    </row>
    <row r="44" spans="1:5" x14ac:dyDescent="0.2">
      <c r="A44" s="3">
        <v>41</v>
      </c>
      <c r="B44" s="14" t="s">
        <v>41</v>
      </c>
      <c r="C44" s="15">
        <v>154</v>
      </c>
      <c r="D44" s="15">
        <v>272</v>
      </c>
      <c r="E44" s="15">
        <v>57917</v>
      </c>
    </row>
    <row r="45" spans="1:5" x14ac:dyDescent="0.2">
      <c r="A45" s="3">
        <v>42</v>
      </c>
      <c r="B45" s="14" t="s">
        <v>42</v>
      </c>
      <c r="C45" s="15">
        <v>1096</v>
      </c>
      <c r="D45" s="15">
        <v>2414</v>
      </c>
      <c r="E45" s="15">
        <v>526191</v>
      </c>
    </row>
    <row r="46" spans="1:5" x14ac:dyDescent="0.2">
      <c r="A46" s="3">
        <v>43</v>
      </c>
      <c r="B46" s="14" t="s">
        <v>43</v>
      </c>
      <c r="C46" s="15">
        <v>877</v>
      </c>
      <c r="D46" s="15">
        <v>1649</v>
      </c>
      <c r="E46" s="15">
        <v>367908</v>
      </c>
    </row>
    <row r="47" spans="1:5" x14ac:dyDescent="0.2">
      <c r="A47" s="3">
        <v>44</v>
      </c>
      <c r="B47" s="14" t="s">
        <v>44</v>
      </c>
      <c r="C47" s="15">
        <v>159</v>
      </c>
      <c r="D47" s="15">
        <v>316</v>
      </c>
      <c r="E47" s="15">
        <v>76167</v>
      </c>
    </row>
    <row r="48" spans="1:5" x14ac:dyDescent="0.2">
      <c r="A48" s="3">
        <v>45</v>
      </c>
      <c r="B48" s="14" t="s">
        <v>45</v>
      </c>
      <c r="C48" s="15">
        <v>272</v>
      </c>
      <c r="D48" s="15">
        <v>517</v>
      </c>
      <c r="E48" s="15">
        <v>116074</v>
      </c>
    </row>
    <row r="49" spans="1:5" x14ac:dyDescent="0.2">
      <c r="A49" s="3">
        <v>46</v>
      </c>
      <c r="B49" s="14" t="s">
        <v>46</v>
      </c>
      <c r="C49" s="15">
        <v>949</v>
      </c>
      <c r="D49" s="15">
        <v>1914</v>
      </c>
      <c r="E49" s="15">
        <v>431503</v>
      </c>
    </row>
    <row r="50" spans="1:5" x14ac:dyDescent="0.2">
      <c r="A50" s="3">
        <v>47</v>
      </c>
      <c r="B50" s="14" t="s">
        <v>47</v>
      </c>
      <c r="C50" s="15">
        <v>733</v>
      </c>
      <c r="D50" s="15">
        <v>1442</v>
      </c>
      <c r="E50" s="15">
        <v>323823</v>
      </c>
    </row>
    <row r="51" spans="1:5" x14ac:dyDescent="0.2">
      <c r="A51" s="3">
        <v>48</v>
      </c>
      <c r="B51" s="14" t="s">
        <v>48</v>
      </c>
      <c r="C51" s="15">
        <v>1144</v>
      </c>
      <c r="D51" s="15">
        <v>2121</v>
      </c>
      <c r="E51" s="15">
        <v>485997</v>
      </c>
    </row>
    <row r="52" spans="1:5" x14ac:dyDescent="0.2">
      <c r="A52" s="3">
        <v>49</v>
      </c>
      <c r="B52" s="14" t="s">
        <v>49</v>
      </c>
      <c r="C52" s="15">
        <v>1155</v>
      </c>
      <c r="D52" s="15">
        <v>2143</v>
      </c>
      <c r="E52" s="15">
        <v>486270</v>
      </c>
    </row>
    <row r="53" spans="1:5" x14ac:dyDescent="0.2">
      <c r="A53" s="3">
        <v>50</v>
      </c>
      <c r="B53" s="14" t="s">
        <v>50</v>
      </c>
      <c r="C53" s="15">
        <v>1998</v>
      </c>
      <c r="D53" s="15">
        <v>4418</v>
      </c>
      <c r="E53" s="15">
        <v>966259</v>
      </c>
    </row>
    <row r="54" spans="1:5" x14ac:dyDescent="0.2">
      <c r="A54" s="3">
        <v>51</v>
      </c>
      <c r="B54" s="14" t="s">
        <v>51</v>
      </c>
      <c r="C54" s="15">
        <v>237</v>
      </c>
      <c r="D54" s="15">
        <v>482</v>
      </c>
      <c r="E54" s="15">
        <v>104869</v>
      </c>
    </row>
    <row r="55" spans="1:5" x14ac:dyDescent="0.2">
      <c r="A55" s="3">
        <v>52</v>
      </c>
      <c r="B55" s="14" t="s">
        <v>52</v>
      </c>
      <c r="C55" s="15">
        <v>923</v>
      </c>
      <c r="D55" s="15">
        <v>2132</v>
      </c>
      <c r="E55" s="15">
        <v>459326</v>
      </c>
    </row>
    <row r="56" spans="1:5" x14ac:dyDescent="0.2">
      <c r="A56" s="3">
        <v>53</v>
      </c>
      <c r="B56" s="14" t="s">
        <v>53</v>
      </c>
      <c r="C56" s="15">
        <v>783</v>
      </c>
      <c r="D56" s="15">
        <v>1679</v>
      </c>
      <c r="E56" s="15">
        <v>363349</v>
      </c>
    </row>
    <row r="57" spans="1:5" x14ac:dyDescent="0.2">
      <c r="A57" s="3">
        <v>54</v>
      </c>
      <c r="B57" s="14" t="s">
        <v>54</v>
      </c>
      <c r="C57" s="15">
        <v>288</v>
      </c>
      <c r="D57" s="15">
        <v>611</v>
      </c>
      <c r="E57" s="15">
        <v>141832</v>
      </c>
    </row>
    <row r="58" spans="1:5" x14ac:dyDescent="0.2">
      <c r="A58" s="3">
        <v>55</v>
      </c>
      <c r="B58" s="14" t="s">
        <v>55</v>
      </c>
      <c r="C58" s="15">
        <v>6065</v>
      </c>
      <c r="D58" s="15">
        <v>12638</v>
      </c>
      <c r="E58" s="15">
        <v>2835373</v>
      </c>
    </row>
    <row r="59" spans="1:5" x14ac:dyDescent="0.2">
      <c r="A59" s="3">
        <v>56</v>
      </c>
      <c r="B59" s="14" t="s">
        <v>56</v>
      </c>
      <c r="C59" s="15">
        <v>1862</v>
      </c>
      <c r="D59" s="15">
        <v>3427</v>
      </c>
      <c r="E59" s="15">
        <v>788688</v>
      </c>
    </row>
    <row r="60" spans="1:5" x14ac:dyDescent="0.2">
      <c r="A60" s="3">
        <v>57</v>
      </c>
      <c r="B60" s="14" t="s">
        <v>57</v>
      </c>
      <c r="C60" s="15">
        <v>533</v>
      </c>
      <c r="D60" s="15">
        <v>967</v>
      </c>
      <c r="E60" s="15">
        <v>215931</v>
      </c>
    </row>
    <row r="61" spans="1:5" x14ac:dyDescent="0.2">
      <c r="A61" s="3">
        <v>58</v>
      </c>
      <c r="B61" s="14" t="s">
        <v>58</v>
      </c>
      <c r="C61" s="15">
        <v>1453</v>
      </c>
      <c r="D61" s="15">
        <v>2633</v>
      </c>
      <c r="E61" s="15">
        <v>594402</v>
      </c>
    </row>
    <row r="62" spans="1:5" x14ac:dyDescent="0.2">
      <c r="A62" s="3">
        <v>59</v>
      </c>
      <c r="B62" s="14" t="s">
        <v>59</v>
      </c>
      <c r="C62" s="15">
        <v>313</v>
      </c>
      <c r="D62" s="15">
        <v>683</v>
      </c>
      <c r="E62" s="15">
        <v>148376</v>
      </c>
    </row>
    <row r="63" spans="1:5" x14ac:dyDescent="0.2">
      <c r="A63" s="3">
        <v>60</v>
      </c>
      <c r="B63" s="14" t="s">
        <v>60</v>
      </c>
      <c r="C63" s="15">
        <v>1690</v>
      </c>
      <c r="D63" s="15">
        <v>3500</v>
      </c>
      <c r="E63" s="15">
        <v>790900</v>
      </c>
    </row>
    <row r="64" spans="1:5" x14ac:dyDescent="0.2">
      <c r="A64" s="3">
        <v>61</v>
      </c>
      <c r="B64" s="14" t="s">
        <v>61</v>
      </c>
      <c r="C64" s="15">
        <v>371</v>
      </c>
      <c r="D64" s="15">
        <v>732</v>
      </c>
      <c r="E64" s="15">
        <v>164061</v>
      </c>
    </row>
    <row r="65" spans="1:5" x14ac:dyDescent="0.2">
      <c r="A65" s="3">
        <v>62</v>
      </c>
      <c r="B65" s="14" t="s">
        <v>62</v>
      </c>
      <c r="C65" s="15">
        <v>33016</v>
      </c>
      <c r="D65" s="15">
        <v>67481</v>
      </c>
      <c r="E65" s="15">
        <v>15420049</v>
      </c>
    </row>
    <row r="66" spans="1:5" x14ac:dyDescent="0.2">
      <c r="A66" s="3">
        <v>63</v>
      </c>
      <c r="B66" s="14" t="s">
        <v>63</v>
      </c>
      <c r="C66" s="15">
        <v>144</v>
      </c>
      <c r="D66" s="15">
        <v>299</v>
      </c>
      <c r="E66" s="15">
        <v>65386</v>
      </c>
    </row>
    <row r="67" spans="1:5" x14ac:dyDescent="0.2">
      <c r="A67" s="3">
        <v>64</v>
      </c>
      <c r="B67" s="14" t="s">
        <v>64</v>
      </c>
      <c r="C67" s="15">
        <v>478</v>
      </c>
      <c r="D67" s="15">
        <v>994</v>
      </c>
      <c r="E67" s="15">
        <v>224683</v>
      </c>
    </row>
    <row r="68" spans="1:5" x14ac:dyDescent="0.2">
      <c r="A68" s="3">
        <v>65</v>
      </c>
      <c r="B68" s="14" t="s">
        <v>65</v>
      </c>
      <c r="C68" s="15">
        <v>545</v>
      </c>
      <c r="D68" s="15">
        <v>1147</v>
      </c>
      <c r="E68" s="15">
        <v>244384</v>
      </c>
    </row>
    <row r="69" spans="1:5" x14ac:dyDescent="0.2">
      <c r="A69" s="3">
        <v>66</v>
      </c>
      <c r="B69" s="14" t="s">
        <v>66</v>
      </c>
      <c r="C69" s="15">
        <v>1654</v>
      </c>
      <c r="D69" s="15">
        <v>3771</v>
      </c>
      <c r="E69" s="15">
        <v>808712</v>
      </c>
    </row>
    <row r="70" spans="1:5" x14ac:dyDescent="0.2">
      <c r="A70" s="3">
        <v>67</v>
      </c>
      <c r="B70" s="14" t="s">
        <v>67</v>
      </c>
      <c r="C70" s="15">
        <v>298</v>
      </c>
      <c r="D70" s="15">
        <v>594</v>
      </c>
      <c r="E70" s="15">
        <v>135774</v>
      </c>
    </row>
    <row r="71" spans="1:5" x14ac:dyDescent="0.2">
      <c r="A71" s="3">
        <v>68</v>
      </c>
      <c r="B71" s="14" t="s">
        <v>68</v>
      </c>
      <c r="C71" s="15">
        <v>427</v>
      </c>
      <c r="D71" s="15">
        <v>912</v>
      </c>
      <c r="E71" s="15">
        <v>197231</v>
      </c>
    </row>
    <row r="72" spans="1:5" x14ac:dyDescent="0.2">
      <c r="A72" s="3">
        <v>69</v>
      </c>
      <c r="B72" s="14" t="s">
        <v>69</v>
      </c>
      <c r="C72" s="15">
        <v>10966</v>
      </c>
      <c r="D72" s="15">
        <v>18166</v>
      </c>
      <c r="E72" s="15">
        <v>4311112</v>
      </c>
    </row>
    <row r="73" spans="1:5" x14ac:dyDescent="0.2">
      <c r="A73" s="3">
        <v>70</v>
      </c>
      <c r="B73" s="14" t="s">
        <v>70</v>
      </c>
      <c r="C73" s="15">
        <v>2364</v>
      </c>
      <c r="D73" s="15">
        <v>5488</v>
      </c>
      <c r="E73" s="15">
        <v>1161169</v>
      </c>
    </row>
    <row r="74" spans="1:5" x14ac:dyDescent="0.2">
      <c r="A74" s="3">
        <v>71</v>
      </c>
      <c r="B74" s="14" t="s">
        <v>71</v>
      </c>
      <c r="C74" s="15">
        <v>1937</v>
      </c>
      <c r="D74" s="15">
        <v>4625</v>
      </c>
      <c r="E74" s="15">
        <v>1010635</v>
      </c>
    </row>
    <row r="75" spans="1:5" x14ac:dyDescent="0.2">
      <c r="A75" s="3">
        <v>72</v>
      </c>
      <c r="B75" s="14" t="s">
        <v>72</v>
      </c>
      <c r="C75" s="15">
        <v>416</v>
      </c>
      <c r="D75" s="15">
        <v>848</v>
      </c>
      <c r="E75" s="15">
        <v>186285</v>
      </c>
    </row>
    <row r="76" spans="1:5" x14ac:dyDescent="0.2">
      <c r="A76" s="3">
        <v>73</v>
      </c>
      <c r="B76" s="14" t="s">
        <v>73</v>
      </c>
      <c r="C76" s="15">
        <v>5943</v>
      </c>
      <c r="D76" s="15">
        <v>13817</v>
      </c>
      <c r="E76" s="15">
        <v>3054648</v>
      </c>
    </row>
    <row r="77" spans="1:5" x14ac:dyDescent="0.2">
      <c r="A77" s="3">
        <v>74</v>
      </c>
      <c r="B77" s="14" t="s">
        <v>110</v>
      </c>
      <c r="C77" s="15">
        <v>2649</v>
      </c>
      <c r="D77" s="15">
        <v>5589</v>
      </c>
      <c r="E77" s="15">
        <v>1234509</v>
      </c>
    </row>
    <row r="78" spans="1:5" x14ac:dyDescent="0.2">
      <c r="A78" s="3">
        <v>75</v>
      </c>
      <c r="B78" s="14" t="s">
        <v>74</v>
      </c>
      <c r="C78" s="15">
        <v>305</v>
      </c>
      <c r="D78" s="15">
        <v>584</v>
      </c>
      <c r="E78" s="15">
        <v>134781</v>
      </c>
    </row>
    <row r="79" spans="1:5" x14ac:dyDescent="0.2">
      <c r="A79" s="3">
        <v>76</v>
      </c>
      <c r="B79" s="14" t="s">
        <v>75</v>
      </c>
      <c r="C79" s="15">
        <v>431</v>
      </c>
      <c r="D79" s="15">
        <v>858</v>
      </c>
      <c r="E79" s="15">
        <v>191508</v>
      </c>
    </row>
    <row r="80" spans="1:5" x14ac:dyDescent="0.2">
      <c r="A80" s="3">
        <v>77</v>
      </c>
      <c r="B80" s="14" t="s">
        <v>76</v>
      </c>
      <c r="C80" s="15">
        <v>875</v>
      </c>
      <c r="D80" s="15">
        <v>1663</v>
      </c>
      <c r="E80" s="15">
        <v>379129</v>
      </c>
    </row>
    <row r="81" spans="1:5" x14ac:dyDescent="0.2">
      <c r="A81" s="3">
        <v>78</v>
      </c>
      <c r="B81" s="14" t="s">
        <v>77</v>
      </c>
      <c r="C81" s="15">
        <v>211</v>
      </c>
      <c r="D81" s="15">
        <v>451</v>
      </c>
      <c r="E81" s="15">
        <v>99434</v>
      </c>
    </row>
    <row r="82" spans="1:5" x14ac:dyDescent="0.2">
      <c r="A82" s="3">
        <v>79</v>
      </c>
      <c r="B82" s="14" t="s">
        <v>78</v>
      </c>
      <c r="C82" s="15">
        <v>526</v>
      </c>
      <c r="D82" s="15">
        <v>949</v>
      </c>
      <c r="E82" s="15">
        <v>217049</v>
      </c>
    </row>
    <row r="83" spans="1:5" x14ac:dyDescent="0.2">
      <c r="A83" s="3">
        <v>80</v>
      </c>
      <c r="B83" s="14" t="s">
        <v>79</v>
      </c>
      <c r="C83" s="15">
        <v>765</v>
      </c>
      <c r="D83" s="15">
        <v>1542</v>
      </c>
      <c r="E83" s="15">
        <v>346002</v>
      </c>
    </row>
    <row r="84" spans="1:5" x14ac:dyDescent="0.2">
      <c r="A84" s="3">
        <v>82</v>
      </c>
      <c r="B84" s="14" t="s">
        <v>80</v>
      </c>
      <c r="C84" s="15">
        <v>4711</v>
      </c>
      <c r="D84" s="15">
        <v>9078</v>
      </c>
      <c r="E84" s="15">
        <v>2070667</v>
      </c>
    </row>
    <row r="85" spans="1:5" x14ac:dyDescent="0.2">
      <c r="A85" s="3">
        <v>83</v>
      </c>
      <c r="B85" s="14" t="s">
        <v>81</v>
      </c>
      <c r="C85" s="15">
        <v>300</v>
      </c>
      <c r="D85" s="15">
        <v>626</v>
      </c>
      <c r="E85" s="15">
        <v>136525</v>
      </c>
    </row>
    <row r="86" spans="1:5" x14ac:dyDescent="0.2">
      <c r="A86" s="3">
        <v>84</v>
      </c>
      <c r="B86" s="14" t="s">
        <v>82</v>
      </c>
      <c r="C86" s="15">
        <v>329</v>
      </c>
      <c r="D86" s="15">
        <v>642</v>
      </c>
      <c r="E86" s="15">
        <v>144246</v>
      </c>
    </row>
    <row r="87" spans="1:5" x14ac:dyDescent="0.2">
      <c r="A87" s="3">
        <v>85</v>
      </c>
      <c r="B87" s="14" t="s">
        <v>83</v>
      </c>
      <c r="C87" s="15">
        <v>1679</v>
      </c>
      <c r="D87" s="15">
        <v>3035</v>
      </c>
      <c r="E87" s="15">
        <v>693300</v>
      </c>
    </row>
    <row r="88" spans="1:5" x14ac:dyDescent="0.2">
      <c r="A88" s="3">
        <v>86</v>
      </c>
      <c r="B88" s="14" t="s">
        <v>84</v>
      </c>
      <c r="C88" s="15">
        <v>2333</v>
      </c>
      <c r="D88" s="15">
        <v>4494</v>
      </c>
      <c r="E88" s="15">
        <v>1018939</v>
      </c>
    </row>
    <row r="89" spans="1:5" x14ac:dyDescent="0.2">
      <c r="A89" s="16">
        <v>87</v>
      </c>
      <c r="B89" s="17" t="s">
        <v>85</v>
      </c>
      <c r="C89" s="23">
        <v>310</v>
      </c>
      <c r="D89" s="23">
        <v>580</v>
      </c>
      <c r="E89" s="23">
        <v>128710</v>
      </c>
    </row>
    <row r="90" spans="1:5" x14ac:dyDescent="0.2">
      <c r="A90" s="16">
        <v>88</v>
      </c>
      <c r="B90" s="17" t="s">
        <v>86</v>
      </c>
      <c r="C90" s="23">
        <v>7</v>
      </c>
      <c r="D90" s="23">
        <v>20</v>
      </c>
      <c r="E90" s="23">
        <v>4380</v>
      </c>
    </row>
    <row r="91" spans="1:5" x14ac:dyDescent="0.2">
      <c r="A91" s="16">
        <v>92</v>
      </c>
      <c r="B91" s="17" t="s">
        <v>108</v>
      </c>
      <c r="C91" s="13">
        <v>1194</v>
      </c>
      <c r="D91" s="13">
        <v>2331</v>
      </c>
      <c r="E91" s="13">
        <v>558530</v>
      </c>
    </row>
    <row r="92" spans="1:5" x14ac:dyDescent="0.2">
      <c r="A92" s="16" t="s">
        <v>115</v>
      </c>
      <c r="B92" s="17" t="s">
        <v>116</v>
      </c>
      <c r="C92" s="13">
        <v>1581</v>
      </c>
      <c r="D92" s="13">
        <v>3525</v>
      </c>
      <c r="E92" s="26">
        <v>824155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215598</v>
      </c>
      <c r="D94" s="9">
        <f>SUM(D5:D93)</f>
        <v>421289</v>
      </c>
      <c r="E94" s="19">
        <f>SUM(E5:E93)</f>
        <v>96239567.200000003</v>
      </c>
    </row>
    <row r="95" spans="1:5" s="14" customFormat="1" x14ac:dyDescent="0.2">
      <c r="A95" s="11"/>
      <c r="B95" s="18"/>
      <c r="C95" s="9"/>
      <c r="D95" s="9"/>
      <c r="E95" s="9"/>
    </row>
    <row r="96" spans="1:5" x14ac:dyDescent="0.2">
      <c r="A96" s="11"/>
      <c r="B96" s="18"/>
      <c r="C96" s="15"/>
      <c r="D96" s="15"/>
      <c r="E96" s="15"/>
    </row>
    <row r="97" spans="1:5" x14ac:dyDescent="0.2">
      <c r="A97" s="14" t="s">
        <v>107</v>
      </c>
      <c r="B97" s="14"/>
      <c r="C97" s="15"/>
      <c r="D97" s="15"/>
      <c r="E97" s="15"/>
    </row>
    <row r="98" spans="1:5" x14ac:dyDescent="0.2">
      <c r="B98" s="14" t="s">
        <v>102</v>
      </c>
      <c r="C98" s="15"/>
      <c r="D98" s="15"/>
      <c r="E98" s="15"/>
    </row>
    <row r="99" spans="1:5" x14ac:dyDescent="0.2">
      <c r="A99" s="24" t="s">
        <v>111</v>
      </c>
      <c r="B99" s="14"/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3"/>
  <sheetViews>
    <sheetView tabSelected="1" workbookViewId="0">
      <selection activeCell="C31" sqref="C31"/>
    </sheetView>
  </sheetViews>
  <sheetFormatPr defaultRowHeight="12.75" x14ac:dyDescent="0.2"/>
  <cols>
    <col min="1" max="1" width="14.5703125" style="30" customWidth="1"/>
    <col min="2" max="2" width="13.5703125" style="15" customWidth="1"/>
    <col min="3" max="3" width="13.42578125" style="15" customWidth="1"/>
    <col min="4" max="4" width="16.42578125" style="20" customWidth="1"/>
    <col min="5" max="254" width="9.140625" style="14"/>
    <col min="255" max="255" width="13.7109375" style="14" customWidth="1"/>
    <col min="256" max="256" width="13.5703125" style="14" customWidth="1"/>
    <col min="257" max="257" width="13.42578125" style="14" customWidth="1"/>
    <col min="258" max="258" width="16.42578125" style="14" customWidth="1"/>
    <col min="259" max="259" width="16.28515625" style="14" customWidth="1"/>
    <col min="260" max="260" width="13.85546875" style="14" customWidth="1"/>
    <col min="261" max="510" width="9.140625" style="14"/>
    <col min="511" max="511" width="13.7109375" style="14" customWidth="1"/>
    <col min="512" max="512" width="13.5703125" style="14" customWidth="1"/>
    <col min="513" max="513" width="13.42578125" style="14" customWidth="1"/>
    <col min="514" max="514" width="16.42578125" style="14" customWidth="1"/>
    <col min="515" max="515" width="16.28515625" style="14" customWidth="1"/>
    <col min="516" max="516" width="13.85546875" style="14" customWidth="1"/>
    <col min="517" max="766" width="9.140625" style="14"/>
    <col min="767" max="767" width="13.7109375" style="14" customWidth="1"/>
    <col min="768" max="768" width="13.5703125" style="14" customWidth="1"/>
    <col min="769" max="769" width="13.42578125" style="14" customWidth="1"/>
    <col min="770" max="770" width="16.42578125" style="14" customWidth="1"/>
    <col min="771" max="771" width="16.28515625" style="14" customWidth="1"/>
    <col min="772" max="772" width="13.85546875" style="14" customWidth="1"/>
    <col min="773" max="1022" width="9.140625" style="14"/>
    <col min="1023" max="1023" width="13.7109375" style="14" customWidth="1"/>
    <col min="1024" max="1024" width="13.5703125" style="14" customWidth="1"/>
    <col min="1025" max="1025" width="13.42578125" style="14" customWidth="1"/>
    <col min="1026" max="1026" width="16.42578125" style="14" customWidth="1"/>
    <col min="1027" max="1027" width="16.28515625" style="14" customWidth="1"/>
    <col min="1028" max="1028" width="13.85546875" style="14" customWidth="1"/>
    <col min="1029" max="1278" width="9.140625" style="14"/>
    <col min="1279" max="1279" width="13.7109375" style="14" customWidth="1"/>
    <col min="1280" max="1280" width="13.5703125" style="14" customWidth="1"/>
    <col min="1281" max="1281" width="13.42578125" style="14" customWidth="1"/>
    <col min="1282" max="1282" width="16.42578125" style="14" customWidth="1"/>
    <col min="1283" max="1283" width="16.28515625" style="14" customWidth="1"/>
    <col min="1284" max="1284" width="13.85546875" style="14" customWidth="1"/>
    <col min="1285" max="1534" width="9.140625" style="14"/>
    <col min="1535" max="1535" width="13.7109375" style="14" customWidth="1"/>
    <col min="1536" max="1536" width="13.5703125" style="14" customWidth="1"/>
    <col min="1537" max="1537" width="13.42578125" style="14" customWidth="1"/>
    <col min="1538" max="1538" width="16.42578125" style="14" customWidth="1"/>
    <col min="1539" max="1539" width="16.28515625" style="14" customWidth="1"/>
    <col min="1540" max="1540" width="13.85546875" style="14" customWidth="1"/>
    <col min="1541" max="1790" width="9.140625" style="14"/>
    <col min="1791" max="1791" width="13.7109375" style="14" customWidth="1"/>
    <col min="1792" max="1792" width="13.5703125" style="14" customWidth="1"/>
    <col min="1793" max="1793" width="13.42578125" style="14" customWidth="1"/>
    <col min="1794" max="1794" width="16.42578125" style="14" customWidth="1"/>
    <col min="1795" max="1795" width="16.28515625" style="14" customWidth="1"/>
    <col min="1796" max="1796" width="13.85546875" style="14" customWidth="1"/>
    <col min="1797" max="2046" width="9.140625" style="14"/>
    <col min="2047" max="2047" width="13.7109375" style="14" customWidth="1"/>
    <col min="2048" max="2048" width="13.5703125" style="14" customWidth="1"/>
    <col min="2049" max="2049" width="13.42578125" style="14" customWidth="1"/>
    <col min="2050" max="2050" width="16.42578125" style="14" customWidth="1"/>
    <col min="2051" max="2051" width="16.28515625" style="14" customWidth="1"/>
    <col min="2052" max="2052" width="13.85546875" style="14" customWidth="1"/>
    <col min="2053" max="2302" width="9.140625" style="14"/>
    <col min="2303" max="2303" width="13.7109375" style="14" customWidth="1"/>
    <col min="2304" max="2304" width="13.5703125" style="14" customWidth="1"/>
    <col min="2305" max="2305" width="13.42578125" style="14" customWidth="1"/>
    <col min="2306" max="2306" width="16.42578125" style="14" customWidth="1"/>
    <col min="2307" max="2307" width="16.28515625" style="14" customWidth="1"/>
    <col min="2308" max="2308" width="13.85546875" style="14" customWidth="1"/>
    <col min="2309" max="2558" width="9.140625" style="14"/>
    <col min="2559" max="2559" width="13.7109375" style="14" customWidth="1"/>
    <col min="2560" max="2560" width="13.5703125" style="14" customWidth="1"/>
    <col min="2561" max="2561" width="13.42578125" style="14" customWidth="1"/>
    <col min="2562" max="2562" width="16.42578125" style="14" customWidth="1"/>
    <col min="2563" max="2563" width="16.28515625" style="14" customWidth="1"/>
    <col min="2564" max="2564" width="13.85546875" style="14" customWidth="1"/>
    <col min="2565" max="2814" width="9.140625" style="14"/>
    <col min="2815" max="2815" width="13.7109375" style="14" customWidth="1"/>
    <col min="2816" max="2816" width="13.5703125" style="14" customWidth="1"/>
    <col min="2817" max="2817" width="13.42578125" style="14" customWidth="1"/>
    <col min="2818" max="2818" width="16.42578125" style="14" customWidth="1"/>
    <col min="2819" max="2819" width="16.28515625" style="14" customWidth="1"/>
    <col min="2820" max="2820" width="13.85546875" style="14" customWidth="1"/>
    <col min="2821" max="3070" width="9.140625" style="14"/>
    <col min="3071" max="3071" width="13.7109375" style="14" customWidth="1"/>
    <col min="3072" max="3072" width="13.5703125" style="14" customWidth="1"/>
    <col min="3073" max="3073" width="13.42578125" style="14" customWidth="1"/>
    <col min="3074" max="3074" width="16.42578125" style="14" customWidth="1"/>
    <col min="3075" max="3075" width="16.28515625" style="14" customWidth="1"/>
    <col min="3076" max="3076" width="13.85546875" style="14" customWidth="1"/>
    <col min="3077" max="3326" width="9.140625" style="14"/>
    <col min="3327" max="3327" width="13.7109375" style="14" customWidth="1"/>
    <col min="3328" max="3328" width="13.5703125" style="14" customWidth="1"/>
    <col min="3329" max="3329" width="13.42578125" style="14" customWidth="1"/>
    <col min="3330" max="3330" width="16.42578125" style="14" customWidth="1"/>
    <col min="3331" max="3331" width="16.28515625" style="14" customWidth="1"/>
    <col min="3332" max="3332" width="13.85546875" style="14" customWidth="1"/>
    <col min="3333" max="3582" width="9.140625" style="14"/>
    <col min="3583" max="3583" width="13.7109375" style="14" customWidth="1"/>
    <col min="3584" max="3584" width="13.5703125" style="14" customWidth="1"/>
    <col min="3585" max="3585" width="13.42578125" style="14" customWidth="1"/>
    <col min="3586" max="3586" width="16.42578125" style="14" customWidth="1"/>
    <col min="3587" max="3587" width="16.28515625" style="14" customWidth="1"/>
    <col min="3588" max="3588" width="13.85546875" style="14" customWidth="1"/>
    <col min="3589" max="3838" width="9.140625" style="14"/>
    <col min="3839" max="3839" width="13.7109375" style="14" customWidth="1"/>
    <col min="3840" max="3840" width="13.5703125" style="14" customWidth="1"/>
    <col min="3841" max="3841" width="13.42578125" style="14" customWidth="1"/>
    <col min="3842" max="3842" width="16.42578125" style="14" customWidth="1"/>
    <col min="3843" max="3843" width="16.28515625" style="14" customWidth="1"/>
    <col min="3844" max="3844" width="13.85546875" style="14" customWidth="1"/>
    <col min="3845" max="4094" width="9.140625" style="14"/>
    <col min="4095" max="4095" width="13.7109375" style="14" customWidth="1"/>
    <col min="4096" max="4096" width="13.5703125" style="14" customWidth="1"/>
    <col min="4097" max="4097" width="13.42578125" style="14" customWidth="1"/>
    <col min="4098" max="4098" width="16.42578125" style="14" customWidth="1"/>
    <col min="4099" max="4099" width="16.28515625" style="14" customWidth="1"/>
    <col min="4100" max="4100" width="13.85546875" style="14" customWidth="1"/>
    <col min="4101" max="4350" width="9.140625" style="14"/>
    <col min="4351" max="4351" width="13.7109375" style="14" customWidth="1"/>
    <col min="4352" max="4352" width="13.5703125" style="14" customWidth="1"/>
    <col min="4353" max="4353" width="13.42578125" style="14" customWidth="1"/>
    <col min="4354" max="4354" width="16.42578125" style="14" customWidth="1"/>
    <col min="4355" max="4355" width="16.28515625" style="14" customWidth="1"/>
    <col min="4356" max="4356" width="13.85546875" style="14" customWidth="1"/>
    <col min="4357" max="4606" width="9.140625" style="14"/>
    <col min="4607" max="4607" width="13.7109375" style="14" customWidth="1"/>
    <col min="4608" max="4608" width="13.5703125" style="14" customWidth="1"/>
    <col min="4609" max="4609" width="13.42578125" style="14" customWidth="1"/>
    <col min="4610" max="4610" width="16.42578125" style="14" customWidth="1"/>
    <col min="4611" max="4611" width="16.28515625" style="14" customWidth="1"/>
    <col min="4612" max="4612" width="13.85546875" style="14" customWidth="1"/>
    <col min="4613" max="4862" width="9.140625" style="14"/>
    <col min="4863" max="4863" width="13.7109375" style="14" customWidth="1"/>
    <col min="4864" max="4864" width="13.5703125" style="14" customWidth="1"/>
    <col min="4865" max="4865" width="13.42578125" style="14" customWidth="1"/>
    <col min="4866" max="4866" width="16.42578125" style="14" customWidth="1"/>
    <col min="4867" max="4867" width="16.28515625" style="14" customWidth="1"/>
    <col min="4868" max="4868" width="13.85546875" style="14" customWidth="1"/>
    <col min="4869" max="5118" width="9.140625" style="14"/>
    <col min="5119" max="5119" width="13.7109375" style="14" customWidth="1"/>
    <col min="5120" max="5120" width="13.5703125" style="14" customWidth="1"/>
    <col min="5121" max="5121" width="13.42578125" style="14" customWidth="1"/>
    <col min="5122" max="5122" width="16.42578125" style="14" customWidth="1"/>
    <col min="5123" max="5123" width="16.28515625" style="14" customWidth="1"/>
    <col min="5124" max="5124" width="13.85546875" style="14" customWidth="1"/>
    <col min="5125" max="5374" width="9.140625" style="14"/>
    <col min="5375" max="5375" width="13.7109375" style="14" customWidth="1"/>
    <col min="5376" max="5376" width="13.5703125" style="14" customWidth="1"/>
    <col min="5377" max="5377" width="13.42578125" style="14" customWidth="1"/>
    <col min="5378" max="5378" width="16.42578125" style="14" customWidth="1"/>
    <col min="5379" max="5379" width="16.28515625" style="14" customWidth="1"/>
    <col min="5380" max="5380" width="13.85546875" style="14" customWidth="1"/>
    <col min="5381" max="5630" width="9.140625" style="14"/>
    <col min="5631" max="5631" width="13.7109375" style="14" customWidth="1"/>
    <col min="5632" max="5632" width="13.5703125" style="14" customWidth="1"/>
    <col min="5633" max="5633" width="13.42578125" style="14" customWidth="1"/>
    <col min="5634" max="5634" width="16.42578125" style="14" customWidth="1"/>
    <col min="5635" max="5635" width="16.28515625" style="14" customWidth="1"/>
    <col min="5636" max="5636" width="13.85546875" style="14" customWidth="1"/>
    <col min="5637" max="5886" width="9.140625" style="14"/>
    <col min="5887" max="5887" width="13.7109375" style="14" customWidth="1"/>
    <col min="5888" max="5888" width="13.5703125" style="14" customWidth="1"/>
    <col min="5889" max="5889" width="13.42578125" style="14" customWidth="1"/>
    <col min="5890" max="5890" width="16.42578125" style="14" customWidth="1"/>
    <col min="5891" max="5891" width="16.28515625" style="14" customWidth="1"/>
    <col min="5892" max="5892" width="13.85546875" style="14" customWidth="1"/>
    <col min="5893" max="6142" width="9.140625" style="14"/>
    <col min="6143" max="6143" width="13.7109375" style="14" customWidth="1"/>
    <col min="6144" max="6144" width="13.5703125" style="14" customWidth="1"/>
    <col min="6145" max="6145" width="13.42578125" style="14" customWidth="1"/>
    <col min="6146" max="6146" width="16.42578125" style="14" customWidth="1"/>
    <col min="6147" max="6147" width="16.28515625" style="14" customWidth="1"/>
    <col min="6148" max="6148" width="13.85546875" style="14" customWidth="1"/>
    <col min="6149" max="6398" width="9.140625" style="14"/>
    <col min="6399" max="6399" width="13.7109375" style="14" customWidth="1"/>
    <col min="6400" max="6400" width="13.5703125" style="14" customWidth="1"/>
    <col min="6401" max="6401" width="13.42578125" style="14" customWidth="1"/>
    <col min="6402" max="6402" width="16.42578125" style="14" customWidth="1"/>
    <col min="6403" max="6403" width="16.28515625" style="14" customWidth="1"/>
    <col min="6404" max="6404" width="13.85546875" style="14" customWidth="1"/>
    <col min="6405" max="6654" width="9.140625" style="14"/>
    <col min="6655" max="6655" width="13.7109375" style="14" customWidth="1"/>
    <col min="6656" max="6656" width="13.5703125" style="14" customWidth="1"/>
    <col min="6657" max="6657" width="13.42578125" style="14" customWidth="1"/>
    <col min="6658" max="6658" width="16.42578125" style="14" customWidth="1"/>
    <col min="6659" max="6659" width="16.28515625" style="14" customWidth="1"/>
    <col min="6660" max="6660" width="13.85546875" style="14" customWidth="1"/>
    <col min="6661" max="6910" width="9.140625" style="14"/>
    <col min="6911" max="6911" width="13.7109375" style="14" customWidth="1"/>
    <col min="6912" max="6912" width="13.5703125" style="14" customWidth="1"/>
    <col min="6913" max="6913" width="13.42578125" style="14" customWidth="1"/>
    <col min="6914" max="6914" width="16.42578125" style="14" customWidth="1"/>
    <col min="6915" max="6915" width="16.28515625" style="14" customWidth="1"/>
    <col min="6916" max="6916" width="13.85546875" style="14" customWidth="1"/>
    <col min="6917" max="7166" width="9.140625" style="14"/>
    <col min="7167" max="7167" width="13.7109375" style="14" customWidth="1"/>
    <col min="7168" max="7168" width="13.5703125" style="14" customWidth="1"/>
    <col min="7169" max="7169" width="13.42578125" style="14" customWidth="1"/>
    <col min="7170" max="7170" width="16.42578125" style="14" customWidth="1"/>
    <col min="7171" max="7171" width="16.28515625" style="14" customWidth="1"/>
    <col min="7172" max="7172" width="13.85546875" style="14" customWidth="1"/>
    <col min="7173" max="7422" width="9.140625" style="14"/>
    <col min="7423" max="7423" width="13.7109375" style="14" customWidth="1"/>
    <col min="7424" max="7424" width="13.5703125" style="14" customWidth="1"/>
    <col min="7425" max="7425" width="13.42578125" style="14" customWidth="1"/>
    <col min="7426" max="7426" width="16.42578125" style="14" customWidth="1"/>
    <col min="7427" max="7427" width="16.28515625" style="14" customWidth="1"/>
    <col min="7428" max="7428" width="13.85546875" style="14" customWidth="1"/>
    <col min="7429" max="7678" width="9.140625" style="14"/>
    <col min="7679" max="7679" width="13.7109375" style="14" customWidth="1"/>
    <col min="7680" max="7680" width="13.5703125" style="14" customWidth="1"/>
    <col min="7681" max="7681" width="13.42578125" style="14" customWidth="1"/>
    <col min="7682" max="7682" width="16.42578125" style="14" customWidth="1"/>
    <col min="7683" max="7683" width="16.28515625" style="14" customWidth="1"/>
    <col min="7684" max="7684" width="13.85546875" style="14" customWidth="1"/>
    <col min="7685" max="7934" width="9.140625" style="14"/>
    <col min="7935" max="7935" width="13.7109375" style="14" customWidth="1"/>
    <col min="7936" max="7936" width="13.5703125" style="14" customWidth="1"/>
    <col min="7937" max="7937" width="13.42578125" style="14" customWidth="1"/>
    <col min="7938" max="7938" width="16.42578125" style="14" customWidth="1"/>
    <col min="7939" max="7939" width="16.28515625" style="14" customWidth="1"/>
    <col min="7940" max="7940" width="13.85546875" style="14" customWidth="1"/>
    <col min="7941" max="8190" width="9.140625" style="14"/>
    <col min="8191" max="8191" width="13.7109375" style="14" customWidth="1"/>
    <col min="8192" max="8192" width="13.5703125" style="14" customWidth="1"/>
    <col min="8193" max="8193" width="13.42578125" style="14" customWidth="1"/>
    <col min="8194" max="8194" width="16.42578125" style="14" customWidth="1"/>
    <col min="8195" max="8195" width="16.28515625" style="14" customWidth="1"/>
    <col min="8196" max="8196" width="13.85546875" style="14" customWidth="1"/>
    <col min="8197" max="8446" width="9.140625" style="14"/>
    <col min="8447" max="8447" width="13.7109375" style="14" customWidth="1"/>
    <col min="8448" max="8448" width="13.5703125" style="14" customWidth="1"/>
    <col min="8449" max="8449" width="13.42578125" style="14" customWidth="1"/>
    <col min="8450" max="8450" width="16.42578125" style="14" customWidth="1"/>
    <col min="8451" max="8451" width="16.28515625" style="14" customWidth="1"/>
    <col min="8452" max="8452" width="13.85546875" style="14" customWidth="1"/>
    <col min="8453" max="8702" width="9.140625" style="14"/>
    <col min="8703" max="8703" width="13.7109375" style="14" customWidth="1"/>
    <col min="8704" max="8704" width="13.5703125" style="14" customWidth="1"/>
    <col min="8705" max="8705" width="13.42578125" style="14" customWidth="1"/>
    <col min="8706" max="8706" width="16.42578125" style="14" customWidth="1"/>
    <col min="8707" max="8707" width="16.28515625" style="14" customWidth="1"/>
    <col min="8708" max="8708" width="13.85546875" style="14" customWidth="1"/>
    <col min="8709" max="8958" width="9.140625" style="14"/>
    <col min="8959" max="8959" width="13.7109375" style="14" customWidth="1"/>
    <col min="8960" max="8960" width="13.5703125" style="14" customWidth="1"/>
    <col min="8961" max="8961" width="13.42578125" style="14" customWidth="1"/>
    <col min="8962" max="8962" width="16.42578125" style="14" customWidth="1"/>
    <col min="8963" max="8963" width="16.28515625" style="14" customWidth="1"/>
    <col min="8964" max="8964" width="13.85546875" style="14" customWidth="1"/>
    <col min="8965" max="9214" width="9.140625" style="14"/>
    <col min="9215" max="9215" width="13.7109375" style="14" customWidth="1"/>
    <col min="9216" max="9216" width="13.5703125" style="14" customWidth="1"/>
    <col min="9217" max="9217" width="13.42578125" style="14" customWidth="1"/>
    <col min="9218" max="9218" width="16.42578125" style="14" customWidth="1"/>
    <col min="9219" max="9219" width="16.28515625" style="14" customWidth="1"/>
    <col min="9220" max="9220" width="13.85546875" style="14" customWidth="1"/>
    <col min="9221" max="9470" width="9.140625" style="14"/>
    <col min="9471" max="9471" width="13.7109375" style="14" customWidth="1"/>
    <col min="9472" max="9472" width="13.5703125" style="14" customWidth="1"/>
    <col min="9473" max="9473" width="13.42578125" style="14" customWidth="1"/>
    <col min="9474" max="9474" width="16.42578125" style="14" customWidth="1"/>
    <col min="9475" max="9475" width="16.28515625" style="14" customWidth="1"/>
    <col min="9476" max="9476" width="13.85546875" style="14" customWidth="1"/>
    <col min="9477" max="9726" width="9.140625" style="14"/>
    <col min="9727" max="9727" width="13.7109375" style="14" customWidth="1"/>
    <col min="9728" max="9728" width="13.5703125" style="14" customWidth="1"/>
    <col min="9729" max="9729" width="13.42578125" style="14" customWidth="1"/>
    <col min="9730" max="9730" width="16.42578125" style="14" customWidth="1"/>
    <col min="9731" max="9731" width="16.28515625" style="14" customWidth="1"/>
    <col min="9732" max="9732" width="13.85546875" style="14" customWidth="1"/>
    <col min="9733" max="9982" width="9.140625" style="14"/>
    <col min="9983" max="9983" width="13.7109375" style="14" customWidth="1"/>
    <col min="9984" max="9984" width="13.5703125" style="14" customWidth="1"/>
    <col min="9985" max="9985" width="13.42578125" style="14" customWidth="1"/>
    <col min="9986" max="9986" width="16.42578125" style="14" customWidth="1"/>
    <col min="9987" max="9987" width="16.28515625" style="14" customWidth="1"/>
    <col min="9988" max="9988" width="13.85546875" style="14" customWidth="1"/>
    <col min="9989" max="10238" width="9.140625" style="14"/>
    <col min="10239" max="10239" width="13.7109375" style="14" customWidth="1"/>
    <col min="10240" max="10240" width="13.5703125" style="14" customWidth="1"/>
    <col min="10241" max="10241" width="13.42578125" style="14" customWidth="1"/>
    <col min="10242" max="10242" width="16.42578125" style="14" customWidth="1"/>
    <col min="10243" max="10243" width="16.28515625" style="14" customWidth="1"/>
    <col min="10244" max="10244" width="13.85546875" style="14" customWidth="1"/>
    <col min="10245" max="10494" width="9.140625" style="14"/>
    <col min="10495" max="10495" width="13.7109375" style="14" customWidth="1"/>
    <col min="10496" max="10496" width="13.5703125" style="14" customWidth="1"/>
    <col min="10497" max="10497" width="13.42578125" style="14" customWidth="1"/>
    <col min="10498" max="10498" width="16.42578125" style="14" customWidth="1"/>
    <col min="10499" max="10499" width="16.28515625" style="14" customWidth="1"/>
    <col min="10500" max="10500" width="13.85546875" style="14" customWidth="1"/>
    <col min="10501" max="10750" width="9.140625" style="14"/>
    <col min="10751" max="10751" width="13.7109375" style="14" customWidth="1"/>
    <col min="10752" max="10752" width="13.5703125" style="14" customWidth="1"/>
    <col min="10753" max="10753" width="13.42578125" style="14" customWidth="1"/>
    <col min="10754" max="10754" width="16.42578125" style="14" customWidth="1"/>
    <col min="10755" max="10755" width="16.28515625" style="14" customWidth="1"/>
    <col min="10756" max="10756" width="13.85546875" style="14" customWidth="1"/>
    <col min="10757" max="11006" width="9.140625" style="14"/>
    <col min="11007" max="11007" width="13.7109375" style="14" customWidth="1"/>
    <col min="11008" max="11008" width="13.5703125" style="14" customWidth="1"/>
    <col min="11009" max="11009" width="13.42578125" style="14" customWidth="1"/>
    <col min="11010" max="11010" width="16.42578125" style="14" customWidth="1"/>
    <col min="11011" max="11011" width="16.28515625" style="14" customWidth="1"/>
    <col min="11012" max="11012" width="13.85546875" style="14" customWidth="1"/>
    <col min="11013" max="11262" width="9.140625" style="14"/>
    <col min="11263" max="11263" width="13.7109375" style="14" customWidth="1"/>
    <col min="11264" max="11264" width="13.5703125" style="14" customWidth="1"/>
    <col min="11265" max="11265" width="13.42578125" style="14" customWidth="1"/>
    <col min="11266" max="11266" width="16.42578125" style="14" customWidth="1"/>
    <col min="11267" max="11267" width="16.28515625" style="14" customWidth="1"/>
    <col min="11268" max="11268" width="13.85546875" style="14" customWidth="1"/>
    <col min="11269" max="11518" width="9.140625" style="14"/>
    <col min="11519" max="11519" width="13.7109375" style="14" customWidth="1"/>
    <col min="11520" max="11520" width="13.5703125" style="14" customWidth="1"/>
    <col min="11521" max="11521" width="13.42578125" style="14" customWidth="1"/>
    <col min="11522" max="11522" width="16.42578125" style="14" customWidth="1"/>
    <col min="11523" max="11523" width="16.28515625" style="14" customWidth="1"/>
    <col min="11524" max="11524" width="13.85546875" style="14" customWidth="1"/>
    <col min="11525" max="11774" width="9.140625" style="14"/>
    <col min="11775" max="11775" width="13.7109375" style="14" customWidth="1"/>
    <col min="11776" max="11776" width="13.5703125" style="14" customWidth="1"/>
    <col min="11777" max="11777" width="13.42578125" style="14" customWidth="1"/>
    <col min="11778" max="11778" width="16.42578125" style="14" customWidth="1"/>
    <col min="11779" max="11779" width="16.28515625" style="14" customWidth="1"/>
    <col min="11780" max="11780" width="13.85546875" style="14" customWidth="1"/>
    <col min="11781" max="12030" width="9.140625" style="14"/>
    <col min="12031" max="12031" width="13.7109375" style="14" customWidth="1"/>
    <col min="12032" max="12032" width="13.5703125" style="14" customWidth="1"/>
    <col min="12033" max="12033" width="13.42578125" style="14" customWidth="1"/>
    <col min="12034" max="12034" width="16.42578125" style="14" customWidth="1"/>
    <col min="12035" max="12035" width="16.28515625" style="14" customWidth="1"/>
    <col min="12036" max="12036" width="13.85546875" style="14" customWidth="1"/>
    <col min="12037" max="12286" width="9.140625" style="14"/>
    <col min="12287" max="12287" width="13.7109375" style="14" customWidth="1"/>
    <col min="12288" max="12288" width="13.5703125" style="14" customWidth="1"/>
    <col min="12289" max="12289" width="13.42578125" style="14" customWidth="1"/>
    <col min="12290" max="12290" width="16.42578125" style="14" customWidth="1"/>
    <col min="12291" max="12291" width="16.28515625" style="14" customWidth="1"/>
    <col min="12292" max="12292" width="13.85546875" style="14" customWidth="1"/>
    <col min="12293" max="12542" width="9.140625" style="14"/>
    <col min="12543" max="12543" width="13.7109375" style="14" customWidth="1"/>
    <col min="12544" max="12544" width="13.5703125" style="14" customWidth="1"/>
    <col min="12545" max="12545" width="13.42578125" style="14" customWidth="1"/>
    <col min="12546" max="12546" width="16.42578125" style="14" customWidth="1"/>
    <col min="12547" max="12547" width="16.28515625" style="14" customWidth="1"/>
    <col min="12548" max="12548" width="13.85546875" style="14" customWidth="1"/>
    <col min="12549" max="12798" width="9.140625" style="14"/>
    <col min="12799" max="12799" width="13.7109375" style="14" customWidth="1"/>
    <col min="12800" max="12800" width="13.5703125" style="14" customWidth="1"/>
    <col min="12801" max="12801" width="13.42578125" style="14" customWidth="1"/>
    <col min="12802" max="12802" width="16.42578125" style="14" customWidth="1"/>
    <col min="12803" max="12803" width="16.28515625" style="14" customWidth="1"/>
    <col min="12804" max="12804" width="13.85546875" style="14" customWidth="1"/>
    <col min="12805" max="13054" width="9.140625" style="14"/>
    <col min="13055" max="13055" width="13.7109375" style="14" customWidth="1"/>
    <col min="13056" max="13056" width="13.5703125" style="14" customWidth="1"/>
    <col min="13057" max="13057" width="13.42578125" style="14" customWidth="1"/>
    <col min="13058" max="13058" width="16.42578125" style="14" customWidth="1"/>
    <col min="13059" max="13059" width="16.28515625" style="14" customWidth="1"/>
    <col min="13060" max="13060" width="13.85546875" style="14" customWidth="1"/>
    <col min="13061" max="13310" width="9.140625" style="14"/>
    <col min="13311" max="13311" width="13.7109375" style="14" customWidth="1"/>
    <col min="13312" max="13312" width="13.5703125" style="14" customWidth="1"/>
    <col min="13313" max="13313" width="13.42578125" style="14" customWidth="1"/>
    <col min="13314" max="13314" width="16.42578125" style="14" customWidth="1"/>
    <col min="13315" max="13315" width="16.28515625" style="14" customWidth="1"/>
    <col min="13316" max="13316" width="13.85546875" style="14" customWidth="1"/>
    <col min="13317" max="13566" width="9.140625" style="14"/>
    <col min="13567" max="13567" width="13.7109375" style="14" customWidth="1"/>
    <col min="13568" max="13568" width="13.5703125" style="14" customWidth="1"/>
    <col min="13569" max="13569" width="13.42578125" style="14" customWidth="1"/>
    <col min="13570" max="13570" width="16.42578125" style="14" customWidth="1"/>
    <col min="13571" max="13571" width="16.28515625" style="14" customWidth="1"/>
    <col min="13572" max="13572" width="13.85546875" style="14" customWidth="1"/>
    <col min="13573" max="13822" width="9.140625" style="14"/>
    <col min="13823" max="13823" width="13.7109375" style="14" customWidth="1"/>
    <col min="13824" max="13824" width="13.5703125" style="14" customWidth="1"/>
    <col min="13825" max="13825" width="13.42578125" style="14" customWidth="1"/>
    <col min="13826" max="13826" width="16.42578125" style="14" customWidth="1"/>
    <col min="13827" max="13827" width="16.28515625" style="14" customWidth="1"/>
    <col min="13828" max="13828" width="13.85546875" style="14" customWidth="1"/>
    <col min="13829" max="14078" width="9.140625" style="14"/>
    <col min="14079" max="14079" width="13.7109375" style="14" customWidth="1"/>
    <col min="14080" max="14080" width="13.5703125" style="14" customWidth="1"/>
    <col min="14081" max="14081" width="13.42578125" style="14" customWidth="1"/>
    <col min="14082" max="14082" width="16.42578125" style="14" customWidth="1"/>
    <col min="14083" max="14083" width="16.28515625" style="14" customWidth="1"/>
    <col min="14084" max="14084" width="13.85546875" style="14" customWidth="1"/>
    <col min="14085" max="14334" width="9.140625" style="14"/>
    <col min="14335" max="14335" width="13.7109375" style="14" customWidth="1"/>
    <col min="14336" max="14336" width="13.5703125" style="14" customWidth="1"/>
    <col min="14337" max="14337" width="13.42578125" style="14" customWidth="1"/>
    <col min="14338" max="14338" width="16.42578125" style="14" customWidth="1"/>
    <col min="14339" max="14339" width="16.28515625" style="14" customWidth="1"/>
    <col min="14340" max="14340" width="13.85546875" style="14" customWidth="1"/>
    <col min="14341" max="14590" width="9.140625" style="14"/>
    <col min="14591" max="14591" width="13.7109375" style="14" customWidth="1"/>
    <col min="14592" max="14592" width="13.5703125" style="14" customWidth="1"/>
    <col min="14593" max="14593" width="13.42578125" style="14" customWidth="1"/>
    <col min="14594" max="14594" width="16.42578125" style="14" customWidth="1"/>
    <col min="14595" max="14595" width="16.28515625" style="14" customWidth="1"/>
    <col min="14596" max="14596" width="13.85546875" style="14" customWidth="1"/>
    <col min="14597" max="14846" width="9.140625" style="14"/>
    <col min="14847" max="14847" width="13.7109375" style="14" customWidth="1"/>
    <col min="14848" max="14848" width="13.5703125" style="14" customWidth="1"/>
    <col min="14849" max="14849" width="13.42578125" style="14" customWidth="1"/>
    <col min="14850" max="14850" width="16.42578125" style="14" customWidth="1"/>
    <col min="14851" max="14851" width="16.28515625" style="14" customWidth="1"/>
    <col min="14852" max="14852" width="13.85546875" style="14" customWidth="1"/>
    <col min="14853" max="15102" width="9.140625" style="14"/>
    <col min="15103" max="15103" width="13.7109375" style="14" customWidth="1"/>
    <col min="15104" max="15104" width="13.5703125" style="14" customWidth="1"/>
    <col min="15105" max="15105" width="13.42578125" style="14" customWidth="1"/>
    <col min="15106" max="15106" width="16.42578125" style="14" customWidth="1"/>
    <col min="15107" max="15107" width="16.28515625" style="14" customWidth="1"/>
    <col min="15108" max="15108" width="13.85546875" style="14" customWidth="1"/>
    <col min="15109" max="15358" width="9.140625" style="14"/>
    <col min="15359" max="15359" width="13.7109375" style="14" customWidth="1"/>
    <col min="15360" max="15360" width="13.5703125" style="14" customWidth="1"/>
    <col min="15361" max="15361" width="13.42578125" style="14" customWidth="1"/>
    <col min="15362" max="15362" width="16.42578125" style="14" customWidth="1"/>
    <col min="15363" max="15363" width="16.28515625" style="14" customWidth="1"/>
    <col min="15364" max="15364" width="13.85546875" style="14" customWidth="1"/>
    <col min="15365" max="15614" width="9.140625" style="14"/>
    <col min="15615" max="15615" width="13.7109375" style="14" customWidth="1"/>
    <col min="15616" max="15616" width="13.5703125" style="14" customWidth="1"/>
    <col min="15617" max="15617" width="13.42578125" style="14" customWidth="1"/>
    <col min="15618" max="15618" width="16.42578125" style="14" customWidth="1"/>
    <col min="15619" max="15619" width="16.28515625" style="14" customWidth="1"/>
    <col min="15620" max="15620" width="13.85546875" style="14" customWidth="1"/>
    <col min="15621" max="15870" width="9.140625" style="14"/>
    <col min="15871" max="15871" width="13.7109375" style="14" customWidth="1"/>
    <col min="15872" max="15872" width="13.5703125" style="14" customWidth="1"/>
    <col min="15873" max="15873" width="13.42578125" style="14" customWidth="1"/>
    <col min="15874" max="15874" width="16.42578125" style="14" customWidth="1"/>
    <col min="15875" max="15875" width="16.28515625" style="14" customWidth="1"/>
    <col min="15876" max="15876" width="13.85546875" style="14" customWidth="1"/>
    <col min="15877" max="16126" width="9.140625" style="14"/>
    <col min="16127" max="16127" width="13.7109375" style="14" customWidth="1"/>
    <col min="16128" max="16128" width="13.5703125" style="14" customWidth="1"/>
    <col min="16129" max="16129" width="13.42578125" style="14" customWidth="1"/>
    <col min="16130" max="16130" width="16.42578125" style="14" customWidth="1"/>
    <col min="16131" max="16131" width="16.28515625" style="14" customWidth="1"/>
    <col min="16132" max="16132" width="13.85546875" style="14" customWidth="1"/>
    <col min="16133" max="16384" width="9.140625" style="14"/>
  </cols>
  <sheetData>
    <row r="1" spans="1:4" s="27" customFormat="1" x14ac:dyDescent="0.2">
      <c r="A1" s="27" t="s">
        <v>117</v>
      </c>
      <c r="B1" s="28" t="s">
        <v>118</v>
      </c>
      <c r="C1" s="28" t="s">
        <v>119</v>
      </c>
      <c r="D1" s="29" t="s">
        <v>88</v>
      </c>
    </row>
    <row r="2" spans="1:4" x14ac:dyDescent="0.2">
      <c r="A2" s="44" t="s">
        <v>131</v>
      </c>
      <c r="B2" s="13">
        <f>January!C94</f>
        <v>223830</v>
      </c>
      <c r="C2" s="13">
        <f>January!D94</f>
        <v>452225</v>
      </c>
      <c r="D2" s="13">
        <f>January!E94</f>
        <v>89847517</v>
      </c>
    </row>
    <row r="3" spans="1:4" x14ac:dyDescent="0.2">
      <c r="A3" s="44" t="s">
        <v>132</v>
      </c>
      <c r="B3" s="13">
        <f>February!C94</f>
        <v>227506</v>
      </c>
      <c r="C3" s="13">
        <f>February!D94</f>
        <v>459244</v>
      </c>
      <c r="D3" s="13">
        <f>February!E94</f>
        <v>95313026.170000002</v>
      </c>
    </row>
    <row r="4" spans="1:4" x14ac:dyDescent="0.2">
      <c r="A4" s="44" t="s">
        <v>133</v>
      </c>
      <c r="B4" s="13">
        <f>March!C94</f>
        <v>229436</v>
      </c>
      <c r="C4" s="13">
        <f>March!D94</f>
        <v>462751</v>
      </c>
      <c r="D4" s="13">
        <f>March!E94</f>
        <v>94933771.849999994</v>
      </c>
    </row>
    <row r="5" spans="1:4" x14ac:dyDescent="0.2">
      <c r="A5" s="44" t="s">
        <v>134</v>
      </c>
      <c r="B5" s="13">
        <f>April!C94</f>
        <v>230375</v>
      </c>
      <c r="C5" s="13">
        <f>April!D94</f>
        <v>463821</v>
      </c>
      <c r="D5" s="13">
        <f>April!E94</f>
        <v>95117856</v>
      </c>
    </row>
    <row r="6" spans="1:4" x14ac:dyDescent="0.2">
      <c r="A6" s="44" t="s">
        <v>135</v>
      </c>
      <c r="B6" s="13">
        <f>May!C94</f>
        <v>230298</v>
      </c>
      <c r="C6" s="13">
        <f>May!D94</f>
        <v>457602</v>
      </c>
      <c r="D6" s="13">
        <f>May!E94</f>
        <v>99834848.539999992</v>
      </c>
    </row>
    <row r="7" spans="1:4" x14ac:dyDescent="0.2">
      <c r="A7" s="44" t="s">
        <v>136</v>
      </c>
      <c r="B7" s="13">
        <f>June!C94</f>
        <v>231473</v>
      </c>
      <c r="C7" s="13">
        <f>June!D94</f>
        <v>458667</v>
      </c>
      <c r="D7" s="13">
        <f>June!E94</f>
        <v>98005822.5</v>
      </c>
    </row>
    <row r="8" spans="1:4" x14ac:dyDescent="0.2">
      <c r="A8" s="44" t="s">
        <v>137</v>
      </c>
      <c r="B8" s="13">
        <f>July!C94</f>
        <v>226761</v>
      </c>
      <c r="C8" s="13">
        <f>July!D94</f>
        <v>446592</v>
      </c>
      <c r="D8" s="13">
        <f>July!E94</f>
        <v>94869872</v>
      </c>
    </row>
    <row r="9" spans="1:4" x14ac:dyDescent="0.2">
      <c r="A9" s="44" t="s">
        <v>138</v>
      </c>
      <c r="B9" s="13">
        <f>August!C94</f>
        <v>222203</v>
      </c>
      <c r="C9" s="13">
        <f>August!D94</f>
        <v>435748</v>
      </c>
      <c r="D9" s="13">
        <f>August!E94</f>
        <v>92423590</v>
      </c>
    </row>
    <row r="10" spans="1:4" x14ac:dyDescent="0.2">
      <c r="A10" s="44" t="s">
        <v>139</v>
      </c>
      <c r="B10" s="13">
        <f>September!C94</f>
        <v>219432</v>
      </c>
      <c r="C10" s="13">
        <f>September!D94</f>
        <v>429027</v>
      </c>
      <c r="D10" s="13">
        <f>September!E94</f>
        <v>91388364.719999999</v>
      </c>
    </row>
    <row r="11" spans="1:4" x14ac:dyDescent="0.2">
      <c r="A11" s="44" t="s">
        <v>140</v>
      </c>
      <c r="B11" s="13">
        <f>October!C94</f>
        <v>219255</v>
      </c>
      <c r="C11" s="13">
        <f>October!D94</f>
        <v>430054</v>
      </c>
      <c r="D11" s="13">
        <f>October!E94</f>
        <v>96661633.200000003</v>
      </c>
    </row>
    <row r="12" spans="1:4" x14ac:dyDescent="0.2">
      <c r="A12" s="44" t="s">
        <v>141</v>
      </c>
      <c r="B12" s="13">
        <f>November!C94</f>
        <v>217865</v>
      </c>
      <c r="C12" s="13">
        <f>November!D94</f>
        <v>427499</v>
      </c>
      <c r="D12" s="13">
        <f>November!E94</f>
        <v>98301693</v>
      </c>
    </row>
    <row r="13" spans="1:4" x14ac:dyDescent="0.2">
      <c r="A13" s="44" t="s">
        <v>142</v>
      </c>
      <c r="B13" s="13">
        <f>December!C94</f>
        <v>215598</v>
      </c>
      <c r="C13" s="13">
        <f>December!D94</f>
        <v>421289</v>
      </c>
      <c r="D13" s="13">
        <f>December!E94</f>
        <v>96239567.200000003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selection activeCell="D3" sqref="D3"/>
    </sheetView>
  </sheetViews>
  <sheetFormatPr defaultRowHeight="12.75" x14ac:dyDescent="0.2"/>
  <cols>
    <col min="1" max="1" width="7.5703125" style="3" customWidth="1"/>
    <col min="2" max="2" width="27.140625" customWidth="1"/>
    <col min="3" max="3" width="15" style="1" customWidth="1"/>
    <col min="4" max="4" width="15.5703125" style="1" customWidth="1"/>
    <col min="5" max="5" width="16.1406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6" t="s">
        <v>130</v>
      </c>
      <c r="E3" s="9" t="s">
        <v>101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4">
        <v>709</v>
      </c>
      <c r="D5" s="15">
        <v>1293</v>
      </c>
      <c r="E5" s="20">
        <v>267447</v>
      </c>
    </row>
    <row r="6" spans="1:5" s="14" customFormat="1" x14ac:dyDescent="0.2">
      <c r="A6" s="3">
        <v>2</v>
      </c>
      <c r="B6" s="14" t="s">
        <v>3</v>
      </c>
      <c r="C6" s="15">
        <v>10012</v>
      </c>
      <c r="D6" s="15">
        <v>21360</v>
      </c>
      <c r="E6" s="20">
        <v>4240483</v>
      </c>
    </row>
    <row r="7" spans="1:5" s="14" customFormat="1" x14ac:dyDescent="0.2">
      <c r="A7" s="3">
        <v>3</v>
      </c>
      <c r="B7" s="14" t="s">
        <v>4</v>
      </c>
      <c r="C7" s="15">
        <v>1063</v>
      </c>
      <c r="D7" s="15">
        <v>2034</v>
      </c>
      <c r="E7" s="20">
        <v>408646</v>
      </c>
    </row>
    <row r="8" spans="1:5" s="14" customFormat="1" x14ac:dyDescent="0.2">
      <c r="A8" s="3">
        <v>4</v>
      </c>
      <c r="B8" s="14" t="s">
        <v>5</v>
      </c>
      <c r="C8" s="15">
        <v>2030</v>
      </c>
      <c r="D8" s="15">
        <v>3805</v>
      </c>
      <c r="E8" s="20">
        <v>764017</v>
      </c>
    </row>
    <row r="9" spans="1:5" s="14" customFormat="1" x14ac:dyDescent="0.2">
      <c r="A9" s="3">
        <v>5</v>
      </c>
      <c r="B9" s="14" t="s">
        <v>6</v>
      </c>
      <c r="C9" s="15">
        <v>1849</v>
      </c>
      <c r="D9" s="15">
        <v>3830</v>
      </c>
      <c r="E9" s="20">
        <v>770911</v>
      </c>
    </row>
    <row r="10" spans="1:5" s="14" customFormat="1" x14ac:dyDescent="0.2">
      <c r="A10" s="3">
        <v>6</v>
      </c>
      <c r="B10" s="14" t="s">
        <v>7</v>
      </c>
      <c r="C10" s="14">
        <v>214</v>
      </c>
      <c r="D10" s="14">
        <v>418</v>
      </c>
      <c r="E10" s="20">
        <v>85779</v>
      </c>
    </row>
    <row r="11" spans="1:5" s="14" customFormat="1" x14ac:dyDescent="0.2">
      <c r="A11" s="3">
        <v>7</v>
      </c>
      <c r="B11" s="14" t="s">
        <v>8</v>
      </c>
      <c r="C11" s="15">
        <v>2498</v>
      </c>
      <c r="D11" s="15">
        <v>5073</v>
      </c>
      <c r="E11" s="20">
        <v>1012912</v>
      </c>
    </row>
    <row r="12" spans="1:5" s="14" customFormat="1" x14ac:dyDescent="0.2">
      <c r="A12" s="3">
        <v>8</v>
      </c>
      <c r="B12" s="14" t="s">
        <v>9</v>
      </c>
      <c r="C12" s="14">
        <v>756</v>
      </c>
      <c r="D12" s="15">
        <v>1505</v>
      </c>
      <c r="E12" s="20">
        <v>303000</v>
      </c>
    </row>
    <row r="13" spans="1:5" s="14" customFormat="1" x14ac:dyDescent="0.2">
      <c r="A13" s="3">
        <v>9</v>
      </c>
      <c r="B13" s="14" t="s">
        <v>10</v>
      </c>
      <c r="C13" s="15">
        <v>1423</v>
      </c>
      <c r="D13" s="15">
        <v>2559</v>
      </c>
      <c r="E13" s="20">
        <v>524246</v>
      </c>
    </row>
    <row r="14" spans="1:5" s="14" customFormat="1" x14ac:dyDescent="0.2">
      <c r="A14" s="3">
        <v>10</v>
      </c>
      <c r="B14" s="14" t="s">
        <v>11</v>
      </c>
      <c r="C14" s="15">
        <v>1351</v>
      </c>
      <c r="D14" s="15">
        <v>2834</v>
      </c>
      <c r="E14" s="20">
        <v>562358</v>
      </c>
    </row>
    <row r="15" spans="1:5" s="14" customFormat="1" x14ac:dyDescent="0.2">
      <c r="A15" s="3">
        <v>11</v>
      </c>
      <c r="B15" s="14" t="s">
        <v>12</v>
      </c>
      <c r="C15" s="15">
        <v>1930</v>
      </c>
      <c r="D15" s="15">
        <v>4103</v>
      </c>
      <c r="E15" s="20">
        <v>814342</v>
      </c>
    </row>
    <row r="16" spans="1:5" s="14" customFormat="1" x14ac:dyDescent="0.2">
      <c r="A16" s="3">
        <v>12</v>
      </c>
      <c r="B16" s="14" t="s">
        <v>13</v>
      </c>
      <c r="C16" s="14">
        <v>466</v>
      </c>
      <c r="D16" s="15">
        <v>1006</v>
      </c>
      <c r="E16" s="20">
        <v>200647</v>
      </c>
    </row>
    <row r="17" spans="1:11" s="14" customFormat="1" x14ac:dyDescent="0.2">
      <c r="A17" s="3">
        <v>13</v>
      </c>
      <c r="B17" s="14" t="s">
        <v>14</v>
      </c>
      <c r="C17" s="15">
        <v>1213</v>
      </c>
      <c r="D17" s="15">
        <v>2331</v>
      </c>
      <c r="E17" s="20">
        <v>472596</v>
      </c>
    </row>
    <row r="18" spans="1:11" s="14" customFormat="1" x14ac:dyDescent="0.2">
      <c r="A18" s="3">
        <v>14</v>
      </c>
      <c r="B18" s="14" t="s">
        <v>15</v>
      </c>
      <c r="C18" s="15">
        <v>3183</v>
      </c>
      <c r="D18" s="15">
        <v>7080</v>
      </c>
      <c r="E18" s="20">
        <v>1413333</v>
      </c>
      <c r="K18" s="2"/>
    </row>
    <row r="19" spans="1:11" s="14" customFormat="1" x14ac:dyDescent="0.2">
      <c r="A19" s="3">
        <v>15</v>
      </c>
      <c r="B19" s="14" t="s">
        <v>16</v>
      </c>
      <c r="C19" s="14">
        <v>344</v>
      </c>
      <c r="D19" s="14">
        <v>672</v>
      </c>
      <c r="E19" s="20">
        <v>133808</v>
      </c>
    </row>
    <row r="20" spans="1:11" s="14" customFormat="1" x14ac:dyDescent="0.2">
      <c r="A20" s="3">
        <v>16</v>
      </c>
      <c r="B20" s="14" t="s">
        <v>17</v>
      </c>
      <c r="C20" s="14">
        <v>140</v>
      </c>
      <c r="D20" s="14">
        <v>247</v>
      </c>
      <c r="E20" s="20">
        <v>51005</v>
      </c>
    </row>
    <row r="21" spans="1:11" s="14" customFormat="1" x14ac:dyDescent="0.2">
      <c r="A21" s="3">
        <v>17</v>
      </c>
      <c r="B21" s="14" t="s">
        <v>18</v>
      </c>
      <c r="C21" s="14">
        <v>528</v>
      </c>
      <c r="D21" s="15">
        <v>1134</v>
      </c>
      <c r="E21" s="20">
        <v>221048</v>
      </c>
    </row>
    <row r="22" spans="1:11" s="14" customFormat="1" x14ac:dyDescent="0.2">
      <c r="A22" s="3">
        <v>18</v>
      </c>
      <c r="B22" s="14" t="s">
        <v>19</v>
      </c>
      <c r="C22" s="15">
        <v>2324</v>
      </c>
      <c r="D22" s="15">
        <v>4550</v>
      </c>
      <c r="E22" s="20">
        <v>924011</v>
      </c>
    </row>
    <row r="23" spans="1:11" s="14" customFormat="1" x14ac:dyDescent="0.2">
      <c r="A23" s="3">
        <v>19</v>
      </c>
      <c r="B23" s="14" t="s">
        <v>20</v>
      </c>
      <c r="C23" s="15">
        <v>10332</v>
      </c>
      <c r="D23" s="15">
        <v>21934</v>
      </c>
      <c r="E23" s="20">
        <v>4362673</v>
      </c>
    </row>
    <row r="24" spans="1:11" s="14" customFormat="1" x14ac:dyDescent="0.2">
      <c r="A24" s="3">
        <v>21</v>
      </c>
      <c r="B24" s="14" t="s">
        <v>21</v>
      </c>
      <c r="C24" s="15">
        <v>1194</v>
      </c>
      <c r="D24" s="15">
        <v>2201</v>
      </c>
      <c r="E24" s="20">
        <v>451049</v>
      </c>
    </row>
    <row r="25" spans="1:11" s="14" customFormat="1" x14ac:dyDescent="0.2">
      <c r="A25" s="3">
        <v>22</v>
      </c>
      <c r="B25" s="14" t="s">
        <v>22</v>
      </c>
      <c r="C25" s="14">
        <v>589</v>
      </c>
      <c r="D25" s="15">
        <v>1258</v>
      </c>
      <c r="E25" s="20">
        <v>256783</v>
      </c>
    </row>
    <row r="26" spans="1:11" s="14" customFormat="1" x14ac:dyDescent="0.2">
      <c r="A26" s="3">
        <v>23</v>
      </c>
      <c r="B26" s="14" t="s">
        <v>23</v>
      </c>
      <c r="C26" s="14">
        <v>565</v>
      </c>
      <c r="D26" s="15">
        <v>1109</v>
      </c>
      <c r="E26" s="20">
        <v>224167</v>
      </c>
    </row>
    <row r="27" spans="1:11" s="14" customFormat="1" x14ac:dyDescent="0.2">
      <c r="A27" s="3">
        <v>24</v>
      </c>
      <c r="B27" s="14" t="s">
        <v>24</v>
      </c>
      <c r="C27" s="15">
        <v>1535</v>
      </c>
      <c r="D27" s="15">
        <v>3320</v>
      </c>
      <c r="E27" s="20">
        <v>659780</v>
      </c>
    </row>
    <row r="28" spans="1:11" s="14" customFormat="1" x14ac:dyDescent="0.2">
      <c r="A28" s="3">
        <v>25</v>
      </c>
      <c r="B28" s="14" t="s">
        <v>25</v>
      </c>
      <c r="C28" s="15">
        <v>1244</v>
      </c>
      <c r="D28" s="15">
        <v>2379</v>
      </c>
      <c r="E28" s="20">
        <v>481849</v>
      </c>
    </row>
    <row r="29" spans="1:11" s="14" customFormat="1" x14ac:dyDescent="0.2">
      <c r="A29" s="3">
        <v>26</v>
      </c>
      <c r="B29" s="14" t="s">
        <v>26</v>
      </c>
      <c r="C29" s="14">
        <v>235</v>
      </c>
      <c r="D29" s="14">
        <v>511</v>
      </c>
      <c r="E29" s="20">
        <v>104962</v>
      </c>
    </row>
    <row r="30" spans="1:11" s="14" customFormat="1" x14ac:dyDescent="0.2">
      <c r="A30" s="3">
        <v>27</v>
      </c>
      <c r="B30" s="14" t="s">
        <v>27</v>
      </c>
      <c r="C30" s="15">
        <v>63185</v>
      </c>
      <c r="D30" s="15">
        <v>118492</v>
      </c>
      <c r="E30" s="20">
        <v>23299982</v>
      </c>
    </row>
    <row r="31" spans="1:11" s="14" customFormat="1" x14ac:dyDescent="0.2">
      <c r="A31" s="3">
        <v>28</v>
      </c>
      <c r="B31" s="14" t="s">
        <v>28</v>
      </c>
      <c r="C31" s="14">
        <v>475</v>
      </c>
      <c r="D31" s="15">
        <v>961</v>
      </c>
      <c r="E31" s="20">
        <v>192193</v>
      </c>
    </row>
    <row r="32" spans="1:11" s="14" customFormat="1" x14ac:dyDescent="0.2">
      <c r="A32" s="3">
        <v>29</v>
      </c>
      <c r="B32" s="14" t="s">
        <v>29</v>
      </c>
      <c r="C32" s="15">
        <v>1017</v>
      </c>
      <c r="D32" s="15">
        <v>2069</v>
      </c>
      <c r="E32" s="20">
        <v>411920</v>
      </c>
    </row>
    <row r="33" spans="1:5" s="14" customFormat="1" x14ac:dyDescent="0.2">
      <c r="A33" s="3">
        <v>30</v>
      </c>
      <c r="B33" s="14" t="s">
        <v>30</v>
      </c>
      <c r="C33" s="15">
        <v>1249</v>
      </c>
      <c r="D33" s="15">
        <v>2380</v>
      </c>
      <c r="E33" s="20">
        <v>475085</v>
      </c>
    </row>
    <row r="34" spans="1:5" s="14" customFormat="1" x14ac:dyDescent="0.2">
      <c r="A34" s="3">
        <v>31</v>
      </c>
      <c r="B34" s="14" t="s">
        <v>31</v>
      </c>
      <c r="C34" s="15">
        <v>2343</v>
      </c>
      <c r="D34" s="15">
        <v>4459</v>
      </c>
      <c r="E34" s="20">
        <v>908099</v>
      </c>
    </row>
    <row r="35" spans="1:5" s="14" customFormat="1" x14ac:dyDescent="0.2">
      <c r="A35" s="3">
        <v>32</v>
      </c>
      <c r="B35" s="14" t="s">
        <v>32</v>
      </c>
      <c r="C35" s="14">
        <v>335</v>
      </c>
      <c r="D35" s="14">
        <v>695</v>
      </c>
      <c r="E35" s="20">
        <v>140829</v>
      </c>
    </row>
    <row r="36" spans="1:5" s="14" customFormat="1" x14ac:dyDescent="0.2">
      <c r="A36" s="3">
        <v>33</v>
      </c>
      <c r="B36" s="14" t="s">
        <v>33</v>
      </c>
      <c r="C36" s="14">
        <v>820</v>
      </c>
      <c r="D36" s="15">
        <v>1462</v>
      </c>
      <c r="E36" s="20">
        <v>304508</v>
      </c>
    </row>
    <row r="37" spans="1:5" s="14" customFormat="1" x14ac:dyDescent="0.2">
      <c r="A37" s="3">
        <v>34</v>
      </c>
      <c r="B37" s="14" t="s">
        <v>34</v>
      </c>
      <c r="C37" s="15">
        <v>2059</v>
      </c>
      <c r="D37" s="15">
        <v>4790</v>
      </c>
      <c r="E37" s="20">
        <v>938960</v>
      </c>
    </row>
    <row r="38" spans="1:5" s="14" customFormat="1" x14ac:dyDescent="0.2">
      <c r="A38" s="3">
        <v>35</v>
      </c>
      <c r="B38" s="14" t="s">
        <v>35</v>
      </c>
      <c r="C38" s="14">
        <v>141</v>
      </c>
      <c r="D38" s="14">
        <v>309</v>
      </c>
      <c r="E38" s="20">
        <v>59956</v>
      </c>
    </row>
    <row r="39" spans="1:5" s="14" customFormat="1" x14ac:dyDescent="0.2">
      <c r="A39" s="3">
        <v>36</v>
      </c>
      <c r="B39" s="14" t="s">
        <v>36</v>
      </c>
      <c r="C39" s="14">
        <v>708</v>
      </c>
      <c r="D39" s="15">
        <v>1243</v>
      </c>
      <c r="E39" s="20">
        <v>251988</v>
      </c>
    </row>
    <row r="40" spans="1:5" s="14" customFormat="1" x14ac:dyDescent="0.2">
      <c r="A40" s="3">
        <v>37</v>
      </c>
      <c r="B40" s="14" t="s">
        <v>37</v>
      </c>
      <c r="C40" s="14">
        <v>250</v>
      </c>
      <c r="D40" s="14">
        <v>508</v>
      </c>
      <c r="E40" s="20">
        <v>101458</v>
      </c>
    </row>
    <row r="41" spans="1:5" s="14" customFormat="1" x14ac:dyDescent="0.2">
      <c r="A41" s="3">
        <v>38</v>
      </c>
      <c r="B41" s="14" t="s">
        <v>38</v>
      </c>
      <c r="C41" s="14">
        <v>311</v>
      </c>
      <c r="D41" s="14">
        <v>616</v>
      </c>
      <c r="E41" s="20">
        <v>123516</v>
      </c>
    </row>
    <row r="42" spans="1:5" s="14" customFormat="1" x14ac:dyDescent="0.2">
      <c r="A42" s="3">
        <v>39</v>
      </c>
      <c r="B42" s="14" t="s">
        <v>39</v>
      </c>
      <c r="C42" s="14">
        <v>127</v>
      </c>
      <c r="D42" s="14">
        <v>269</v>
      </c>
      <c r="E42" s="20">
        <v>54597</v>
      </c>
    </row>
    <row r="43" spans="1:5" s="14" customFormat="1" x14ac:dyDescent="0.2">
      <c r="A43" s="3">
        <v>40</v>
      </c>
      <c r="B43" s="14" t="s">
        <v>40</v>
      </c>
      <c r="C43" s="14">
        <v>598</v>
      </c>
      <c r="D43" s="15">
        <v>1287</v>
      </c>
      <c r="E43" s="20">
        <v>255126</v>
      </c>
    </row>
    <row r="44" spans="1:5" s="14" customFormat="1" x14ac:dyDescent="0.2">
      <c r="A44" s="3">
        <v>41</v>
      </c>
      <c r="B44" s="14" t="s">
        <v>41</v>
      </c>
      <c r="C44" s="14">
        <v>153</v>
      </c>
      <c r="D44" s="14">
        <v>288</v>
      </c>
      <c r="E44" s="20">
        <v>56418</v>
      </c>
    </row>
    <row r="45" spans="1:5" s="14" customFormat="1" x14ac:dyDescent="0.2">
      <c r="A45" s="3">
        <v>42</v>
      </c>
      <c r="B45" s="14" t="s">
        <v>42</v>
      </c>
      <c r="C45" s="15">
        <v>1113</v>
      </c>
      <c r="D45" s="15">
        <v>2450</v>
      </c>
      <c r="E45" s="20">
        <v>485478</v>
      </c>
    </row>
    <row r="46" spans="1:5" s="14" customFormat="1" x14ac:dyDescent="0.2">
      <c r="A46" s="3">
        <v>43</v>
      </c>
      <c r="B46" s="14" t="s">
        <v>43</v>
      </c>
      <c r="C46" s="15">
        <v>894</v>
      </c>
      <c r="D46" s="15">
        <v>1837</v>
      </c>
      <c r="E46" s="20">
        <v>364291</v>
      </c>
    </row>
    <row r="47" spans="1:5" s="14" customFormat="1" x14ac:dyDescent="0.2">
      <c r="A47" s="3">
        <v>44</v>
      </c>
      <c r="B47" s="14" t="s">
        <v>44</v>
      </c>
      <c r="C47" s="14">
        <v>159</v>
      </c>
      <c r="D47" s="14">
        <v>329</v>
      </c>
      <c r="E47" s="20">
        <v>65915</v>
      </c>
    </row>
    <row r="48" spans="1:5" s="14" customFormat="1" x14ac:dyDescent="0.2">
      <c r="A48" s="3">
        <v>45</v>
      </c>
      <c r="B48" s="14" t="s">
        <v>45</v>
      </c>
      <c r="C48" s="14">
        <v>263</v>
      </c>
      <c r="D48" s="14">
        <v>521</v>
      </c>
      <c r="E48" s="20">
        <v>103086</v>
      </c>
    </row>
    <row r="49" spans="1:5" s="14" customFormat="1" x14ac:dyDescent="0.2">
      <c r="A49" s="3">
        <v>46</v>
      </c>
      <c r="B49" s="14" t="s">
        <v>46</v>
      </c>
      <c r="C49" s="15">
        <v>908</v>
      </c>
      <c r="D49" s="15">
        <v>1822</v>
      </c>
      <c r="E49" s="20">
        <v>372862</v>
      </c>
    </row>
    <row r="50" spans="1:5" s="14" customFormat="1" x14ac:dyDescent="0.2">
      <c r="A50" s="3">
        <v>47</v>
      </c>
      <c r="B50" s="14" t="s">
        <v>47</v>
      </c>
      <c r="C50" s="14">
        <v>717</v>
      </c>
      <c r="D50" s="15">
        <v>1427</v>
      </c>
      <c r="E50" s="20">
        <v>280651</v>
      </c>
    </row>
    <row r="51" spans="1:5" s="14" customFormat="1" x14ac:dyDescent="0.2">
      <c r="A51" s="3">
        <v>48</v>
      </c>
      <c r="B51" s="14" t="s">
        <v>48</v>
      </c>
      <c r="C51" s="15">
        <v>1154</v>
      </c>
      <c r="D51" s="15">
        <v>2280</v>
      </c>
      <c r="E51" s="20">
        <v>452505</v>
      </c>
    </row>
    <row r="52" spans="1:5" s="14" customFormat="1" x14ac:dyDescent="0.2">
      <c r="A52" s="3">
        <v>49</v>
      </c>
      <c r="B52" s="14" t="s">
        <v>49</v>
      </c>
      <c r="C52" s="15">
        <v>1141</v>
      </c>
      <c r="D52" s="15">
        <v>2181</v>
      </c>
      <c r="E52" s="20">
        <v>442066</v>
      </c>
    </row>
    <row r="53" spans="1:5" s="14" customFormat="1" x14ac:dyDescent="0.2">
      <c r="A53" s="3">
        <v>50</v>
      </c>
      <c r="B53" s="14" t="s">
        <v>50</v>
      </c>
      <c r="C53" s="15">
        <v>1985</v>
      </c>
      <c r="D53" s="15">
        <v>4454</v>
      </c>
      <c r="E53" s="20">
        <v>884612</v>
      </c>
    </row>
    <row r="54" spans="1:5" s="14" customFormat="1" x14ac:dyDescent="0.2">
      <c r="A54" s="3">
        <v>51</v>
      </c>
      <c r="B54" s="14" t="s">
        <v>51</v>
      </c>
      <c r="C54" s="14">
        <v>239</v>
      </c>
      <c r="D54" s="14">
        <v>501</v>
      </c>
      <c r="E54" s="20">
        <v>99789</v>
      </c>
    </row>
    <row r="55" spans="1:5" s="14" customFormat="1" x14ac:dyDescent="0.2">
      <c r="A55" s="3">
        <v>52</v>
      </c>
      <c r="B55" s="14" t="s">
        <v>52</v>
      </c>
      <c r="C55" s="15">
        <v>954</v>
      </c>
      <c r="D55" s="15">
        <v>2298</v>
      </c>
      <c r="E55" s="20">
        <v>445516</v>
      </c>
    </row>
    <row r="56" spans="1:5" s="14" customFormat="1" x14ac:dyDescent="0.2">
      <c r="A56" s="3">
        <v>53</v>
      </c>
      <c r="B56" s="14" t="s">
        <v>53</v>
      </c>
      <c r="C56" s="14">
        <v>749</v>
      </c>
      <c r="D56" s="15">
        <v>1657</v>
      </c>
      <c r="E56" s="20">
        <v>329578</v>
      </c>
    </row>
    <row r="57" spans="1:5" s="14" customFormat="1" x14ac:dyDescent="0.2">
      <c r="A57" s="3">
        <v>54</v>
      </c>
      <c r="B57" s="14" t="s">
        <v>54</v>
      </c>
      <c r="C57" s="14">
        <v>304</v>
      </c>
      <c r="D57" s="14">
        <v>668</v>
      </c>
      <c r="E57" s="20">
        <v>131021</v>
      </c>
    </row>
    <row r="58" spans="1:5" s="14" customFormat="1" x14ac:dyDescent="0.2">
      <c r="A58" s="3">
        <v>55</v>
      </c>
      <c r="B58" s="14" t="s">
        <v>55</v>
      </c>
      <c r="C58" s="15">
        <v>5808</v>
      </c>
      <c r="D58" s="15">
        <v>12637</v>
      </c>
      <c r="E58" s="20">
        <v>2514800</v>
      </c>
    </row>
    <row r="59" spans="1:5" s="14" customFormat="1" x14ac:dyDescent="0.2">
      <c r="A59" s="3">
        <v>56</v>
      </c>
      <c r="B59" s="14" t="s">
        <v>56</v>
      </c>
      <c r="C59" s="15">
        <v>1899</v>
      </c>
      <c r="D59" s="15">
        <v>3700</v>
      </c>
      <c r="E59" s="20">
        <v>735076</v>
      </c>
    </row>
    <row r="60" spans="1:5" s="14" customFormat="1" x14ac:dyDescent="0.2">
      <c r="A60" s="3">
        <v>57</v>
      </c>
      <c r="B60" s="14" t="s">
        <v>57</v>
      </c>
      <c r="C60" s="14">
        <v>536</v>
      </c>
      <c r="D60" s="15">
        <v>1009</v>
      </c>
      <c r="E60" s="20">
        <v>208334</v>
      </c>
    </row>
    <row r="61" spans="1:5" s="14" customFormat="1" x14ac:dyDescent="0.2">
      <c r="A61" s="3">
        <v>58</v>
      </c>
      <c r="B61" s="14" t="s">
        <v>58</v>
      </c>
      <c r="C61" s="15">
        <v>1527</v>
      </c>
      <c r="D61" s="15">
        <v>2901</v>
      </c>
      <c r="E61" s="20">
        <v>587566</v>
      </c>
    </row>
    <row r="62" spans="1:5" s="14" customFormat="1" x14ac:dyDescent="0.2">
      <c r="A62" s="3">
        <v>59</v>
      </c>
      <c r="B62" s="14" t="s">
        <v>59</v>
      </c>
      <c r="C62" s="14">
        <v>325</v>
      </c>
      <c r="D62" s="14">
        <v>739</v>
      </c>
      <c r="E62" s="20">
        <v>144251</v>
      </c>
    </row>
    <row r="63" spans="1:5" s="14" customFormat="1" x14ac:dyDescent="0.2">
      <c r="A63" s="3">
        <v>60</v>
      </c>
      <c r="B63" s="14" t="s">
        <v>60</v>
      </c>
      <c r="C63" s="15">
        <v>1702</v>
      </c>
      <c r="D63" s="15">
        <v>3702</v>
      </c>
      <c r="E63" s="20">
        <v>738820</v>
      </c>
    </row>
    <row r="64" spans="1:5" s="14" customFormat="1" x14ac:dyDescent="0.2">
      <c r="A64" s="3">
        <v>61</v>
      </c>
      <c r="B64" s="14" t="s">
        <v>61</v>
      </c>
      <c r="C64" s="14">
        <v>376</v>
      </c>
      <c r="D64" s="14">
        <v>791</v>
      </c>
      <c r="E64" s="20">
        <v>154353</v>
      </c>
    </row>
    <row r="65" spans="1:5" s="14" customFormat="1" x14ac:dyDescent="0.2">
      <c r="A65" s="3">
        <v>62</v>
      </c>
      <c r="B65" s="14" t="s">
        <v>62</v>
      </c>
      <c r="C65" s="15">
        <v>35392</v>
      </c>
      <c r="D65" s="15">
        <v>74407</v>
      </c>
      <c r="E65" s="20">
        <v>14710296</v>
      </c>
    </row>
    <row r="66" spans="1:5" s="14" customFormat="1" x14ac:dyDescent="0.2">
      <c r="A66" s="3">
        <v>63</v>
      </c>
      <c r="B66" s="14" t="s">
        <v>63</v>
      </c>
      <c r="C66" s="14">
        <v>160</v>
      </c>
      <c r="D66" s="14">
        <v>325</v>
      </c>
      <c r="E66" s="20">
        <v>63430</v>
      </c>
    </row>
    <row r="67" spans="1:5" s="14" customFormat="1" x14ac:dyDescent="0.2">
      <c r="A67" s="3">
        <v>64</v>
      </c>
      <c r="B67" s="14" t="s">
        <v>64</v>
      </c>
      <c r="C67" s="14">
        <v>488</v>
      </c>
      <c r="D67" s="15">
        <v>1042</v>
      </c>
      <c r="E67" s="20">
        <v>203747</v>
      </c>
    </row>
    <row r="68" spans="1:5" s="14" customFormat="1" x14ac:dyDescent="0.2">
      <c r="A68" s="3">
        <v>65</v>
      </c>
      <c r="B68" s="14" t="s">
        <v>65</v>
      </c>
      <c r="C68" s="14">
        <v>626</v>
      </c>
      <c r="D68" s="15">
        <v>1315</v>
      </c>
      <c r="E68" s="20">
        <v>263085</v>
      </c>
    </row>
    <row r="69" spans="1:5" s="14" customFormat="1" x14ac:dyDescent="0.2">
      <c r="A69" s="3">
        <v>66</v>
      </c>
      <c r="B69" s="14" t="s">
        <v>66</v>
      </c>
      <c r="C69" s="15">
        <v>1706</v>
      </c>
      <c r="D69" s="15">
        <v>4128</v>
      </c>
      <c r="E69" s="20">
        <v>806202</v>
      </c>
    </row>
    <row r="70" spans="1:5" s="14" customFormat="1" x14ac:dyDescent="0.2">
      <c r="A70" s="3">
        <v>67</v>
      </c>
      <c r="B70" s="14" t="s">
        <v>67</v>
      </c>
      <c r="C70" s="14">
        <v>295</v>
      </c>
      <c r="D70" s="14">
        <v>594</v>
      </c>
      <c r="E70" s="20">
        <v>117663</v>
      </c>
    </row>
    <row r="71" spans="1:5" s="14" customFormat="1" x14ac:dyDescent="0.2">
      <c r="A71" s="3">
        <v>68</v>
      </c>
      <c r="B71" s="14" t="s">
        <v>68</v>
      </c>
      <c r="C71" s="14">
        <v>411</v>
      </c>
      <c r="D71" s="14">
        <v>879</v>
      </c>
      <c r="E71" s="20">
        <v>177263</v>
      </c>
    </row>
    <row r="72" spans="1:5" s="14" customFormat="1" x14ac:dyDescent="0.2">
      <c r="A72" s="3">
        <v>69</v>
      </c>
      <c r="B72" s="14" t="s">
        <v>69</v>
      </c>
      <c r="C72" s="15">
        <v>11029</v>
      </c>
      <c r="D72" s="15">
        <v>18955</v>
      </c>
      <c r="E72" s="20">
        <v>3914292</v>
      </c>
    </row>
    <row r="73" spans="1:5" s="14" customFormat="1" x14ac:dyDescent="0.2">
      <c r="A73" s="3">
        <v>70</v>
      </c>
      <c r="B73" s="14" t="s">
        <v>70</v>
      </c>
      <c r="C73" s="15">
        <v>2423</v>
      </c>
      <c r="D73" s="15">
        <v>5799</v>
      </c>
      <c r="E73" s="20">
        <v>1124343</v>
      </c>
    </row>
    <row r="74" spans="1:5" s="14" customFormat="1" x14ac:dyDescent="0.2">
      <c r="A74" s="3">
        <v>71</v>
      </c>
      <c r="B74" s="14" t="s">
        <v>71</v>
      </c>
      <c r="C74" s="15">
        <v>1993</v>
      </c>
      <c r="D74" s="15">
        <v>4804</v>
      </c>
      <c r="E74" s="20">
        <v>946219</v>
      </c>
    </row>
    <row r="75" spans="1:5" s="14" customFormat="1" x14ac:dyDescent="0.2">
      <c r="A75" s="3">
        <v>72</v>
      </c>
      <c r="B75" s="14" t="s">
        <v>72</v>
      </c>
      <c r="C75" s="14">
        <v>417</v>
      </c>
      <c r="D75" s="14">
        <v>875</v>
      </c>
      <c r="E75" s="20">
        <v>177961</v>
      </c>
    </row>
    <row r="76" spans="1:5" s="14" customFormat="1" x14ac:dyDescent="0.2">
      <c r="A76" s="3">
        <v>73</v>
      </c>
      <c r="B76" s="14" t="s">
        <v>73</v>
      </c>
      <c r="C76" s="15">
        <v>5981</v>
      </c>
      <c r="D76" s="15">
        <v>14577</v>
      </c>
      <c r="E76" s="20">
        <v>2841018</v>
      </c>
    </row>
    <row r="77" spans="1:5" s="14" customFormat="1" x14ac:dyDescent="0.2">
      <c r="A77" s="3">
        <v>74</v>
      </c>
      <c r="B77" s="14" t="s">
        <v>110</v>
      </c>
      <c r="C77" s="15">
        <v>2767</v>
      </c>
      <c r="D77" s="15">
        <v>6048</v>
      </c>
      <c r="E77" s="20">
        <v>1199876</v>
      </c>
    </row>
    <row r="78" spans="1:5" s="14" customFormat="1" x14ac:dyDescent="0.2">
      <c r="A78" s="3">
        <v>75</v>
      </c>
      <c r="B78" s="14" t="s">
        <v>74</v>
      </c>
      <c r="C78" s="14">
        <v>315</v>
      </c>
      <c r="D78" s="14">
        <v>629</v>
      </c>
      <c r="E78" s="20">
        <v>121707</v>
      </c>
    </row>
    <row r="79" spans="1:5" s="14" customFormat="1" x14ac:dyDescent="0.2">
      <c r="A79" s="3">
        <v>76</v>
      </c>
      <c r="B79" s="14" t="s">
        <v>75</v>
      </c>
      <c r="C79" s="14">
        <v>429</v>
      </c>
      <c r="D79" s="14">
        <v>881</v>
      </c>
      <c r="E79" s="20">
        <v>170995</v>
      </c>
    </row>
    <row r="80" spans="1:5" s="14" customFormat="1" x14ac:dyDescent="0.2">
      <c r="A80" s="3">
        <v>77</v>
      </c>
      <c r="B80" s="14" t="s">
        <v>76</v>
      </c>
      <c r="C80" s="14">
        <v>846</v>
      </c>
      <c r="D80" s="15">
        <v>1609</v>
      </c>
      <c r="E80" s="20">
        <v>329168</v>
      </c>
    </row>
    <row r="81" spans="1:5" s="14" customFormat="1" x14ac:dyDescent="0.2">
      <c r="A81" s="3">
        <v>78</v>
      </c>
      <c r="B81" s="14" t="s">
        <v>77</v>
      </c>
      <c r="C81" s="14">
        <v>219</v>
      </c>
      <c r="D81" s="14">
        <v>502</v>
      </c>
      <c r="E81" s="20">
        <v>99683</v>
      </c>
    </row>
    <row r="82" spans="1:5" s="14" customFormat="1" x14ac:dyDescent="0.2">
      <c r="A82" s="3">
        <v>79</v>
      </c>
      <c r="B82" s="14" t="s">
        <v>78</v>
      </c>
      <c r="C82" s="14">
        <v>535</v>
      </c>
      <c r="D82" s="15">
        <v>985</v>
      </c>
      <c r="E82" s="20">
        <v>198022</v>
      </c>
    </row>
    <row r="83" spans="1:5" s="14" customFormat="1" x14ac:dyDescent="0.2">
      <c r="A83" s="3">
        <v>80</v>
      </c>
      <c r="B83" s="14" t="s">
        <v>79</v>
      </c>
      <c r="C83" s="14">
        <v>787</v>
      </c>
      <c r="D83" s="15">
        <v>1618</v>
      </c>
      <c r="E83" s="20">
        <v>322729</v>
      </c>
    </row>
    <row r="84" spans="1:5" s="14" customFormat="1" x14ac:dyDescent="0.2">
      <c r="A84" s="3">
        <v>82</v>
      </c>
      <c r="B84" s="14" t="s">
        <v>80</v>
      </c>
      <c r="C84" s="15">
        <v>4948</v>
      </c>
      <c r="D84" s="15">
        <v>10040</v>
      </c>
      <c r="E84" s="20">
        <v>2036546</v>
      </c>
    </row>
    <row r="85" spans="1:5" s="14" customFormat="1" x14ac:dyDescent="0.2">
      <c r="A85" s="3">
        <v>83</v>
      </c>
      <c r="B85" s="14" t="s">
        <v>81</v>
      </c>
      <c r="C85" s="14">
        <v>305</v>
      </c>
      <c r="D85" s="14">
        <v>645</v>
      </c>
      <c r="E85" s="20">
        <v>125650</v>
      </c>
    </row>
    <row r="86" spans="1:5" s="14" customFormat="1" x14ac:dyDescent="0.2">
      <c r="A86" s="3">
        <v>84</v>
      </c>
      <c r="B86" s="14" t="s">
        <v>82</v>
      </c>
      <c r="C86" s="14">
        <v>321</v>
      </c>
      <c r="D86" s="14">
        <v>613</v>
      </c>
      <c r="E86" s="20">
        <v>126173</v>
      </c>
    </row>
    <row r="87" spans="1:5" s="14" customFormat="1" x14ac:dyDescent="0.2">
      <c r="A87" s="3">
        <v>85</v>
      </c>
      <c r="B87" s="14" t="s">
        <v>83</v>
      </c>
      <c r="C87" s="15">
        <v>1608</v>
      </c>
      <c r="D87" s="15">
        <v>3078</v>
      </c>
      <c r="E87" s="20">
        <v>620599</v>
      </c>
    </row>
    <row r="88" spans="1:5" s="14" customFormat="1" x14ac:dyDescent="0.2">
      <c r="A88" s="3">
        <v>86</v>
      </c>
      <c r="B88" s="14" t="s">
        <v>84</v>
      </c>
      <c r="C88" s="15">
        <v>2319</v>
      </c>
      <c r="D88" s="15">
        <v>4635</v>
      </c>
      <c r="E88" s="20">
        <v>934139</v>
      </c>
    </row>
    <row r="89" spans="1:5" s="2" customFormat="1" x14ac:dyDescent="0.2">
      <c r="A89" s="16">
        <v>87</v>
      </c>
      <c r="B89" s="17" t="s">
        <v>85</v>
      </c>
      <c r="C89" s="14">
        <v>335</v>
      </c>
      <c r="D89" s="14">
        <v>625</v>
      </c>
      <c r="E89" s="20">
        <v>126775</v>
      </c>
    </row>
    <row r="90" spans="1:5" s="2" customFormat="1" x14ac:dyDescent="0.2">
      <c r="A90" s="16">
        <v>88</v>
      </c>
      <c r="B90" s="17" t="s">
        <v>86</v>
      </c>
      <c r="C90" s="14">
        <v>37</v>
      </c>
      <c r="D90" s="14">
        <v>114</v>
      </c>
      <c r="E90" s="20">
        <v>19607</v>
      </c>
    </row>
    <row r="91" spans="1:5" s="2" customFormat="1" x14ac:dyDescent="0.2">
      <c r="A91" s="16">
        <v>92</v>
      </c>
      <c r="B91" s="17" t="s">
        <v>108</v>
      </c>
      <c r="C91" s="15">
        <v>1208</v>
      </c>
      <c r="D91" s="15">
        <v>2450</v>
      </c>
      <c r="E91" s="20">
        <v>491371</v>
      </c>
    </row>
    <row r="92" spans="1:5" s="2" customFormat="1" x14ac:dyDescent="0.2">
      <c r="A92" s="16" t="s">
        <v>129</v>
      </c>
      <c r="B92" s="17" t="s">
        <v>116</v>
      </c>
      <c r="C92" s="15">
        <v>1679</v>
      </c>
      <c r="D92" s="15">
        <v>3775</v>
      </c>
      <c r="E92" s="20">
        <v>751901</v>
      </c>
    </row>
    <row r="93" spans="1:5" s="18" customFormat="1" x14ac:dyDescent="0.2">
      <c r="A93" s="16" t="s">
        <v>109</v>
      </c>
      <c r="B93" s="2" t="s">
        <v>109</v>
      </c>
      <c r="C93" s="15">
        <v>0</v>
      </c>
      <c r="D93" s="15">
        <v>0</v>
      </c>
      <c r="E93" s="20">
        <v>0</v>
      </c>
    </row>
    <row r="94" spans="1:5" s="14" customFormat="1" x14ac:dyDescent="0.2">
      <c r="A94" s="11"/>
      <c r="B94" s="18" t="s">
        <v>114</v>
      </c>
      <c r="C94" s="9">
        <f>SUM(C5:C93)</f>
        <v>223830</v>
      </c>
      <c r="D94" s="9">
        <f>SUM(D5:D93)</f>
        <v>452225</v>
      </c>
      <c r="E94" s="19">
        <f>SUM(E5:E93)</f>
        <v>89847517</v>
      </c>
    </row>
    <row r="95" spans="1:5" s="14" customFormat="1" x14ac:dyDescent="0.2">
      <c r="A95" s="11"/>
      <c r="B95" s="18"/>
      <c r="C95" s="9"/>
      <c r="D95" s="9"/>
      <c r="E95" s="9"/>
    </row>
    <row r="96" spans="1:5" s="14" customFormat="1" x14ac:dyDescent="0.2">
      <c r="A96" s="11" t="s">
        <v>106</v>
      </c>
      <c r="C96" s="15"/>
      <c r="D96" s="15"/>
      <c r="E96" s="15"/>
    </row>
    <row r="97" spans="1:5" s="14" customFormat="1" x14ac:dyDescent="0.2">
      <c r="A97" s="14" t="s">
        <v>107</v>
      </c>
      <c r="C97" s="15"/>
      <c r="D97" s="15"/>
      <c r="E97" s="15"/>
    </row>
    <row r="98" spans="1:5" s="14" customFormat="1" x14ac:dyDescent="0.2">
      <c r="A98" s="3"/>
      <c r="B98" s="14" t="s">
        <v>102</v>
      </c>
      <c r="C98" s="15"/>
      <c r="D98" s="15"/>
      <c r="E98" s="15"/>
    </row>
    <row r="99" spans="1:5" x14ac:dyDescent="0.2">
      <c r="A99" s="24" t="s">
        <v>111</v>
      </c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selection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9" t="s">
        <v>100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5">
        <v>712</v>
      </c>
      <c r="D5" s="15">
        <v>1307</v>
      </c>
      <c r="E5" s="15">
        <v>263966</v>
      </c>
    </row>
    <row r="6" spans="1:5" s="14" customFormat="1" x14ac:dyDescent="0.2">
      <c r="A6" s="3">
        <v>2</v>
      </c>
      <c r="B6" s="14" t="s">
        <v>3</v>
      </c>
      <c r="C6" s="15">
        <v>10142</v>
      </c>
      <c r="D6" s="15">
        <v>21732</v>
      </c>
      <c r="E6" s="15">
        <v>4433671</v>
      </c>
    </row>
    <row r="7" spans="1:5" s="14" customFormat="1" x14ac:dyDescent="0.2">
      <c r="A7" s="3">
        <v>3</v>
      </c>
      <c r="B7" s="14" t="s">
        <v>4</v>
      </c>
      <c r="C7" s="15">
        <v>1089</v>
      </c>
      <c r="D7" s="15">
        <v>2099</v>
      </c>
      <c r="E7" s="15">
        <v>427703</v>
      </c>
    </row>
    <row r="8" spans="1:5" s="14" customFormat="1" x14ac:dyDescent="0.2">
      <c r="A8" s="3">
        <v>4</v>
      </c>
      <c r="B8" s="14" t="s">
        <v>5</v>
      </c>
      <c r="C8" s="15">
        <v>2064</v>
      </c>
      <c r="D8" s="15">
        <v>3889</v>
      </c>
      <c r="E8" s="15">
        <v>823901</v>
      </c>
    </row>
    <row r="9" spans="1:5" s="14" customFormat="1" x14ac:dyDescent="0.2">
      <c r="A9" s="3">
        <v>5</v>
      </c>
      <c r="B9" s="14" t="s">
        <v>6</v>
      </c>
      <c r="C9" s="15">
        <v>1873</v>
      </c>
      <c r="D9" s="15">
        <v>3841</v>
      </c>
      <c r="E9" s="15">
        <v>779354</v>
      </c>
    </row>
    <row r="10" spans="1:5" s="14" customFormat="1" x14ac:dyDescent="0.2">
      <c r="A10" s="3">
        <v>6</v>
      </c>
      <c r="B10" s="14" t="s">
        <v>7</v>
      </c>
      <c r="C10" s="15">
        <v>219</v>
      </c>
      <c r="D10" s="15">
        <v>425</v>
      </c>
      <c r="E10" s="15">
        <v>87421</v>
      </c>
    </row>
    <row r="11" spans="1:5" s="14" customFormat="1" x14ac:dyDescent="0.2">
      <c r="A11" s="3">
        <v>7</v>
      </c>
      <c r="B11" s="14" t="s">
        <v>8</v>
      </c>
      <c r="C11" s="15">
        <v>2521</v>
      </c>
      <c r="D11" s="15">
        <v>5156</v>
      </c>
      <c r="E11" s="15">
        <v>1042129</v>
      </c>
    </row>
    <row r="12" spans="1:5" s="14" customFormat="1" x14ac:dyDescent="0.2">
      <c r="A12" s="3">
        <v>8</v>
      </c>
      <c r="B12" s="14" t="s">
        <v>9</v>
      </c>
      <c r="C12" s="15">
        <v>764</v>
      </c>
      <c r="D12" s="15">
        <v>1534</v>
      </c>
      <c r="E12" s="15">
        <v>312423</v>
      </c>
    </row>
    <row r="13" spans="1:5" s="14" customFormat="1" x14ac:dyDescent="0.2">
      <c r="A13" s="3">
        <v>9</v>
      </c>
      <c r="B13" s="14" t="s">
        <v>10</v>
      </c>
      <c r="C13" s="15">
        <v>1436</v>
      </c>
      <c r="D13" s="15">
        <v>2584</v>
      </c>
      <c r="E13" s="15">
        <v>537025</v>
      </c>
    </row>
    <row r="14" spans="1:5" s="14" customFormat="1" x14ac:dyDescent="0.2">
      <c r="A14" s="3">
        <v>10</v>
      </c>
      <c r="B14" s="14" t="s">
        <v>11</v>
      </c>
      <c r="C14" s="15">
        <v>1351</v>
      </c>
      <c r="D14" s="15">
        <v>2812</v>
      </c>
      <c r="E14" s="15">
        <v>582899</v>
      </c>
    </row>
    <row r="15" spans="1:5" s="14" customFormat="1" x14ac:dyDescent="0.2">
      <c r="A15" s="3">
        <v>11</v>
      </c>
      <c r="B15" s="14" t="s">
        <v>12</v>
      </c>
      <c r="C15" s="15">
        <v>1959</v>
      </c>
      <c r="D15" s="15">
        <v>4165</v>
      </c>
      <c r="E15" s="15">
        <v>871449</v>
      </c>
    </row>
    <row r="16" spans="1:5" s="14" customFormat="1" x14ac:dyDescent="0.2">
      <c r="A16" s="3">
        <v>12</v>
      </c>
      <c r="B16" s="14" t="s">
        <v>13</v>
      </c>
      <c r="C16" s="15">
        <v>468</v>
      </c>
      <c r="D16" s="15">
        <v>1003</v>
      </c>
      <c r="E16" s="15">
        <v>208436</v>
      </c>
    </row>
    <row r="17" spans="1:11" s="14" customFormat="1" x14ac:dyDescent="0.2">
      <c r="A17" s="3">
        <v>13</v>
      </c>
      <c r="B17" s="14" t="s">
        <v>14</v>
      </c>
      <c r="C17" s="15">
        <v>1256</v>
      </c>
      <c r="D17" s="15">
        <v>2412</v>
      </c>
      <c r="E17" s="15">
        <v>506913</v>
      </c>
    </row>
    <row r="18" spans="1:11" s="14" customFormat="1" x14ac:dyDescent="0.2">
      <c r="A18" s="3">
        <v>14</v>
      </c>
      <c r="B18" s="14" t="s">
        <v>15</v>
      </c>
      <c r="C18" s="15">
        <v>3255</v>
      </c>
      <c r="D18" s="15">
        <v>7187</v>
      </c>
      <c r="E18" s="15">
        <v>1449649</v>
      </c>
      <c r="K18" s="2"/>
    </row>
    <row r="19" spans="1:11" s="14" customFormat="1" x14ac:dyDescent="0.2">
      <c r="A19" s="3">
        <v>15</v>
      </c>
      <c r="B19" s="14" t="s">
        <v>16</v>
      </c>
      <c r="C19" s="15">
        <v>349</v>
      </c>
      <c r="D19" s="15">
        <v>692</v>
      </c>
      <c r="E19" s="15">
        <v>142745</v>
      </c>
    </row>
    <row r="20" spans="1:11" s="14" customFormat="1" x14ac:dyDescent="0.2">
      <c r="A20" s="3">
        <v>16</v>
      </c>
      <c r="B20" s="14" t="s">
        <v>17</v>
      </c>
      <c r="C20" s="15">
        <v>142</v>
      </c>
      <c r="D20" s="15">
        <v>250</v>
      </c>
      <c r="E20" s="15">
        <v>52077</v>
      </c>
    </row>
    <row r="21" spans="1:11" s="14" customFormat="1" x14ac:dyDescent="0.2">
      <c r="A21" s="3">
        <v>17</v>
      </c>
      <c r="B21" s="14" t="s">
        <v>18</v>
      </c>
      <c r="C21" s="15">
        <v>530</v>
      </c>
      <c r="D21" s="15">
        <v>1123</v>
      </c>
      <c r="E21" s="15">
        <v>230148</v>
      </c>
    </row>
    <row r="22" spans="1:11" s="14" customFormat="1" x14ac:dyDescent="0.2">
      <c r="A22" s="3">
        <v>18</v>
      </c>
      <c r="B22" s="14" t="s">
        <v>19</v>
      </c>
      <c r="C22" s="15">
        <v>2341</v>
      </c>
      <c r="D22" s="15">
        <v>4609</v>
      </c>
      <c r="E22" s="15">
        <v>960293</v>
      </c>
    </row>
    <row r="23" spans="1:11" s="14" customFormat="1" x14ac:dyDescent="0.2">
      <c r="A23" s="3">
        <v>19</v>
      </c>
      <c r="B23" s="14" t="s">
        <v>20</v>
      </c>
      <c r="C23" s="15">
        <v>10523</v>
      </c>
      <c r="D23" s="15">
        <v>22294</v>
      </c>
      <c r="E23" s="15">
        <v>4536564</v>
      </c>
    </row>
    <row r="24" spans="1:11" s="14" customFormat="1" x14ac:dyDescent="0.2">
      <c r="A24" s="3">
        <v>21</v>
      </c>
      <c r="B24" s="14" t="s">
        <v>21</v>
      </c>
      <c r="C24" s="15">
        <v>1189</v>
      </c>
      <c r="D24" s="15">
        <v>2186</v>
      </c>
      <c r="E24" s="15">
        <v>454793</v>
      </c>
    </row>
    <row r="25" spans="1:11" s="14" customFormat="1" x14ac:dyDescent="0.2">
      <c r="A25" s="3">
        <v>22</v>
      </c>
      <c r="B25" s="14" t="s">
        <v>22</v>
      </c>
      <c r="C25" s="15">
        <v>605</v>
      </c>
      <c r="D25" s="15">
        <v>1305</v>
      </c>
      <c r="E25" s="15">
        <v>268620</v>
      </c>
    </row>
    <row r="26" spans="1:11" s="14" customFormat="1" x14ac:dyDescent="0.2">
      <c r="A26" s="3">
        <v>23</v>
      </c>
      <c r="B26" s="14" t="s">
        <v>23</v>
      </c>
      <c r="C26" s="15">
        <v>567</v>
      </c>
      <c r="D26" s="15">
        <v>1122</v>
      </c>
      <c r="E26" s="15">
        <v>226164</v>
      </c>
    </row>
    <row r="27" spans="1:11" s="14" customFormat="1" x14ac:dyDescent="0.2">
      <c r="A27" s="3">
        <v>24</v>
      </c>
      <c r="B27" s="14" t="s">
        <v>24</v>
      </c>
      <c r="C27" s="15">
        <v>1557</v>
      </c>
      <c r="D27" s="15">
        <v>3366</v>
      </c>
      <c r="E27" s="15">
        <v>684419</v>
      </c>
    </row>
    <row r="28" spans="1:11" s="14" customFormat="1" x14ac:dyDescent="0.2">
      <c r="A28" s="3">
        <v>25</v>
      </c>
      <c r="B28" s="14" t="s">
        <v>25</v>
      </c>
      <c r="C28" s="15">
        <v>1243</v>
      </c>
      <c r="D28" s="15">
        <v>2382</v>
      </c>
      <c r="E28" s="15">
        <v>487948</v>
      </c>
    </row>
    <row r="29" spans="1:11" s="14" customFormat="1" x14ac:dyDescent="0.2">
      <c r="A29" s="3">
        <v>26</v>
      </c>
      <c r="B29" s="14" t="s">
        <v>26</v>
      </c>
      <c r="C29" s="15">
        <v>238</v>
      </c>
      <c r="D29" s="15">
        <v>515</v>
      </c>
      <c r="E29" s="15">
        <v>106668</v>
      </c>
    </row>
    <row r="30" spans="1:11" s="14" customFormat="1" x14ac:dyDescent="0.2">
      <c r="A30" s="3">
        <v>27</v>
      </c>
      <c r="B30" s="14" t="s">
        <v>27</v>
      </c>
      <c r="C30" s="15">
        <v>64662</v>
      </c>
      <c r="D30" s="15">
        <v>120812</v>
      </c>
      <c r="E30" s="15">
        <v>25855430.170000002</v>
      </c>
    </row>
    <row r="31" spans="1:11" s="14" customFormat="1" x14ac:dyDescent="0.2">
      <c r="A31" s="3">
        <v>28</v>
      </c>
      <c r="B31" s="14" t="s">
        <v>28</v>
      </c>
      <c r="C31" s="15">
        <v>482</v>
      </c>
      <c r="D31" s="15">
        <v>985</v>
      </c>
      <c r="E31" s="15">
        <v>199692</v>
      </c>
    </row>
    <row r="32" spans="1:11" s="14" customFormat="1" x14ac:dyDescent="0.2">
      <c r="A32" s="3">
        <v>29</v>
      </c>
      <c r="B32" s="14" t="s">
        <v>29</v>
      </c>
      <c r="C32" s="15">
        <v>1021</v>
      </c>
      <c r="D32" s="15">
        <v>2086</v>
      </c>
      <c r="E32" s="15">
        <v>428759</v>
      </c>
    </row>
    <row r="33" spans="1:5" s="14" customFormat="1" x14ac:dyDescent="0.2">
      <c r="A33" s="3">
        <v>30</v>
      </c>
      <c r="B33" s="14" t="s">
        <v>30</v>
      </c>
      <c r="C33" s="15">
        <v>1258</v>
      </c>
      <c r="D33" s="15">
        <v>2398</v>
      </c>
      <c r="E33" s="15">
        <v>492851</v>
      </c>
    </row>
    <row r="34" spans="1:5" s="14" customFormat="1" x14ac:dyDescent="0.2">
      <c r="A34" s="3">
        <v>31</v>
      </c>
      <c r="B34" s="14" t="s">
        <v>31</v>
      </c>
      <c r="C34" s="15">
        <v>2336</v>
      </c>
      <c r="D34" s="15">
        <v>4485</v>
      </c>
      <c r="E34" s="15">
        <v>937904</v>
      </c>
    </row>
    <row r="35" spans="1:5" s="14" customFormat="1" x14ac:dyDescent="0.2">
      <c r="A35" s="3">
        <v>32</v>
      </c>
      <c r="B35" s="14" t="s">
        <v>32</v>
      </c>
      <c r="C35" s="15">
        <v>340</v>
      </c>
      <c r="D35" s="15">
        <v>711</v>
      </c>
      <c r="E35" s="15">
        <v>141144</v>
      </c>
    </row>
    <row r="36" spans="1:5" s="14" customFormat="1" x14ac:dyDescent="0.2">
      <c r="A36" s="3">
        <v>33</v>
      </c>
      <c r="B36" s="14" t="s">
        <v>33</v>
      </c>
      <c r="C36" s="15">
        <v>821</v>
      </c>
      <c r="D36" s="15">
        <v>1467</v>
      </c>
      <c r="E36" s="15">
        <v>304363</v>
      </c>
    </row>
    <row r="37" spans="1:5" s="14" customFormat="1" x14ac:dyDescent="0.2">
      <c r="A37" s="3">
        <v>34</v>
      </c>
      <c r="B37" s="14" t="s">
        <v>34</v>
      </c>
      <c r="C37" s="15">
        <v>2074</v>
      </c>
      <c r="D37" s="15">
        <v>4818</v>
      </c>
      <c r="E37" s="15">
        <v>964105</v>
      </c>
    </row>
    <row r="38" spans="1:5" s="14" customFormat="1" x14ac:dyDescent="0.2">
      <c r="A38" s="3">
        <v>35</v>
      </c>
      <c r="B38" s="14" t="s">
        <v>35</v>
      </c>
      <c r="C38" s="15">
        <v>140</v>
      </c>
      <c r="D38" s="15">
        <v>307</v>
      </c>
      <c r="E38" s="15">
        <v>63780</v>
      </c>
    </row>
    <row r="39" spans="1:5" s="14" customFormat="1" x14ac:dyDescent="0.2">
      <c r="A39" s="3">
        <v>36</v>
      </c>
      <c r="B39" s="14" t="s">
        <v>36</v>
      </c>
      <c r="C39" s="15">
        <v>723</v>
      </c>
      <c r="D39" s="15">
        <v>1256</v>
      </c>
      <c r="E39" s="15">
        <v>266476</v>
      </c>
    </row>
    <row r="40" spans="1:5" s="14" customFormat="1" x14ac:dyDescent="0.2">
      <c r="A40" s="3">
        <v>37</v>
      </c>
      <c r="B40" s="14" t="s">
        <v>37</v>
      </c>
      <c r="C40" s="15">
        <v>253</v>
      </c>
      <c r="D40" s="15">
        <v>506</v>
      </c>
      <c r="E40" s="15">
        <v>105005</v>
      </c>
    </row>
    <row r="41" spans="1:5" s="14" customFormat="1" x14ac:dyDescent="0.2">
      <c r="A41" s="3">
        <v>38</v>
      </c>
      <c r="B41" s="14" t="s">
        <v>38</v>
      </c>
      <c r="C41" s="15">
        <v>313</v>
      </c>
      <c r="D41" s="15">
        <v>617</v>
      </c>
      <c r="E41" s="15">
        <v>126636</v>
      </c>
    </row>
    <row r="42" spans="1:5" s="14" customFormat="1" x14ac:dyDescent="0.2">
      <c r="A42" s="3">
        <v>39</v>
      </c>
      <c r="B42" s="14" t="s">
        <v>39</v>
      </c>
      <c r="C42" s="15">
        <v>128</v>
      </c>
      <c r="D42" s="15">
        <v>270</v>
      </c>
      <c r="E42" s="15">
        <v>58234</v>
      </c>
    </row>
    <row r="43" spans="1:5" s="14" customFormat="1" x14ac:dyDescent="0.2">
      <c r="A43" s="3">
        <v>40</v>
      </c>
      <c r="B43" s="14" t="s">
        <v>40</v>
      </c>
      <c r="C43" s="15">
        <v>605</v>
      </c>
      <c r="D43" s="15">
        <v>1288</v>
      </c>
      <c r="E43" s="15">
        <v>256178</v>
      </c>
    </row>
    <row r="44" spans="1:5" s="14" customFormat="1" x14ac:dyDescent="0.2">
      <c r="A44" s="3">
        <v>41</v>
      </c>
      <c r="B44" s="14" t="s">
        <v>41</v>
      </c>
      <c r="C44" s="15">
        <v>157</v>
      </c>
      <c r="D44" s="15">
        <v>298</v>
      </c>
      <c r="E44" s="15">
        <v>60758</v>
      </c>
    </row>
    <row r="45" spans="1:5" s="14" customFormat="1" x14ac:dyDescent="0.2">
      <c r="A45" s="3">
        <v>42</v>
      </c>
      <c r="B45" s="14" t="s">
        <v>42</v>
      </c>
      <c r="C45" s="15">
        <v>1126</v>
      </c>
      <c r="D45" s="15">
        <v>2499</v>
      </c>
      <c r="E45" s="15">
        <v>506859</v>
      </c>
    </row>
    <row r="46" spans="1:5" s="14" customFormat="1" x14ac:dyDescent="0.2">
      <c r="A46" s="3">
        <v>43</v>
      </c>
      <c r="B46" s="14" t="s">
        <v>43</v>
      </c>
      <c r="C46" s="15">
        <v>896</v>
      </c>
      <c r="D46" s="15">
        <v>1832</v>
      </c>
      <c r="E46" s="15">
        <v>366517</v>
      </c>
    </row>
    <row r="47" spans="1:5" s="14" customFormat="1" x14ac:dyDescent="0.2">
      <c r="A47" s="3">
        <v>44</v>
      </c>
      <c r="B47" s="14" t="s">
        <v>44</v>
      </c>
      <c r="C47" s="15">
        <v>166</v>
      </c>
      <c r="D47" s="15">
        <v>339</v>
      </c>
      <c r="E47" s="15">
        <v>69434</v>
      </c>
    </row>
    <row r="48" spans="1:5" s="14" customFormat="1" x14ac:dyDescent="0.2">
      <c r="A48" s="3">
        <v>45</v>
      </c>
      <c r="B48" s="14" t="s">
        <v>45</v>
      </c>
      <c r="C48" s="15">
        <v>259</v>
      </c>
      <c r="D48" s="15">
        <v>506</v>
      </c>
      <c r="E48" s="15">
        <v>103283</v>
      </c>
    </row>
    <row r="49" spans="1:5" s="14" customFormat="1" x14ac:dyDescent="0.2">
      <c r="A49" s="3">
        <v>46</v>
      </c>
      <c r="B49" s="14" t="s">
        <v>46</v>
      </c>
      <c r="C49" s="15">
        <v>933</v>
      </c>
      <c r="D49" s="15">
        <v>1877</v>
      </c>
      <c r="E49" s="15">
        <v>386578</v>
      </c>
    </row>
    <row r="50" spans="1:5" s="14" customFormat="1" x14ac:dyDescent="0.2">
      <c r="A50" s="3">
        <v>47</v>
      </c>
      <c r="B50" s="14" t="s">
        <v>47</v>
      </c>
      <c r="C50" s="15">
        <v>722</v>
      </c>
      <c r="D50" s="15">
        <v>1438</v>
      </c>
      <c r="E50" s="15">
        <v>294691</v>
      </c>
    </row>
    <row r="51" spans="1:5" s="14" customFormat="1" x14ac:dyDescent="0.2">
      <c r="A51" s="3">
        <v>48</v>
      </c>
      <c r="B51" s="14" t="s">
        <v>48</v>
      </c>
      <c r="C51" s="15">
        <v>1170</v>
      </c>
      <c r="D51" s="15">
        <v>2314</v>
      </c>
      <c r="E51" s="15">
        <v>469776</v>
      </c>
    </row>
    <row r="52" spans="1:5" s="14" customFormat="1" x14ac:dyDescent="0.2">
      <c r="A52" s="3">
        <v>49</v>
      </c>
      <c r="B52" s="14" t="s">
        <v>49</v>
      </c>
      <c r="C52" s="15">
        <v>1157</v>
      </c>
      <c r="D52" s="15">
        <v>2192</v>
      </c>
      <c r="E52" s="15">
        <v>454914</v>
      </c>
    </row>
    <row r="53" spans="1:5" s="14" customFormat="1" x14ac:dyDescent="0.2">
      <c r="A53" s="3">
        <v>50</v>
      </c>
      <c r="B53" s="14" t="s">
        <v>50</v>
      </c>
      <c r="C53" s="15">
        <v>1995</v>
      </c>
      <c r="D53" s="15">
        <v>4464</v>
      </c>
      <c r="E53" s="15">
        <v>898929</v>
      </c>
    </row>
    <row r="54" spans="1:5" s="14" customFormat="1" x14ac:dyDescent="0.2">
      <c r="A54" s="3">
        <v>51</v>
      </c>
      <c r="B54" s="14" t="s">
        <v>51</v>
      </c>
      <c r="C54" s="15">
        <v>238</v>
      </c>
      <c r="D54" s="15">
        <v>485</v>
      </c>
      <c r="E54" s="15">
        <v>97259</v>
      </c>
    </row>
    <row r="55" spans="1:5" s="14" customFormat="1" x14ac:dyDescent="0.2">
      <c r="A55" s="3">
        <v>52</v>
      </c>
      <c r="B55" s="14" t="s">
        <v>52</v>
      </c>
      <c r="C55" s="15">
        <v>971</v>
      </c>
      <c r="D55" s="15">
        <v>2311</v>
      </c>
      <c r="E55" s="15">
        <v>461746</v>
      </c>
    </row>
    <row r="56" spans="1:5" s="14" customFormat="1" x14ac:dyDescent="0.2">
      <c r="A56" s="3">
        <v>53</v>
      </c>
      <c r="B56" s="14" t="s">
        <v>53</v>
      </c>
      <c r="C56" s="15">
        <v>758</v>
      </c>
      <c r="D56" s="15">
        <v>1681</v>
      </c>
      <c r="E56" s="15">
        <v>337822</v>
      </c>
    </row>
    <row r="57" spans="1:5" s="14" customFormat="1" x14ac:dyDescent="0.2">
      <c r="A57" s="3">
        <v>54</v>
      </c>
      <c r="B57" s="14" t="s">
        <v>54</v>
      </c>
      <c r="C57" s="15">
        <v>308</v>
      </c>
      <c r="D57" s="15">
        <v>667</v>
      </c>
      <c r="E57" s="15">
        <v>136662</v>
      </c>
    </row>
    <row r="58" spans="1:5" s="14" customFormat="1" x14ac:dyDescent="0.2">
      <c r="A58" s="3">
        <v>55</v>
      </c>
      <c r="B58" s="14" t="s">
        <v>55</v>
      </c>
      <c r="C58" s="15">
        <v>5924</v>
      </c>
      <c r="D58" s="15">
        <v>12857</v>
      </c>
      <c r="E58" s="15">
        <v>2614699</v>
      </c>
    </row>
    <row r="59" spans="1:5" s="14" customFormat="1" x14ac:dyDescent="0.2">
      <c r="A59" s="3">
        <v>56</v>
      </c>
      <c r="B59" s="14" t="s">
        <v>56</v>
      </c>
      <c r="C59" s="15">
        <v>1907</v>
      </c>
      <c r="D59" s="15">
        <v>3731</v>
      </c>
      <c r="E59" s="15">
        <v>760354</v>
      </c>
    </row>
    <row r="60" spans="1:5" s="14" customFormat="1" x14ac:dyDescent="0.2">
      <c r="A60" s="3">
        <v>57</v>
      </c>
      <c r="B60" s="14" t="s">
        <v>57</v>
      </c>
      <c r="C60" s="15">
        <v>523</v>
      </c>
      <c r="D60" s="15">
        <v>990</v>
      </c>
      <c r="E60" s="15">
        <v>202032</v>
      </c>
    </row>
    <row r="61" spans="1:5" s="14" customFormat="1" x14ac:dyDescent="0.2">
      <c r="A61" s="3">
        <v>58</v>
      </c>
      <c r="B61" s="14" t="s">
        <v>58</v>
      </c>
      <c r="C61" s="15">
        <v>1504</v>
      </c>
      <c r="D61" s="15">
        <v>2884</v>
      </c>
      <c r="E61" s="15">
        <v>594126</v>
      </c>
    </row>
    <row r="62" spans="1:5" s="14" customFormat="1" x14ac:dyDescent="0.2">
      <c r="A62" s="3">
        <v>59</v>
      </c>
      <c r="B62" s="14" t="s">
        <v>59</v>
      </c>
      <c r="C62" s="15">
        <v>332</v>
      </c>
      <c r="D62" s="15">
        <v>763</v>
      </c>
      <c r="E62" s="15">
        <v>149807</v>
      </c>
    </row>
    <row r="63" spans="1:5" s="14" customFormat="1" x14ac:dyDescent="0.2">
      <c r="A63" s="3">
        <v>60</v>
      </c>
      <c r="B63" s="14" t="s">
        <v>60</v>
      </c>
      <c r="C63" s="15">
        <v>1718</v>
      </c>
      <c r="D63" s="15">
        <v>3739</v>
      </c>
      <c r="E63" s="15">
        <v>754129</v>
      </c>
    </row>
    <row r="64" spans="1:5" s="14" customFormat="1" x14ac:dyDescent="0.2">
      <c r="A64" s="3">
        <v>61</v>
      </c>
      <c r="B64" s="14" t="s">
        <v>61</v>
      </c>
      <c r="C64" s="15">
        <v>374</v>
      </c>
      <c r="D64" s="15">
        <v>794</v>
      </c>
      <c r="E64" s="15">
        <v>160237</v>
      </c>
    </row>
    <row r="65" spans="1:5" s="14" customFormat="1" x14ac:dyDescent="0.2">
      <c r="A65" s="3">
        <v>62</v>
      </c>
      <c r="B65" s="14" t="s">
        <v>62</v>
      </c>
      <c r="C65" s="15">
        <v>36074</v>
      </c>
      <c r="D65" s="15">
        <v>75830</v>
      </c>
      <c r="E65" s="15">
        <v>16032963</v>
      </c>
    </row>
    <row r="66" spans="1:5" s="14" customFormat="1" x14ac:dyDescent="0.2">
      <c r="A66" s="3">
        <v>63</v>
      </c>
      <c r="B66" s="14" t="s">
        <v>63</v>
      </c>
      <c r="C66" s="15">
        <v>165</v>
      </c>
      <c r="D66" s="15">
        <v>340</v>
      </c>
      <c r="E66" s="15">
        <v>68759</v>
      </c>
    </row>
    <row r="67" spans="1:5" s="14" customFormat="1" x14ac:dyDescent="0.2">
      <c r="A67" s="3">
        <v>64</v>
      </c>
      <c r="B67" s="14" t="s">
        <v>64</v>
      </c>
      <c r="C67" s="15">
        <v>496</v>
      </c>
      <c r="D67" s="15">
        <v>1056</v>
      </c>
      <c r="E67" s="15">
        <v>213702</v>
      </c>
    </row>
    <row r="68" spans="1:5" s="14" customFormat="1" x14ac:dyDescent="0.2">
      <c r="A68" s="3">
        <v>65</v>
      </c>
      <c r="B68" s="14" t="s">
        <v>65</v>
      </c>
      <c r="C68" s="15">
        <v>629</v>
      </c>
      <c r="D68" s="15">
        <v>1342</v>
      </c>
      <c r="E68" s="15">
        <v>268329</v>
      </c>
    </row>
    <row r="69" spans="1:5" s="14" customFormat="1" x14ac:dyDescent="0.2">
      <c r="A69" s="3">
        <v>66</v>
      </c>
      <c r="B69" s="14" t="s">
        <v>66</v>
      </c>
      <c r="C69" s="15">
        <v>1724</v>
      </c>
      <c r="D69" s="15">
        <v>4179</v>
      </c>
      <c r="E69" s="15">
        <v>819089</v>
      </c>
    </row>
    <row r="70" spans="1:5" s="14" customFormat="1" x14ac:dyDescent="0.2">
      <c r="A70" s="3">
        <v>67</v>
      </c>
      <c r="B70" s="14" t="s">
        <v>67</v>
      </c>
      <c r="C70" s="15">
        <v>303</v>
      </c>
      <c r="D70" s="15">
        <v>611</v>
      </c>
      <c r="E70" s="15">
        <v>123569</v>
      </c>
    </row>
    <row r="71" spans="1:5" s="14" customFormat="1" x14ac:dyDescent="0.2">
      <c r="A71" s="3">
        <v>68</v>
      </c>
      <c r="B71" s="14" t="s">
        <v>68</v>
      </c>
      <c r="C71" s="15">
        <v>419</v>
      </c>
      <c r="D71" s="15">
        <v>889</v>
      </c>
      <c r="E71" s="15">
        <v>178469</v>
      </c>
    </row>
    <row r="72" spans="1:5" s="14" customFormat="1" x14ac:dyDescent="0.2">
      <c r="A72" s="3">
        <v>69</v>
      </c>
      <c r="B72" s="14" t="s">
        <v>69</v>
      </c>
      <c r="C72" s="15">
        <v>11172</v>
      </c>
      <c r="D72" s="15">
        <v>19229</v>
      </c>
      <c r="E72" s="15">
        <v>4048620</v>
      </c>
    </row>
    <row r="73" spans="1:5" s="14" customFormat="1" x14ac:dyDescent="0.2">
      <c r="A73" s="3">
        <v>70</v>
      </c>
      <c r="B73" s="14" t="s">
        <v>70</v>
      </c>
      <c r="C73" s="15">
        <v>2427</v>
      </c>
      <c r="D73" s="15">
        <v>5837</v>
      </c>
      <c r="E73" s="15">
        <v>1144092</v>
      </c>
    </row>
    <row r="74" spans="1:5" s="14" customFormat="1" x14ac:dyDescent="0.2">
      <c r="A74" s="3">
        <v>71</v>
      </c>
      <c r="B74" s="14" t="s">
        <v>71</v>
      </c>
      <c r="C74" s="15">
        <v>2023</v>
      </c>
      <c r="D74" s="15">
        <v>4880</v>
      </c>
      <c r="E74" s="15">
        <v>975484</v>
      </c>
    </row>
    <row r="75" spans="1:5" s="14" customFormat="1" x14ac:dyDescent="0.2">
      <c r="A75" s="3">
        <v>72</v>
      </c>
      <c r="B75" s="14" t="s">
        <v>72</v>
      </c>
      <c r="C75" s="15">
        <v>423</v>
      </c>
      <c r="D75" s="15">
        <v>889</v>
      </c>
      <c r="E75" s="15">
        <v>177938</v>
      </c>
    </row>
    <row r="76" spans="1:5" s="14" customFormat="1" x14ac:dyDescent="0.2">
      <c r="A76" s="3">
        <v>73</v>
      </c>
      <c r="B76" s="14" t="s">
        <v>73</v>
      </c>
      <c r="C76" s="15">
        <v>6079</v>
      </c>
      <c r="D76" s="15">
        <v>14822</v>
      </c>
      <c r="E76" s="15">
        <v>2976519</v>
      </c>
    </row>
    <row r="77" spans="1:5" s="14" customFormat="1" x14ac:dyDescent="0.2">
      <c r="A77" s="3">
        <v>74</v>
      </c>
      <c r="B77" s="14" t="s">
        <v>110</v>
      </c>
      <c r="C77" s="15">
        <v>2794</v>
      </c>
      <c r="D77" s="15">
        <v>6092</v>
      </c>
      <c r="E77" s="15">
        <v>1230293</v>
      </c>
    </row>
    <row r="78" spans="1:5" s="14" customFormat="1" x14ac:dyDescent="0.2">
      <c r="A78" s="3">
        <v>75</v>
      </c>
      <c r="B78" s="14" t="s">
        <v>74</v>
      </c>
      <c r="C78" s="15">
        <v>318</v>
      </c>
      <c r="D78" s="15">
        <v>622</v>
      </c>
      <c r="E78" s="15">
        <v>130826</v>
      </c>
    </row>
    <row r="79" spans="1:5" s="14" customFormat="1" x14ac:dyDescent="0.2">
      <c r="A79" s="3">
        <v>76</v>
      </c>
      <c r="B79" s="14" t="s">
        <v>75</v>
      </c>
      <c r="C79" s="15">
        <v>444</v>
      </c>
      <c r="D79" s="15">
        <v>896</v>
      </c>
      <c r="E79" s="15">
        <v>180035</v>
      </c>
    </row>
    <row r="80" spans="1:5" s="14" customFormat="1" x14ac:dyDescent="0.2">
      <c r="A80" s="3">
        <v>77</v>
      </c>
      <c r="B80" s="14" t="s">
        <v>76</v>
      </c>
      <c r="C80" s="15">
        <v>855</v>
      </c>
      <c r="D80" s="15">
        <v>1627</v>
      </c>
      <c r="E80" s="15">
        <v>334942</v>
      </c>
    </row>
    <row r="81" spans="1:5" s="14" customFormat="1" x14ac:dyDescent="0.2">
      <c r="A81" s="3">
        <v>78</v>
      </c>
      <c r="B81" s="14" t="s">
        <v>77</v>
      </c>
      <c r="C81" s="15">
        <v>216</v>
      </c>
      <c r="D81" s="15">
        <v>508</v>
      </c>
      <c r="E81" s="15">
        <v>101811</v>
      </c>
    </row>
    <row r="82" spans="1:5" s="14" customFormat="1" x14ac:dyDescent="0.2">
      <c r="A82" s="3">
        <v>79</v>
      </c>
      <c r="B82" s="14" t="s">
        <v>78</v>
      </c>
      <c r="C82" s="15">
        <v>526</v>
      </c>
      <c r="D82" s="15">
        <v>965</v>
      </c>
      <c r="E82" s="15">
        <v>199094</v>
      </c>
    </row>
    <row r="83" spans="1:5" s="14" customFormat="1" x14ac:dyDescent="0.2">
      <c r="A83" s="3">
        <v>80</v>
      </c>
      <c r="B83" s="14" t="s">
        <v>79</v>
      </c>
      <c r="C83" s="15">
        <v>795</v>
      </c>
      <c r="D83" s="15">
        <v>1640</v>
      </c>
      <c r="E83" s="15">
        <v>333641</v>
      </c>
    </row>
    <row r="84" spans="1:5" s="14" customFormat="1" x14ac:dyDescent="0.2">
      <c r="A84" s="3">
        <v>82</v>
      </c>
      <c r="B84" s="14" t="s">
        <v>80</v>
      </c>
      <c r="C84" s="15">
        <v>5012</v>
      </c>
      <c r="D84" s="15">
        <v>10147</v>
      </c>
      <c r="E84" s="15">
        <v>2094453</v>
      </c>
    </row>
    <row r="85" spans="1:5" s="14" customFormat="1" x14ac:dyDescent="0.2">
      <c r="A85" s="3">
        <v>83</v>
      </c>
      <c r="B85" s="14" t="s">
        <v>81</v>
      </c>
      <c r="C85" s="15">
        <v>307</v>
      </c>
      <c r="D85" s="15">
        <v>646</v>
      </c>
      <c r="E85" s="15">
        <v>130099</v>
      </c>
    </row>
    <row r="86" spans="1:5" s="14" customFormat="1" x14ac:dyDescent="0.2">
      <c r="A86" s="3">
        <v>84</v>
      </c>
      <c r="B86" s="14" t="s">
        <v>82</v>
      </c>
      <c r="C86" s="15">
        <v>326</v>
      </c>
      <c r="D86" s="15">
        <v>617</v>
      </c>
      <c r="E86" s="15">
        <v>125132</v>
      </c>
    </row>
    <row r="87" spans="1:5" s="14" customFormat="1" x14ac:dyDescent="0.2">
      <c r="A87" s="3">
        <v>85</v>
      </c>
      <c r="B87" s="14" t="s">
        <v>83</v>
      </c>
      <c r="C87" s="15">
        <v>1634</v>
      </c>
      <c r="D87" s="15">
        <v>3152</v>
      </c>
      <c r="E87" s="15">
        <v>642137</v>
      </c>
    </row>
    <row r="88" spans="1:5" s="14" customFormat="1" x14ac:dyDescent="0.2">
      <c r="A88" s="3">
        <v>86</v>
      </c>
      <c r="B88" s="14" t="s">
        <v>84</v>
      </c>
      <c r="C88" s="15">
        <v>2378</v>
      </c>
      <c r="D88" s="15">
        <v>4759</v>
      </c>
      <c r="E88" s="15">
        <v>774947</v>
      </c>
    </row>
    <row r="89" spans="1:5" s="14" customFormat="1" x14ac:dyDescent="0.2">
      <c r="A89" s="16">
        <v>87</v>
      </c>
      <c r="B89" s="17" t="s">
        <v>85</v>
      </c>
      <c r="C89" s="23">
        <v>330</v>
      </c>
      <c r="D89" s="23">
        <v>636</v>
      </c>
      <c r="E89" s="23">
        <v>128082</v>
      </c>
    </row>
    <row r="90" spans="1:5" s="14" customFormat="1" x14ac:dyDescent="0.2">
      <c r="A90" s="16">
        <v>88</v>
      </c>
      <c r="B90" s="17" t="s">
        <v>86</v>
      </c>
      <c r="C90" s="23">
        <v>35</v>
      </c>
      <c r="D90" s="23">
        <v>111</v>
      </c>
      <c r="E90" s="23">
        <v>15110</v>
      </c>
    </row>
    <row r="91" spans="1:5" s="14" customFormat="1" x14ac:dyDescent="0.2">
      <c r="A91" s="16">
        <v>92</v>
      </c>
      <c r="B91" s="17" t="s">
        <v>108</v>
      </c>
      <c r="C91" s="13">
        <v>1223</v>
      </c>
      <c r="D91" s="13">
        <v>2465</v>
      </c>
      <c r="E91" s="13">
        <v>510890</v>
      </c>
    </row>
    <row r="92" spans="1:5" s="14" customFormat="1" x14ac:dyDescent="0.2">
      <c r="A92" s="16" t="s">
        <v>115</v>
      </c>
      <c r="B92" s="17" t="s">
        <v>116</v>
      </c>
      <c r="C92" s="13">
        <v>1692</v>
      </c>
      <c r="D92" s="13">
        <v>3800</v>
      </c>
      <c r="E92" s="26">
        <v>795454</v>
      </c>
    </row>
    <row r="93" spans="1:5" s="14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0</v>
      </c>
    </row>
    <row r="94" spans="1:5" s="14" customFormat="1" x14ac:dyDescent="0.2">
      <c r="A94" s="11"/>
      <c r="B94" s="18" t="s">
        <v>114</v>
      </c>
      <c r="C94" s="9">
        <f>SUM(C5:C93)</f>
        <v>227506</v>
      </c>
      <c r="D94" s="9">
        <f>SUM(D5:D93)</f>
        <v>459244</v>
      </c>
      <c r="E94" s="19">
        <f>SUM(E5:E93)</f>
        <v>95313026.170000002</v>
      </c>
    </row>
    <row r="95" spans="1:5" s="2" customFormat="1" x14ac:dyDescent="0.2">
      <c r="A95" s="11"/>
      <c r="B95" s="18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s="14" customFormat="1" x14ac:dyDescent="0.2">
      <c r="A100" s="24" t="s">
        <v>111</v>
      </c>
      <c r="C100" s="15"/>
      <c r="D100" s="15"/>
      <c r="E100" s="15"/>
    </row>
    <row r="101" spans="1:5" x14ac:dyDescent="0.2">
      <c r="A101" s="49" t="s">
        <v>112</v>
      </c>
      <c r="B101" s="49"/>
      <c r="C101" s="49"/>
      <c r="D101" s="49"/>
      <c r="E101" s="25"/>
    </row>
    <row r="102" spans="1:5" x14ac:dyDescent="0.2">
      <c r="A102" s="50" t="s">
        <v>113</v>
      </c>
      <c r="B102" s="50"/>
      <c r="C102" s="50"/>
      <c r="D102" s="50"/>
      <c r="E102" s="50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1"/>
  <sheetViews>
    <sheetView workbookViewId="0">
      <pane ySplit="4" topLeftCell="A83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9" t="s">
        <v>99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4">
        <v>718</v>
      </c>
      <c r="D5" s="15">
        <v>1308</v>
      </c>
      <c r="E5" s="20">
        <v>267873</v>
      </c>
    </row>
    <row r="6" spans="1:5" s="14" customFormat="1" x14ac:dyDescent="0.2">
      <c r="A6" s="3">
        <v>2</v>
      </c>
      <c r="B6" s="14" t="s">
        <v>3</v>
      </c>
      <c r="C6" s="15">
        <v>10242</v>
      </c>
      <c r="D6" s="15">
        <v>21968</v>
      </c>
      <c r="E6" s="20">
        <v>4470840</v>
      </c>
    </row>
    <row r="7" spans="1:5" s="14" customFormat="1" x14ac:dyDescent="0.2">
      <c r="A7" s="3">
        <v>3</v>
      </c>
      <c r="B7" s="14" t="s">
        <v>4</v>
      </c>
      <c r="C7" s="15">
        <v>1097</v>
      </c>
      <c r="D7" s="15">
        <v>2098</v>
      </c>
      <c r="E7" s="20">
        <v>433463</v>
      </c>
    </row>
    <row r="8" spans="1:5" s="14" customFormat="1" x14ac:dyDescent="0.2">
      <c r="A8" s="3">
        <v>4</v>
      </c>
      <c r="B8" s="14" t="s">
        <v>5</v>
      </c>
      <c r="C8" s="15">
        <v>2078</v>
      </c>
      <c r="D8" s="15">
        <v>3912</v>
      </c>
      <c r="E8" s="20">
        <v>811423</v>
      </c>
    </row>
    <row r="9" spans="1:5" s="14" customFormat="1" x14ac:dyDescent="0.2">
      <c r="A9" s="3">
        <v>5</v>
      </c>
      <c r="B9" s="14" t="s">
        <v>6</v>
      </c>
      <c r="C9" s="15">
        <v>1886</v>
      </c>
      <c r="D9" s="15">
        <v>3832</v>
      </c>
      <c r="E9" s="20">
        <v>786955</v>
      </c>
    </row>
    <row r="10" spans="1:5" s="14" customFormat="1" x14ac:dyDescent="0.2">
      <c r="A10" s="3">
        <v>6</v>
      </c>
      <c r="B10" s="14" t="s">
        <v>7</v>
      </c>
      <c r="C10" s="14">
        <v>222</v>
      </c>
      <c r="D10" s="14">
        <v>437</v>
      </c>
      <c r="E10" s="20">
        <v>88620</v>
      </c>
    </row>
    <row r="11" spans="1:5" s="14" customFormat="1" x14ac:dyDescent="0.2">
      <c r="A11" s="3">
        <v>7</v>
      </c>
      <c r="B11" s="14" t="s">
        <v>8</v>
      </c>
      <c r="C11" s="15">
        <v>2539</v>
      </c>
      <c r="D11" s="15">
        <v>5203</v>
      </c>
      <c r="E11" s="20">
        <v>1073547</v>
      </c>
    </row>
    <row r="12" spans="1:5" s="14" customFormat="1" x14ac:dyDescent="0.2">
      <c r="A12" s="3">
        <v>8</v>
      </c>
      <c r="B12" s="14" t="s">
        <v>9</v>
      </c>
      <c r="C12" s="14">
        <v>779</v>
      </c>
      <c r="D12" s="15">
        <v>1580</v>
      </c>
      <c r="E12" s="20">
        <v>324859</v>
      </c>
    </row>
    <row r="13" spans="1:5" s="14" customFormat="1" x14ac:dyDescent="0.2">
      <c r="A13" s="3">
        <v>9</v>
      </c>
      <c r="B13" s="14" t="s">
        <v>10</v>
      </c>
      <c r="C13" s="15">
        <v>1435</v>
      </c>
      <c r="D13" s="15">
        <v>2559</v>
      </c>
      <c r="E13" s="20">
        <v>537775</v>
      </c>
    </row>
    <row r="14" spans="1:5" s="14" customFormat="1" x14ac:dyDescent="0.2">
      <c r="A14" s="3">
        <v>10</v>
      </c>
      <c r="B14" s="14" t="s">
        <v>11</v>
      </c>
      <c r="C14" s="15">
        <v>1374</v>
      </c>
      <c r="D14" s="15">
        <v>2871</v>
      </c>
      <c r="E14" s="20">
        <v>585891</v>
      </c>
    </row>
    <row r="15" spans="1:5" s="14" customFormat="1" x14ac:dyDescent="0.2">
      <c r="A15" s="3">
        <v>11</v>
      </c>
      <c r="B15" s="14" t="s">
        <v>12</v>
      </c>
      <c r="C15" s="15">
        <v>1970</v>
      </c>
      <c r="D15" s="15">
        <v>4214</v>
      </c>
      <c r="E15" s="20">
        <v>858441</v>
      </c>
    </row>
    <row r="16" spans="1:5" s="14" customFormat="1" x14ac:dyDescent="0.2">
      <c r="A16" s="3">
        <v>12</v>
      </c>
      <c r="B16" s="14" t="s">
        <v>13</v>
      </c>
      <c r="C16" s="14">
        <v>482</v>
      </c>
      <c r="D16" s="15">
        <v>1029</v>
      </c>
      <c r="E16" s="20">
        <v>212390</v>
      </c>
    </row>
    <row r="17" spans="1:11" s="14" customFormat="1" x14ac:dyDescent="0.2">
      <c r="A17" s="3">
        <v>13</v>
      </c>
      <c r="B17" s="14" t="s">
        <v>14</v>
      </c>
      <c r="C17" s="15">
        <v>1295</v>
      </c>
      <c r="D17" s="15">
        <v>2516</v>
      </c>
      <c r="E17" s="20">
        <v>517799</v>
      </c>
    </row>
    <row r="18" spans="1:11" s="14" customFormat="1" x14ac:dyDescent="0.2">
      <c r="A18" s="3">
        <v>14</v>
      </c>
      <c r="B18" s="14" t="s">
        <v>15</v>
      </c>
      <c r="C18" s="15">
        <v>3309</v>
      </c>
      <c r="D18" s="15">
        <v>7265</v>
      </c>
      <c r="E18" s="20">
        <v>1470322</v>
      </c>
      <c r="K18" s="2"/>
    </row>
    <row r="19" spans="1:11" s="14" customFormat="1" x14ac:dyDescent="0.2">
      <c r="A19" s="3">
        <v>15</v>
      </c>
      <c r="B19" s="14" t="s">
        <v>16</v>
      </c>
      <c r="C19" s="14">
        <v>346</v>
      </c>
      <c r="D19" s="14">
        <v>680</v>
      </c>
      <c r="E19" s="20">
        <v>139215</v>
      </c>
    </row>
    <row r="20" spans="1:11" s="14" customFormat="1" x14ac:dyDescent="0.2">
      <c r="A20" s="3">
        <v>16</v>
      </c>
      <c r="B20" s="14" t="s">
        <v>17</v>
      </c>
      <c r="C20" s="14">
        <v>139</v>
      </c>
      <c r="D20" s="14">
        <v>242</v>
      </c>
      <c r="E20" s="20">
        <v>51174</v>
      </c>
    </row>
    <row r="21" spans="1:11" s="14" customFormat="1" x14ac:dyDescent="0.2">
      <c r="A21" s="3">
        <v>17</v>
      </c>
      <c r="B21" s="14" t="s">
        <v>18</v>
      </c>
      <c r="C21" s="14">
        <v>542</v>
      </c>
      <c r="D21" s="15">
        <v>1149</v>
      </c>
      <c r="E21" s="20">
        <v>227373</v>
      </c>
    </row>
    <row r="22" spans="1:11" s="14" customFormat="1" x14ac:dyDescent="0.2">
      <c r="A22" s="3">
        <v>18</v>
      </c>
      <c r="B22" s="14" t="s">
        <v>19</v>
      </c>
      <c r="C22" s="15">
        <v>2379</v>
      </c>
      <c r="D22" s="15">
        <v>4672</v>
      </c>
      <c r="E22" s="20">
        <v>952197</v>
      </c>
    </row>
    <row r="23" spans="1:11" s="14" customFormat="1" x14ac:dyDescent="0.2">
      <c r="A23" s="3">
        <v>19</v>
      </c>
      <c r="B23" s="14" t="s">
        <v>20</v>
      </c>
      <c r="C23" s="15">
        <v>10597</v>
      </c>
      <c r="D23" s="15">
        <v>22448</v>
      </c>
      <c r="E23" s="20">
        <v>4593690</v>
      </c>
    </row>
    <row r="24" spans="1:11" s="14" customFormat="1" x14ac:dyDescent="0.2">
      <c r="A24" s="3">
        <v>21</v>
      </c>
      <c r="B24" s="14" t="s">
        <v>21</v>
      </c>
      <c r="C24" s="15">
        <v>1204</v>
      </c>
      <c r="D24" s="15">
        <v>2208</v>
      </c>
      <c r="E24" s="20">
        <v>461015</v>
      </c>
    </row>
    <row r="25" spans="1:11" s="14" customFormat="1" x14ac:dyDescent="0.2">
      <c r="A25" s="3">
        <v>22</v>
      </c>
      <c r="B25" s="14" t="s">
        <v>22</v>
      </c>
      <c r="C25" s="14">
        <v>619</v>
      </c>
      <c r="D25" s="15">
        <v>1336</v>
      </c>
      <c r="E25" s="20">
        <v>271881</v>
      </c>
    </row>
    <row r="26" spans="1:11" s="14" customFormat="1" x14ac:dyDescent="0.2">
      <c r="A26" s="3">
        <v>23</v>
      </c>
      <c r="B26" s="14" t="s">
        <v>23</v>
      </c>
      <c r="C26" s="14">
        <v>569</v>
      </c>
      <c r="D26" s="15">
        <v>1123</v>
      </c>
      <c r="E26" s="20">
        <v>229758</v>
      </c>
    </row>
    <row r="27" spans="1:11" s="14" customFormat="1" x14ac:dyDescent="0.2">
      <c r="A27" s="3">
        <v>24</v>
      </c>
      <c r="B27" s="14" t="s">
        <v>24</v>
      </c>
      <c r="C27" s="15">
        <v>1581</v>
      </c>
      <c r="D27" s="15">
        <v>3448</v>
      </c>
      <c r="E27" s="20">
        <v>696502</v>
      </c>
    </row>
    <row r="28" spans="1:11" s="14" customFormat="1" x14ac:dyDescent="0.2">
      <c r="A28" s="3">
        <v>25</v>
      </c>
      <c r="B28" s="14" t="s">
        <v>25</v>
      </c>
      <c r="C28" s="15">
        <v>1284</v>
      </c>
      <c r="D28" s="15">
        <v>2463</v>
      </c>
      <c r="E28" s="20">
        <v>507062</v>
      </c>
    </row>
    <row r="29" spans="1:11" s="14" customFormat="1" x14ac:dyDescent="0.2">
      <c r="A29" s="3">
        <v>26</v>
      </c>
      <c r="B29" s="14" t="s">
        <v>26</v>
      </c>
      <c r="C29" s="14">
        <v>242</v>
      </c>
      <c r="D29" s="14">
        <v>531</v>
      </c>
      <c r="E29" s="20">
        <v>105591</v>
      </c>
    </row>
    <row r="30" spans="1:11" s="14" customFormat="1" x14ac:dyDescent="0.2">
      <c r="A30" s="3">
        <v>27</v>
      </c>
      <c r="B30" s="14" t="s">
        <v>27</v>
      </c>
      <c r="C30" s="15">
        <v>65200</v>
      </c>
      <c r="D30" s="15">
        <v>121587</v>
      </c>
      <c r="E30" s="20">
        <v>25202536</v>
      </c>
    </row>
    <row r="31" spans="1:11" s="14" customFormat="1" x14ac:dyDescent="0.2">
      <c r="A31" s="3">
        <v>28</v>
      </c>
      <c r="B31" s="14" t="s">
        <v>28</v>
      </c>
      <c r="C31" s="14">
        <v>488</v>
      </c>
      <c r="D31" s="15">
        <v>996</v>
      </c>
      <c r="E31" s="20">
        <v>200405</v>
      </c>
    </row>
    <row r="32" spans="1:11" s="14" customFormat="1" x14ac:dyDescent="0.2">
      <c r="A32" s="3">
        <v>29</v>
      </c>
      <c r="B32" s="14" t="s">
        <v>29</v>
      </c>
      <c r="C32" s="15">
        <v>1036</v>
      </c>
      <c r="D32" s="15">
        <v>2130</v>
      </c>
      <c r="E32" s="20">
        <v>427360</v>
      </c>
    </row>
    <row r="33" spans="1:5" s="14" customFormat="1" x14ac:dyDescent="0.2">
      <c r="A33" s="3">
        <v>30</v>
      </c>
      <c r="B33" s="14" t="s">
        <v>30</v>
      </c>
      <c r="C33" s="15">
        <v>1251</v>
      </c>
      <c r="D33" s="15">
        <v>2355</v>
      </c>
      <c r="E33" s="20">
        <v>495009</v>
      </c>
    </row>
    <row r="34" spans="1:5" s="14" customFormat="1" x14ac:dyDescent="0.2">
      <c r="A34" s="3">
        <v>31</v>
      </c>
      <c r="B34" s="14" t="s">
        <v>31</v>
      </c>
      <c r="C34" s="15">
        <v>2357</v>
      </c>
      <c r="D34" s="15">
        <v>4515</v>
      </c>
      <c r="E34" s="20">
        <v>941930</v>
      </c>
    </row>
    <row r="35" spans="1:5" s="14" customFormat="1" x14ac:dyDescent="0.2">
      <c r="A35" s="3">
        <v>32</v>
      </c>
      <c r="B35" s="14" t="s">
        <v>32</v>
      </c>
      <c r="C35" s="14">
        <v>332</v>
      </c>
      <c r="D35" s="14">
        <v>686</v>
      </c>
      <c r="E35" s="20">
        <v>144263</v>
      </c>
    </row>
    <row r="36" spans="1:5" s="14" customFormat="1" x14ac:dyDescent="0.2">
      <c r="A36" s="3">
        <v>33</v>
      </c>
      <c r="B36" s="14" t="s">
        <v>33</v>
      </c>
      <c r="C36" s="14">
        <v>828</v>
      </c>
      <c r="D36" s="15">
        <v>1479</v>
      </c>
      <c r="E36" s="20">
        <v>305910.84999999998</v>
      </c>
    </row>
    <row r="37" spans="1:5" s="14" customFormat="1" x14ac:dyDescent="0.2">
      <c r="A37" s="3">
        <v>34</v>
      </c>
      <c r="B37" s="14" t="s">
        <v>34</v>
      </c>
      <c r="C37" s="15">
        <v>2082</v>
      </c>
      <c r="D37" s="15">
        <v>4829</v>
      </c>
      <c r="E37" s="20">
        <v>961984</v>
      </c>
    </row>
    <row r="38" spans="1:5" s="14" customFormat="1" x14ac:dyDescent="0.2">
      <c r="A38" s="3">
        <v>35</v>
      </c>
      <c r="B38" s="14" t="s">
        <v>35</v>
      </c>
      <c r="C38" s="14">
        <v>136</v>
      </c>
      <c r="D38" s="14">
        <v>296</v>
      </c>
      <c r="E38" s="20">
        <v>59648</v>
      </c>
    </row>
    <row r="39" spans="1:5" s="14" customFormat="1" x14ac:dyDescent="0.2">
      <c r="A39" s="3">
        <v>36</v>
      </c>
      <c r="B39" s="14" t="s">
        <v>36</v>
      </c>
      <c r="C39" s="14">
        <v>721</v>
      </c>
      <c r="D39" s="15">
        <v>1267</v>
      </c>
      <c r="E39" s="20">
        <v>262471</v>
      </c>
    </row>
    <row r="40" spans="1:5" s="14" customFormat="1" x14ac:dyDescent="0.2">
      <c r="A40" s="3">
        <v>37</v>
      </c>
      <c r="B40" s="14" t="s">
        <v>37</v>
      </c>
      <c r="C40" s="14">
        <v>253</v>
      </c>
      <c r="D40" s="14">
        <v>505</v>
      </c>
      <c r="E40" s="20">
        <v>101937</v>
      </c>
    </row>
    <row r="41" spans="1:5" s="14" customFormat="1" x14ac:dyDescent="0.2">
      <c r="A41" s="3">
        <v>38</v>
      </c>
      <c r="B41" s="14" t="s">
        <v>38</v>
      </c>
      <c r="C41" s="14">
        <v>319</v>
      </c>
      <c r="D41" s="14">
        <v>631</v>
      </c>
      <c r="E41" s="20">
        <v>126817</v>
      </c>
    </row>
    <row r="42" spans="1:5" s="14" customFormat="1" x14ac:dyDescent="0.2">
      <c r="A42" s="3">
        <v>39</v>
      </c>
      <c r="B42" s="14" t="s">
        <v>39</v>
      </c>
      <c r="C42" s="14">
        <v>127</v>
      </c>
      <c r="D42" s="14">
        <v>265</v>
      </c>
      <c r="E42" s="20">
        <v>53834</v>
      </c>
    </row>
    <row r="43" spans="1:5" s="14" customFormat="1" x14ac:dyDescent="0.2">
      <c r="A43" s="3">
        <v>40</v>
      </c>
      <c r="B43" s="14" t="s">
        <v>40</v>
      </c>
      <c r="C43" s="14">
        <v>602</v>
      </c>
      <c r="D43" s="15">
        <v>1266</v>
      </c>
      <c r="E43" s="20">
        <v>255663</v>
      </c>
    </row>
    <row r="44" spans="1:5" s="14" customFormat="1" x14ac:dyDescent="0.2">
      <c r="A44" s="3">
        <v>41</v>
      </c>
      <c r="B44" s="14" t="s">
        <v>41</v>
      </c>
      <c r="C44" s="14">
        <v>161</v>
      </c>
      <c r="D44" s="14">
        <v>316</v>
      </c>
      <c r="E44" s="20">
        <v>64736</v>
      </c>
    </row>
    <row r="45" spans="1:5" s="14" customFormat="1" x14ac:dyDescent="0.2">
      <c r="A45" s="3">
        <v>42</v>
      </c>
      <c r="B45" s="14" t="s">
        <v>42</v>
      </c>
      <c r="C45" s="15">
        <v>1149</v>
      </c>
      <c r="D45" s="15">
        <v>2560</v>
      </c>
      <c r="E45" s="20">
        <v>511334</v>
      </c>
    </row>
    <row r="46" spans="1:5" s="14" customFormat="1" x14ac:dyDescent="0.2">
      <c r="A46" s="3">
        <v>43</v>
      </c>
      <c r="B46" s="14" t="s">
        <v>43</v>
      </c>
      <c r="C46" s="14">
        <v>890</v>
      </c>
      <c r="D46" s="15">
        <v>1808</v>
      </c>
      <c r="E46" s="20">
        <v>363321</v>
      </c>
    </row>
    <row r="47" spans="1:5" s="14" customFormat="1" x14ac:dyDescent="0.2">
      <c r="A47" s="3">
        <v>44</v>
      </c>
      <c r="B47" s="14" t="s">
        <v>44</v>
      </c>
      <c r="C47" s="14">
        <v>161</v>
      </c>
      <c r="D47" s="14">
        <v>338</v>
      </c>
      <c r="E47" s="20">
        <v>68273</v>
      </c>
    </row>
    <row r="48" spans="1:5" s="14" customFormat="1" x14ac:dyDescent="0.2">
      <c r="A48" s="3">
        <v>45</v>
      </c>
      <c r="B48" s="14" t="s">
        <v>45</v>
      </c>
      <c r="C48" s="14">
        <v>261</v>
      </c>
      <c r="D48" s="14">
        <v>512</v>
      </c>
      <c r="E48" s="20">
        <v>106577</v>
      </c>
    </row>
    <row r="49" spans="1:5" s="14" customFormat="1" x14ac:dyDescent="0.2">
      <c r="A49" s="3">
        <v>46</v>
      </c>
      <c r="B49" s="14" t="s">
        <v>46</v>
      </c>
      <c r="C49" s="14">
        <v>950</v>
      </c>
      <c r="D49" s="15">
        <v>1926</v>
      </c>
      <c r="E49" s="20">
        <v>392088</v>
      </c>
    </row>
    <row r="50" spans="1:5" s="14" customFormat="1" x14ac:dyDescent="0.2">
      <c r="A50" s="3">
        <v>47</v>
      </c>
      <c r="B50" s="14" t="s">
        <v>47</v>
      </c>
      <c r="C50" s="14">
        <v>727</v>
      </c>
      <c r="D50" s="15">
        <v>1454</v>
      </c>
      <c r="E50" s="20">
        <v>294248</v>
      </c>
    </row>
    <row r="51" spans="1:5" s="14" customFormat="1" x14ac:dyDescent="0.2">
      <c r="A51" s="3">
        <v>48</v>
      </c>
      <c r="B51" s="14" t="s">
        <v>48</v>
      </c>
      <c r="C51" s="15">
        <v>1170</v>
      </c>
      <c r="D51" s="15">
        <v>2305</v>
      </c>
      <c r="E51" s="20">
        <v>474941</v>
      </c>
    </row>
    <row r="52" spans="1:5" s="14" customFormat="1" x14ac:dyDescent="0.2">
      <c r="A52" s="3">
        <v>49</v>
      </c>
      <c r="B52" s="14" t="s">
        <v>49</v>
      </c>
      <c r="C52" s="15">
        <v>1174</v>
      </c>
      <c r="D52" s="15">
        <v>2219</v>
      </c>
      <c r="E52" s="20">
        <v>457074</v>
      </c>
    </row>
    <row r="53" spans="1:5" s="14" customFormat="1" x14ac:dyDescent="0.2">
      <c r="A53" s="3">
        <v>50</v>
      </c>
      <c r="B53" s="14" t="s">
        <v>50</v>
      </c>
      <c r="C53" s="15">
        <v>2003</v>
      </c>
      <c r="D53" s="15">
        <v>4525</v>
      </c>
      <c r="E53" s="20">
        <v>912391</v>
      </c>
    </row>
    <row r="54" spans="1:5" s="14" customFormat="1" x14ac:dyDescent="0.2">
      <c r="A54" s="3">
        <v>51</v>
      </c>
      <c r="B54" s="14" t="s">
        <v>51</v>
      </c>
      <c r="C54" s="14">
        <v>245</v>
      </c>
      <c r="D54" s="14">
        <v>511</v>
      </c>
      <c r="E54" s="20">
        <v>102516</v>
      </c>
    </row>
    <row r="55" spans="1:5" s="14" customFormat="1" x14ac:dyDescent="0.2">
      <c r="A55" s="3">
        <v>52</v>
      </c>
      <c r="B55" s="14" t="s">
        <v>52</v>
      </c>
      <c r="C55" s="15">
        <v>965</v>
      </c>
      <c r="D55" s="15">
        <v>2296</v>
      </c>
      <c r="E55" s="20">
        <v>456087</v>
      </c>
    </row>
    <row r="56" spans="1:5" s="14" customFormat="1" x14ac:dyDescent="0.2">
      <c r="A56" s="3">
        <v>53</v>
      </c>
      <c r="B56" s="14" t="s">
        <v>53</v>
      </c>
      <c r="C56" s="14">
        <v>770</v>
      </c>
      <c r="D56" s="15">
        <v>1713</v>
      </c>
      <c r="E56" s="20">
        <v>344633</v>
      </c>
    </row>
    <row r="57" spans="1:5" s="14" customFormat="1" x14ac:dyDescent="0.2">
      <c r="A57" s="3">
        <v>54</v>
      </c>
      <c r="B57" s="14" t="s">
        <v>54</v>
      </c>
      <c r="C57" s="14">
        <v>315</v>
      </c>
      <c r="D57" s="14">
        <v>689</v>
      </c>
      <c r="E57" s="20">
        <v>136409</v>
      </c>
    </row>
    <row r="58" spans="1:5" s="14" customFormat="1" x14ac:dyDescent="0.2">
      <c r="A58" s="3">
        <v>55</v>
      </c>
      <c r="B58" s="14" t="s">
        <v>55</v>
      </c>
      <c r="C58" s="15">
        <v>5969</v>
      </c>
      <c r="D58" s="15">
        <v>12938</v>
      </c>
      <c r="E58" s="20">
        <v>2606569</v>
      </c>
    </row>
    <row r="59" spans="1:5" s="14" customFormat="1" x14ac:dyDescent="0.2">
      <c r="A59" s="3">
        <v>56</v>
      </c>
      <c r="B59" s="14" t="s">
        <v>56</v>
      </c>
      <c r="C59" s="15">
        <v>1897</v>
      </c>
      <c r="D59" s="15">
        <v>3696</v>
      </c>
      <c r="E59" s="20">
        <v>766107</v>
      </c>
    </row>
    <row r="60" spans="1:5" s="14" customFormat="1" x14ac:dyDescent="0.2">
      <c r="A60" s="3">
        <v>57</v>
      </c>
      <c r="B60" s="14" t="s">
        <v>57</v>
      </c>
      <c r="C60" s="14">
        <v>516</v>
      </c>
      <c r="D60" s="15">
        <v>984</v>
      </c>
      <c r="E60" s="20">
        <v>194175</v>
      </c>
    </row>
    <row r="61" spans="1:5" s="14" customFormat="1" x14ac:dyDescent="0.2">
      <c r="A61" s="3">
        <v>58</v>
      </c>
      <c r="B61" s="14" t="s">
        <v>58</v>
      </c>
      <c r="C61" s="15">
        <v>1505</v>
      </c>
      <c r="D61" s="15">
        <v>2852</v>
      </c>
      <c r="E61" s="20">
        <v>583809</v>
      </c>
    </row>
    <row r="62" spans="1:5" s="14" customFormat="1" x14ac:dyDescent="0.2">
      <c r="A62" s="3">
        <v>59</v>
      </c>
      <c r="B62" s="14" t="s">
        <v>59</v>
      </c>
      <c r="C62" s="14">
        <v>330</v>
      </c>
      <c r="D62" s="14">
        <v>742</v>
      </c>
      <c r="E62" s="20">
        <v>155603</v>
      </c>
    </row>
    <row r="63" spans="1:5" s="14" customFormat="1" x14ac:dyDescent="0.2">
      <c r="A63" s="3">
        <v>60</v>
      </c>
      <c r="B63" s="14" t="s">
        <v>60</v>
      </c>
      <c r="C63" s="15">
        <v>1713</v>
      </c>
      <c r="D63" s="15">
        <v>3739</v>
      </c>
      <c r="E63" s="20">
        <v>751903</v>
      </c>
    </row>
    <row r="64" spans="1:5" s="14" customFormat="1" x14ac:dyDescent="0.2">
      <c r="A64" s="3">
        <v>61</v>
      </c>
      <c r="B64" s="14" t="s">
        <v>61</v>
      </c>
      <c r="C64" s="14">
        <v>376</v>
      </c>
      <c r="D64" s="14">
        <v>786</v>
      </c>
      <c r="E64" s="20">
        <v>158098</v>
      </c>
    </row>
    <row r="65" spans="1:5" s="14" customFormat="1" x14ac:dyDescent="0.2">
      <c r="A65" s="3">
        <v>62</v>
      </c>
      <c r="B65" s="14" t="s">
        <v>62</v>
      </c>
      <c r="C65" s="15">
        <v>36512</v>
      </c>
      <c r="D65" s="15">
        <v>76713</v>
      </c>
      <c r="E65" s="20">
        <v>15776912</v>
      </c>
    </row>
    <row r="66" spans="1:5" s="14" customFormat="1" x14ac:dyDescent="0.2">
      <c r="A66" s="3">
        <v>63</v>
      </c>
      <c r="B66" s="14" t="s">
        <v>63</v>
      </c>
      <c r="C66" s="14">
        <v>166</v>
      </c>
      <c r="D66" s="14">
        <v>350</v>
      </c>
      <c r="E66" s="20">
        <v>69076</v>
      </c>
    </row>
    <row r="67" spans="1:5" s="14" customFormat="1" x14ac:dyDescent="0.2">
      <c r="A67" s="3">
        <v>64</v>
      </c>
      <c r="B67" s="14" t="s">
        <v>64</v>
      </c>
      <c r="C67" s="14">
        <v>505</v>
      </c>
      <c r="D67" s="15">
        <v>1065</v>
      </c>
      <c r="E67" s="20">
        <v>217305</v>
      </c>
    </row>
    <row r="68" spans="1:5" s="14" customFormat="1" x14ac:dyDescent="0.2">
      <c r="A68" s="3">
        <v>65</v>
      </c>
      <c r="B68" s="14" t="s">
        <v>65</v>
      </c>
      <c r="C68" s="14">
        <v>618</v>
      </c>
      <c r="D68" s="15">
        <v>1327</v>
      </c>
      <c r="E68" s="20">
        <v>273047</v>
      </c>
    </row>
    <row r="69" spans="1:5" s="14" customFormat="1" x14ac:dyDescent="0.2">
      <c r="A69" s="3">
        <v>66</v>
      </c>
      <c r="B69" s="14" t="s">
        <v>66</v>
      </c>
      <c r="C69" s="15">
        <v>1730</v>
      </c>
      <c r="D69" s="15">
        <v>4188</v>
      </c>
      <c r="E69" s="20">
        <v>828559</v>
      </c>
    </row>
    <row r="70" spans="1:5" s="14" customFormat="1" x14ac:dyDescent="0.2">
      <c r="A70" s="3">
        <v>67</v>
      </c>
      <c r="B70" s="14" t="s">
        <v>67</v>
      </c>
      <c r="C70" s="14">
        <v>305</v>
      </c>
      <c r="D70" s="14">
        <v>615</v>
      </c>
      <c r="E70" s="20">
        <v>125072</v>
      </c>
    </row>
    <row r="71" spans="1:5" s="14" customFormat="1" x14ac:dyDescent="0.2">
      <c r="A71" s="3">
        <v>68</v>
      </c>
      <c r="B71" s="14" t="s">
        <v>68</v>
      </c>
      <c r="C71" s="14">
        <v>423</v>
      </c>
      <c r="D71" s="14">
        <v>886</v>
      </c>
      <c r="E71" s="20">
        <v>178382</v>
      </c>
    </row>
    <row r="72" spans="1:5" s="14" customFormat="1" x14ac:dyDescent="0.2">
      <c r="A72" s="3">
        <v>69</v>
      </c>
      <c r="B72" s="14" t="s">
        <v>69</v>
      </c>
      <c r="C72" s="15">
        <v>11260</v>
      </c>
      <c r="D72" s="15">
        <v>19352</v>
      </c>
      <c r="E72" s="20">
        <v>4079726</v>
      </c>
    </row>
    <row r="73" spans="1:5" s="14" customFormat="1" x14ac:dyDescent="0.2">
      <c r="A73" s="3">
        <v>70</v>
      </c>
      <c r="B73" s="14" t="s">
        <v>70</v>
      </c>
      <c r="C73" s="15">
        <v>2437</v>
      </c>
      <c r="D73" s="15">
        <v>5878</v>
      </c>
      <c r="E73" s="20">
        <v>1173871</v>
      </c>
    </row>
    <row r="74" spans="1:5" s="14" customFormat="1" x14ac:dyDescent="0.2">
      <c r="A74" s="3">
        <v>71</v>
      </c>
      <c r="B74" s="14" t="s">
        <v>71</v>
      </c>
      <c r="C74" s="15">
        <v>2048</v>
      </c>
      <c r="D74" s="15">
        <v>4961</v>
      </c>
      <c r="E74" s="20">
        <v>995684</v>
      </c>
    </row>
    <row r="75" spans="1:5" s="14" customFormat="1" x14ac:dyDescent="0.2">
      <c r="A75" s="3">
        <v>72</v>
      </c>
      <c r="B75" s="14" t="s">
        <v>72</v>
      </c>
      <c r="C75" s="14">
        <v>421</v>
      </c>
      <c r="D75" s="14">
        <v>877</v>
      </c>
      <c r="E75" s="20">
        <v>180087</v>
      </c>
    </row>
    <row r="76" spans="1:5" s="14" customFormat="1" x14ac:dyDescent="0.2">
      <c r="A76" s="3">
        <v>73</v>
      </c>
      <c r="B76" s="14" t="s">
        <v>73</v>
      </c>
      <c r="C76" s="15">
        <v>6111</v>
      </c>
      <c r="D76" s="15">
        <v>14877</v>
      </c>
      <c r="E76" s="20">
        <v>2966333</v>
      </c>
    </row>
    <row r="77" spans="1:5" s="14" customFormat="1" x14ac:dyDescent="0.2">
      <c r="A77" s="3">
        <v>74</v>
      </c>
      <c r="B77" s="14" t="s">
        <v>110</v>
      </c>
      <c r="C77" s="15">
        <v>2789</v>
      </c>
      <c r="D77" s="15">
        <v>6064</v>
      </c>
      <c r="E77" s="20">
        <v>1228980</v>
      </c>
    </row>
    <row r="78" spans="1:5" s="14" customFormat="1" x14ac:dyDescent="0.2">
      <c r="A78" s="3">
        <v>75</v>
      </c>
      <c r="B78" s="14" t="s">
        <v>74</v>
      </c>
      <c r="C78" s="14">
        <v>322</v>
      </c>
      <c r="D78" s="14">
        <v>622</v>
      </c>
      <c r="E78" s="20">
        <v>128820</v>
      </c>
    </row>
    <row r="79" spans="1:5" s="14" customFormat="1" x14ac:dyDescent="0.2">
      <c r="A79" s="3">
        <v>76</v>
      </c>
      <c r="B79" s="14" t="s">
        <v>75</v>
      </c>
      <c r="C79" s="14">
        <v>439</v>
      </c>
      <c r="D79" s="14">
        <v>892</v>
      </c>
      <c r="E79" s="20">
        <v>180812</v>
      </c>
    </row>
    <row r="80" spans="1:5" s="14" customFormat="1" x14ac:dyDescent="0.2">
      <c r="A80" s="3">
        <v>77</v>
      </c>
      <c r="B80" s="14" t="s">
        <v>76</v>
      </c>
      <c r="C80" s="14">
        <v>862</v>
      </c>
      <c r="D80" s="15">
        <v>1641</v>
      </c>
      <c r="E80" s="20">
        <v>340510</v>
      </c>
    </row>
    <row r="81" spans="1:5" s="14" customFormat="1" x14ac:dyDescent="0.2">
      <c r="A81" s="3">
        <v>78</v>
      </c>
      <c r="B81" s="14" t="s">
        <v>77</v>
      </c>
      <c r="C81" s="14">
        <v>212</v>
      </c>
      <c r="D81" s="14">
        <v>483</v>
      </c>
      <c r="E81" s="20">
        <v>97669</v>
      </c>
    </row>
    <row r="82" spans="1:5" s="14" customFormat="1" x14ac:dyDescent="0.2">
      <c r="A82" s="3">
        <v>79</v>
      </c>
      <c r="B82" s="14" t="s">
        <v>78</v>
      </c>
      <c r="C82" s="14">
        <v>542</v>
      </c>
      <c r="D82" s="15">
        <v>986</v>
      </c>
      <c r="E82" s="20">
        <v>204903</v>
      </c>
    </row>
    <row r="83" spans="1:5" s="14" customFormat="1" x14ac:dyDescent="0.2">
      <c r="A83" s="3">
        <v>80</v>
      </c>
      <c r="B83" s="14" t="s">
        <v>79</v>
      </c>
      <c r="C83" s="14">
        <v>792</v>
      </c>
      <c r="D83" s="15">
        <v>1628</v>
      </c>
      <c r="E83" s="20">
        <v>330907</v>
      </c>
    </row>
    <row r="84" spans="1:5" s="14" customFormat="1" x14ac:dyDescent="0.2">
      <c r="A84" s="3">
        <v>82</v>
      </c>
      <c r="B84" s="14" t="s">
        <v>80</v>
      </c>
      <c r="C84" s="15">
        <v>5059</v>
      </c>
      <c r="D84" s="15">
        <v>10315</v>
      </c>
      <c r="E84" s="20">
        <v>2115915</v>
      </c>
    </row>
    <row r="85" spans="1:5" s="14" customFormat="1" x14ac:dyDescent="0.2">
      <c r="A85" s="3">
        <v>83</v>
      </c>
      <c r="B85" s="14" t="s">
        <v>81</v>
      </c>
      <c r="C85" s="14">
        <v>306</v>
      </c>
      <c r="D85" s="14">
        <v>632</v>
      </c>
      <c r="E85" s="20">
        <v>130136</v>
      </c>
    </row>
    <row r="86" spans="1:5" s="14" customFormat="1" x14ac:dyDescent="0.2">
      <c r="A86" s="3">
        <v>84</v>
      </c>
      <c r="B86" s="14" t="s">
        <v>82</v>
      </c>
      <c r="C86" s="14">
        <v>327</v>
      </c>
      <c r="D86" s="14">
        <v>608</v>
      </c>
      <c r="E86" s="20">
        <v>126321</v>
      </c>
    </row>
    <row r="87" spans="1:5" s="14" customFormat="1" x14ac:dyDescent="0.2">
      <c r="A87" s="3">
        <v>85</v>
      </c>
      <c r="B87" s="14" t="s">
        <v>83</v>
      </c>
      <c r="C87" s="15">
        <v>1643</v>
      </c>
      <c r="D87" s="15">
        <v>3163</v>
      </c>
      <c r="E87" s="20">
        <v>651417</v>
      </c>
    </row>
    <row r="88" spans="1:5" s="14" customFormat="1" x14ac:dyDescent="0.2">
      <c r="A88" s="3">
        <v>86</v>
      </c>
      <c r="B88" s="14" t="s">
        <v>84</v>
      </c>
      <c r="C88" s="15">
        <v>2391</v>
      </c>
      <c r="D88" s="15">
        <v>4797</v>
      </c>
      <c r="E88" s="20">
        <v>971796</v>
      </c>
    </row>
    <row r="89" spans="1:5" s="14" customFormat="1" x14ac:dyDescent="0.2">
      <c r="A89" s="16">
        <v>87</v>
      </c>
      <c r="B89" s="17" t="s">
        <v>85</v>
      </c>
      <c r="C89" s="14">
        <v>329</v>
      </c>
      <c r="D89" s="14">
        <v>628</v>
      </c>
      <c r="E89" s="20">
        <v>127846</v>
      </c>
    </row>
    <row r="90" spans="1:5" s="14" customFormat="1" x14ac:dyDescent="0.2">
      <c r="A90" s="16">
        <v>88</v>
      </c>
      <c r="B90" s="17" t="s">
        <v>86</v>
      </c>
      <c r="C90" s="14">
        <v>32</v>
      </c>
      <c r="D90" s="14">
        <v>103</v>
      </c>
      <c r="E90" s="20">
        <v>17494</v>
      </c>
    </row>
    <row r="91" spans="1:5" s="14" customFormat="1" x14ac:dyDescent="0.2">
      <c r="A91" s="16">
        <v>92</v>
      </c>
      <c r="B91" s="17" t="s">
        <v>108</v>
      </c>
      <c r="C91" s="15">
        <v>1231</v>
      </c>
      <c r="D91" s="15">
        <v>2458</v>
      </c>
      <c r="E91" s="20">
        <v>509817</v>
      </c>
    </row>
    <row r="92" spans="1:5" s="14" customFormat="1" x14ac:dyDescent="0.2">
      <c r="A92" s="16" t="s">
        <v>115</v>
      </c>
      <c r="B92" s="17" t="s">
        <v>116</v>
      </c>
      <c r="C92" s="15">
        <v>1717</v>
      </c>
      <c r="D92" s="15">
        <v>3834</v>
      </c>
      <c r="E92" s="20">
        <v>790059</v>
      </c>
    </row>
    <row r="93" spans="1:5" s="2" customFormat="1" x14ac:dyDescent="0.2">
      <c r="A93" s="16" t="s">
        <v>109</v>
      </c>
      <c r="B93" s="2" t="s">
        <v>109</v>
      </c>
      <c r="C93" s="14">
        <v>0</v>
      </c>
      <c r="D93" s="14">
        <v>0</v>
      </c>
      <c r="E93" s="20">
        <v>0</v>
      </c>
    </row>
    <row r="94" spans="1:5" s="2" customFormat="1" x14ac:dyDescent="0.2">
      <c r="A94" s="11"/>
      <c r="B94" s="18" t="s">
        <v>114</v>
      </c>
      <c r="C94" s="9">
        <f>SUM(C5:C93)</f>
        <v>229436</v>
      </c>
      <c r="D94" s="9">
        <f>SUM(D5:D93)</f>
        <v>462751</v>
      </c>
      <c r="E94" s="19">
        <f>SUM(E5:E93)</f>
        <v>94933771.849999994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15"/>
      <c r="D96" s="15"/>
      <c r="E96" s="15"/>
    </row>
    <row r="97" spans="1:5" s="14" customFormat="1" x14ac:dyDescent="0.2">
      <c r="A97" s="14" t="s">
        <v>107</v>
      </c>
      <c r="C97" s="15"/>
      <c r="D97" s="15"/>
      <c r="E97" s="15"/>
    </row>
    <row r="98" spans="1:5" s="14" customFormat="1" x14ac:dyDescent="0.2">
      <c r="A98" s="3"/>
      <c r="B98" s="14" t="s">
        <v>102</v>
      </c>
      <c r="C98" s="15"/>
      <c r="D98" s="15"/>
      <c r="E98" s="15"/>
    </row>
    <row r="99" spans="1:5" s="14" customFormat="1" x14ac:dyDescent="0.2">
      <c r="A99" s="24" t="s">
        <v>111</v>
      </c>
      <c r="C99" s="15"/>
      <c r="D99" s="15"/>
      <c r="E99" s="15"/>
    </row>
    <row r="100" spans="1:5" x14ac:dyDescent="0.2">
      <c r="A100" s="49" t="s">
        <v>112</v>
      </c>
      <c r="B100" s="49"/>
      <c r="C100" s="49"/>
      <c r="D100" s="49"/>
      <c r="E100" s="25"/>
    </row>
    <row r="101" spans="1:5" x14ac:dyDescent="0.2">
      <c r="A101" s="50" t="s">
        <v>113</v>
      </c>
      <c r="B101" s="50"/>
      <c r="C101" s="50"/>
      <c r="D101" s="50"/>
      <c r="E101" s="50"/>
    </row>
  </sheetData>
  <mergeCells count="2">
    <mergeCell ref="A100:D100"/>
    <mergeCell ref="A101:E101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5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9" t="s">
        <v>98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4">
        <v>712</v>
      </c>
      <c r="D5" s="15">
        <v>1299</v>
      </c>
      <c r="E5" s="20">
        <v>272392</v>
      </c>
    </row>
    <row r="6" spans="1:5" s="14" customFormat="1" x14ac:dyDescent="0.2">
      <c r="A6" s="3">
        <v>2</v>
      </c>
      <c r="B6" s="14" t="s">
        <v>3</v>
      </c>
      <c r="C6" s="15">
        <v>10226</v>
      </c>
      <c r="D6" s="15">
        <v>21915</v>
      </c>
      <c r="E6" s="20">
        <v>4464963</v>
      </c>
    </row>
    <row r="7" spans="1:5" s="14" customFormat="1" x14ac:dyDescent="0.2">
      <c r="A7" s="3">
        <v>3</v>
      </c>
      <c r="B7" s="14" t="s">
        <v>4</v>
      </c>
      <c r="C7" s="15">
        <v>1084</v>
      </c>
      <c r="D7" s="15">
        <v>2063</v>
      </c>
      <c r="E7" s="20">
        <v>427655</v>
      </c>
    </row>
    <row r="8" spans="1:5" s="14" customFormat="1" x14ac:dyDescent="0.2">
      <c r="A8" s="3">
        <v>4</v>
      </c>
      <c r="B8" s="14" t="s">
        <v>5</v>
      </c>
      <c r="C8" s="15">
        <v>2087</v>
      </c>
      <c r="D8" s="15">
        <v>3926</v>
      </c>
      <c r="E8" s="20">
        <v>815738</v>
      </c>
    </row>
    <row r="9" spans="1:5" s="14" customFormat="1" x14ac:dyDescent="0.2">
      <c r="A9" s="3">
        <v>5</v>
      </c>
      <c r="B9" s="14" t="s">
        <v>6</v>
      </c>
      <c r="C9" s="15">
        <v>1888</v>
      </c>
      <c r="D9" s="15">
        <v>3813</v>
      </c>
      <c r="E9" s="20">
        <v>783882</v>
      </c>
    </row>
    <row r="10" spans="1:5" s="14" customFormat="1" x14ac:dyDescent="0.2">
      <c r="A10" s="3">
        <v>6</v>
      </c>
      <c r="B10" s="14" t="s">
        <v>7</v>
      </c>
      <c r="C10" s="14">
        <v>223</v>
      </c>
      <c r="D10" s="14">
        <v>434</v>
      </c>
      <c r="E10" s="20">
        <v>91130</v>
      </c>
    </row>
    <row r="11" spans="1:5" s="14" customFormat="1" x14ac:dyDescent="0.2">
      <c r="A11" s="3">
        <v>7</v>
      </c>
      <c r="B11" s="14" t="s">
        <v>8</v>
      </c>
      <c r="C11" s="15">
        <v>2558</v>
      </c>
      <c r="D11" s="15">
        <v>5225</v>
      </c>
      <c r="E11" s="20">
        <v>1062508</v>
      </c>
    </row>
    <row r="12" spans="1:5" s="14" customFormat="1" x14ac:dyDescent="0.2">
      <c r="A12" s="3">
        <v>8</v>
      </c>
      <c r="B12" s="14" t="s">
        <v>9</v>
      </c>
      <c r="C12" s="14">
        <v>771</v>
      </c>
      <c r="D12" s="15">
        <v>1577</v>
      </c>
      <c r="E12" s="20">
        <v>324979</v>
      </c>
    </row>
    <row r="13" spans="1:5" s="14" customFormat="1" x14ac:dyDescent="0.2">
      <c r="A13" s="3">
        <v>9</v>
      </c>
      <c r="B13" s="14" t="s">
        <v>10</v>
      </c>
      <c r="C13" s="15">
        <v>1421</v>
      </c>
      <c r="D13" s="15">
        <v>2554</v>
      </c>
      <c r="E13" s="20">
        <v>530198</v>
      </c>
    </row>
    <row r="14" spans="1:5" s="14" customFormat="1" x14ac:dyDescent="0.2">
      <c r="A14" s="3">
        <v>10</v>
      </c>
      <c r="B14" s="14" t="s">
        <v>11</v>
      </c>
      <c r="C14" s="15">
        <v>1390</v>
      </c>
      <c r="D14" s="15">
        <v>2886</v>
      </c>
      <c r="E14" s="20">
        <v>590701</v>
      </c>
    </row>
    <row r="15" spans="1:5" s="14" customFormat="1" x14ac:dyDescent="0.2">
      <c r="A15" s="3">
        <v>11</v>
      </c>
      <c r="B15" s="14" t="s">
        <v>12</v>
      </c>
      <c r="C15" s="15">
        <v>1965</v>
      </c>
      <c r="D15" s="15">
        <v>4191</v>
      </c>
      <c r="E15" s="20">
        <v>856023</v>
      </c>
    </row>
    <row r="16" spans="1:5" s="14" customFormat="1" x14ac:dyDescent="0.2">
      <c r="A16" s="3">
        <v>12</v>
      </c>
      <c r="B16" s="14" t="s">
        <v>13</v>
      </c>
      <c r="C16" s="14">
        <v>474</v>
      </c>
      <c r="D16" s="15">
        <v>1013</v>
      </c>
      <c r="E16" s="20">
        <v>209323</v>
      </c>
    </row>
    <row r="17" spans="1:11" s="14" customFormat="1" x14ac:dyDescent="0.2">
      <c r="A17" s="3">
        <v>13</v>
      </c>
      <c r="B17" s="14" t="s">
        <v>14</v>
      </c>
      <c r="C17" s="15">
        <v>1293</v>
      </c>
      <c r="D17" s="15">
        <v>2526</v>
      </c>
      <c r="E17" s="20">
        <v>523652</v>
      </c>
    </row>
    <row r="18" spans="1:11" s="14" customFormat="1" x14ac:dyDescent="0.2">
      <c r="A18" s="3">
        <v>14</v>
      </c>
      <c r="B18" s="14" t="s">
        <v>15</v>
      </c>
      <c r="C18" s="15">
        <v>3314</v>
      </c>
      <c r="D18" s="15">
        <v>7204</v>
      </c>
      <c r="E18" s="20">
        <v>1464724</v>
      </c>
      <c r="K18" s="2"/>
    </row>
    <row r="19" spans="1:11" s="14" customFormat="1" x14ac:dyDescent="0.2">
      <c r="A19" s="3">
        <v>15</v>
      </c>
      <c r="B19" s="14" t="s">
        <v>16</v>
      </c>
      <c r="C19" s="14">
        <v>345</v>
      </c>
      <c r="D19" s="14">
        <v>687</v>
      </c>
      <c r="E19" s="20">
        <v>139133</v>
      </c>
    </row>
    <row r="20" spans="1:11" s="14" customFormat="1" x14ac:dyDescent="0.2">
      <c r="A20" s="3">
        <v>16</v>
      </c>
      <c r="B20" s="14" t="s">
        <v>17</v>
      </c>
      <c r="C20" s="14">
        <v>137</v>
      </c>
      <c r="D20" s="14">
        <v>241</v>
      </c>
      <c r="E20" s="20">
        <v>48344</v>
      </c>
    </row>
    <row r="21" spans="1:11" s="14" customFormat="1" x14ac:dyDescent="0.2">
      <c r="A21" s="3">
        <v>17</v>
      </c>
      <c r="B21" s="14" t="s">
        <v>18</v>
      </c>
      <c r="C21" s="14">
        <v>551</v>
      </c>
      <c r="D21" s="15">
        <v>1156</v>
      </c>
      <c r="E21" s="20">
        <v>236020</v>
      </c>
    </row>
    <row r="22" spans="1:11" s="14" customFormat="1" x14ac:dyDescent="0.2">
      <c r="A22" s="3">
        <v>18</v>
      </c>
      <c r="B22" s="14" t="s">
        <v>19</v>
      </c>
      <c r="C22" s="15">
        <v>2383</v>
      </c>
      <c r="D22" s="15">
        <v>4680</v>
      </c>
      <c r="E22" s="20">
        <v>979882</v>
      </c>
    </row>
    <row r="23" spans="1:11" s="14" customFormat="1" x14ac:dyDescent="0.2">
      <c r="A23" s="3">
        <v>19</v>
      </c>
      <c r="B23" s="14" t="s">
        <v>20</v>
      </c>
      <c r="C23" s="15">
        <v>10629</v>
      </c>
      <c r="D23" s="15">
        <v>22441</v>
      </c>
      <c r="E23" s="20">
        <v>4558517</v>
      </c>
    </row>
    <row r="24" spans="1:11" s="14" customFormat="1" x14ac:dyDescent="0.2">
      <c r="A24" s="3">
        <v>21</v>
      </c>
      <c r="B24" s="14" t="s">
        <v>21</v>
      </c>
      <c r="C24" s="15">
        <v>1202</v>
      </c>
      <c r="D24" s="15">
        <v>2204</v>
      </c>
      <c r="E24" s="20">
        <v>463980</v>
      </c>
    </row>
    <row r="25" spans="1:11" s="14" customFormat="1" x14ac:dyDescent="0.2">
      <c r="A25" s="3">
        <v>22</v>
      </c>
      <c r="B25" s="14" t="s">
        <v>22</v>
      </c>
      <c r="C25" s="14">
        <v>622</v>
      </c>
      <c r="D25" s="15">
        <v>1361</v>
      </c>
      <c r="E25" s="20">
        <v>276149</v>
      </c>
    </row>
    <row r="26" spans="1:11" s="14" customFormat="1" x14ac:dyDescent="0.2">
      <c r="A26" s="3">
        <v>23</v>
      </c>
      <c r="B26" s="14" t="s">
        <v>23</v>
      </c>
      <c r="C26" s="14">
        <v>572</v>
      </c>
      <c r="D26" s="15">
        <v>1126</v>
      </c>
      <c r="E26" s="20">
        <v>230706</v>
      </c>
    </row>
    <row r="27" spans="1:11" s="14" customFormat="1" x14ac:dyDescent="0.2">
      <c r="A27" s="3">
        <v>24</v>
      </c>
      <c r="B27" s="14" t="s">
        <v>24</v>
      </c>
      <c r="C27" s="15">
        <v>1597</v>
      </c>
      <c r="D27" s="15">
        <v>3487</v>
      </c>
      <c r="E27" s="20">
        <v>713305</v>
      </c>
    </row>
    <row r="28" spans="1:11" s="14" customFormat="1" x14ac:dyDescent="0.2">
      <c r="A28" s="3">
        <v>25</v>
      </c>
      <c r="B28" s="14" t="s">
        <v>25</v>
      </c>
      <c r="C28" s="15">
        <v>1283</v>
      </c>
      <c r="D28" s="15">
        <v>2490</v>
      </c>
      <c r="E28" s="20">
        <v>516267</v>
      </c>
    </row>
    <row r="29" spans="1:11" s="14" customFormat="1" x14ac:dyDescent="0.2">
      <c r="A29" s="3">
        <v>26</v>
      </c>
      <c r="B29" s="14" t="s">
        <v>26</v>
      </c>
      <c r="C29" s="14">
        <v>244</v>
      </c>
      <c r="D29" s="14">
        <v>538</v>
      </c>
      <c r="E29" s="20">
        <v>108075</v>
      </c>
    </row>
    <row r="30" spans="1:11" s="14" customFormat="1" x14ac:dyDescent="0.2">
      <c r="A30" s="3">
        <v>27</v>
      </c>
      <c r="B30" s="14" t="s">
        <v>27</v>
      </c>
      <c r="C30" s="15">
        <v>65720</v>
      </c>
      <c r="D30" s="15">
        <v>122251</v>
      </c>
      <c r="E30" s="20">
        <v>25315648</v>
      </c>
    </row>
    <row r="31" spans="1:11" s="14" customFormat="1" x14ac:dyDescent="0.2">
      <c r="A31" s="3">
        <v>28</v>
      </c>
      <c r="B31" s="14" t="s">
        <v>28</v>
      </c>
      <c r="C31" s="14">
        <v>484</v>
      </c>
      <c r="D31" s="15">
        <v>988</v>
      </c>
      <c r="E31" s="20">
        <v>201211</v>
      </c>
    </row>
    <row r="32" spans="1:11" s="14" customFormat="1" x14ac:dyDescent="0.2">
      <c r="A32" s="3">
        <v>29</v>
      </c>
      <c r="B32" s="14" t="s">
        <v>29</v>
      </c>
      <c r="C32" s="15">
        <v>1027</v>
      </c>
      <c r="D32" s="15">
        <v>2103</v>
      </c>
      <c r="E32" s="20">
        <v>434893</v>
      </c>
    </row>
    <row r="33" spans="1:5" s="14" customFormat="1" x14ac:dyDescent="0.2">
      <c r="A33" s="3">
        <v>30</v>
      </c>
      <c r="B33" s="14" t="s">
        <v>30</v>
      </c>
      <c r="C33" s="15">
        <v>1240</v>
      </c>
      <c r="D33" s="15">
        <v>2325</v>
      </c>
      <c r="E33" s="20">
        <v>477936</v>
      </c>
    </row>
    <row r="34" spans="1:5" s="14" customFormat="1" x14ac:dyDescent="0.2">
      <c r="A34" s="3">
        <v>31</v>
      </c>
      <c r="B34" s="14" t="s">
        <v>31</v>
      </c>
      <c r="C34" s="15">
        <v>2368</v>
      </c>
      <c r="D34" s="15">
        <v>4531</v>
      </c>
      <c r="E34" s="20">
        <v>939730</v>
      </c>
    </row>
    <row r="35" spans="1:5" s="14" customFormat="1" x14ac:dyDescent="0.2">
      <c r="A35" s="3">
        <v>32</v>
      </c>
      <c r="B35" s="14" t="s">
        <v>32</v>
      </c>
      <c r="C35" s="14">
        <v>325</v>
      </c>
      <c r="D35" s="14">
        <v>663</v>
      </c>
      <c r="E35" s="20">
        <v>136964</v>
      </c>
    </row>
    <row r="36" spans="1:5" s="14" customFormat="1" x14ac:dyDescent="0.2">
      <c r="A36" s="3">
        <v>33</v>
      </c>
      <c r="B36" s="14" t="s">
        <v>33</v>
      </c>
      <c r="C36" s="14">
        <v>821</v>
      </c>
      <c r="D36" s="15">
        <v>1456</v>
      </c>
      <c r="E36" s="20">
        <v>309352</v>
      </c>
    </row>
    <row r="37" spans="1:5" s="14" customFormat="1" x14ac:dyDescent="0.2">
      <c r="A37" s="3">
        <v>34</v>
      </c>
      <c r="B37" s="14" t="s">
        <v>34</v>
      </c>
      <c r="C37" s="15">
        <v>2074</v>
      </c>
      <c r="D37" s="15">
        <v>4825</v>
      </c>
      <c r="E37" s="20">
        <v>977884</v>
      </c>
    </row>
    <row r="38" spans="1:5" s="14" customFormat="1" x14ac:dyDescent="0.2">
      <c r="A38" s="3">
        <v>35</v>
      </c>
      <c r="B38" s="14" t="s">
        <v>35</v>
      </c>
      <c r="C38" s="14">
        <v>138</v>
      </c>
      <c r="D38" s="14">
        <v>310</v>
      </c>
      <c r="E38" s="20">
        <v>61617</v>
      </c>
    </row>
    <row r="39" spans="1:5" s="14" customFormat="1" x14ac:dyDescent="0.2">
      <c r="A39" s="3">
        <v>36</v>
      </c>
      <c r="B39" s="14" t="s">
        <v>36</v>
      </c>
      <c r="C39" s="14">
        <v>717</v>
      </c>
      <c r="D39" s="15">
        <v>1276</v>
      </c>
      <c r="E39" s="20">
        <v>264028</v>
      </c>
    </row>
    <row r="40" spans="1:5" s="14" customFormat="1" x14ac:dyDescent="0.2">
      <c r="A40" s="3">
        <v>37</v>
      </c>
      <c r="B40" s="14" t="s">
        <v>37</v>
      </c>
      <c r="C40" s="14">
        <v>254</v>
      </c>
      <c r="D40" s="14">
        <v>508</v>
      </c>
      <c r="E40" s="20">
        <v>104320</v>
      </c>
    </row>
    <row r="41" spans="1:5" s="14" customFormat="1" x14ac:dyDescent="0.2">
      <c r="A41" s="3">
        <v>38</v>
      </c>
      <c r="B41" s="14" t="s">
        <v>38</v>
      </c>
      <c r="C41" s="14">
        <v>318</v>
      </c>
      <c r="D41" s="14">
        <v>632</v>
      </c>
      <c r="E41" s="20">
        <v>127159</v>
      </c>
    </row>
    <row r="42" spans="1:5" s="14" customFormat="1" x14ac:dyDescent="0.2">
      <c r="A42" s="3">
        <v>39</v>
      </c>
      <c r="B42" s="14" t="s">
        <v>39</v>
      </c>
      <c r="C42" s="14">
        <v>130</v>
      </c>
      <c r="D42" s="14">
        <v>265</v>
      </c>
      <c r="E42" s="20">
        <v>53995</v>
      </c>
    </row>
    <row r="43" spans="1:5" s="14" customFormat="1" x14ac:dyDescent="0.2">
      <c r="A43" s="3">
        <v>40</v>
      </c>
      <c r="B43" s="14" t="s">
        <v>40</v>
      </c>
      <c r="C43" s="14">
        <v>613</v>
      </c>
      <c r="D43" s="15">
        <v>1295</v>
      </c>
      <c r="E43" s="20">
        <v>261668</v>
      </c>
    </row>
    <row r="44" spans="1:5" s="14" customFormat="1" x14ac:dyDescent="0.2">
      <c r="A44" s="3">
        <v>41</v>
      </c>
      <c r="B44" s="14" t="s">
        <v>41</v>
      </c>
      <c r="C44" s="14">
        <v>162</v>
      </c>
      <c r="D44" s="14">
        <v>320</v>
      </c>
      <c r="E44" s="20">
        <v>66408</v>
      </c>
    </row>
    <row r="45" spans="1:5" s="14" customFormat="1" x14ac:dyDescent="0.2">
      <c r="A45" s="3">
        <v>42</v>
      </c>
      <c r="B45" s="14" t="s">
        <v>42</v>
      </c>
      <c r="C45" s="15">
        <v>1150</v>
      </c>
      <c r="D45" s="15">
        <v>2539</v>
      </c>
      <c r="E45" s="20">
        <v>515441</v>
      </c>
    </row>
    <row r="46" spans="1:5" s="14" customFormat="1" x14ac:dyDescent="0.2">
      <c r="A46" s="3">
        <v>43</v>
      </c>
      <c r="B46" s="14" t="s">
        <v>43</v>
      </c>
      <c r="C46" s="15">
        <v>903</v>
      </c>
      <c r="D46" s="15">
        <v>1832</v>
      </c>
      <c r="E46" s="20">
        <v>375878</v>
      </c>
    </row>
    <row r="47" spans="1:5" s="14" customFormat="1" x14ac:dyDescent="0.2">
      <c r="A47" s="3">
        <v>44</v>
      </c>
      <c r="B47" s="14" t="s">
        <v>44</v>
      </c>
      <c r="C47" s="14">
        <v>161</v>
      </c>
      <c r="D47" s="14">
        <v>323</v>
      </c>
      <c r="E47" s="20">
        <v>66142</v>
      </c>
    </row>
    <row r="48" spans="1:5" s="14" customFormat="1" x14ac:dyDescent="0.2">
      <c r="A48" s="3">
        <v>45</v>
      </c>
      <c r="B48" s="14" t="s">
        <v>45</v>
      </c>
      <c r="C48" s="14">
        <v>267</v>
      </c>
      <c r="D48" s="14">
        <v>528</v>
      </c>
      <c r="E48" s="20">
        <v>104442</v>
      </c>
    </row>
    <row r="49" spans="1:5" s="14" customFormat="1" x14ac:dyDescent="0.2">
      <c r="A49" s="3">
        <v>46</v>
      </c>
      <c r="B49" s="14" t="s">
        <v>46</v>
      </c>
      <c r="C49" s="15">
        <v>961</v>
      </c>
      <c r="D49" s="15">
        <v>1961</v>
      </c>
      <c r="E49" s="20">
        <v>403085</v>
      </c>
    </row>
    <row r="50" spans="1:5" s="14" customFormat="1" x14ac:dyDescent="0.2">
      <c r="A50" s="3">
        <v>47</v>
      </c>
      <c r="B50" s="14" t="s">
        <v>47</v>
      </c>
      <c r="C50" s="14">
        <v>731</v>
      </c>
      <c r="D50" s="15">
        <v>1450</v>
      </c>
      <c r="E50" s="20">
        <v>299692</v>
      </c>
    </row>
    <row r="51" spans="1:5" s="14" customFormat="1" x14ac:dyDescent="0.2">
      <c r="A51" s="3">
        <v>48</v>
      </c>
      <c r="B51" s="14" t="s">
        <v>48</v>
      </c>
      <c r="C51" s="15">
        <v>1172</v>
      </c>
      <c r="D51" s="15">
        <v>2324</v>
      </c>
      <c r="E51" s="20">
        <v>479513</v>
      </c>
    </row>
    <row r="52" spans="1:5" s="14" customFormat="1" x14ac:dyDescent="0.2">
      <c r="A52" s="3">
        <v>49</v>
      </c>
      <c r="B52" s="14" t="s">
        <v>49</v>
      </c>
      <c r="C52" s="15">
        <v>1186</v>
      </c>
      <c r="D52" s="15">
        <v>2234</v>
      </c>
      <c r="E52" s="20">
        <v>460268</v>
      </c>
    </row>
    <row r="53" spans="1:5" s="14" customFormat="1" x14ac:dyDescent="0.2">
      <c r="A53" s="3">
        <v>50</v>
      </c>
      <c r="B53" s="14" t="s">
        <v>50</v>
      </c>
      <c r="C53" s="15">
        <v>2003</v>
      </c>
      <c r="D53" s="15">
        <v>4532</v>
      </c>
      <c r="E53" s="20">
        <v>919027</v>
      </c>
    </row>
    <row r="54" spans="1:5" s="14" customFormat="1" x14ac:dyDescent="0.2">
      <c r="A54" s="3">
        <v>51</v>
      </c>
      <c r="B54" s="14" t="s">
        <v>51</v>
      </c>
      <c r="C54" s="14">
        <v>243</v>
      </c>
      <c r="D54" s="14">
        <v>506</v>
      </c>
      <c r="E54" s="20">
        <v>101090</v>
      </c>
    </row>
    <row r="55" spans="1:5" s="14" customFormat="1" x14ac:dyDescent="0.2">
      <c r="A55" s="3">
        <v>52</v>
      </c>
      <c r="B55" s="14" t="s">
        <v>52</v>
      </c>
      <c r="C55" s="15">
        <v>954</v>
      </c>
      <c r="D55" s="15">
        <v>2267</v>
      </c>
      <c r="E55" s="20">
        <v>458343</v>
      </c>
    </row>
    <row r="56" spans="1:5" s="14" customFormat="1" x14ac:dyDescent="0.2">
      <c r="A56" s="3">
        <v>53</v>
      </c>
      <c r="B56" s="14" t="s">
        <v>53</v>
      </c>
      <c r="C56" s="14">
        <v>782</v>
      </c>
      <c r="D56" s="15">
        <v>1746</v>
      </c>
      <c r="E56" s="20">
        <v>346539</v>
      </c>
    </row>
    <row r="57" spans="1:5" s="14" customFormat="1" x14ac:dyDescent="0.2">
      <c r="A57" s="3">
        <v>54</v>
      </c>
      <c r="B57" s="14" t="s">
        <v>54</v>
      </c>
      <c r="C57" s="14">
        <v>315</v>
      </c>
      <c r="D57" s="14">
        <v>679</v>
      </c>
      <c r="E57" s="20">
        <v>140884</v>
      </c>
    </row>
    <row r="58" spans="1:5" s="14" customFormat="1" x14ac:dyDescent="0.2">
      <c r="A58" s="3">
        <v>55</v>
      </c>
      <c r="B58" s="14" t="s">
        <v>55</v>
      </c>
      <c r="C58" s="15">
        <v>5997</v>
      </c>
      <c r="D58" s="15">
        <v>12999</v>
      </c>
      <c r="E58" s="20">
        <v>2627401</v>
      </c>
    </row>
    <row r="59" spans="1:5" s="14" customFormat="1" x14ac:dyDescent="0.2">
      <c r="A59" s="3">
        <v>56</v>
      </c>
      <c r="B59" s="14" t="s">
        <v>56</v>
      </c>
      <c r="C59" s="15">
        <v>1924</v>
      </c>
      <c r="D59" s="15">
        <v>3767</v>
      </c>
      <c r="E59" s="20">
        <v>772338</v>
      </c>
    </row>
    <row r="60" spans="1:5" s="14" customFormat="1" x14ac:dyDescent="0.2">
      <c r="A60" s="3">
        <v>57</v>
      </c>
      <c r="B60" s="14" t="s">
        <v>57</v>
      </c>
      <c r="C60" s="14">
        <v>516</v>
      </c>
      <c r="D60" s="15">
        <v>999</v>
      </c>
      <c r="E60" s="20">
        <v>204881</v>
      </c>
    </row>
    <row r="61" spans="1:5" s="14" customFormat="1" x14ac:dyDescent="0.2">
      <c r="A61" s="3">
        <v>58</v>
      </c>
      <c r="B61" s="14" t="s">
        <v>58</v>
      </c>
      <c r="C61" s="15">
        <v>1506</v>
      </c>
      <c r="D61" s="15">
        <v>2832</v>
      </c>
      <c r="E61" s="20">
        <v>582973</v>
      </c>
    </row>
    <row r="62" spans="1:5" s="14" customFormat="1" x14ac:dyDescent="0.2">
      <c r="A62" s="3">
        <v>59</v>
      </c>
      <c r="B62" s="14" t="s">
        <v>59</v>
      </c>
      <c r="C62" s="14">
        <v>336</v>
      </c>
      <c r="D62" s="14">
        <v>770</v>
      </c>
      <c r="E62" s="20">
        <v>153709</v>
      </c>
    </row>
    <row r="63" spans="1:5" s="14" customFormat="1" x14ac:dyDescent="0.2">
      <c r="A63" s="3">
        <v>60</v>
      </c>
      <c r="B63" s="14" t="s">
        <v>60</v>
      </c>
      <c r="C63" s="15">
        <v>1710</v>
      </c>
      <c r="D63" s="15">
        <v>3711</v>
      </c>
      <c r="E63" s="20">
        <v>752347</v>
      </c>
    </row>
    <row r="64" spans="1:5" s="14" customFormat="1" x14ac:dyDescent="0.2">
      <c r="A64" s="3">
        <v>61</v>
      </c>
      <c r="B64" s="14" t="s">
        <v>61</v>
      </c>
      <c r="C64" s="14">
        <v>368</v>
      </c>
      <c r="D64" s="14">
        <v>771</v>
      </c>
      <c r="E64" s="20">
        <v>155824</v>
      </c>
    </row>
    <row r="65" spans="1:5" s="14" customFormat="1" x14ac:dyDescent="0.2">
      <c r="A65" s="3">
        <v>62</v>
      </c>
      <c r="B65" s="14" t="s">
        <v>62</v>
      </c>
      <c r="C65" s="15">
        <v>36636</v>
      </c>
      <c r="D65" s="15">
        <v>76835</v>
      </c>
      <c r="E65" s="20">
        <v>15704998</v>
      </c>
    </row>
    <row r="66" spans="1:5" s="14" customFormat="1" x14ac:dyDescent="0.2">
      <c r="A66" s="3">
        <v>63</v>
      </c>
      <c r="B66" s="14" t="s">
        <v>63</v>
      </c>
      <c r="C66" s="14">
        <v>164</v>
      </c>
      <c r="D66" s="14">
        <v>333</v>
      </c>
      <c r="E66" s="20">
        <v>69804</v>
      </c>
    </row>
    <row r="67" spans="1:5" s="14" customFormat="1" x14ac:dyDescent="0.2">
      <c r="A67" s="3">
        <v>64</v>
      </c>
      <c r="B67" s="14" t="s">
        <v>64</v>
      </c>
      <c r="C67" s="14">
        <v>510</v>
      </c>
      <c r="D67" s="15">
        <v>1079</v>
      </c>
      <c r="E67" s="20">
        <v>219745</v>
      </c>
    </row>
    <row r="68" spans="1:5" s="14" customFormat="1" x14ac:dyDescent="0.2">
      <c r="A68" s="3">
        <v>65</v>
      </c>
      <c r="B68" s="14" t="s">
        <v>65</v>
      </c>
      <c r="C68" s="14">
        <v>612</v>
      </c>
      <c r="D68" s="15">
        <v>1330</v>
      </c>
      <c r="E68" s="20">
        <v>273658</v>
      </c>
    </row>
    <row r="69" spans="1:5" s="14" customFormat="1" x14ac:dyDescent="0.2">
      <c r="A69" s="3">
        <v>66</v>
      </c>
      <c r="B69" s="14" t="s">
        <v>66</v>
      </c>
      <c r="C69" s="15">
        <v>1728</v>
      </c>
      <c r="D69" s="15">
        <v>4182</v>
      </c>
      <c r="E69" s="20">
        <v>828755</v>
      </c>
    </row>
    <row r="70" spans="1:5" s="14" customFormat="1" x14ac:dyDescent="0.2">
      <c r="A70" s="3">
        <v>67</v>
      </c>
      <c r="B70" s="14" t="s">
        <v>67</v>
      </c>
      <c r="C70" s="14">
        <v>307</v>
      </c>
      <c r="D70" s="14">
        <v>628</v>
      </c>
      <c r="E70" s="20">
        <v>126392</v>
      </c>
    </row>
    <row r="71" spans="1:5" s="14" customFormat="1" x14ac:dyDescent="0.2">
      <c r="A71" s="3">
        <v>68</v>
      </c>
      <c r="B71" s="14" t="s">
        <v>68</v>
      </c>
      <c r="C71" s="14">
        <v>414</v>
      </c>
      <c r="D71" s="14">
        <v>859</v>
      </c>
      <c r="E71" s="20">
        <v>173339</v>
      </c>
    </row>
    <row r="72" spans="1:5" s="14" customFormat="1" x14ac:dyDescent="0.2">
      <c r="A72" s="3">
        <v>69</v>
      </c>
      <c r="B72" s="14" t="s">
        <v>69</v>
      </c>
      <c r="C72" s="15">
        <v>11328</v>
      </c>
      <c r="D72" s="15">
        <v>19386</v>
      </c>
      <c r="E72" s="20">
        <v>4082904</v>
      </c>
    </row>
    <row r="73" spans="1:5" s="14" customFormat="1" x14ac:dyDescent="0.2">
      <c r="A73" s="3">
        <v>70</v>
      </c>
      <c r="B73" s="14" t="s">
        <v>70</v>
      </c>
      <c r="C73" s="15">
        <v>2457</v>
      </c>
      <c r="D73" s="15">
        <v>5923</v>
      </c>
      <c r="E73" s="20">
        <v>1179583</v>
      </c>
    </row>
    <row r="74" spans="1:5" s="14" customFormat="1" x14ac:dyDescent="0.2">
      <c r="A74" s="3">
        <v>71</v>
      </c>
      <c r="B74" s="14" t="s">
        <v>71</v>
      </c>
      <c r="C74" s="15">
        <v>2061</v>
      </c>
      <c r="D74" s="15">
        <v>4961</v>
      </c>
      <c r="E74" s="20">
        <v>985111</v>
      </c>
    </row>
    <row r="75" spans="1:5" s="14" customFormat="1" x14ac:dyDescent="0.2">
      <c r="A75" s="3">
        <v>72</v>
      </c>
      <c r="B75" s="14" t="s">
        <v>72</v>
      </c>
      <c r="C75" s="14">
        <v>418</v>
      </c>
      <c r="D75" s="14">
        <v>880</v>
      </c>
      <c r="E75" s="20">
        <v>176859</v>
      </c>
    </row>
    <row r="76" spans="1:5" s="14" customFormat="1" x14ac:dyDescent="0.2">
      <c r="A76" s="3">
        <v>73</v>
      </c>
      <c r="B76" s="14" t="s">
        <v>73</v>
      </c>
      <c r="C76" s="15">
        <v>6138</v>
      </c>
      <c r="D76" s="15">
        <v>14925</v>
      </c>
      <c r="E76" s="20">
        <v>2968332</v>
      </c>
    </row>
    <row r="77" spans="1:5" s="14" customFormat="1" x14ac:dyDescent="0.2">
      <c r="A77" s="3">
        <v>74</v>
      </c>
      <c r="B77" s="14" t="s">
        <v>110</v>
      </c>
      <c r="C77" s="15">
        <v>2800</v>
      </c>
      <c r="D77" s="15">
        <v>6102</v>
      </c>
      <c r="E77" s="20">
        <v>1235758</v>
      </c>
    </row>
    <row r="78" spans="1:5" s="14" customFormat="1" x14ac:dyDescent="0.2">
      <c r="A78" s="3">
        <v>75</v>
      </c>
      <c r="B78" s="14" t="s">
        <v>74</v>
      </c>
      <c r="C78" s="14">
        <v>322</v>
      </c>
      <c r="D78" s="14">
        <v>620</v>
      </c>
      <c r="E78" s="20">
        <v>127062</v>
      </c>
    </row>
    <row r="79" spans="1:5" s="14" customFormat="1" x14ac:dyDescent="0.2">
      <c r="A79" s="3">
        <v>76</v>
      </c>
      <c r="B79" s="14" t="s">
        <v>75</v>
      </c>
      <c r="C79" s="14">
        <v>428</v>
      </c>
      <c r="D79" s="14">
        <v>871</v>
      </c>
      <c r="E79" s="20">
        <v>179284</v>
      </c>
    </row>
    <row r="80" spans="1:5" s="14" customFormat="1" x14ac:dyDescent="0.2">
      <c r="A80" s="3">
        <v>77</v>
      </c>
      <c r="B80" s="14" t="s">
        <v>76</v>
      </c>
      <c r="C80" s="14">
        <v>858</v>
      </c>
      <c r="D80" s="15">
        <v>1645</v>
      </c>
      <c r="E80" s="20">
        <v>342450</v>
      </c>
    </row>
    <row r="81" spans="1:5" s="14" customFormat="1" x14ac:dyDescent="0.2">
      <c r="A81" s="3">
        <v>78</v>
      </c>
      <c r="B81" s="14" t="s">
        <v>77</v>
      </c>
      <c r="C81" s="14">
        <v>220</v>
      </c>
      <c r="D81" s="14">
        <v>505</v>
      </c>
      <c r="E81" s="20">
        <v>97636</v>
      </c>
    </row>
    <row r="82" spans="1:5" s="14" customFormat="1" x14ac:dyDescent="0.2">
      <c r="A82" s="3">
        <v>79</v>
      </c>
      <c r="B82" s="14" t="s">
        <v>78</v>
      </c>
      <c r="C82" s="14">
        <v>539</v>
      </c>
      <c r="D82" s="15">
        <v>983</v>
      </c>
      <c r="E82" s="20">
        <v>202205</v>
      </c>
    </row>
    <row r="83" spans="1:5" s="14" customFormat="1" x14ac:dyDescent="0.2">
      <c r="A83" s="3">
        <v>80</v>
      </c>
      <c r="B83" s="14" t="s">
        <v>79</v>
      </c>
      <c r="C83" s="14">
        <v>797</v>
      </c>
      <c r="D83" s="15">
        <v>1630</v>
      </c>
      <c r="E83" s="20">
        <v>328383</v>
      </c>
    </row>
    <row r="84" spans="1:5" s="14" customFormat="1" x14ac:dyDescent="0.2">
      <c r="A84" s="3">
        <v>82</v>
      </c>
      <c r="B84" s="14" t="s">
        <v>80</v>
      </c>
      <c r="C84" s="15">
        <v>5087</v>
      </c>
      <c r="D84" s="15">
        <v>10379</v>
      </c>
      <c r="E84" s="20">
        <v>2134804</v>
      </c>
    </row>
    <row r="85" spans="1:5" s="14" customFormat="1" x14ac:dyDescent="0.2">
      <c r="A85" s="3">
        <v>83</v>
      </c>
      <c r="B85" s="14" t="s">
        <v>81</v>
      </c>
      <c r="C85" s="14">
        <v>301</v>
      </c>
      <c r="D85" s="14">
        <v>624</v>
      </c>
      <c r="E85" s="20">
        <v>128540</v>
      </c>
    </row>
    <row r="86" spans="1:5" s="14" customFormat="1" x14ac:dyDescent="0.2">
      <c r="A86" s="3">
        <v>84</v>
      </c>
      <c r="B86" s="14" t="s">
        <v>82</v>
      </c>
      <c r="C86" s="14">
        <v>335</v>
      </c>
      <c r="D86" s="14">
        <v>619</v>
      </c>
      <c r="E86" s="20">
        <v>125714</v>
      </c>
    </row>
    <row r="87" spans="1:5" s="14" customFormat="1" x14ac:dyDescent="0.2">
      <c r="A87" s="3">
        <v>85</v>
      </c>
      <c r="B87" s="14" t="s">
        <v>83</v>
      </c>
      <c r="C87" s="15">
        <v>1650</v>
      </c>
      <c r="D87" s="15">
        <v>3120</v>
      </c>
      <c r="E87" s="20">
        <v>645772</v>
      </c>
    </row>
    <row r="88" spans="1:5" s="14" customFormat="1" x14ac:dyDescent="0.2">
      <c r="A88" s="3">
        <v>86</v>
      </c>
      <c r="B88" s="14" t="s">
        <v>84</v>
      </c>
      <c r="C88" s="15">
        <v>2412</v>
      </c>
      <c r="D88" s="15">
        <v>4829</v>
      </c>
      <c r="E88" s="20">
        <v>991035</v>
      </c>
    </row>
    <row r="89" spans="1:5" s="14" customFormat="1" x14ac:dyDescent="0.2">
      <c r="A89" s="16">
        <v>87</v>
      </c>
      <c r="B89" s="17" t="s">
        <v>85</v>
      </c>
      <c r="C89" s="14">
        <v>322</v>
      </c>
      <c r="D89" s="14">
        <v>612</v>
      </c>
      <c r="E89" s="20">
        <v>127112</v>
      </c>
    </row>
    <row r="90" spans="1:5" s="14" customFormat="1" x14ac:dyDescent="0.2">
      <c r="A90" s="16">
        <v>88</v>
      </c>
      <c r="B90" s="17" t="s">
        <v>86</v>
      </c>
      <c r="C90" s="14">
        <v>30</v>
      </c>
      <c r="D90" s="14">
        <v>94</v>
      </c>
      <c r="E90" s="20">
        <v>18208</v>
      </c>
    </row>
    <row r="91" spans="1:5" s="14" customFormat="1" x14ac:dyDescent="0.2">
      <c r="A91" s="16">
        <v>92</v>
      </c>
      <c r="B91" s="17" t="s">
        <v>108</v>
      </c>
      <c r="C91" s="15">
        <v>1238</v>
      </c>
      <c r="D91" s="15">
        <v>2468</v>
      </c>
      <c r="E91" s="20">
        <v>513155</v>
      </c>
    </row>
    <row r="92" spans="1:5" s="14" customFormat="1" x14ac:dyDescent="0.2">
      <c r="A92" s="16" t="s">
        <v>115</v>
      </c>
      <c r="B92" s="17" t="s">
        <v>116</v>
      </c>
      <c r="C92" s="15">
        <v>1716</v>
      </c>
      <c r="D92" s="15">
        <v>3844</v>
      </c>
      <c r="E92" s="20">
        <v>790382</v>
      </c>
    </row>
    <row r="93" spans="1:5" s="2" customFormat="1" x14ac:dyDescent="0.2">
      <c r="A93" s="16" t="s">
        <v>109</v>
      </c>
      <c r="B93" s="2" t="s">
        <v>109</v>
      </c>
      <c r="C93" s="15">
        <v>0</v>
      </c>
      <c r="D93" s="15">
        <v>0</v>
      </c>
      <c r="E93" s="20">
        <v>0</v>
      </c>
    </row>
    <row r="94" spans="1:5" s="18" customFormat="1" x14ac:dyDescent="0.2">
      <c r="A94" s="11"/>
      <c r="B94" s="18" t="s">
        <v>114</v>
      </c>
      <c r="C94" s="9">
        <f>SUM(C5:C93)</f>
        <v>230375</v>
      </c>
      <c r="D94" s="9">
        <f>SUM(D5:D93)</f>
        <v>463821</v>
      </c>
      <c r="E94" s="19">
        <f>SUM(E5:E93)</f>
        <v>95117856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s="14" customFormat="1" x14ac:dyDescent="0.2">
      <c r="A100" s="24" t="s">
        <v>111</v>
      </c>
      <c r="C100" s="15"/>
      <c r="D100" s="15"/>
      <c r="E100" s="15"/>
    </row>
    <row r="101" spans="1:5" x14ac:dyDescent="0.2">
      <c r="A101" s="49" t="s">
        <v>112</v>
      </c>
      <c r="B101" s="49"/>
      <c r="C101" s="49"/>
      <c r="D101" s="49"/>
      <c r="E101" s="25"/>
    </row>
    <row r="102" spans="1:5" x14ac:dyDescent="0.2">
      <c r="A102" s="50" t="s">
        <v>113</v>
      </c>
      <c r="B102" s="50"/>
      <c r="C102" s="50"/>
      <c r="D102" s="50"/>
      <c r="E102" s="50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5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1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9" t="s">
        <v>97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8" t="s">
        <v>88</v>
      </c>
    </row>
    <row r="5" spans="1:5" s="14" customFormat="1" x14ac:dyDescent="0.2">
      <c r="A5" s="3">
        <v>1</v>
      </c>
      <c r="B5" s="14" t="s">
        <v>2</v>
      </c>
      <c r="C5" s="14">
        <v>708</v>
      </c>
      <c r="D5" s="15">
        <v>1289</v>
      </c>
      <c r="E5" s="20">
        <v>282654</v>
      </c>
    </row>
    <row r="6" spans="1:5" s="14" customFormat="1" x14ac:dyDescent="0.2">
      <c r="A6" s="3">
        <v>2</v>
      </c>
      <c r="B6" s="14" t="s">
        <v>3</v>
      </c>
      <c r="C6" s="15">
        <v>10187</v>
      </c>
      <c r="D6" s="15">
        <v>21530</v>
      </c>
      <c r="E6" s="20">
        <v>4610290</v>
      </c>
    </row>
    <row r="7" spans="1:5" s="14" customFormat="1" x14ac:dyDescent="0.2">
      <c r="A7" s="3">
        <v>3</v>
      </c>
      <c r="B7" s="14" t="s">
        <v>4</v>
      </c>
      <c r="C7" s="15">
        <v>1086</v>
      </c>
      <c r="D7" s="15">
        <v>2050</v>
      </c>
      <c r="E7" s="20">
        <v>442049.9</v>
      </c>
    </row>
    <row r="8" spans="1:5" s="14" customFormat="1" x14ac:dyDescent="0.2">
      <c r="A8" s="3">
        <v>4</v>
      </c>
      <c r="B8" s="14" t="s">
        <v>5</v>
      </c>
      <c r="C8" s="15">
        <v>2103</v>
      </c>
      <c r="D8" s="15">
        <v>3908</v>
      </c>
      <c r="E8" s="20">
        <v>866376</v>
      </c>
    </row>
    <row r="9" spans="1:5" s="14" customFormat="1" x14ac:dyDescent="0.2">
      <c r="A9" s="3">
        <v>5</v>
      </c>
      <c r="B9" s="14" t="s">
        <v>6</v>
      </c>
      <c r="C9" s="15">
        <v>1894</v>
      </c>
      <c r="D9" s="15">
        <v>3787</v>
      </c>
      <c r="E9" s="20">
        <v>820510</v>
      </c>
    </row>
    <row r="10" spans="1:5" s="14" customFormat="1" x14ac:dyDescent="0.2">
      <c r="A10" s="3">
        <v>6</v>
      </c>
      <c r="B10" s="14" t="s">
        <v>7</v>
      </c>
      <c r="C10" s="14">
        <v>220</v>
      </c>
      <c r="D10" s="14">
        <v>428</v>
      </c>
      <c r="E10" s="20">
        <v>92756</v>
      </c>
    </row>
    <row r="11" spans="1:5" s="14" customFormat="1" x14ac:dyDescent="0.2">
      <c r="A11" s="3">
        <v>7</v>
      </c>
      <c r="B11" s="14" t="s">
        <v>8</v>
      </c>
      <c r="C11" s="15">
        <v>2565</v>
      </c>
      <c r="D11" s="15">
        <v>5157</v>
      </c>
      <c r="E11" s="20">
        <v>1114682</v>
      </c>
    </row>
    <row r="12" spans="1:5" s="14" customFormat="1" x14ac:dyDescent="0.2">
      <c r="A12" s="3">
        <v>8</v>
      </c>
      <c r="B12" s="14" t="s">
        <v>9</v>
      </c>
      <c r="C12" s="14">
        <v>763</v>
      </c>
      <c r="D12" s="15">
        <v>1553</v>
      </c>
      <c r="E12" s="20">
        <v>327782</v>
      </c>
    </row>
    <row r="13" spans="1:5" s="14" customFormat="1" x14ac:dyDescent="0.2">
      <c r="A13" s="3">
        <v>9</v>
      </c>
      <c r="B13" s="14" t="s">
        <v>10</v>
      </c>
      <c r="C13" s="15">
        <v>1407</v>
      </c>
      <c r="D13" s="15">
        <v>2491</v>
      </c>
      <c r="E13" s="20">
        <v>564380</v>
      </c>
    </row>
    <row r="14" spans="1:5" s="14" customFormat="1" x14ac:dyDescent="0.2">
      <c r="A14" s="3">
        <v>10</v>
      </c>
      <c r="B14" s="14" t="s">
        <v>11</v>
      </c>
      <c r="C14" s="15">
        <v>1393</v>
      </c>
      <c r="D14" s="15">
        <v>2872</v>
      </c>
      <c r="E14" s="20">
        <v>611840</v>
      </c>
    </row>
    <row r="15" spans="1:5" s="14" customFormat="1" x14ac:dyDescent="0.2">
      <c r="A15" s="3">
        <v>11</v>
      </c>
      <c r="B15" s="14" t="s">
        <v>12</v>
      </c>
      <c r="C15" s="15">
        <v>1983</v>
      </c>
      <c r="D15" s="15">
        <v>4171</v>
      </c>
      <c r="E15" s="20">
        <v>919548</v>
      </c>
    </row>
    <row r="16" spans="1:5" s="14" customFormat="1" x14ac:dyDescent="0.2">
      <c r="A16" s="3">
        <v>12</v>
      </c>
      <c r="B16" s="14" t="s">
        <v>13</v>
      </c>
      <c r="C16" s="14">
        <v>481</v>
      </c>
      <c r="D16" s="15">
        <v>1015</v>
      </c>
      <c r="E16" s="20">
        <v>218826</v>
      </c>
    </row>
    <row r="17" spans="1:11" s="14" customFormat="1" x14ac:dyDescent="0.2">
      <c r="A17" s="3">
        <v>13</v>
      </c>
      <c r="B17" s="14" t="s">
        <v>14</v>
      </c>
      <c r="C17" s="15">
        <v>1303</v>
      </c>
      <c r="D17" s="15">
        <v>2515</v>
      </c>
      <c r="E17" s="20">
        <v>549498</v>
      </c>
    </row>
    <row r="18" spans="1:11" s="14" customFormat="1" x14ac:dyDescent="0.2">
      <c r="A18" s="3">
        <v>14</v>
      </c>
      <c r="B18" s="14" t="s">
        <v>15</v>
      </c>
      <c r="C18" s="15">
        <v>3336</v>
      </c>
      <c r="D18" s="15">
        <v>7185</v>
      </c>
      <c r="E18" s="20">
        <v>1546817.86</v>
      </c>
      <c r="K18" s="2"/>
    </row>
    <row r="19" spans="1:11" s="14" customFormat="1" x14ac:dyDescent="0.2">
      <c r="A19" s="3">
        <v>15</v>
      </c>
      <c r="B19" s="14" t="s">
        <v>16</v>
      </c>
      <c r="C19" s="14">
        <v>348</v>
      </c>
      <c r="D19" s="14">
        <v>679</v>
      </c>
      <c r="E19" s="20">
        <v>149775</v>
      </c>
    </row>
    <row r="20" spans="1:11" s="14" customFormat="1" x14ac:dyDescent="0.2">
      <c r="A20" s="3">
        <v>16</v>
      </c>
      <c r="B20" s="14" t="s">
        <v>17</v>
      </c>
      <c r="C20" s="14">
        <v>143</v>
      </c>
      <c r="D20" s="14">
        <v>243</v>
      </c>
      <c r="E20" s="20">
        <v>54987</v>
      </c>
    </row>
    <row r="21" spans="1:11" s="14" customFormat="1" x14ac:dyDescent="0.2">
      <c r="A21" s="3">
        <v>17</v>
      </c>
      <c r="B21" s="14" t="s">
        <v>18</v>
      </c>
      <c r="C21" s="14">
        <v>554</v>
      </c>
      <c r="D21" s="15">
        <v>1159</v>
      </c>
      <c r="E21" s="20">
        <v>244517</v>
      </c>
    </row>
    <row r="22" spans="1:11" s="14" customFormat="1" x14ac:dyDescent="0.2">
      <c r="A22" s="3">
        <v>18</v>
      </c>
      <c r="B22" s="14" t="s">
        <v>19</v>
      </c>
      <c r="C22" s="15">
        <v>2364</v>
      </c>
      <c r="D22" s="15">
        <v>4547</v>
      </c>
      <c r="E22" s="20">
        <v>970872</v>
      </c>
    </row>
    <row r="23" spans="1:11" s="14" customFormat="1" x14ac:dyDescent="0.2">
      <c r="A23" s="3">
        <v>19</v>
      </c>
      <c r="B23" s="14" t="s">
        <v>20</v>
      </c>
      <c r="C23" s="15">
        <v>10596</v>
      </c>
      <c r="D23" s="15">
        <v>21925</v>
      </c>
      <c r="E23" s="20">
        <v>4705417.25</v>
      </c>
    </row>
    <row r="24" spans="1:11" s="14" customFormat="1" x14ac:dyDescent="0.2">
      <c r="A24" s="3">
        <v>21</v>
      </c>
      <c r="B24" s="14" t="s">
        <v>21</v>
      </c>
      <c r="C24" s="15">
        <v>1202</v>
      </c>
      <c r="D24" s="15">
        <v>2182</v>
      </c>
      <c r="E24" s="20">
        <v>477545</v>
      </c>
    </row>
    <row r="25" spans="1:11" s="14" customFormat="1" x14ac:dyDescent="0.2">
      <c r="A25" s="3">
        <v>22</v>
      </c>
      <c r="B25" s="14" t="s">
        <v>22</v>
      </c>
      <c r="C25" s="14">
        <v>615</v>
      </c>
      <c r="D25" s="15">
        <v>1320</v>
      </c>
      <c r="E25" s="20">
        <v>278944</v>
      </c>
    </row>
    <row r="26" spans="1:11" s="14" customFormat="1" x14ac:dyDescent="0.2">
      <c r="A26" s="3">
        <v>23</v>
      </c>
      <c r="B26" s="14" t="s">
        <v>23</v>
      </c>
      <c r="C26" s="14">
        <v>567</v>
      </c>
      <c r="D26" s="15">
        <v>1105</v>
      </c>
      <c r="E26" s="20">
        <v>237568</v>
      </c>
    </row>
    <row r="27" spans="1:11" s="14" customFormat="1" x14ac:dyDescent="0.2">
      <c r="A27" s="3">
        <v>24</v>
      </c>
      <c r="B27" s="14" t="s">
        <v>24</v>
      </c>
      <c r="C27" s="15">
        <v>1584</v>
      </c>
      <c r="D27" s="15">
        <v>3414</v>
      </c>
      <c r="E27" s="20">
        <v>720633</v>
      </c>
    </row>
    <row r="28" spans="1:11" s="14" customFormat="1" x14ac:dyDescent="0.2">
      <c r="A28" s="3">
        <v>25</v>
      </c>
      <c r="B28" s="14" t="s">
        <v>25</v>
      </c>
      <c r="C28" s="15">
        <v>1281</v>
      </c>
      <c r="D28" s="15">
        <v>2458</v>
      </c>
      <c r="E28" s="20">
        <v>527519</v>
      </c>
    </row>
    <row r="29" spans="1:11" s="14" customFormat="1" x14ac:dyDescent="0.2">
      <c r="A29" s="3">
        <v>26</v>
      </c>
      <c r="B29" s="14" t="s">
        <v>26</v>
      </c>
      <c r="C29" s="14">
        <v>239</v>
      </c>
      <c r="D29" s="14">
        <v>519</v>
      </c>
      <c r="E29" s="20">
        <v>109723</v>
      </c>
    </row>
    <row r="30" spans="1:11" s="14" customFormat="1" x14ac:dyDescent="0.2">
      <c r="A30" s="3">
        <v>27</v>
      </c>
      <c r="B30" s="14" t="s">
        <v>27</v>
      </c>
      <c r="C30" s="15">
        <v>65710</v>
      </c>
      <c r="D30" s="15">
        <v>120502</v>
      </c>
      <c r="E30" s="20">
        <v>27022052.399999999</v>
      </c>
    </row>
    <row r="31" spans="1:11" s="14" customFormat="1" x14ac:dyDescent="0.2">
      <c r="A31" s="3">
        <v>28</v>
      </c>
      <c r="B31" s="14" t="s">
        <v>28</v>
      </c>
      <c r="C31" s="14">
        <v>476</v>
      </c>
      <c r="D31" s="15">
        <v>964</v>
      </c>
      <c r="E31" s="20">
        <v>203731</v>
      </c>
    </row>
    <row r="32" spans="1:11" s="14" customFormat="1" x14ac:dyDescent="0.2">
      <c r="A32" s="3">
        <v>29</v>
      </c>
      <c r="B32" s="14" t="s">
        <v>29</v>
      </c>
      <c r="C32" s="15">
        <v>1023</v>
      </c>
      <c r="D32" s="15">
        <v>2085</v>
      </c>
      <c r="E32" s="20">
        <v>441804</v>
      </c>
    </row>
    <row r="33" spans="1:5" s="14" customFormat="1" x14ac:dyDescent="0.2">
      <c r="A33" s="3">
        <v>30</v>
      </c>
      <c r="B33" s="14" t="s">
        <v>30</v>
      </c>
      <c r="C33" s="15">
        <v>1225</v>
      </c>
      <c r="D33" s="15">
        <v>2257</v>
      </c>
      <c r="E33" s="20">
        <v>494867</v>
      </c>
    </row>
    <row r="34" spans="1:5" s="14" customFormat="1" x14ac:dyDescent="0.2">
      <c r="A34" s="3">
        <v>31</v>
      </c>
      <c r="B34" s="14" t="s">
        <v>31</v>
      </c>
      <c r="C34" s="15">
        <v>2362</v>
      </c>
      <c r="D34" s="15">
        <v>4439</v>
      </c>
      <c r="E34" s="20">
        <v>974604</v>
      </c>
    </row>
    <row r="35" spans="1:5" s="14" customFormat="1" x14ac:dyDescent="0.2">
      <c r="A35" s="3">
        <v>32</v>
      </c>
      <c r="B35" s="14" t="s">
        <v>32</v>
      </c>
      <c r="C35" s="14">
        <v>331</v>
      </c>
      <c r="D35" s="14">
        <v>670</v>
      </c>
      <c r="E35" s="20">
        <v>143701</v>
      </c>
    </row>
    <row r="36" spans="1:5" s="14" customFormat="1" x14ac:dyDescent="0.2">
      <c r="A36" s="3">
        <v>33</v>
      </c>
      <c r="B36" s="14" t="s">
        <v>33</v>
      </c>
      <c r="C36" s="14">
        <v>822</v>
      </c>
      <c r="D36" s="15">
        <v>1443</v>
      </c>
      <c r="E36" s="20">
        <v>325181</v>
      </c>
    </row>
    <row r="37" spans="1:5" s="14" customFormat="1" x14ac:dyDescent="0.2">
      <c r="A37" s="3">
        <v>34</v>
      </c>
      <c r="B37" s="14" t="s">
        <v>34</v>
      </c>
      <c r="C37" s="15">
        <v>2092</v>
      </c>
      <c r="D37" s="15">
        <v>4838</v>
      </c>
      <c r="E37" s="20">
        <v>999522</v>
      </c>
    </row>
    <row r="38" spans="1:5" s="14" customFormat="1" x14ac:dyDescent="0.2">
      <c r="A38" s="3">
        <v>35</v>
      </c>
      <c r="B38" s="14" t="s">
        <v>35</v>
      </c>
      <c r="C38" s="14">
        <v>137</v>
      </c>
      <c r="D38" s="14">
        <v>307</v>
      </c>
      <c r="E38" s="20">
        <v>66980</v>
      </c>
    </row>
    <row r="39" spans="1:5" s="14" customFormat="1" x14ac:dyDescent="0.2">
      <c r="A39" s="3">
        <v>36</v>
      </c>
      <c r="B39" s="14" t="s">
        <v>36</v>
      </c>
      <c r="C39" s="14">
        <v>715</v>
      </c>
      <c r="D39" s="15">
        <v>1256</v>
      </c>
      <c r="E39" s="20">
        <v>278580</v>
      </c>
    </row>
    <row r="40" spans="1:5" s="14" customFormat="1" x14ac:dyDescent="0.2">
      <c r="A40" s="3">
        <v>37</v>
      </c>
      <c r="B40" s="14" t="s">
        <v>37</v>
      </c>
      <c r="C40" s="14">
        <v>251</v>
      </c>
      <c r="D40" s="14">
        <v>494</v>
      </c>
      <c r="E40" s="20">
        <v>108321</v>
      </c>
    </row>
    <row r="41" spans="1:5" s="14" customFormat="1" x14ac:dyDescent="0.2">
      <c r="A41" s="3">
        <v>38</v>
      </c>
      <c r="B41" s="14" t="s">
        <v>38</v>
      </c>
      <c r="C41" s="14">
        <v>309</v>
      </c>
      <c r="D41" s="14">
        <v>591</v>
      </c>
      <c r="E41" s="20">
        <v>130222</v>
      </c>
    </row>
    <row r="42" spans="1:5" s="14" customFormat="1" x14ac:dyDescent="0.2">
      <c r="A42" s="3">
        <v>39</v>
      </c>
      <c r="B42" s="14" t="s">
        <v>39</v>
      </c>
      <c r="C42" s="14">
        <v>132</v>
      </c>
      <c r="D42" s="14">
        <v>266</v>
      </c>
      <c r="E42" s="20">
        <v>55336</v>
      </c>
    </row>
    <row r="43" spans="1:5" s="14" customFormat="1" x14ac:dyDescent="0.2">
      <c r="A43" s="3">
        <v>40</v>
      </c>
      <c r="B43" s="14" t="s">
        <v>40</v>
      </c>
      <c r="C43" s="14">
        <v>608</v>
      </c>
      <c r="D43" s="15">
        <v>1268</v>
      </c>
      <c r="E43" s="20">
        <v>267485</v>
      </c>
    </row>
    <row r="44" spans="1:5" s="14" customFormat="1" x14ac:dyDescent="0.2">
      <c r="A44" s="3">
        <v>41</v>
      </c>
      <c r="B44" s="14" t="s">
        <v>41</v>
      </c>
      <c r="C44" s="14">
        <v>157</v>
      </c>
      <c r="D44" s="14">
        <v>300</v>
      </c>
      <c r="E44" s="20">
        <v>63854</v>
      </c>
    </row>
    <row r="45" spans="1:5" s="14" customFormat="1" x14ac:dyDescent="0.2">
      <c r="A45" s="3">
        <v>42</v>
      </c>
      <c r="B45" s="14" t="s">
        <v>42</v>
      </c>
      <c r="C45" s="15">
        <v>1142</v>
      </c>
      <c r="D45" s="15">
        <v>2494</v>
      </c>
      <c r="E45" s="20">
        <v>528059</v>
      </c>
    </row>
    <row r="46" spans="1:5" s="14" customFormat="1" x14ac:dyDescent="0.2">
      <c r="A46" s="3">
        <v>43</v>
      </c>
      <c r="B46" s="14" t="s">
        <v>43</v>
      </c>
      <c r="C46" s="15">
        <v>888</v>
      </c>
      <c r="D46" s="15">
        <v>1750</v>
      </c>
      <c r="E46" s="20">
        <v>367016</v>
      </c>
    </row>
    <row r="47" spans="1:5" s="14" customFormat="1" x14ac:dyDescent="0.2">
      <c r="A47" s="3">
        <v>44</v>
      </c>
      <c r="B47" s="14" t="s">
        <v>44</v>
      </c>
      <c r="C47" s="14">
        <v>161</v>
      </c>
      <c r="D47" s="14">
        <v>322</v>
      </c>
      <c r="E47" s="20">
        <v>72738</v>
      </c>
    </row>
    <row r="48" spans="1:5" s="14" customFormat="1" x14ac:dyDescent="0.2">
      <c r="A48" s="3">
        <v>45</v>
      </c>
      <c r="B48" s="14" t="s">
        <v>45</v>
      </c>
      <c r="C48" s="14">
        <v>261</v>
      </c>
      <c r="D48" s="14">
        <v>512</v>
      </c>
      <c r="E48" s="20">
        <v>109198</v>
      </c>
    </row>
    <row r="49" spans="1:5" s="14" customFormat="1" x14ac:dyDescent="0.2">
      <c r="A49" s="3">
        <v>46</v>
      </c>
      <c r="B49" s="14" t="s">
        <v>46</v>
      </c>
      <c r="C49" s="15">
        <v>957</v>
      </c>
      <c r="D49" s="15">
        <v>1929</v>
      </c>
      <c r="E49" s="20">
        <v>419055</v>
      </c>
    </row>
    <row r="50" spans="1:5" s="14" customFormat="1" x14ac:dyDescent="0.2">
      <c r="A50" s="3">
        <v>47</v>
      </c>
      <c r="B50" s="14" t="s">
        <v>47</v>
      </c>
      <c r="C50" s="14">
        <v>721</v>
      </c>
      <c r="D50" s="15">
        <v>1424</v>
      </c>
      <c r="E50" s="20">
        <v>305406</v>
      </c>
    </row>
    <row r="51" spans="1:5" s="14" customFormat="1" x14ac:dyDescent="0.2">
      <c r="A51" s="3">
        <v>48</v>
      </c>
      <c r="B51" s="14" t="s">
        <v>48</v>
      </c>
      <c r="C51" s="15">
        <v>1173</v>
      </c>
      <c r="D51" s="15">
        <v>2274</v>
      </c>
      <c r="E51" s="20">
        <v>492953</v>
      </c>
    </row>
    <row r="52" spans="1:5" s="14" customFormat="1" x14ac:dyDescent="0.2">
      <c r="A52" s="3">
        <v>49</v>
      </c>
      <c r="B52" s="14" t="s">
        <v>49</v>
      </c>
      <c r="C52" s="15">
        <v>1173</v>
      </c>
      <c r="D52" s="15">
        <v>2174</v>
      </c>
      <c r="E52" s="20">
        <v>475512</v>
      </c>
    </row>
    <row r="53" spans="1:5" s="14" customFormat="1" x14ac:dyDescent="0.2">
      <c r="A53" s="3">
        <v>50</v>
      </c>
      <c r="B53" s="14" t="s">
        <v>50</v>
      </c>
      <c r="C53" s="15">
        <v>2007</v>
      </c>
      <c r="D53" s="15">
        <v>4466</v>
      </c>
      <c r="E53" s="20">
        <v>938669</v>
      </c>
    </row>
    <row r="54" spans="1:5" s="14" customFormat="1" x14ac:dyDescent="0.2">
      <c r="A54" s="3">
        <v>51</v>
      </c>
      <c r="B54" s="14" t="s">
        <v>51</v>
      </c>
      <c r="C54" s="14">
        <v>248</v>
      </c>
      <c r="D54" s="14">
        <v>518</v>
      </c>
      <c r="E54" s="20">
        <v>108018</v>
      </c>
    </row>
    <row r="55" spans="1:5" s="14" customFormat="1" x14ac:dyDescent="0.2">
      <c r="A55" s="3">
        <v>52</v>
      </c>
      <c r="B55" s="14" t="s">
        <v>52</v>
      </c>
      <c r="C55" s="15">
        <v>936</v>
      </c>
      <c r="D55" s="15">
        <v>2201</v>
      </c>
      <c r="E55" s="20">
        <v>457211</v>
      </c>
    </row>
    <row r="56" spans="1:5" s="14" customFormat="1" x14ac:dyDescent="0.2">
      <c r="A56" s="3">
        <v>53</v>
      </c>
      <c r="B56" s="14" t="s">
        <v>53</v>
      </c>
      <c r="C56" s="14">
        <v>781</v>
      </c>
      <c r="D56" s="15">
        <v>1714</v>
      </c>
      <c r="E56" s="20">
        <v>354289</v>
      </c>
    </row>
    <row r="57" spans="1:5" s="14" customFormat="1" x14ac:dyDescent="0.2">
      <c r="A57" s="3">
        <v>54</v>
      </c>
      <c r="B57" s="14" t="s">
        <v>54</v>
      </c>
      <c r="C57" s="14">
        <v>316</v>
      </c>
      <c r="D57" s="14">
        <v>673</v>
      </c>
      <c r="E57" s="20">
        <v>142111</v>
      </c>
    </row>
    <row r="58" spans="1:5" s="14" customFormat="1" x14ac:dyDescent="0.2">
      <c r="A58" s="3">
        <v>55</v>
      </c>
      <c r="B58" s="14" t="s">
        <v>55</v>
      </c>
      <c r="C58" s="15">
        <v>6019</v>
      </c>
      <c r="D58" s="15">
        <v>12853</v>
      </c>
      <c r="E58" s="20">
        <v>2750280.13</v>
      </c>
    </row>
    <row r="59" spans="1:5" s="14" customFormat="1" x14ac:dyDescent="0.2">
      <c r="A59" s="3">
        <v>56</v>
      </c>
      <c r="B59" s="14" t="s">
        <v>56</v>
      </c>
      <c r="C59" s="15">
        <v>1948</v>
      </c>
      <c r="D59" s="15">
        <v>3793</v>
      </c>
      <c r="E59" s="20">
        <v>812914</v>
      </c>
    </row>
    <row r="60" spans="1:5" s="14" customFormat="1" x14ac:dyDescent="0.2">
      <c r="A60" s="3">
        <v>57</v>
      </c>
      <c r="B60" s="14" t="s">
        <v>57</v>
      </c>
      <c r="C60" s="14">
        <v>512</v>
      </c>
      <c r="D60" s="15">
        <v>969</v>
      </c>
      <c r="E60" s="20">
        <v>208138</v>
      </c>
    </row>
    <row r="61" spans="1:5" s="14" customFormat="1" x14ac:dyDescent="0.2">
      <c r="A61" s="3">
        <v>58</v>
      </c>
      <c r="B61" s="14" t="s">
        <v>58</v>
      </c>
      <c r="C61" s="15">
        <v>1497</v>
      </c>
      <c r="D61" s="15">
        <v>2750</v>
      </c>
      <c r="E61" s="20">
        <v>602474</v>
      </c>
    </row>
    <row r="62" spans="1:5" s="14" customFormat="1" x14ac:dyDescent="0.2">
      <c r="A62" s="3">
        <v>59</v>
      </c>
      <c r="B62" s="14" t="s">
        <v>59</v>
      </c>
      <c r="C62" s="14">
        <v>336</v>
      </c>
      <c r="D62" s="14">
        <v>759</v>
      </c>
      <c r="E62" s="20">
        <v>156610</v>
      </c>
    </row>
    <row r="63" spans="1:5" s="14" customFormat="1" x14ac:dyDescent="0.2">
      <c r="A63" s="3">
        <v>60</v>
      </c>
      <c r="B63" s="14" t="s">
        <v>60</v>
      </c>
      <c r="C63" s="15">
        <v>1705</v>
      </c>
      <c r="D63" s="15">
        <v>3658</v>
      </c>
      <c r="E63" s="20">
        <v>778602</v>
      </c>
    </row>
    <row r="64" spans="1:5" s="14" customFormat="1" x14ac:dyDescent="0.2">
      <c r="A64" s="3">
        <v>61</v>
      </c>
      <c r="B64" s="14" t="s">
        <v>61</v>
      </c>
      <c r="C64" s="14">
        <v>366</v>
      </c>
      <c r="D64" s="14">
        <v>755</v>
      </c>
      <c r="E64" s="20">
        <v>160912</v>
      </c>
    </row>
    <row r="65" spans="1:5" s="14" customFormat="1" x14ac:dyDescent="0.2">
      <c r="A65" s="3">
        <v>62</v>
      </c>
      <c r="B65" s="14" t="s">
        <v>62</v>
      </c>
      <c r="C65" s="15">
        <v>36696</v>
      </c>
      <c r="D65" s="15">
        <v>76107</v>
      </c>
      <c r="E65" s="20">
        <v>16589404</v>
      </c>
    </row>
    <row r="66" spans="1:5" s="14" customFormat="1" x14ac:dyDescent="0.2">
      <c r="A66" s="3">
        <v>63</v>
      </c>
      <c r="B66" s="14" t="s">
        <v>63</v>
      </c>
      <c r="C66" s="14">
        <v>163</v>
      </c>
      <c r="D66" s="14">
        <v>334</v>
      </c>
      <c r="E66" s="20">
        <v>70969</v>
      </c>
    </row>
    <row r="67" spans="1:5" s="14" customFormat="1" x14ac:dyDescent="0.2">
      <c r="A67" s="3">
        <v>64</v>
      </c>
      <c r="B67" s="14" t="s">
        <v>64</v>
      </c>
      <c r="C67" s="14">
        <v>507</v>
      </c>
      <c r="D67" s="15">
        <v>1053</v>
      </c>
      <c r="E67" s="20">
        <v>228980</v>
      </c>
    </row>
    <row r="68" spans="1:5" s="14" customFormat="1" x14ac:dyDescent="0.2">
      <c r="A68" s="3">
        <v>65</v>
      </c>
      <c r="B68" s="14" t="s">
        <v>65</v>
      </c>
      <c r="C68" s="14">
        <v>614</v>
      </c>
      <c r="D68" s="15">
        <v>1323</v>
      </c>
      <c r="E68" s="20">
        <v>281158</v>
      </c>
    </row>
    <row r="69" spans="1:5" s="14" customFormat="1" x14ac:dyDescent="0.2">
      <c r="A69" s="3">
        <v>66</v>
      </c>
      <c r="B69" s="14" t="s">
        <v>66</v>
      </c>
      <c r="C69" s="15">
        <v>1700</v>
      </c>
      <c r="D69" s="15">
        <v>4067</v>
      </c>
      <c r="E69" s="20">
        <v>843685</v>
      </c>
    </row>
    <row r="70" spans="1:5" s="14" customFormat="1" x14ac:dyDescent="0.2">
      <c r="A70" s="3">
        <v>67</v>
      </c>
      <c r="B70" s="14" t="s">
        <v>67</v>
      </c>
      <c r="C70" s="14">
        <v>304</v>
      </c>
      <c r="D70" s="14">
        <v>610</v>
      </c>
      <c r="E70" s="20">
        <v>129221</v>
      </c>
    </row>
    <row r="71" spans="1:5" s="14" customFormat="1" x14ac:dyDescent="0.2">
      <c r="A71" s="3">
        <v>68</v>
      </c>
      <c r="B71" s="14" t="s">
        <v>68</v>
      </c>
      <c r="C71" s="14">
        <v>429</v>
      </c>
      <c r="D71" s="14">
        <v>896</v>
      </c>
      <c r="E71" s="20">
        <v>190735</v>
      </c>
    </row>
    <row r="72" spans="1:5" s="14" customFormat="1" x14ac:dyDescent="0.2">
      <c r="A72" s="3">
        <v>69</v>
      </c>
      <c r="B72" s="14" t="s">
        <v>69</v>
      </c>
      <c r="C72" s="15">
        <v>11399</v>
      </c>
      <c r="D72" s="15">
        <v>19309</v>
      </c>
      <c r="E72" s="20">
        <v>4393031</v>
      </c>
    </row>
    <row r="73" spans="1:5" s="14" customFormat="1" x14ac:dyDescent="0.2">
      <c r="A73" s="3">
        <v>70</v>
      </c>
      <c r="B73" s="14" t="s">
        <v>70</v>
      </c>
      <c r="C73" s="15">
        <v>2435</v>
      </c>
      <c r="D73" s="15">
        <v>5783</v>
      </c>
      <c r="E73" s="20">
        <v>1188327</v>
      </c>
    </row>
    <row r="74" spans="1:5" s="14" customFormat="1" x14ac:dyDescent="0.2">
      <c r="A74" s="3">
        <v>71</v>
      </c>
      <c r="B74" s="14" t="s">
        <v>71</v>
      </c>
      <c r="C74" s="15">
        <v>2062</v>
      </c>
      <c r="D74" s="15">
        <v>4902</v>
      </c>
      <c r="E74" s="20">
        <v>1032732</v>
      </c>
    </row>
    <row r="75" spans="1:5" s="14" customFormat="1" x14ac:dyDescent="0.2">
      <c r="A75" s="3">
        <v>72</v>
      </c>
      <c r="B75" s="14" t="s">
        <v>72</v>
      </c>
      <c r="C75" s="14">
        <v>413</v>
      </c>
      <c r="D75" s="14">
        <v>857</v>
      </c>
      <c r="E75" s="20">
        <v>182456</v>
      </c>
    </row>
    <row r="76" spans="1:5" s="14" customFormat="1" x14ac:dyDescent="0.2">
      <c r="A76" s="3">
        <v>73</v>
      </c>
      <c r="B76" s="14" t="s">
        <v>73</v>
      </c>
      <c r="C76" s="15">
        <v>6132</v>
      </c>
      <c r="D76" s="15">
        <v>14747</v>
      </c>
      <c r="E76" s="20">
        <v>3065016</v>
      </c>
    </row>
    <row r="77" spans="1:5" s="14" customFormat="1" x14ac:dyDescent="0.2">
      <c r="A77" s="3">
        <v>74</v>
      </c>
      <c r="B77" s="14" t="s">
        <v>110</v>
      </c>
      <c r="C77" s="15">
        <v>2781</v>
      </c>
      <c r="D77" s="15">
        <v>5955</v>
      </c>
      <c r="E77" s="20">
        <v>1269329</v>
      </c>
    </row>
    <row r="78" spans="1:5" s="14" customFormat="1" x14ac:dyDescent="0.2">
      <c r="A78" s="3">
        <v>75</v>
      </c>
      <c r="B78" s="14" t="s">
        <v>74</v>
      </c>
      <c r="C78" s="14">
        <v>335</v>
      </c>
      <c r="D78" s="14">
        <v>641</v>
      </c>
      <c r="E78" s="20">
        <v>135464</v>
      </c>
    </row>
    <row r="79" spans="1:5" s="14" customFormat="1" x14ac:dyDescent="0.2">
      <c r="A79" s="3">
        <v>76</v>
      </c>
      <c r="B79" s="14" t="s">
        <v>75</v>
      </c>
      <c r="C79" s="14">
        <v>428</v>
      </c>
      <c r="D79" s="14">
        <v>896</v>
      </c>
      <c r="E79" s="20">
        <v>188351</v>
      </c>
    </row>
    <row r="80" spans="1:5" s="14" customFormat="1" x14ac:dyDescent="0.2">
      <c r="A80" s="3">
        <v>77</v>
      </c>
      <c r="B80" s="14" t="s">
        <v>76</v>
      </c>
      <c r="C80" s="14">
        <v>861</v>
      </c>
      <c r="D80" s="15">
        <v>1659</v>
      </c>
      <c r="E80" s="20">
        <v>356555</v>
      </c>
    </row>
    <row r="81" spans="1:5" s="14" customFormat="1" x14ac:dyDescent="0.2">
      <c r="A81" s="3">
        <v>78</v>
      </c>
      <c r="B81" s="14" t="s">
        <v>77</v>
      </c>
      <c r="C81" s="14">
        <v>215</v>
      </c>
      <c r="D81" s="14">
        <v>489</v>
      </c>
      <c r="E81" s="20">
        <v>103162</v>
      </c>
    </row>
    <row r="82" spans="1:5" s="14" customFormat="1" x14ac:dyDescent="0.2">
      <c r="A82" s="3">
        <v>79</v>
      </c>
      <c r="B82" s="14" t="s">
        <v>78</v>
      </c>
      <c r="C82" s="14">
        <v>538</v>
      </c>
      <c r="D82" s="15">
        <v>963</v>
      </c>
      <c r="E82" s="20">
        <v>207257</v>
      </c>
    </row>
    <row r="83" spans="1:5" s="14" customFormat="1" x14ac:dyDescent="0.2">
      <c r="A83" s="3">
        <v>80</v>
      </c>
      <c r="B83" s="14" t="s">
        <v>79</v>
      </c>
      <c r="C83" s="14">
        <v>788</v>
      </c>
      <c r="D83" s="15">
        <v>1607</v>
      </c>
      <c r="E83" s="20">
        <v>346726</v>
      </c>
    </row>
    <row r="84" spans="1:5" s="14" customFormat="1" x14ac:dyDescent="0.2">
      <c r="A84" s="3">
        <v>82</v>
      </c>
      <c r="B84" s="14" t="s">
        <v>80</v>
      </c>
      <c r="C84" s="15">
        <v>5057</v>
      </c>
      <c r="D84" s="15">
        <v>10189</v>
      </c>
      <c r="E84" s="20">
        <v>2219365</v>
      </c>
    </row>
    <row r="85" spans="1:5" s="14" customFormat="1" x14ac:dyDescent="0.2">
      <c r="A85" s="3">
        <v>83</v>
      </c>
      <c r="B85" s="14" t="s">
        <v>81</v>
      </c>
      <c r="C85" s="14">
        <v>302</v>
      </c>
      <c r="D85" s="14">
        <v>608</v>
      </c>
      <c r="E85" s="20">
        <v>125665</v>
      </c>
    </row>
    <row r="86" spans="1:5" s="14" customFormat="1" x14ac:dyDescent="0.2">
      <c r="A86" s="3">
        <v>84</v>
      </c>
      <c r="B86" s="14" t="s">
        <v>82</v>
      </c>
      <c r="C86" s="14">
        <v>339</v>
      </c>
      <c r="D86" s="14">
        <v>630</v>
      </c>
      <c r="E86" s="20">
        <v>138349</v>
      </c>
    </row>
    <row r="87" spans="1:5" s="14" customFormat="1" x14ac:dyDescent="0.2">
      <c r="A87" s="3">
        <v>85</v>
      </c>
      <c r="B87" s="14" t="s">
        <v>83</v>
      </c>
      <c r="C87" s="15">
        <v>1654</v>
      </c>
      <c r="D87" s="15">
        <v>3084</v>
      </c>
      <c r="E87" s="20">
        <v>666808</v>
      </c>
    </row>
    <row r="88" spans="1:5" s="14" customFormat="1" x14ac:dyDescent="0.2">
      <c r="A88" s="3">
        <v>86</v>
      </c>
      <c r="B88" s="14" t="s">
        <v>84</v>
      </c>
      <c r="C88" s="15">
        <v>2417</v>
      </c>
      <c r="D88" s="15">
        <v>4775</v>
      </c>
      <c r="E88" s="20">
        <v>1052610</v>
      </c>
    </row>
    <row r="89" spans="1:5" s="14" customFormat="1" x14ac:dyDescent="0.2">
      <c r="A89" s="16">
        <v>87</v>
      </c>
      <c r="B89" s="17" t="s">
        <v>85</v>
      </c>
      <c r="C89" s="14">
        <v>320</v>
      </c>
      <c r="D89" s="14">
        <v>590</v>
      </c>
      <c r="E89" s="20">
        <v>127654</v>
      </c>
    </row>
    <row r="90" spans="1:5" s="14" customFormat="1" x14ac:dyDescent="0.2">
      <c r="A90" s="16">
        <v>88</v>
      </c>
      <c r="B90" s="17" t="s">
        <v>86</v>
      </c>
      <c r="C90" s="14">
        <v>3</v>
      </c>
      <c r="D90" s="14">
        <v>10</v>
      </c>
      <c r="E90" s="20">
        <v>2014</v>
      </c>
    </row>
    <row r="91" spans="1:5" s="14" customFormat="1" x14ac:dyDescent="0.2">
      <c r="A91" s="16">
        <v>92</v>
      </c>
      <c r="B91" s="17" t="s">
        <v>108</v>
      </c>
      <c r="C91" s="15">
        <v>1252</v>
      </c>
      <c r="D91" s="15">
        <v>2478</v>
      </c>
      <c r="E91" s="20">
        <v>569604</v>
      </c>
    </row>
    <row r="92" spans="1:5" s="14" customFormat="1" x14ac:dyDescent="0.2">
      <c r="A92" s="16" t="s">
        <v>115</v>
      </c>
      <c r="B92" s="17" t="s">
        <v>116</v>
      </c>
      <c r="C92" s="15">
        <v>1735</v>
      </c>
      <c r="D92" s="15">
        <v>3870</v>
      </c>
      <c r="E92" s="20">
        <v>868306</v>
      </c>
    </row>
    <row r="93" spans="1:5" s="14" customFormat="1" x14ac:dyDescent="0.2">
      <c r="A93" s="16" t="s">
        <v>109</v>
      </c>
      <c r="B93" s="2" t="s">
        <v>109</v>
      </c>
      <c r="C93" s="15">
        <v>0</v>
      </c>
      <c r="D93" s="15">
        <v>0</v>
      </c>
      <c r="E93" s="20">
        <v>0</v>
      </c>
    </row>
    <row r="94" spans="1:5" s="18" customFormat="1" x14ac:dyDescent="0.2">
      <c r="A94" s="11"/>
      <c r="B94" s="18" t="s">
        <v>114</v>
      </c>
      <c r="C94" s="9">
        <f>SUM(C5:C93)</f>
        <v>230298</v>
      </c>
      <c r="D94" s="9">
        <f>SUM(D5:D93)</f>
        <v>457602</v>
      </c>
      <c r="E94" s="19">
        <f>SUM(E5:E93)</f>
        <v>99834848.539999992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x14ac:dyDescent="0.2">
      <c r="A100" s="24" t="s">
        <v>111</v>
      </c>
      <c r="B100" s="14"/>
      <c r="C100" s="15"/>
      <c r="D100" s="15"/>
      <c r="E100" s="15"/>
    </row>
    <row r="101" spans="1:5" x14ac:dyDescent="0.2">
      <c r="A101" s="49" t="s">
        <v>112</v>
      </c>
      <c r="B101" s="49"/>
      <c r="C101" s="49"/>
      <c r="D101" s="49"/>
      <c r="E101" s="25"/>
    </row>
    <row r="102" spans="1:5" x14ac:dyDescent="0.2">
      <c r="A102" s="50" t="s">
        <v>113</v>
      </c>
      <c r="B102" s="50"/>
      <c r="C102" s="50"/>
      <c r="D102" s="50"/>
      <c r="E102" s="50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2"/>
  <sheetViews>
    <sheetView workbookViewId="0">
      <pane ySplit="4" topLeftCell="A5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20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21" t="s">
        <v>96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22" t="s">
        <v>88</v>
      </c>
    </row>
    <row r="5" spans="1:5" s="14" customFormat="1" x14ac:dyDescent="0.2">
      <c r="A5" s="3">
        <v>1</v>
      </c>
      <c r="B5" s="14" t="s">
        <v>2</v>
      </c>
      <c r="C5" s="14">
        <v>710</v>
      </c>
      <c r="D5" s="15">
        <v>1279</v>
      </c>
      <c r="E5" s="20">
        <v>267857</v>
      </c>
    </row>
    <row r="6" spans="1:5" s="14" customFormat="1" x14ac:dyDescent="0.2">
      <c r="A6" s="3">
        <v>2</v>
      </c>
      <c r="B6" s="14" t="s">
        <v>3</v>
      </c>
      <c r="C6" s="15">
        <v>10208</v>
      </c>
      <c r="D6" s="15">
        <v>21471</v>
      </c>
      <c r="E6" s="20">
        <v>4515588</v>
      </c>
    </row>
    <row r="7" spans="1:5" s="14" customFormat="1" x14ac:dyDescent="0.2">
      <c r="A7" s="3">
        <v>3</v>
      </c>
      <c r="B7" s="14" t="s">
        <v>4</v>
      </c>
      <c r="C7" s="15">
        <v>1080</v>
      </c>
      <c r="D7" s="15">
        <v>2041</v>
      </c>
      <c r="E7" s="20">
        <v>428391</v>
      </c>
    </row>
    <row r="8" spans="1:5" s="14" customFormat="1" x14ac:dyDescent="0.2">
      <c r="A8" s="3">
        <v>4</v>
      </c>
      <c r="B8" s="14" t="s">
        <v>5</v>
      </c>
      <c r="C8" s="15">
        <v>2121</v>
      </c>
      <c r="D8" s="15">
        <v>3914</v>
      </c>
      <c r="E8" s="20">
        <v>854209</v>
      </c>
    </row>
    <row r="9" spans="1:5" s="14" customFormat="1" x14ac:dyDescent="0.2">
      <c r="A9" s="3">
        <v>5</v>
      </c>
      <c r="B9" s="14" t="s">
        <v>6</v>
      </c>
      <c r="C9" s="15">
        <v>1915</v>
      </c>
      <c r="D9" s="15">
        <v>3800</v>
      </c>
      <c r="E9" s="20">
        <v>810861</v>
      </c>
    </row>
    <row r="10" spans="1:5" s="14" customFormat="1" x14ac:dyDescent="0.2">
      <c r="A10" s="3">
        <v>6</v>
      </c>
      <c r="B10" s="14" t="s">
        <v>7</v>
      </c>
      <c r="C10" s="14">
        <v>219</v>
      </c>
      <c r="D10" s="14">
        <v>433</v>
      </c>
      <c r="E10" s="20">
        <v>91640</v>
      </c>
    </row>
    <row r="11" spans="1:5" s="14" customFormat="1" x14ac:dyDescent="0.2">
      <c r="A11" s="3">
        <v>7</v>
      </c>
      <c r="B11" s="14" t="s">
        <v>8</v>
      </c>
      <c r="C11" s="15">
        <v>2598</v>
      </c>
      <c r="D11" s="15">
        <v>5219</v>
      </c>
      <c r="E11" s="20">
        <v>1096707</v>
      </c>
    </row>
    <row r="12" spans="1:5" s="14" customFormat="1" x14ac:dyDescent="0.2">
      <c r="A12" s="3">
        <v>8</v>
      </c>
      <c r="B12" s="14" t="s">
        <v>9</v>
      </c>
      <c r="C12" s="14">
        <v>770</v>
      </c>
      <c r="D12" s="15">
        <v>1569</v>
      </c>
      <c r="E12" s="20">
        <v>327737</v>
      </c>
    </row>
    <row r="13" spans="1:5" s="14" customFormat="1" x14ac:dyDescent="0.2">
      <c r="A13" s="3">
        <v>9</v>
      </c>
      <c r="B13" s="14" t="s">
        <v>10</v>
      </c>
      <c r="C13" s="15">
        <v>1428</v>
      </c>
      <c r="D13" s="15">
        <v>2516</v>
      </c>
      <c r="E13" s="20">
        <v>554390</v>
      </c>
    </row>
    <row r="14" spans="1:5" s="14" customFormat="1" x14ac:dyDescent="0.2">
      <c r="A14" s="3">
        <v>10</v>
      </c>
      <c r="B14" s="14" t="s">
        <v>11</v>
      </c>
      <c r="C14" s="15">
        <v>1400</v>
      </c>
      <c r="D14" s="15">
        <v>2852</v>
      </c>
      <c r="E14" s="20">
        <v>601338</v>
      </c>
    </row>
    <row r="15" spans="1:5" s="14" customFormat="1" x14ac:dyDescent="0.2">
      <c r="A15" s="3">
        <v>11</v>
      </c>
      <c r="B15" s="14" t="s">
        <v>12</v>
      </c>
      <c r="C15" s="15">
        <v>2019</v>
      </c>
      <c r="D15" s="15">
        <v>4212</v>
      </c>
      <c r="E15" s="20">
        <v>911433</v>
      </c>
    </row>
    <row r="16" spans="1:5" s="14" customFormat="1" x14ac:dyDescent="0.2">
      <c r="A16" s="3">
        <v>12</v>
      </c>
      <c r="B16" s="14" t="s">
        <v>13</v>
      </c>
      <c r="C16" s="14">
        <v>494</v>
      </c>
      <c r="D16" s="15">
        <v>1030</v>
      </c>
      <c r="E16" s="20">
        <v>219811</v>
      </c>
    </row>
    <row r="17" spans="1:11" s="14" customFormat="1" x14ac:dyDescent="0.2">
      <c r="A17" s="3">
        <v>13</v>
      </c>
      <c r="B17" s="14" t="s">
        <v>14</v>
      </c>
      <c r="C17" s="15">
        <v>1309</v>
      </c>
      <c r="D17" s="15">
        <v>2519</v>
      </c>
      <c r="E17" s="20">
        <v>545556</v>
      </c>
    </row>
    <row r="18" spans="1:11" s="14" customFormat="1" x14ac:dyDescent="0.2">
      <c r="A18" s="3">
        <v>14</v>
      </c>
      <c r="B18" s="14" t="s">
        <v>15</v>
      </c>
      <c r="C18" s="15">
        <v>3370</v>
      </c>
      <c r="D18" s="15">
        <v>7240</v>
      </c>
      <c r="E18" s="20">
        <v>1526164</v>
      </c>
      <c r="K18" s="2"/>
    </row>
    <row r="19" spans="1:11" s="14" customFormat="1" x14ac:dyDescent="0.2">
      <c r="A19" s="3">
        <v>15</v>
      </c>
      <c r="B19" s="14" t="s">
        <v>16</v>
      </c>
      <c r="C19" s="14">
        <v>352</v>
      </c>
      <c r="D19" s="14">
        <v>684</v>
      </c>
      <c r="E19" s="20">
        <v>142597</v>
      </c>
    </row>
    <row r="20" spans="1:11" s="14" customFormat="1" x14ac:dyDescent="0.2">
      <c r="A20" s="3">
        <v>16</v>
      </c>
      <c r="B20" s="14" t="s">
        <v>17</v>
      </c>
      <c r="C20" s="14">
        <v>142</v>
      </c>
      <c r="D20" s="14">
        <v>240</v>
      </c>
      <c r="E20" s="20">
        <v>53692</v>
      </c>
    </row>
    <row r="21" spans="1:11" s="14" customFormat="1" x14ac:dyDescent="0.2">
      <c r="A21" s="3">
        <v>17</v>
      </c>
      <c r="B21" s="14" t="s">
        <v>18</v>
      </c>
      <c r="C21" s="14">
        <v>563</v>
      </c>
      <c r="D21" s="15">
        <v>1177</v>
      </c>
      <c r="E21" s="20">
        <v>246505</v>
      </c>
    </row>
    <row r="22" spans="1:11" s="14" customFormat="1" x14ac:dyDescent="0.2">
      <c r="A22" s="3">
        <v>18</v>
      </c>
      <c r="B22" s="14" t="s">
        <v>19</v>
      </c>
      <c r="C22" s="15">
        <v>2354</v>
      </c>
      <c r="D22" s="15">
        <v>4522</v>
      </c>
      <c r="E22" s="20">
        <v>944485</v>
      </c>
    </row>
    <row r="23" spans="1:11" s="14" customFormat="1" x14ac:dyDescent="0.2">
      <c r="A23" s="3">
        <v>19</v>
      </c>
      <c r="B23" s="14" t="s">
        <v>20</v>
      </c>
      <c r="C23" s="15">
        <v>10715</v>
      </c>
      <c r="D23" s="15">
        <v>22167</v>
      </c>
      <c r="E23" s="20">
        <v>4659885</v>
      </c>
    </row>
    <row r="24" spans="1:11" s="14" customFormat="1" x14ac:dyDescent="0.2">
      <c r="A24" s="3">
        <v>21</v>
      </c>
      <c r="B24" s="14" t="s">
        <v>21</v>
      </c>
      <c r="C24" s="15">
        <v>1215</v>
      </c>
      <c r="D24" s="15">
        <v>2218</v>
      </c>
      <c r="E24" s="20">
        <v>480809</v>
      </c>
    </row>
    <row r="25" spans="1:11" s="14" customFormat="1" x14ac:dyDescent="0.2">
      <c r="A25" s="3">
        <v>22</v>
      </c>
      <c r="B25" s="14" t="s">
        <v>22</v>
      </c>
      <c r="C25" s="14">
        <v>623</v>
      </c>
      <c r="D25" s="15">
        <v>1331</v>
      </c>
      <c r="E25" s="20">
        <v>280466</v>
      </c>
    </row>
    <row r="26" spans="1:11" s="14" customFormat="1" x14ac:dyDescent="0.2">
      <c r="A26" s="3">
        <v>23</v>
      </c>
      <c r="B26" s="14" t="s">
        <v>23</v>
      </c>
      <c r="C26" s="14">
        <v>571</v>
      </c>
      <c r="D26" s="15">
        <v>1126</v>
      </c>
      <c r="E26" s="20">
        <v>231563</v>
      </c>
    </row>
    <row r="27" spans="1:11" s="14" customFormat="1" x14ac:dyDescent="0.2">
      <c r="A27" s="3">
        <v>24</v>
      </c>
      <c r="B27" s="14" t="s">
        <v>24</v>
      </c>
      <c r="C27" s="15">
        <v>1578</v>
      </c>
      <c r="D27" s="15">
        <v>3374</v>
      </c>
      <c r="E27" s="20">
        <v>705529</v>
      </c>
    </row>
    <row r="28" spans="1:11" s="14" customFormat="1" x14ac:dyDescent="0.2">
      <c r="A28" s="3">
        <v>25</v>
      </c>
      <c r="B28" s="14" t="s">
        <v>25</v>
      </c>
      <c r="C28" s="15">
        <v>1290</v>
      </c>
      <c r="D28" s="15">
        <v>2468</v>
      </c>
      <c r="E28" s="20">
        <v>522242</v>
      </c>
    </row>
    <row r="29" spans="1:11" s="14" customFormat="1" x14ac:dyDescent="0.2">
      <c r="A29" s="3">
        <v>26</v>
      </c>
      <c r="B29" s="14" t="s">
        <v>26</v>
      </c>
      <c r="C29" s="14">
        <v>243</v>
      </c>
      <c r="D29" s="14">
        <v>527</v>
      </c>
      <c r="E29" s="20">
        <v>108583</v>
      </c>
    </row>
    <row r="30" spans="1:11" s="14" customFormat="1" x14ac:dyDescent="0.2">
      <c r="A30" s="3">
        <v>27</v>
      </c>
      <c r="B30" s="14" t="s">
        <v>27</v>
      </c>
      <c r="C30" s="15">
        <v>65826</v>
      </c>
      <c r="D30" s="15">
        <v>120099</v>
      </c>
      <c r="E30" s="20">
        <v>26381385.5</v>
      </c>
    </row>
    <row r="31" spans="1:11" s="14" customFormat="1" x14ac:dyDescent="0.2">
      <c r="A31" s="3">
        <v>28</v>
      </c>
      <c r="B31" s="14" t="s">
        <v>28</v>
      </c>
      <c r="C31" s="14">
        <v>470</v>
      </c>
      <c r="D31" s="15">
        <v>947</v>
      </c>
      <c r="E31" s="20">
        <v>203311</v>
      </c>
    </row>
    <row r="32" spans="1:11" s="14" customFormat="1" x14ac:dyDescent="0.2">
      <c r="A32" s="3">
        <v>29</v>
      </c>
      <c r="B32" s="14" t="s">
        <v>29</v>
      </c>
      <c r="C32" s="15">
        <v>1020</v>
      </c>
      <c r="D32" s="15">
        <v>2082</v>
      </c>
      <c r="E32" s="20">
        <v>436089</v>
      </c>
    </row>
    <row r="33" spans="1:5" s="14" customFormat="1" x14ac:dyDescent="0.2">
      <c r="A33" s="3">
        <v>30</v>
      </c>
      <c r="B33" s="14" t="s">
        <v>30</v>
      </c>
      <c r="C33" s="15">
        <v>1233</v>
      </c>
      <c r="D33" s="15">
        <v>2265</v>
      </c>
      <c r="E33" s="20">
        <v>479872</v>
      </c>
    </row>
    <row r="34" spans="1:5" s="14" customFormat="1" x14ac:dyDescent="0.2">
      <c r="A34" s="3">
        <v>31</v>
      </c>
      <c r="B34" s="14" t="s">
        <v>31</v>
      </c>
      <c r="C34" s="15">
        <v>2358</v>
      </c>
      <c r="D34" s="15">
        <v>4418</v>
      </c>
      <c r="E34" s="20">
        <v>939430</v>
      </c>
    </row>
    <row r="35" spans="1:5" s="14" customFormat="1" x14ac:dyDescent="0.2">
      <c r="A35" s="3">
        <v>32</v>
      </c>
      <c r="B35" s="14" t="s">
        <v>32</v>
      </c>
      <c r="C35" s="14">
        <v>332</v>
      </c>
      <c r="D35" s="14">
        <v>671</v>
      </c>
      <c r="E35" s="20">
        <v>143401</v>
      </c>
    </row>
    <row r="36" spans="1:5" s="14" customFormat="1" x14ac:dyDescent="0.2">
      <c r="A36" s="3">
        <v>33</v>
      </c>
      <c r="B36" s="14" t="s">
        <v>33</v>
      </c>
      <c r="C36" s="14">
        <v>830</v>
      </c>
      <c r="D36" s="15">
        <v>1443</v>
      </c>
      <c r="E36" s="20">
        <v>318362</v>
      </c>
    </row>
    <row r="37" spans="1:5" s="14" customFormat="1" x14ac:dyDescent="0.2">
      <c r="A37" s="3">
        <v>34</v>
      </c>
      <c r="B37" s="14" t="s">
        <v>34</v>
      </c>
      <c r="C37" s="15">
        <v>2127</v>
      </c>
      <c r="D37" s="15">
        <v>4921</v>
      </c>
      <c r="E37" s="20">
        <v>1009814</v>
      </c>
    </row>
    <row r="38" spans="1:5" s="14" customFormat="1" x14ac:dyDescent="0.2">
      <c r="A38" s="3">
        <v>35</v>
      </c>
      <c r="B38" s="14" t="s">
        <v>35</v>
      </c>
      <c r="C38" s="14">
        <v>138</v>
      </c>
      <c r="D38" s="14">
        <v>313</v>
      </c>
      <c r="E38" s="20">
        <v>65616</v>
      </c>
    </row>
    <row r="39" spans="1:5" s="14" customFormat="1" x14ac:dyDescent="0.2">
      <c r="A39" s="3">
        <v>36</v>
      </c>
      <c r="B39" s="14" t="s">
        <v>36</v>
      </c>
      <c r="C39" s="14">
        <v>718</v>
      </c>
      <c r="D39" s="15">
        <v>1274</v>
      </c>
      <c r="E39" s="20">
        <v>270553</v>
      </c>
    </row>
    <row r="40" spans="1:5" s="14" customFormat="1" x14ac:dyDescent="0.2">
      <c r="A40" s="3">
        <v>37</v>
      </c>
      <c r="B40" s="14" t="s">
        <v>37</v>
      </c>
      <c r="C40" s="14">
        <v>253</v>
      </c>
      <c r="D40" s="14">
        <v>494</v>
      </c>
      <c r="E40" s="20">
        <v>103076</v>
      </c>
    </row>
    <row r="41" spans="1:5" s="14" customFormat="1" x14ac:dyDescent="0.2">
      <c r="A41" s="3">
        <v>38</v>
      </c>
      <c r="B41" s="14" t="s">
        <v>38</v>
      </c>
      <c r="C41" s="14">
        <v>303</v>
      </c>
      <c r="D41" s="14">
        <v>583</v>
      </c>
      <c r="E41" s="20">
        <v>123536</v>
      </c>
    </row>
    <row r="42" spans="1:5" s="14" customFormat="1" x14ac:dyDescent="0.2">
      <c r="A42" s="3">
        <v>39</v>
      </c>
      <c r="B42" s="14" t="s">
        <v>39</v>
      </c>
      <c r="C42" s="14">
        <v>130</v>
      </c>
      <c r="D42" s="14">
        <v>259</v>
      </c>
      <c r="E42" s="20">
        <v>53278</v>
      </c>
    </row>
    <row r="43" spans="1:5" s="14" customFormat="1" x14ac:dyDescent="0.2">
      <c r="A43" s="3">
        <v>40</v>
      </c>
      <c r="B43" s="14" t="s">
        <v>40</v>
      </c>
      <c r="C43" s="14">
        <v>615</v>
      </c>
      <c r="D43" s="15">
        <v>1290</v>
      </c>
      <c r="E43" s="20">
        <v>265671</v>
      </c>
    </row>
    <row r="44" spans="1:5" s="14" customFormat="1" x14ac:dyDescent="0.2">
      <c r="A44" s="3">
        <v>41</v>
      </c>
      <c r="B44" s="14" t="s">
        <v>41</v>
      </c>
      <c r="C44" s="14">
        <v>157</v>
      </c>
      <c r="D44" s="14">
        <v>302</v>
      </c>
      <c r="E44" s="20">
        <v>63689</v>
      </c>
    </row>
    <row r="45" spans="1:5" s="14" customFormat="1" x14ac:dyDescent="0.2">
      <c r="A45" s="3">
        <v>42</v>
      </c>
      <c r="B45" s="14" t="s">
        <v>42</v>
      </c>
      <c r="C45" s="15">
        <v>1157</v>
      </c>
      <c r="D45" s="15">
        <v>2547</v>
      </c>
      <c r="E45" s="20">
        <v>514200</v>
      </c>
    </row>
    <row r="46" spans="1:5" s="14" customFormat="1" x14ac:dyDescent="0.2">
      <c r="A46" s="3">
        <v>43</v>
      </c>
      <c r="B46" s="14" t="s">
        <v>43</v>
      </c>
      <c r="C46" s="14">
        <v>902</v>
      </c>
      <c r="D46" s="15">
        <v>1783</v>
      </c>
      <c r="E46" s="20">
        <v>369267</v>
      </c>
    </row>
    <row r="47" spans="1:5" s="14" customFormat="1" x14ac:dyDescent="0.2">
      <c r="A47" s="3">
        <v>44</v>
      </c>
      <c r="B47" s="14" t="s">
        <v>44</v>
      </c>
      <c r="C47" s="14">
        <v>154</v>
      </c>
      <c r="D47" s="14">
        <v>305</v>
      </c>
      <c r="E47" s="20">
        <v>69156</v>
      </c>
    </row>
    <row r="48" spans="1:5" s="14" customFormat="1" x14ac:dyDescent="0.2">
      <c r="A48" s="3">
        <v>45</v>
      </c>
      <c r="B48" s="14" t="s">
        <v>45</v>
      </c>
      <c r="C48" s="14">
        <v>262</v>
      </c>
      <c r="D48" s="14">
        <v>512</v>
      </c>
      <c r="E48" s="20">
        <v>106262</v>
      </c>
    </row>
    <row r="49" spans="1:5" s="14" customFormat="1" x14ac:dyDescent="0.2">
      <c r="A49" s="3">
        <v>46</v>
      </c>
      <c r="B49" s="14" t="s">
        <v>46</v>
      </c>
      <c r="C49" s="14">
        <v>966</v>
      </c>
      <c r="D49" s="15">
        <v>1964</v>
      </c>
      <c r="E49" s="20">
        <v>409234</v>
      </c>
    </row>
    <row r="50" spans="1:5" s="14" customFormat="1" x14ac:dyDescent="0.2">
      <c r="A50" s="3">
        <v>47</v>
      </c>
      <c r="B50" s="14" t="s">
        <v>47</v>
      </c>
      <c r="C50" s="14">
        <v>716</v>
      </c>
      <c r="D50" s="15">
        <v>1414</v>
      </c>
      <c r="E50" s="20">
        <v>298995</v>
      </c>
    </row>
    <row r="51" spans="1:5" s="14" customFormat="1" x14ac:dyDescent="0.2">
      <c r="A51" s="3">
        <v>48</v>
      </c>
      <c r="B51" s="14" t="s">
        <v>48</v>
      </c>
      <c r="C51" s="15">
        <v>1175</v>
      </c>
      <c r="D51" s="15">
        <v>2266</v>
      </c>
      <c r="E51" s="20">
        <v>483163</v>
      </c>
    </row>
    <row r="52" spans="1:5" s="14" customFormat="1" x14ac:dyDescent="0.2">
      <c r="A52" s="3">
        <v>49</v>
      </c>
      <c r="B52" s="14" t="s">
        <v>49</v>
      </c>
      <c r="C52" s="15">
        <v>1189</v>
      </c>
      <c r="D52" s="15">
        <v>2215</v>
      </c>
      <c r="E52" s="20">
        <v>470972</v>
      </c>
    </row>
    <row r="53" spans="1:5" s="14" customFormat="1" x14ac:dyDescent="0.2">
      <c r="A53" s="3">
        <v>50</v>
      </c>
      <c r="B53" s="14" t="s">
        <v>50</v>
      </c>
      <c r="C53" s="15">
        <v>2022</v>
      </c>
      <c r="D53" s="15">
        <v>4503</v>
      </c>
      <c r="E53" s="20">
        <v>934489</v>
      </c>
    </row>
    <row r="54" spans="1:5" s="14" customFormat="1" x14ac:dyDescent="0.2">
      <c r="A54" s="3">
        <v>51</v>
      </c>
      <c r="B54" s="14" t="s">
        <v>51</v>
      </c>
      <c r="C54" s="14">
        <v>248</v>
      </c>
      <c r="D54" s="14">
        <v>506</v>
      </c>
      <c r="E54" s="20">
        <v>105933</v>
      </c>
    </row>
    <row r="55" spans="1:5" s="14" customFormat="1" x14ac:dyDescent="0.2">
      <c r="A55" s="3">
        <v>52</v>
      </c>
      <c r="B55" s="14" t="s">
        <v>52</v>
      </c>
      <c r="C55" s="15">
        <v>957</v>
      </c>
      <c r="D55" s="15">
        <v>2254</v>
      </c>
      <c r="E55" s="20">
        <v>449584</v>
      </c>
    </row>
    <row r="56" spans="1:5" s="14" customFormat="1" x14ac:dyDescent="0.2">
      <c r="A56" s="3">
        <v>53</v>
      </c>
      <c r="B56" s="14" t="s">
        <v>53</v>
      </c>
      <c r="C56" s="14">
        <v>785</v>
      </c>
      <c r="D56" s="15">
        <v>1731</v>
      </c>
      <c r="E56" s="20">
        <v>356542</v>
      </c>
    </row>
    <row r="57" spans="1:5" s="14" customFormat="1" x14ac:dyDescent="0.2">
      <c r="A57" s="3">
        <v>54</v>
      </c>
      <c r="B57" s="14" t="s">
        <v>54</v>
      </c>
      <c r="C57" s="14">
        <v>311</v>
      </c>
      <c r="D57" s="14">
        <v>658</v>
      </c>
      <c r="E57" s="20">
        <v>134900</v>
      </c>
    </row>
    <row r="58" spans="1:5" s="14" customFormat="1" x14ac:dyDescent="0.2">
      <c r="A58" s="3">
        <v>55</v>
      </c>
      <c r="B58" s="14" t="s">
        <v>55</v>
      </c>
      <c r="C58" s="15">
        <v>6080</v>
      </c>
      <c r="D58" s="15">
        <v>13069</v>
      </c>
      <c r="E58" s="20">
        <v>2746127</v>
      </c>
    </row>
    <row r="59" spans="1:5" s="14" customFormat="1" x14ac:dyDescent="0.2">
      <c r="A59" s="3">
        <v>56</v>
      </c>
      <c r="B59" s="14" t="s">
        <v>56</v>
      </c>
      <c r="C59" s="15">
        <v>1976</v>
      </c>
      <c r="D59" s="15">
        <v>3877</v>
      </c>
      <c r="E59" s="20">
        <v>810739</v>
      </c>
    </row>
    <row r="60" spans="1:5" s="14" customFormat="1" x14ac:dyDescent="0.2">
      <c r="A60" s="3">
        <v>57</v>
      </c>
      <c r="B60" s="14" t="s">
        <v>57</v>
      </c>
      <c r="C60" s="14">
        <v>521</v>
      </c>
      <c r="D60" s="15">
        <v>979</v>
      </c>
      <c r="E60" s="20">
        <v>204116</v>
      </c>
    </row>
    <row r="61" spans="1:5" s="14" customFormat="1" x14ac:dyDescent="0.2">
      <c r="A61" s="3">
        <v>58</v>
      </c>
      <c r="B61" s="14" t="s">
        <v>58</v>
      </c>
      <c r="C61" s="15">
        <v>1493</v>
      </c>
      <c r="D61" s="15">
        <v>2736</v>
      </c>
      <c r="E61" s="20">
        <v>593063</v>
      </c>
    </row>
    <row r="62" spans="1:5" s="14" customFormat="1" x14ac:dyDescent="0.2">
      <c r="A62" s="3">
        <v>59</v>
      </c>
      <c r="B62" s="14" t="s">
        <v>59</v>
      </c>
      <c r="C62" s="14">
        <v>340</v>
      </c>
      <c r="D62" s="14">
        <v>784</v>
      </c>
      <c r="E62" s="20">
        <v>157004</v>
      </c>
    </row>
    <row r="63" spans="1:5" s="14" customFormat="1" x14ac:dyDescent="0.2">
      <c r="A63" s="3">
        <v>60</v>
      </c>
      <c r="B63" s="14" t="s">
        <v>60</v>
      </c>
      <c r="C63" s="15">
        <v>1721</v>
      </c>
      <c r="D63" s="15">
        <v>3664</v>
      </c>
      <c r="E63" s="20">
        <v>756892</v>
      </c>
    </row>
    <row r="64" spans="1:5" s="14" customFormat="1" x14ac:dyDescent="0.2">
      <c r="A64" s="3">
        <v>61</v>
      </c>
      <c r="B64" s="14" t="s">
        <v>61</v>
      </c>
      <c r="C64" s="14">
        <v>378</v>
      </c>
      <c r="D64" s="14">
        <v>785</v>
      </c>
      <c r="E64" s="20">
        <v>163344</v>
      </c>
    </row>
    <row r="65" spans="1:5" s="14" customFormat="1" x14ac:dyDescent="0.2">
      <c r="A65" s="3">
        <v>62</v>
      </c>
      <c r="B65" s="14" t="s">
        <v>62</v>
      </c>
      <c r="C65" s="15">
        <v>36797</v>
      </c>
      <c r="D65" s="15">
        <v>76019</v>
      </c>
      <c r="E65" s="20">
        <v>16256589</v>
      </c>
    </row>
    <row r="66" spans="1:5" s="14" customFormat="1" x14ac:dyDescent="0.2">
      <c r="A66" s="3">
        <v>63</v>
      </c>
      <c r="B66" s="14" t="s">
        <v>63</v>
      </c>
      <c r="C66" s="14">
        <v>161</v>
      </c>
      <c r="D66" s="14">
        <v>328</v>
      </c>
      <c r="E66" s="20">
        <v>68261</v>
      </c>
    </row>
    <row r="67" spans="1:5" s="14" customFormat="1" x14ac:dyDescent="0.2">
      <c r="A67" s="3">
        <v>64</v>
      </c>
      <c r="B67" s="14" t="s">
        <v>64</v>
      </c>
      <c r="C67" s="14">
        <v>502</v>
      </c>
      <c r="D67" s="15">
        <v>1045</v>
      </c>
      <c r="E67" s="20">
        <v>211038</v>
      </c>
    </row>
    <row r="68" spans="1:5" s="14" customFormat="1" x14ac:dyDescent="0.2">
      <c r="A68" s="3">
        <v>65</v>
      </c>
      <c r="B68" s="14" t="s">
        <v>65</v>
      </c>
      <c r="C68" s="14">
        <v>615</v>
      </c>
      <c r="D68" s="15">
        <v>1311</v>
      </c>
      <c r="E68" s="20">
        <v>275365</v>
      </c>
    </row>
    <row r="69" spans="1:5" s="14" customFormat="1" x14ac:dyDescent="0.2">
      <c r="A69" s="3">
        <v>66</v>
      </c>
      <c r="B69" s="14" t="s">
        <v>66</v>
      </c>
      <c r="C69" s="15">
        <v>1698</v>
      </c>
      <c r="D69" s="15">
        <v>4051</v>
      </c>
      <c r="E69" s="20">
        <v>822416</v>
      </c>
    </row>
    <row r="70" spans="1:5" s="14" customFormat="1" x14ac:dyDescent="0.2">
      <c r="A70" s="3">
        <v>67</v>
      </c>
      <c r="B70" s="14" t="s">
        <v>67</v>
      </c>
      <c r="C70" s="14">
        <v>306</v>
      </c>
      <c r="D70" s="14">
        <v>593</v>
      </c>
      <c r="E70" s="20">
        <v>124696</v>
      </c>
    </row>
    <row r="71" spans="1:5" s="14" customFormat="1" x14ac:dyDescent="0.2">
      <c r="A71" s="3">
        <v>68</v>
      </c>
      <c r="B71" s="14" t="s">
        <v>68</v>
      </c>
      <c r="C71" s="14">
        <v>445</v>
      </c>
      <c r="D71" s="14">
        <v>939</v>
      </c>
      <c r="E71" s="20">
        <v>190870</v>
      </c>
    </row>
    <row r="72" spans="1:5" s="14" customFormat="1" x14ac:dyDescent="0.2">
      <c r="A72" s="3">
        <v>69</v>
      </c>
      <c r="B72" s="14" t="s">
        <v>69</v>
      </c>
      <c r="C72" s="15">
        <v>11450</v>
      </c>
      <c r="D72" s="15">
        <v>19346</v>
      </c>
      <c r="E72" s="20">
        <v>4322366</v>
      </c>
    </row>
    <row r="73" spans="1:5" s="14" customFormat="1" x14ac:dyDescent="0.2">
      <c r="A73" s="3">
        <v>70</v>
      </c>
      <c r="B73" s="14" t="s">
        <v>70</v>
      </c>
      <c r="C73" s="15">
        <v>2438</v>
      </c>
      <c r="D73" s="15">
        <v>5812</v>
      </c>
      <c r="E73" s="20">
        <v>1171892</v>
      </c>
    </row>
    <row r="74" spans="1:5" s="14" customFormat="1" x14ac:dyDescent="0.2">
      <c r="A74" s="3">
        <v>71</v>
      </c>
      <c r="B74" s="14" t="s">
        <v>71</v>
      </c>
      <c r="C74" s="15">
        <v>2073</v>
      </c>
      <c r="D74" s="15">
        <v>4912</v>
      </c>
      <c r="E74" s="20">
        <v>1002396</v>
      </c>
    </row>
    <row r="75" spans="1:5" s="14" customFormat="1" x14ac:dyDescent="0.2">
      <c r="A75" s="3">
        <v>72</v>
      </c>
      <c r="B75" s="14" t="s">
        <v>72</v>
      </c>
      <c r="C75" s="14">
        <v>420</v>
      </c>
      <c r="D75" s="14">
        <v>878</v>
      </c>
      <c r="E75" s="20">
        <v>182368</v>
      </c>
    </row>
    <row r="76" spans="1:5" s="14" customFormat="1" x14ac:dyDescent="0.2">
      <c r="A76" s="3">
        <v>73</v>
      </c>
      <c r="B76" s="14" t="s">
        <v>73</v>
      </c>
      <c r="C76" s="15">
        <v>6224</v>
      </c>
      <c r="D76" s="15">
        <v>14886</v>
      </c>
      <c r="E76" s="20">
        <v>3018903</v>
      </c>
    </row>
    <row r="77" spans="1:5" s="14" customFormat="1" x14ac:dyDescent="0.2">
      <c r="A77" s="3">
        <v>74</v>
      </c>
      <c r="B77" s="14" t="s">
        <v>110</v>
      </c>
      <c r="C77" s="15">
        <v>2815</v>
      </c>
      <c r="D77" s="15">
        <v>6022</v>
      </c>
      <c r="E77" s="20">
        <v>1244390</v>
      </c>
    </row>
    <row r="78" spans="1:5" s="14" customFormat="1" x14ac:dyDescent="0.2">
      <c r="A78" s="3">
        <v>75</v>
      </c>
      <c r="B78" s="14" t="s">
        <v>74</v>
      </c>
      <c r="C78" s="14">
        <v>318</v>
      </c>
      <c r="D78" s="14">
        <v>603</v>
      </c>
      <c r="E78" s="20">
        <v>126557</v>
      </c>
    </row>
    <row r="79" spans="1:5" s="14" customFormat="1" x14ac:dyDescent="0.2">
      <c r="A79" s="3">
        <v>76</v>
      </c>
      <c r="B79" s="14" t="s">
        <v>75</v>
      </c>
      <c r="C79" s="14">
        <v>437</v>
      </c>
      <c r="D79" s="14">
        <v>917</v>
      </c>
      <c r="E79" s="20">
        <v>185111</v>
      </c>
    </row>
    <row r="80" spans="1:5" s="14" customFormat="1" x14ac:dyDescent="0.2">
      <c r="A80" s="3">
        <v>77</v>
      </c>
      <c r="B80" s="14" t="s">
        <v>76</v>
      </c>
      <c r="C80" s="14">
        <v>878</v>
      </c>
      <c r="D80" s="15">
        <v>1685</v>
      </c>
      <c r="E80" s="20">
        <v>357511</v>
      </c>
    </row>
    <row r="81" spans="1:5" s="14" customFormat="1" x14ac:dyDescent="0.2">
      <c r="A81" s="3">
        <v>78</v>
      </c>
      <c r="B81" s="14" t="s">
        <v>77</v>
      </c>
      <c r="C81" s="14">
        <v>217</v>
      </c>
      <c r="D81" s="14">
        <v>495</v>
      </c>
      <c r="E81" s="20">
        <v>103091</v>
      </c>
    </row>
    <row r="82" spans="1:5" s="14" customFormat="1" x14ac:dyDescent="0.2">
      <c r="A82" s="3">
        <v>79</v>
      </c>
      <c r="B82" s="14" t="s">
        <v>78</v>
      </c>
      <c r="C82" s="14">
        <v>530</v>
      </c>
      <c r="D82" s="15">
        <v>934</v>
      </c>
      <c r="E82" s="20">
        <v>200238</v>
      </c>
    </row>
    <row r="83" spans="1:5" s="14" customFormat="1" x14ac:dyDescent="0.2">
      <c r="A83" s="3">
        <v>80</v>
      </c>
      <c r="B83" s="14" t="s">
        <v>79</v>
      </c>
      <c r="C83" s="14">
        <v>795</v>
      </c>
      <c r="D83" s="15">
        <v>1585</v>
      </c>
      <c r="E83" s="20">
        <v>338303</v>
      </c>
    </row>
    <row r="84" spans="1:5" s="14" customFormat="1" x14ac:dyDescent="0.2">
      <c r="A84" s="3">
        <v>82</v>
      </c>
      <c r="B84" s="14" t="s">
        <v>80</v>
      </c>
      <c r="C84" s="15">
        <v>5095</v>
      </c>
      <c r="D84" s="15">
        <v>10273</v>
      </c>
      <c r="E84" s="20">
        <v>2173540</v>
      </c>
    </row>
    <row r="85" spans="1:5" s="14" customFormat="1" x14ac:dyDescent="0.2">
      <c r="A85" s="3">
        <v>83</v>
      </c>
      <c r="B85" s="14" t="s">
        <v>81</v>
      </c>
      <c r="C85" s="14">
        <v>305</v>
      </c>
      <c r="D85" s="14">
        <v>627</v>
      </c>
      <c r="E85" s="20">
        <v>128453</v>
      </c>
    </row>
    <row r="86" spans="1:5" s="14" customFormat="1" x14ac:dyDescent="0.2">
      <c r="A86" s="3">
        <v>84</v>
      </c>
      <c r="B86" s="14" t="s">
        <v>82</v>
      </c>
      <c r="C86" s="14">
        <v>330</v>
      </c>
      <c r="D86" s="14">
        <v>611</v>
      </c>
      <c r="E86" s="20">
        <v>135571</v>
      </c>
    </row>
    <row r="87" spans="1:5" s="14" customFormat="1" x14ac:dyDescent="0.2">
      <c r="A87" s="3">
        <v>85</v>
      </c>
      <c r="B87" s="14" t="s">
        <v>83</v>
      </c>
      <c r="C87" s="15">
        <v>1679</v>
      </c>
      <c r="D87" s="15">
        <v>3119</v>
      </c>
      <c r="E87" s="20">
        <v>671829</v>
      </c>
    </row>
    <row r="88" spans="1:5" s="14" customFormat="1" x14ac:dyDescent="0.2">
      <c r="A88" s="3">
        <v>86</v>
      </c>
      <c r="B88" s="14" t="s">
        <v>84</v>
      </c>
      <c r="C88" s="15">
        <v>2452</v>
      </c>
      <c r="D88" s="15">
        <v>4837</v>
      </c>
      <c r="E88" s="20">
        <v>1020404</v>
      </c>
    </row>
    <row r="89" spans="1:5" s="14" customFormat="1" x14ac:dyDescent="0.2">
      <c r="A89" s="16">
        <v>87</v>
      </c>
      <c r="B89" s="17" t="s">
        <v>85</v>
      </c>
      <c r="C89" s="14">
        <v>323</v>
      </c>
      <c r="D89" s="14">
        <v>584</v>
      </c>
      <c r="E89" s="20">
        <v>124860</v>
      </c>
    </row>
    <row r="90" spans="1:5" s="14" customFormat="1" x14ac:dyDescent="0.2">
      <c r="A90" s="16">
        <v>88</v>
      </c>
      <c r="B90" s="17" t="s">
        <v>86</v>
      </c>
      <c r="C90" s="14">
        <v>6</v>
      </c>
      <c r="D90" s="14">
        <v>24</v>
      </c>
      <c r="E90" s="20">
        <v>2706</v>
      </c>
    </row>
    <row r="91" spans="1:5" s="14" customFormat="1" x14ac:dyDescent="0.2">
      <c r="A91" s="16">
        <v>92</v>
      </c>
      <c r="B91" s="17" t="s">
        <v>108</v>
      </c>
      <c r="C91" s="15">
        <v>1279</v>
      </c>
      <c r="D91" s="15">
        <v>2504</v>
      </c>
      <c r="E91" s="20">
        <v>567388</v>
      </c>
    </row>
    <row r="92" spans="1:5" s="14" customFormat="1" x14ac:dyDescent="0.2">
      <c r="A92" s="16" t="s">
        <v>115</v>
      </c>
      <c r="B92" s="17" t="s">
        <v>116</v>
      </c>
      <c r="C92" s="15">
        <v>1735</v>
      </c>
      <c r="D92" s="15">
        <v>3885</v>
      </c>
      <c r="E92" s="20">
        <v>859607</v>
      </c>
    </row>
    <row r="93" spans="1:5" s="14" customFormat="1" x14ac:dyDescent="0.2">
      <c r="A93" s="16" t="s">
        <v>109</v>
      </c>
      <c r="B93" s="2" t="s">
        <v>109</v>
      </c>
      <c r="C93" s="14">
        <v>0</v>
      </c>
      <c r="D93" s="14">
        <v>0</v>
      </c>
      <c r="E93" s="20">
        <v>0</v>
      </c>
    </row>
    <row r="94" spans="1:5" s="14" customFormat="1" x14ac:dyDescent="0.2">
      <c r="A94" s="11"/>
      <c r="B94" s="18" t="s">
        <v>114</v>
      </c>
      <c r="C94" s="9">
        <f>SUM(C5:C93)</f>
        <v>231473</v>
      </c>
      <c r="D94" s="9">
        <f>SUM(D5:D93)</f>
        <v>458667</v>
      </c>
      <c r="E94" s="19">
        <f>SUM(E5:E93)</f>
        <v>98005822.5</v>
      </c>
    </row>
    <row r="95" spans="1:5" s="18" customFormat="1" x14ac:dyDescent="0.2">
      <c r="A95" s="11"/>
      <c r="C95" s="9"/>
      <c r="D95" s="9"/>
      <c r="E95" s="9"/>
    </row>
    <row r="96" spans="1:5" s="18" customFormat="1" x14ac:dyDescent="0.2">
      <c r="A96" s="11"/>
      <c r="C96" s="9"/>
      <c r="D96" s="9"/>
      <c r="E96" s="9"/>
    </row>
    <row r="97" spans="1:5" s="14" customFormat="1" x14ac:dyDescent="0.2">
      <c r="A97" s="11" t="s">
        <v>106</v>
      </c>
      <c r="C97" s="15"/>
      <c r="D97" s="15"/>
      <c r="E97" s="15"/>
    </row>
    <row r="98" spans="1:5" s="14" customFormat="1" x14ac:dyDescent="0.2">
      <c r="A98" s="14" t="s">
        <v>107</v>
      </c>
      <c r="C98" s="15"/>
      <c r="D98" s="15"/>
      <c r="E98" s="15"/>
    </row>
    <row r="99" spans="1:5" s="14" customFormat="1" x14ac:dyDescent="0.2">
      <c r="A99" s="3"/>
      <c r="B99" s="14" t="s">
        <v>102</v>
      </c>
      <c r="C99" s="15"/>
      <c r="D99" s="15"/>
      <c r="E99" s="15"/>
    </row>
    <row r="100" spans="1:5" s="14" customFormat="1" x14ac:dyDescent="0.2">
      <c r="A100" s="24" t="s">
        <v>111</v>
      </c>
      <c r="C100" s="15"/>
      <c r="D100" s="15"/>
      <c r="E100" s="15"/>
    </row>
    <row r="101" spans="1:5" x14ac:dyDescent="0.2">
      <c r="A101" s="49" t="s">
        <v>112</v>
      </c>
      <c r="B101" s="49"/>
      <c r="C101" s="49"/>
      <c r="D101" s="49"/>
      <c r="E101" s="25"/>
    </row>
    <row r="102" spans="1:5" x14ac:dyDescent="0.2">
      <c r="A102" s="50" t="s">
        <v>113</v>
      </c>
      <c r="B102" s="50"/>
      <c r="C102" s="50"/>
      <c r="D102" s="50"/>
      <c r="E102" s="50"/>
    </row>
  </sheetData>
  <mergeCells count="2">
    <mergeCell ref="A101:D101"/>
    <mergeCell ref="A102:E102"/>
  </mergeCells>
  <phoneticPr fontId="0" type="noConversion"/>
  <pageMargins left="0.75" right="0.75" top="1" bottom="1" header="0.5" footer="0.5"/>
  <pageSetup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workbookViewId="0">
      <pane ySplit="4" topLeftCell="A5" activePane="bottomLeft" state="frozen"/>
      <selection pane="bottomLeft" activeCell="C5" sqref="C5:E93"/>
    </sheetView>
  </sheetViews>
  <sheetFormatPr defaultRowHeight="12.75" x14ac:dyDescent="0.2"/>
  <cols>
    <col min="1" max="1" width="7.5703125" style="3" customWidth="1"/>
    <col min="2" max="2" width="27.5703125" customWidth="1"/>
    <col min="3" max="3" width="15" style="1" customWidth="1"/>
    <col min="4" max="4" width="15.140625" style="1" customWidth="1"/>
    <col min="5" max="5" width="15.42578125" style="20" customWidth="1"/>
  </cols>
  <sheetData>
    <row r="1" spans="1:5" ht="18.75" customHeight="1" x14ac:dyDescent="0.25">
      <c r="A1" s="12" t="s">
        <v>103</v>
      </c>
    </row>
    <row r="2" spans="1:5" ht="18.75" customHeight="1" x14ac:dyDescent="0.25">
      <c r="A2" s="12" t="s">
        <v>104</v>
      </c>
    </row>
    <row r="3" spans="1:5" ht="17.25" customHeight="1" x14ac:dyDescent="0.2">
      <c r="A3" s="11" t="s">
        <v>105</v>
      </c>
      <c r="B3" s="2"/>
      <c r="C3" s="13"/>
      <c r="D3" s="47" t="s">
        <v>130</v>
      </c>
      <c r="E3" s="19" t="s">
        <v>95</v>
      </c>
    </row>
    <row r="4" spans="1:5" s="5" customFormat="1" ht="21" customHeight="1" x14ac:dyDescent="0.2">
      <c r="A4" s="6" t="s">
        <v>0</v>
      </c>
      <c r="B4" s="7" t="s">
        <v>89</v>
      </c>
      <c r="C4" s="8" t="s">
        <v>1</v>
      </c>
      <c r="D4" s="8" t="s">
        <v>87</v>
      </c>
      <c r="E4" s="22" t="s">
        <v>88</v>
      </c>
    </row>
    <row r="5" spans="1:5" x14ac:dyDescent="0.2">
      <c r="A5" s="3">
        <v>1</v>
      </c>
      <c r="B5" s="14" t="s">
        <v>2</v>
      </c>
      <c r="C5" s="15">
        <v>687</v>
      </c>
      <c r="D5" s="15">
        <v>1229</v>
      </c>
      <c r="E5" s="15">
        <v>264435</v>
      </c>
    </row>
    <row r="6" spans="1:5" x14ac:dyDescent="0.2">
      <c r="A6" s="3">
        <v>2</v>
      </c>
      <c r="B6" s="14" t="s">
        <v>3</v>
      </c>
      <c r="C6" s="15">
        <v>10072</v>
      </c>
      <c r="D6" s="15">
        <v>21072</v>
      </c>
      <c r="E6" s="15">
        <v>4377242</v>
      </c>
    </row>
    <row r="7" spans="1:5" x14ac:dyDescent="0.2">
      <c r="A7" s="3">
        <v>3</v>
      </c>
      <c r="B7" s="14" t="s">
        <v>4</v>
      </c>
      <c r="C7" s="15">
        <v>1038</v>
      </c>
      <c r="D7" s="15">
        <v>1937</v>
      </c>
      <c r="E7" s="15">
        <v>407197</v>
      </c>
    </row>
    <row r="8" spans="1:5" x14ac:dyDescent="0.2">
      <c r="A8" s="3">
        <v>4</v>
      </c>
      <c r="B8" s="14" t="s">
        <v>5</v>
      </c>
      <c r="C8" s="15">
        <v>2098</v>
      </c>
      <c r="D8" s="15">
        <v>3840</v>
      </c>
      <c r="E8" s="15">
        <v>825909</v>
      </c>
    </row>
    <row r="9" spans="1:5" x14ac:dyDescent="0.2">
      <c r="A9" s="3">
        <v>5</v>
      </c>
      <c r="B9" s="14" t="s">
        <v>6</v>
      </c>
      <c r="C9" s="15">
        <v>1877</v>
      </c>
      <c r="D9" s="15">
        <v>3725</v>
      </c>
      <c r="E9" s="15">
        <v>795400</v>
      </c>
    </row>
    <row r="10" spans="1:5" x14ac:dyDescent="0.2">
      <c r="A10" s="3">
        <v>6</v>
      </c>
      <c r="B10" s="14" t="s">
        <v>7</v>
      </c>
      <c r="C10" s="15">
        <v>219</v>
      </c>
      <c r="D10" s="15">
        <v>428</v>
      </c>
      <c r="E10" s="15">
        <v>91542</v>
      </c>
    </row>
    <row r="11" spans="1:5" x14ac:dyDescent="0.2">
      <c r="A11" s="3">
        <v>7</v>
      </c>
      <c r="B11" s="14" t="s">
        <v>8</v>
      </c>
      <c r="C11" s="15">
        <v>2588</v>
      </c>
      <c r="D11" s="15">
        <v>5211</v>
      </c>
      <c r="E11" s="15">
        <v>1099721</v>
      </c>
    </row>
    <row r="12" spans="1:5" x14ac:dyDescent="0.2">
      <c r="A12" s="3">
        <v>8</v>
      </c>
      <c r="B12" s="14" t="s">
        <v>9</v>
      </c>
      <c r="C12" s="15">
        <v>760</v>
      </c>
      <c r="D12" s="15">
        <v>1538</v>
      </c>
      <c r="E12" s="15">
        <v>308513</v>
      </c>
    </row>
    <row r="13" spans="1:5" x14ac:dyDescent="0.2">
      <c r="A13" s="3">
        <v>9</v>
      </c>
      <c r="B13" s="14" t="s">
        <v>10</v>
      </c>
      <c r="C13" s="15">
        <v>1396</v>
      </c>
      <c r="D13" s="15">
        <v>2458</v>
      </c>
      <c r="E13" s="15">
        <v>540531</v>
      </c>
    </row>
    <row r="14" spans="1:5" x14ac:dyDescent="0.2">
      <c r="A14" s="3">
        <v>10</v>
      </c>
      <c r="B14" s="14" t="s">
        <v>11</v>
      </c>
      <c r="C14" s="15">
        <v>1384</v>
      </c>
      <c r="D14" s="15">
        <v>2828</v>
      </c>
      <c r="E14" s="15">
        <v>595123</v>
      </c>
    </row>
    <row r="15" spans="1:5" x14ac:dyDescent="0.2">
      <c r="A15" s="3">
        <v>11</v>
      </c>
      <c r="B15" s="14" t="s">
        <v>12</v>
      </c>
      <c r="C15" s="15">
        <v>1998</v>
      </c>
      <c r="D15" s="15">
        <v>4135</v>
      </c>
      <c r="E15" s="15">
        <v>890593</v>
      </c>
    </row>
    <row r="16" spans="1:5" x14ac:dyDescent="0.2">
      <c r="A16" s="3">
        <v>12</v>
      </c>
      <c r="B16" s="14" t="s">
        <v>13</v>
      </c>
      <c r="C16" s="15">
        <v>495</v>
      </c>
      <c r="D16" s="15">
        <v>1028</v>
      </c>
      <c r="E16" s="15">
        <v>213201</v>
      </c>
    </row>
    <row r="17" spans="1:11" x14ac:dyDescent="0.2">
      <c r="A17" s="3">
        <v>13</v>
      </c>
      <c r="B17" s="14" t="s">
        <v>14</v>
      </c>
      <c r="C17" s="15">
        <v>1270</v>
      </c>
      <c r="D17" s="15">
        <v>2418</v>
      </c>
      <c r="E17" s="15">
        <v>515495</v>
      </c>
    </row>
    <row r="18" spans="1:11" x14ac:dyDescent="0.2">
      <c r="A18" s="3">
        <v>14</v>
      </c>
      <c r="B18" s="14" t="s">
        <v>15</v>
      </c>
      <c r="C18" s="15">
        <v>3354</v>
      </c>
      <c r="D18" s="15">
        <v>7183</v>
      </c>
      <c r="E18" s="15">
        <v>1510321</v>
      </c>
      <c r="K18" s="2"/>
    </row>
    <row r="19" spans="1:11" x14ac:dyDescent="0.2">
      <c r="A19" s="3">
        <v>15</v>
      </c>
      <c r="B19" s="14" t="s">
        <v>16</v>
      </c>
      <c r="C19" s="15">
        <v>343</v>
      </c>
      <c r="D19" s="15">
        <v>649</v>
      </c>
      <c r="E19" s="15">
        <v>137513</v>
      </c>
    </row>
    <row r="20" spans="1:11" x14ac:dyDescent="0.2">
      <c r="A20" s="3">
        <v>16</v>
      </c>
      <c r="B20" s="14" t="s">
        <v>17</v>
      </c>
      <c r="C20" s="15">
        <v>136</v>
      </c>
      <c r="D20" s="15">
        <v>234</v>
      </c>
      <c r="E20" s="15">
        <v>52043</v>
      </c>
    </row>
    <row r="21" spans="1:11" x14ac:dyDescent="0.2">
      <c r="A21" s="3">
        <v>17</v>
      </c>
      <c r="B21" s="14" t="s">
        <v>18</v>
      </c>
      <c r="C21" s="15">
        <v>559</v>
      </c>
      <c r="D21" s="15">
        <v>1179</v>
      </c>
      <c r="E21" s="15">
        <v>244543</v>
      </c>
    </row>
    <row r="22" spans="1:11" x14ac:dyDescent="0.2">
      <c r="A22" s="3">
        <v>18</v>
      </c>
      <c r="B22" s="14" t="s">
        <v>19</v>
      </c>
      <c r="C22" s="15">
        <v>2299</v>
      </c>
      <c r="D22" s="15">
        <v>4351</v>
      </c>
      <c r="E22" s="15">
        <v>903485</v>
      </c>
    </row>
    <row r="23" spans="1:11" x14ac:dyDescent="0.2">
      <c r="A23" s="3">
        <v>19</v>
      </c>
      <c r="B23" s="14" t="s">
        <v>20</v>
      </c>
      <c r="C23" s="15">
        <v>10526</v>
      </c>
      <c r="D23" s="15">
        <v>21531</v>
      </c>
      <c r="E23" s="15">
        <v>4507724</v>
      </c>
    </row>
    <row r="24" spans="1:11" x14ac:dyDescent="0.2">
      <c r="A24" s="3">
        <v>21</v>
      </c>
      <c r="B24" s="14" t="s">
        <v>21</v>
      </c>
      <c r="C24" s="15">
        <v>1211</v>
      </c>
      <c r="D24" s="15">
        <v>2208</v>
      </c>
      <c r="E24" s="15">
        <v>466162</v>
      </c>
    </row>
    <row r="25" spans="1:11" x14ac:dyDescent="0.2">
      <c r="A25" s="3">
        <v>22</v>
      </c>
      <c r="B25" s="14" t="s">
        <v>22</v>
      </c>
      <c r="C25" s="15">
        <v>623</v>
      </c>
      <c r="D25" s="15">
        <v>1332</v>
      </c>
      <c r="E25" s="15">
        <v>272245</v>
      </c>
    </row>
    <row r="26" spans="1:11" x14ac:dyDescent="0.2">
      <c r="A26" s="3">
        <v>23</v>
      </c>
      <c r="B26" s="14" t="s">
        <v>23</v>
      </c>
      <c r="C26" s="15">
        <v>552</v>
      </c>
      <c r="D26" s="15">
        <v>1087</v>
      </c>
      <c r="E26" s="15">
        <v>232864</v>
      </c>
    </row>
    <row r="27" spans="1:11" x14ac:dyDescent="0.2">
      <c r="A27" s="3">
        <v>24</v>
      </c>
      <c r="B27" s="14" t="s">
        <v>24</v>
      </c>
      <c r="C27" s="15">
        <v>1563</v>
      </c>
      <c r="D27" s="15">
        <v>3337</v>
      </c>
      <c r="E27" s="15">
        <v>686708</v>
      </c>
    </row>
    <row r="28" spans="1:11" x14ac:dyDescent="0.2">
      <c r="A28" s="3">
        <v>25</v>
      </c>
      <c r="B28" s="14" t="s">
        <v>25</v>
      </c>
      <c r="C28" s="15">
        <v>1284</v>
      </c>
      <c r="D28" s="15">
        <v>2406</v>
      </c>
      <c r="E28" s="15">
        <v>511205</v>
      </c>
    </row>
    <row r="29" spans="1:11" x14ac:dyDescent="0.2">
      <c r="A29" s="3">
        <v>26</v>
      </c>
      <c r="B29" s="14" t="s">
        <v>26</v>
      </c>
      <c r="C29" s="15">
        <v>241</v>
      </c>
      <c r="D29" s="15">
        <v>512</v>
      </c>
      <c r="E29" s="15">
        <v>106031</v>
      </c>
    </row>
    <row r="30" spans="1:11" x14ac:dyDescent="0.2">
      <c r="A30" s="3">
        <v>27</v>
      </c>
      <c r="B30" s="14" t="s">
        <v>27</v>
      </c>
      <c r="C30" s="15">
        <v>63957</v>
      </c>
      <c r="D30" s="15">
        <v>116022</v>
      </c>
      <c r="E30" s="15">
        <v>25369230</v>
      </c>
    </row>
    <row r="31" spans="1:11" x14ac:dyDescent="0.2">
      <c r="A31" s="3">
        <v>28</v>
      </c>
      <c r="B31" s="14" t="s">
        <v>28</v>
      </c>
      <c r="C31" s="15">
        <v>474</v>
      </c>
      <c r="D31" s="15">
        <v>957</v>
      </c>
      <c r="E31" s="15">
        <v>198386</v>
      </c>
    </row>
    <row r="32" spans="1:11" x14ac:dyDescent="0.2">
      <c r="A32" s="3">
        <v>29</v>
      </c>
      <c r="B32" s="14" t="s">
        <v>29</v>
      </c>
      <c r="C32" s="15">
        <v>991</v>
      </c>
      <c r="D32" s="15">
        <v>1992</v>
      </c>
      <c r="E32" s="15">
        <v>416193</v>
      </c>
    </row>
    <row r="33" spans="1:5" x14ac:dyDescent="0.2">
      <c r="A33" s="3">
        <v>30</v>
      </c>
      <c r="B33" s="14" t="s">
        <v>30</v>
      </c>
      <c r="C33" s="15">
        <v>1203</v>
      </c>
      <c r="D33" s="15">
        <v>2194</v>
      </c>
      <c r="E33" s="15">
        <v>469544</v>
      </c>
    </row>
    <row r="34" spans="1:5" x14ac:dyDescent="0.2">
      <c r="A34" s="3">
        <v>31</v>
      </c>
      <c r="B34" s="14" t="s">
        <v>31</v>
      </c>
      <c r="C34" s="15">
        <v>2282</v>
      </c>
      <c r="D34" s="15">
        <v>4243</v>
      </c>
      <c r="E34" s="15">
        <v>915410</v>
      </c>
    </row>
    <row r="35" spans="1:5" x14ac:dyDescent="0.2">
      <c r="A35" s="3">
        <v>32</v>
      </c>
      <c r="B35" s="14" t="s">
        <v>32</v>
      </c>
      <c r="C35" s="15">
        <v>327</v>
      </c>
      <c r="D35" s="15">
        <v>666</v>
      </c>
      <c r="E35" s="15">
        <v>140330</v>
      </c>
    </row>
    <row r="36" spans="1:5" x14ac:dyDescent="0.2">
      <c r="A36" s="3">
        <v>33</v>
      </c>
      <c r="B36" s="14" t="s">
        <v>33</v>
      </c>
      <c r="C36" s="15">
        <v>828</v>
      </c>
      <c r="D36" s="15">
        <v>1415</v>
      </c>
      <c r="E36" s="15">
        <v>309001</v>
      </c>
    </row>
    <row r="37" spans="1:5" x14ac:dyDescent="0.2">
      <c r="A37" s="3">
        <v>34</v>
      </c>
      <c r="B37" s="14" t="s">
        <v>34</v>
      </c>
      <c r="C37" s="15">
        <v>2102</v>
      </c>
      <c r="D37" s="15">
        <v>4852</v>
      </c>
      <c r="E37" s="15">
        <v>991093</v>
      </c>
    </row>
    <row r="38" spans="1:5" x14ac:dyDescent="0.2">
      <c r="A38" s="3">
        <v>35</v>
      </c>
      <c r="B38" s="14" t="s">
        <v>35</v>
      </c>
      <c r="C38" s="15">
        <v>135</v>
      </c>
      <c r="D38" s="15">
        <v>307</v>
      </c>
      <c r="E38" s="15">
        <v>64475</v>
      </c>
    </row>
    <row r="39" spans="1:5" x14ac:dyDescent="0.2">
      <c r="A39" s="3">
        <v>36</v>
      </c>
      <c r="B39" s="14" t="s">
        <v>36</v>
      </c>
      <c r="C39" s="15">
        <v>697</v>
      </c>
      <c r="D39" s="15">
        <v>1237</v>
      </c>
      <c r="E39" s="15">
        <v>266247</v>
      </c>
    </row>
    <row r="40" spans="1:5" x14ac:dyDescent="0.2">
      <c r="A40" s="3">
        <v>37</v>
      </c>
      <c r="B40" s="14" t="s">
        <v>37</v>
      </c>
      <c r="C40" s="15">
        <v>249</v>
      </c>
      <c r="D40" s="15">
        <v>465</v>
      </c>
      <c r="E40" s="15">
        <v>100248</v>
      </c>
    </row>
    <row r="41" spans="1:5" x14ac:dyDescent="0.2">
      <c r="A41" s="3">
        <v>38</v>
      </c>
      <c r="B41" s="14" t="s">
        <v>38</v>
      </c>
      <c r="C41" s="15">
        <v>293</v>
      </c>
      <c r="D41" s="15">
        <v>548</v>
      </c>
      <c r="E41" s="15">
        <v>119509</v>
      </c>
    </row>
    <row r="42" spans="1:5" x14ac:dyDescent="0.2">
      <c r="A42" s="3">
        <v>39</v>
      </c>
      <c r="B42" s="14" t="s">
        <v>39</v>
      </c>
      <c r="C42" s="15">
        <v>131</v>
      </c>
      <c r="D42" s="15">
        <v>258</v>
      </c>
      <c r="E42" s="15">
        <v>51743</v>
      </c>
    </row>
    <row r="43" spans="1:5" x14ac:dyDescent="0.2">
      <c r="A43" s="3">
        <v>40</v>
      </c>
      <c r="B43" s="14" t="s">
        <v>40</v>
      </c>
      <c r="C43" s="15">
        <v>604</v>
      </c>
      <c r="D43" s="15">
        <v>1254</v>
      </c>
      <c r="E43" s="15">
        <v>265802</v>
      </c>
    </row>
    <row r="44" spans="1:5" x14ac:dyDescent="0.2">
      <c r="A44" s="3">
        <v>41</v>
      </c>
      <c r="B44" s="14" t="s">
        <v>41</v>
      </c>
      <c r="C44" s="15">
        <v>156</v>
      </c>
      <c r="D44" s="15">
        <v>287</v>
      </c>
      <c r="E44" s="15">
        <v>59474</v>
      </c>
    </row>
    <row r="45" spans="1:5" x14ac:dyDescent="0.2">
      <c r="A45" s="3">
        <v>42</v>
      </c>
      <c r="B45" s="14" t="s">
        <v>42</v>
      </c>
      <c r="C45" s="15">
        <v>1143</v>
      </c>
      <c r="D45" s="15">
        <v>2496</v>
      </c>
      <c r="E45" s="15">
        <v>509728</v>
      </c>
    </row>
    <row r="46" spans="1:5" x14ac:dyDescent="0.2">
      <c r="A46" s="3">
        <v>43</v>
      </c>
      <c r="B46" s="14" t="s">
        <v>43</v>
      </c>
      <c r="C46" s="15">
        <v>909</v>
      </c>
      <c r="D46" s="15">
        <v>1725</v>
      </c>
      <c r="E46" s="15">
        <v>362431</v>
      </c>
    </row>
    <row r="47" spans="1:5" x14ac:dyDescent="0.2">
      <c r="A47" s="3">
        <v>44</v>
      </c>
      <c r="B47" s="14" t="s">
        <v>44</v>
      </c>
      <c r="C47" s="15">
        <v>150</v>
      </c>
      <c r="D47" s="15">
        <v>299</v>
      </c>
      <c r="E47" s="15">
        <v>65645</v>
      </c>
    </row>
    <row r="48" spans="1:5" x14ac:dyDescent="0.2">
      <c r="A48" s="3">
        <v>45</v>
      </c>
      <c r="B48" s="14" t="s">
        <v>45</v>
      </c>
      <c r="C48" s="15">
        <v>264</v>
      </c>
      <c r="D48" s="15">
        <v>511</v>
      </c>
      <c r="E48" s="15">
        <v>102612</v>
      </c>
    </row>
    <row r="49" spans="1:5" x14ac:dyDescent="0.2">
      <c r="A49" s="3">
        <v>46</v>
      </c>
      <c r="B49" s="14" t="s">
        <v>46</v>
      </c>
      <c r="C49" s="15">
        <v>962</v>
      </c>
      <c r="D49" s="15">
        <v>1937</v>
      </c>
      <c r="E49" s="15">
        <v>410625</v>
      </c>
    </row>
    <row r="50" spans="1:5" x14ac:dyDescent="0.2">
      <c r="A50" s="3">
        <v>47</v>
      </c>
      <c r="B50" s="14" t="s">
        <v>47</v>
      </c>
      <c r="C50" s="15">
        <v>730</v>
      </c>
      <c r="D50" s="15">
        <v>1439</v>
      </c>
      <c r="E50" s="15">
        <v>295951</v>
      </c>
    </row>
    <row r="51" spans="1:5" x14ac:dyDescent="0.2">
      <c r="A51" s="3">
        <v>48</v>
      </c>
      <c r="B51" s="14" t="s">
        <v>48</v>
      </c>
      <c r="C51" s="15">
        <v>1154</v>
      </c>
      <c r="D51" s="15">
        <v>2197</v>
      </c>
      <c r="E51" s="15">
        <v>462915</v>
      </c>
    </row>
    <row r="52" spans="1:5" x14ac:dyDescent="0.2">
      <c r="A52" s="3">
        <v>49</v>
      </c>
      <c r="B52" s="14" t="s">
        <v>49</v>
      </c>
      <c r="C52" s="15">
        <v>1153</v>
      </c>
      <c r="D52" s="15">
        <v>2124</v>
      </c>
      <c r="E52" s="15">
        <v>455439</v>
      </c>
    </row>
    <row r="53" spans="1:5" x14ac:dyDescent="0.2">
      <c r="A53" s="3">
        <v>50</v>
      </c>
      <c r="B53" s="14" t="s">
        <v>50</v>
      </c>
      <c r="C53" s="15">
        <v>2013</v>
      </c>
      <c r="D53" s="15">
        <v>4485</v>
      </c>
      <c r="E53" s="15">
        <v>914178</v>
      </c>
    </row>
    <row r="54" spans="1:5" x14ac:dyDescent="0.2">
      <c r="A54" s="3">
        <v>51</v>
      </c>
      <c r="B54" s="14" t="s">
        <v>51</v>
      </c>
      <c r="C54" s="15">
        <v>243</v>
      </c>
      <c r="D54" s="15">
        <v>509</v>
      </c>
      <c r="E54" s="15">
        <v>103591</v>
      </c>
    </row>
    <row r="55" spans="1:5" x14ac:dyDescent="0.2">
      <c r="A55" s="3">
        <v>52</v>
      </c>
      <c r="B55" s="14" t="s">
        <v>52</v>
      </c>
      <c r="C55" s="15">
        <v>951</v>
      </c>
      <c r="D55" s="15">
        <v>2237</v>
      </c>
      <c r="E55" s="15">
        <v>445167</v>
      </c>
    </row>
    <row r="56" spans="1:5" x14ac:dyDescent="0.2">
      <c r="A56" s="3">
        <v>53</v>
      </c>
      <c r="B56" s="14" t="s">
        <v>53</v>
      </c>
      <c r="C56" s="15">
        <v>763</v>
      </c>
      <c r="D56" s="15">
        <v>1689</v>
      </c>
      <c r="E56" s="15">
        <v>341221</v>
      </c>
    </row>
    <row r="57" spans="1:5" x14ac:dyDescent="0.2">
      <c r="A57" s="3">
        <v>54</v>
      </c>
      <c r="B57" s="14" t="s">
        <v>54</v>
      </c>
      <c r="C57" s="15">
        <v>311</v>
      </c>
      <c r="D57" s="15">
        <v>642</v>
      </c>
      <c r="E57" s="15">
        <v>135668</v>
      </c>
    </row>
    <row r="58" spans="1:5" x14ac:dyDescent="0.2">
      <c r="A58" s="3">
        <v>55</v>
      </c>
      <c r="B58" s="14" t="s">
        <v>55</v>
      </c>
      <c r="C58" s="15">
        <v>6019</v>
      </c>
      <c r="D58" s="15">
        <v>12867</v>
      </c>
      <c r="E58" s="15">
        <v>2664888</v>
      </c>
    </row>
    <row r="59" spans="1:5" x14ac:dyDescent="0.2">
      <c r="A59" s="3">
        <v>56</v>
      </c>
      <c r="B59" s="14" t="s">
        <v>56</v>
      </c>
      <c r="C59" s="15">
        <v>1939</v>
      </c>
      <c r="D59" s="15">
        <v>3761</v>
      </c>
      <c r="E59" s="15">
        <v>791431</v>
      </c>
    </row>
    <row r="60" spans="1:5" x14ac:dyDescent="0.2">
      <c r="A60" s="3">
        <v>57</v>
      </c>
      <c r="B60" s="14" t="s">
        <v>57</v>
      </c>
      <c r="C60" s="15">
        <v>515</v>
      </c>
      <c r="D60" s="15">
        <v>935</v>
      </c>
      <c r="E60" s="15">
        <v>195645</v>
      </c>
    </row>
    <row r="61" spans="1:5" x14ac:dyDescent="0.2">
      <c r="A61" s="3">
        <v>58</v>
      </c>
      <c r="B61" s="14" t="s">
        <v>58</v>
      </c>
      <c r="C61" s="15">
        <v>1460</v>
      </c>
      <c r="D61" s="15">
        <v>2658</v>
      </c>
      <c r="E61" s="15">
        <v>571535</v>
      </c>
    </row>
    <row r="62" spans="1:5" x14ac:dyDescent="0.2">
      <c r="A62" s="3">
        <v>59</v>
      </c>
      <c r="B62" s="14" t="s">
        <v>59</v>
      </c>
      <c r="C62" s="15">
        <v>330</v>
      </c>
      <c r="D62" s="15">
        <v>764</v>
      </c>
      <c r="E62" s="15">
        <v>159443</v>
      </c>
    </row>
    <row r="63" spans="1:5" x14ac:dyDescent="0.2">
      <c r="A63" s="3">
        <v>60</v>
      </c>
      <c r="B63" s="14" t="s">
        <v>60</v>
      </c>
      <c r="C63" s="15">
        <v>1698</v>
      </c>
      <c r="D63" s="15">
        <v>3604</v>
      </c>
      <c r="E63" s="15">
        <v>747762</v>
      </c>
    </row>
    <row r="64" spans="1:5" x14ac:dyDescent="0.2">
      <c r="A64" s="3">
        <v>61</v>
      </c>
      <c r="B64" s="14" t="s">
        <v>61</v>
      </c>
      <c r="C64" s="15">
        <v>375</v>
      </c>
      <c r="D64" s="15">
        <v>768</v>
      </c>
      <c r="E64" s="15">
        <v>161618</v>
      </c>
    </row>
    <row r="65" spans="1:5" x14ac:dyDescent="0.2">
      <c r="A65" s="3">
        <v>62</v>
      </c>
      <c r="B65" s="14" t="s">
        <v>62</v>
      </c>
      <c r="C65" s="15">
        <v>35915</v>
      </c>
      <c r="D65" s="15">
        <v>73841</v>
      </c>
      <c r="E65" s="15">
        <v>15591326</v>
      </c>
    </row>
    <row r="66" spans="1:5" x14ac:dyDescent="0.2">
      <c r="A66" s="3">
        <v>63</v>
      </c>
      <c r="B66" s="14" t="s">
        <v>63</v>
      </c>
      <c r="C66" s="15">
        <v>150</v>
      </c>
      <c r="D66" s="15">
        <v>296</v>
      </c>
      <c r="E66" s="15">
        <v>62154</v>
      </c>
    </row>
    <row r="67" spans="1:5" x14ac:dyDescent="0.2">
      <c r="A67" s="3">
        <v>64</v>
      </c>
      <c r="B67" s="14" t="s">
        <v>64</v>
      </c>
      <c r="C67" s="15">
        <v>494</v>
      </c>
      <c r="D67" s="15">
        <v>1000</v>
      </c>
      <c r="E67" s="15">
        <v>207471</v>
      </c>
    </row>
    <row r="68" spans="1:5" x14ac:dyDescent="0.2">
      <c r="A68" s="3">
        <v>65</v>
      </c>
      <c r="B68" s="14" t="s">
        <v>65</v>
      </c>
      <c r="C68" s="15">
        <v>604</v>
      </c>
      <c r="D68" s="15">
        <v>1247</v>
      </c>
      <c r="E68" s="15">
        <v>259045</v>
      </c>
    </row>
    <row r="69" spans="1:5" x14ac:dyDescent="0.2">
      <c r="A69" s="3">
        <v>66</v>
      </c>
      <c r="B69" s="14" t="s">
        <v>66</v>
      </c>
      <c r="C69" s="15">
        <v>1684</v>
      </c>
      <c r="D69" s="15">
        <v>3989</v>
      </c>
      <c r="E69" s="15">
        <v>801253</v>
      </c>
    </row>
    <row r="70" spans="1:5" x14ac:dyDescent="0.2">
      <c r="A70" s="3">
        <v>67</v>
      </c>
      <c r="B70" s="14" t="s">
        <v>67</v>
      </c>
      <c r="C70" s="15">
        <v>303</v>
      </c>
      <c r="D70" s="15">
        <v>596</v>
      </c>
      <c r="E70" s="15">
        <v>124387</v>
      </c>
    </row>
    <row r="71" spans="1:5" x14ac:dyDescent="0.2">
      <c r="A71" s="3">
        <v>68</v>
      </c>
      <c r="B71" s="14" t="s">
        <v>68</v>
      </c>
      <c r="C71" s="15">
        <v>436</v>
      </c>
      <c r="D71" s="15">
        <v>934</v>
      </c>
      <c r="E71" s="15">
        <v>192945</v>
      </c>
    </row>
    <row r="72" spans="1:5" x14ac:dyDescent="0.2">
      <c r="A72" s="3">
        <v>69</v>
      </c>
      <c r="B72" s="14" t="s">
        <v>69</v>
      </c>
      <c r="C72" s="15">
        <v>11273</v>
      </c>
      <c r="D72" s="15">
        <v>18915</v>
      </c>
      <c r="E72" s="15">
        <v>4193521</v>
      </c>
    </row>
    <row r="73" spans="1:5" x14ac:dyDescent="0.2">
      <c r="A73" s="3">
        <v>70</v>
      </c>
      <c r="B73" s="14" t="s">
        <v>70</v>
      </c>
      <c r="C73" s="15">
        <v>2402</v>
      </c>
      <c r="D73" s="15">
        <v>5679</v>
      </c>
      <c r="E73" s="15">
        <v>1139858</v>
      </c>
    </row>
    <row r="74" spans="1:5" x14ac:dyDescent="0.2">
      <c r="A74" s="3">
        <v>71</v>
      </c>
      <c r="B74" s="14" t="s">
        <v>71</v>
      </c>
      <c r="C74" s="15">
        <v>2052</v>
      </c>
      <c r="D74" s="15">
        <v>4828</v>
      </c>
      <c r="E74" s="15">
        <v>971157</v>
      </c>
    </row>
    <row r="75" spans="1:5" x14ac:dyDescent="0.2">
      <c r="A75" s="3">
        <v>72</v>
      </c>
      <c r="B75" s="14" t="s">
        <v>72</v>
      </c>
      <c r="C75" s="15">
        <v>419</v>
      </c>
      <c r="D75" s="15">
        <v>858</v>
      </c>
      <c r="E75" s="15">
        <v>185488</v>
      </c>
    </row>
    <row r="76" spans="1:5" x14ac:dyDescent="0.2">
      <c r="A76" s="3">
        <v>73</v>
      </c>
      <c r="B76" s="14" t="s">
        <v>73</v>
      </c>
      <c r="C76" s="15">
        <v>6080</v>
      </c>
      <c r="D76" s="15">
        <v>14360</v>
      </c>
      <c r="E76" s="15">
        <v>2901943</v>
      </c>
    </row>
    <row r="77" spans="1:5" x14ac:dyDescent="0.2">
      <c r="A77" s="3">
        <v>74</v>
      </c>
      <c r="B77" s="14" t="s">
        <v>110</v>
      </c>
      <c r="C77" s="15">
        <v>2745</v>
      </c>
      <c r="D77" s="15">
        <v>5839</v>
      </c>
      <c r="E77" s="15">
        <v>1209041</v>
      </c>
    </row>
    <row r="78" spans="1:5" x14ac:dyDescent="0.2">
      <c r="A78" s="3">
        <v>75</v>
      </c>
      <c r="B78" s="14" t="s">
        <v>74</v>
      </c>
      <c r="C78" s="15">
        <v>299</v>
      </c>
      <c r="D78" s="15">
        <v>577</v>
      </c>
      <c r="E78" s="15">
        <v>119910</v>
      </c>
    </row>
    <row r="79" spans="1:5" x14ac:dyDescent="0.2">
      <c r="A79" s="3">
        <v>76</v>
      </c>
      <c r="B79" s="14" t="s">
        <v>75</v>
      </c>
      <c r="C79" s="15">
        <v>427</v>
      </c>
      <c r="D79" s="15">
        <v>879</v>
      </c>
      <c r="E79" s="15">
        <v>183603</v>
      </c>
    </row>
    <row r="80" spans="1:5" x14ac:dyDescent="0.2">
      <c r="A80" s="3">
        <v>77</v>
      </c>
      <c r="B80" s="14" t="s">
        <v>76</v>
      </c>
      <c r="C80" s="15">
        <v>864</v>
      </c>
      <c r="D80" s="15">
        <v>1666</v>
      </c>
      <c r="E80" s="15">
        <v>351571</v>
      </c>
    </row>
    <row r="81" spans="1:5" x14ac:dyDescent="0.2">
      <c r="A81" s="3">
        <v>78</v>
      </c>
      <c r="B81" s="14" t="s">
        <v>77</v>
      </c>
      <c r="C81" s="15">
        <v>218</v>
      </c>
      <c r="D81" s="15">
        <v>501</v>
      </c>
      <c r="E81" s="15">
        <v>103422</v>
      </c>
    </row>
    <row r="82" spans="1:5" x14ac:dyDescent="0.2">
      <c r="A82" s="3">
        <v>79</v>
      </c>
      <c r="B82" s="14" t="s">
        <v>78</v>
      </c>
      <c r="C82" s="15">
        <v>534</v>
      </c>
      <c r="D82" s="15">
        <v>957</v>
      </c>
      <c r="E82" s="15">
        <v>200131</v>
      </c>
    </row>
    <row r="83" spans="1:5" x14ac:dyDescent="0.2">
      <c r="A83" s="3">
        <v>80</v>
      </c>
      <c r="B83" s="14" t="s">
        <v>79</v>
      </c>
      <c r="C83" s="15">
        <v>788</v>
      </c>
      <c r="D83" s="15">
        <v>1573</v>
      </c>
      <c r="E83" s="15">
        <v>333798</v>
      </c>
    </row>
    <row r="84" spans="1:5" x14ac:dyDescent="0.2">
      <c r="A84" s="3">
        <v>82</v>
      </c>
      <c r="B84" s="14" t="s">
        <v>80</v>
      </c>
      <c r="C84" s="15">
        <v>4980</v>
      </c>
      <c r="D84" s="15">
        <v>9912</v>
      </c>
      <c r="E84" s="15">
        <v>2085276</v>
      </c>
    </row>
    <row r="85" spans="1:5" x14ac:dyDescent="0.2">
      <c r="A85" s="3">
        <v>83</v>
      </c>
      <c r="B85" s="14" t="s">
        <v>81</v>
      </c>
      <c r="C85" s="15">
        <v>291</v>
      </c>
      <c r="D85" s="15">
        <v>592</v>
      </c>
      <c r="E85" s="15">
        <v>120488</v>
      </c>
    </row>
    <row r="86" spans="1:5" x14ac:dyDescent="0.2">
      <c r="A86" s="3">
        <v>84</v>
      </c>
      <c r="B86" s="14" t="s">
        <v>82</v>
      </c>
      <c r="C86" s="15">
        <v>330</v>
      </c>
      <c r="D86" s="15">
        <v>622</v>
      </c>
      <c r="E86" s="15">
        <v>132810</v>
      </c>
    </row>
    <row r="87" spans="1:5" x14ac:dyDescent="0.2">
      <c r="A87" s="3">
        <v>85</v>
      </c>
      <c r="B87" s="14" t="s">
        <v>83</v>
      </c>
      <c r="C87" s="15">
        <v>1648</v>
      </c>
      <c r="D87" s="15">
        <v>3042</v>
      </c>
      <c r="E87" s="15">
        <v>655429</v>
      </c>
    </row>
    <row r="88" spans="1:5" x14ac:dyDescent="0.2">
      <c r="A88" s="3">
        <v>86</v>
      </c>
      <c r="B88" s="14" t="s">
        <v>84</v>
      </c>
      <c r="C88" s="15">
        <v>2403</v>
      </c>
      <c r="D88" s="15">
        <v>4665</v>
      </c>
      <c r="E88" s="15">
        <v>992565</v>
      </c>
    </row>
    <row r="89" spans="1:5" x14ac:dyDescent="0.2">
      <c r="A89" s="16">
        <v>87</v>
      </c>
      <c r="B89" s="17" t="s">
        <v>85</v>
      </c>
      <c r="C89" s="23">
        <v>307</v>
      </c>
      <c r="D89" s="23">
        <v>559</v>
      </c>
      <c r="E89" s="23">
        <v>118857</v>
      </c>
    </row>
    <row r="90" spans="1:5" x14ac:dyDescent="0.2">
      <c r="A90" s="16">
        <v>88</v>
      </c>
      <c r="B90" s="17" t="s">
        <v>86</v>
      </c>
      <c r="C90" s="23">
        <v>32</v>
      </c>
      <c r="D90" s="23">
        <v>102</v>
      </c>
      <c r="E90" s="23">
        <v>35025</v>
      </c>
    </row>
    <row r="91" spans="1:5" x14ac:dyDescent="0.2">
      <c r="A91" s="16">
        <v>92</v>
      </c>
      <c r="B91" s="17" t="s">
        <v>108</v>
      </c>
      <c r="C91" s="13">
        <v>1274</v>
      </c>
      <c r="D91" s="13">
        <v>2507</v>
      </c>
      <c r="E91" s="13">
        <v>559491</v>
      </c>
    </row>
    <row r="92" spans="1:5" x14ac:dyDescent="0.2">
      <c r="A92" s="16" t="s">
        <v>115</v>
      </c>
      <c r="B92" s="17" t="s">
        <v>116</v>
      </c>
      <c r="C92" s="13">
        <v>1725</v>
      </c>
      <c r="D92" s="13">
        <v>3856</v>
      </c>
      <c r="E92" s="26">
        <v>848325</v>
      </c>
    </row>
    <row r="93" spans="1:5" s="18" customFormat="1" x14ac:dyDescent="0.2">
      <c r="A93" s="16" t="s">
        <v>109</v>
      </c>
      <c r="B93" s="2" t="s">
        <v>109</v>
      </c>
      <c r="C93" s="13">
        <v>0</v>
      </c>
      <c r="D93" s="13">
        <v>0</v>
      </c>
      <c r="E93" s="13">
        <v>-342</v>
      </c>
    </row>
    <row r="94" spans="1:5" s="18" customFormat="1" x14ac:dyDescent="0.2">
      <c r="A94" s="11"/>
      <c r="B94" s="18" t="s">
        <v>114</v>
      </c>
      <c r="C94" s="9">
        <f>SUM(C5:C93)</f>
        <v>226761</v>
      </c>
      <c r="D94" s="9">
        <f>SUM(D5:D93)</f>
        <v>446592</v>
      </c>
      <c r="E94" s="19">
        <f>SUM(E5:E93)</f>
        <v>94869872</v>
      </c>
    </row>
    <row r="95" spans="1:5" s="14" customFormat="1" x14ac:dyDescent="0.2">
      <c r="A95" s="11"/>
      <c r="B95" s="18"/>
      <c r="C95" s="9"/>
      <c r="D95" s="9"/>
      <c r="E95" s="9"/>
    </row>
    <row r="96" spans="1:5" s="14" customFormat="1" x14ac:dyDescent="0.2">
      <c r="A96" s="11"/>
      <c r="B96" s="18"/>
      <c r="C96" s="15"/>
      <c r="D96" s="15"/>
      <c r="E96" s="15"/>
    </row>
    <row r="97" spans="1:5" s="14" customFormat="1" x14ac:dyDescent="0.2">
      <c r="A97" s="3"/>
      <c r="B97" s="14" t="s">
        <v>102</v>
      </c>
      <c r="C97" s="15"/>
      <c r="D97" s="15"/>
      <c r="E97" s="15"/>
    </row>
    <row r="98" spans="1:5" x14ac:dyDescent="0.2">
      <c r="A98" s="24" t="s">
        <v>111</v>
      </c>
      <c r="B98" s="14"/>
      <c r="C98" s="15"/>
      <c r="D98" s="15"/>
      <c r="E98" s="15"/>
    </row>
    <row r="99" spans="1:5" x14ac:dyDescent="0.2">
      <c r="A99" s="49" t="s">
        <v>112</v>
      </c>
      <c r="B99" s="49"/>
      <c r="C99" s="49"/>
      <c r="D99" s="49"/>
      <c r="E99" s="25"/>
    </row>
    <row r="100" spans="1:5" x14ac:dyDescent="0.2">
      <c r="A100" s="50" t="s">
        <v>113</v>
      </c>
      <c r="B100" s="50"/>
      <c r="C100" s="50"/>
      <c r="D100" s="50"/>
      <c r="E100" s="50"/>
    </row>
  </sheetData>
  <mergeCells count="2">
    <mergeCell ref="A99:D99"/>
    <mergeCell ref="A100:E100"/>
  </mergeCells>
  <phoneticPr fontId="0" type="noConversion"/>
  <pageMargins left="0.75" right="0.75" top="1" bottom="1" header="0.5" footer="0.5"/>
  <pageSetup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Summary by County</vt:lpstr>
      <vt:lpstr>Summary by Month</vt:lpstr>
      <vt:lpstr>January</vt:lpstr>
      <vt:lpstr>February</vt:lpstr>
      <vt:lpstr>March</vt:lpstr>
      <vt:lpstr>April</vt:lpstr>
      <vt:lpstr>May</vt:lpstr>
      <vt:lpstr>June</vt:lpstr>
      <vt:lpstr>July</vt:lpstr>
      <vt:lpstr>August</vt:lpstr>
      <vt:lpstr>September</vt:lpstr>
      <vt:lpstr>October</vt:lpstr>
      <vt:lpstr>November</vt:lpstr>
      <vt:lpstr>December</vt:lpstr>
    </vt:vector>
  </TitlesOfParts>
  <Company>DHS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DHS / Reports and Forecasts Division</dc:creator>
  <cp:lastModifiedBy>OGorman, Dana</cp:lastModifiedBy>
  <dcterms:created xsi:type="dcterms:W3CDTF">2006-02-21T18:49:48Z</dcterms:created>
  <dcterms:modified xsi:type="dcterms:W3CDTF">2022-01-07T16:31:11Z</dcterms:modified>
</cp:coreProperties>
</file>